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eun\Downloads\"/>
    </mc:Choice>
  </mc:AlternateContent>
  <xr:revisionPtr revIDLastSave="0" documentId="13_ncr:1_{F6F996BD-2F3D-4371-8E5D-DEC699134619}" xr6:coauthVersionLast="45" xr6:coauthVersionMax="45" xr10:uidLastSave="{00000000-0000-0000-0000-000000000000}"/>
  <bookViews>
    <workbookView xWindow="0" yWindow="0" windowWidth="19200" windowHeight="10200" activeTab="3" xr2:uid="{00000000-000D-0000-FFFF-FFFF00000000}"/>
  </bookViews>
  <sheets>
    <sheet name="Basic model" sheetId="1" r:id="rId1"/>
    <sheet name="Sheet9" sheetId="12" r:id="rId2"/>
    <sheet name="Sheet10" sheetId="13" r:id="rId3"/>
    <sheet name="Sheet11" sheetId="14" r:id="rId4"/>
    <sheet name="Random factor" sheetId="2" r:id="rId5"/>
    <sheet name="Blad3" sheetId="3" r:id="rId6"/>
    <sheet name="Sheet1" sheetId="4" r:id="rId7"/>
    <sheet name="Sheet2" sheetId="5" r:id="rId8"/>
    <sheet name="Sheet3" sheetId="6" r:id="rId9"/>
    <sheet name="Sheet4" sheetId="7" r:id="rId10"/>
    <sheet name="Sheet5" sheetId="8" r:id="rId11"/>
    <sheet name="Sheet6" sheetId="9" r:id="rId12"/>
    <sheet name="Sheet7" sheetId="10" r:id="rId13"/>
  </sheets>
  <externalReferences>
    <externalReference r:id="rId14"/>
  </externalReferences>
  <definedNames>
    <definedName name="_xlnm.Print_Area" localSheetId="0">'Basic model'!$A$4:$N$63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17" i="14" l="1"/>
  <c r="H117" i="14"/>
  <c r="D117" i="14"/>
  <c r="I116" i="14"/>
  <c r="H116" i="14"/>
  <c r="D116" i="14"/>
  <c r="I115" i="14"/>
  <c r="H115" i="14"/>
  <c r="D115" i="14"/>
  <c r="I114" i="14"/>
  <c r="H114" i="14"/>
  <c r="D114" i="14"/>
  <c r="I113" i="14"/>
  <c r="H113" i="14"/>
  <c r="D113" i="14"/>
  <c r="I112" i="14"/>
  <c r="H112" i="14"/>
  <c r="G112" i="14"/>
  <c r="G113" i="14" s="1"/>
  <c r="G114" i="14" s="1"/>
  <c r="G115" i="14" s="1"/>
  <c r="G116" i="14" s="1"/>
  <c r="G117" i="14" s="1"/>
  <c r="G118" i="14" s="1"/>
  <c r="D112" i="14"/>
  <c r="I111" i="14"/>
  <c r="H111" i="14"/>
  <c r="D111" i="14"/>
  <c r="I110" i="14"/>
  <c r="H110" i="14"/>
  <c r="D110" i="14"/>
  <c r="I109" i="14"/>
  <c r="H109" i="14"/>
  <c r="I108" i="14"/>
  <c r="H108" i="14"/>
  <c r="D108" i="14"/>
  <c r="I107" i="14"/>
  <c r="H107" i="14"/>
  <c r="D107" i="14"/>
  <c r="I106" i="14"/>
  <c r="H106" i="14"/>
  <c r="D106" i="14"/>
  <c r="I105" i="14"/>
  <c r="H105" i="14"/>
  <c r="G105" i="14"/>
  <c r="G106" i="14" s="1"/>
  <c r="G107" i="14" s="1"/>
  <c r="G108" i="14" s="1"/>
  <c r="G109" i="14" s="1"/>
  <c r="G110" i="14" s="1"/>
  <c r="G111" i="14" s="1"/>
  <c r="D105" i="14"/>
  <c r="I104" i="14"/>
  <c r="H104" i="14"/>
  <c r="D104" i="14"/>
  <c r="I103" i="14"/>
  <c r="H103" i="14"/>
  <c r="D103" i="14"/>
  <c r="I102" i="14"/>
  <c r="H102" i="14"/>
  <c r="D102" i="14"/>
  <c r="I101" i="14"/>
  <c r="H101" i="14"/>
  <c r="D101" i="14"/>
  <c r="I100" i="14"/>
  <c r="H100" i="14"/>
  <c r="D100" i="14"/>
  <c r="I99" i="14"/>
  <c r="H99" i="14"/>
  <c r="G99" i="14"/>
  <c r="G100" i="14" s="1"/>
  <c r="G101" i="14" s="1"/>
  <c r="G102" i="14" s="1"/>
  <c r="G103" i="14" s="1"/>
  <c r="G104" i="14" s="1"/>
  <c r="I98" i="14"/>
  <c r="H98" i="14"/>
  <c r="G98" i="14"/>
  <c r="D98" i="14"/>
  <c r="I97" i="14"/>
  <c r="H97" i="14"/>
  <c r="D97" i="14"/>
  <c r="I96" i="14"/>
  <c r="H96" i="14"/>
  <c r="D96" i="14"/>
  <c r="I95" i="14"/>
  <c r="H95" i="14"/>
  <c r="D95" i="14"/>
  <c r="I94" i="14"/>
  <c r="H94" i="14"/>
  <c r="D94" i="14"/>
  <c r="I93" i="14"/>
  <c r="H93" i="14"/>
  <c r="D93" i="14"/>
  <c r="I92" i="14"/>
  <c r="H92" i="14"/>
  <c r="I91" i="14"/>
  <c r="H91" i="14"/>
  <c r="G91" i="14"/>
  <c r="G92" i="14" s="1"/>
  <c r="G93" i="14" s="1"/>
  <c r="G94" i="14" s="1"/>
  <c r="G95" i="14" s="1"/>
  <c r="G96" i="14" s="1"/>
  <c r="G97" i="14" s="1"/>
  <c r="D91" i="14"/>
  <c r="I90" i="14"/>
  <c r="H90" i="14"/>
  <c r="D90" i="14"/>
  <c r="I89" i="14"/>
  <c r="H89" i="14"/>
  <c r="D89" i="14"/>
  <c r="I88" i="14"/>
  <c r="H88" i="14"/>
  <c r="D88" i="14"/>
  <c r="I87" i="14"/>
  <c r="H87" i="14"/>
  <c r="D87" i="14"/>
  <c r="I86" i="14"/>
  <c r="H86" i="14"/>
  <c r="D86" i="14"/>
  <c r="I85" i="14"/>
  <c r="H85" i="14"/>
  <c r="I84" i="14"/>
  <c r="H84" i="14"/>
  <c r="G84" i="14"/>
  <c r="G85" i="14" s="1"/>
  <c r="G86" i="14" s="1"/>
  <c r="G87" i="14" s="1"/>
  <c r="G88" i="14" s="1"/>
  <c r="G89" i="14" s="1"/>
  <c r="G90" i="14" s="1"/>
  <c r="D84" i="14"/>
  <c r="I83" i="14"/>
  <c r="H83" i="14"/>
  <c r="D83" i="14"/>
  <c r="I82" i="14"/>
  <c r="H82" i="14"/>
  <c r="D82" i="14"/>
  <c r="I81" i="14"/>
  <c r="H81" i="14"/>
  <c r="D81" i="14"/>
  <c r="I80" i="14"/>
  <c r="H80" i="14"/>
  <c r="D80" i="14"/>
  <c r="I79" i="14"/>
  <c r="H79" i="14"/>
  <c r="D79" i="14"/>
  <c r="I78" i="14"/>
  <c r="H78" i="14"/>
  <c r="D78" i="14"/>
  <c r="I77" i="14"/>
  <c r="H77" i="14"/>
  <c r="G77" i="14"/>
  <c r="G78" i="14" s="1"/>
  <c r="G79" i="14" s="1"/>
  <c r="G80" i="14" s="1"/>
  <c r="G81" i="14" s="1"/>
  <c r="G82" i="14" s="1"/>
  <c r="G83" i="14" s="1"/>
  <c r="D77" i="14"/>
  <c r="I76" i="14"/>
  <c r="H76" i="14"/>
  <c r="D76" i="14"/>
  <c r="I75" i="14"/>
  <c r="H75" i="14"/>
  <c r="I74" i="14"/>
  <c r="H74" i="14"/>
  <c r="D74" i="14"/>
  <c r="I73" i="14"/>
  <c r="H73" i="14"/>
  <c r="D73" i="14"/>
  <c r="I72" i="14"/>
  <c r="H72" i="14"/>
  <c r="D72" i="14"/>
  <c r="I71" i="14"/>
  <c r="H71" i="14"/>
  <c r="D71" i="14"/>
  <c r="I70" i="14"/>
  <c r="H70" i="14"/>
  <c r="G70" i="14"/>
  <c r="G71" i="14" s="1"/>
  <c r="G72" i="14" s="1"/>
  <c r="G73" i="14" s="1"/>
  <c r="G74" i="14" s="1"/>
  <c r="G75" i="14" s="1"/>
  <c r="G76" i="14" s="1"/>
  <c r="D70" i="14"/>
  <c r="I69" i="14"/>
  <c r="H69" i="14"/>
  <c r="D69" i="14"/>
  <c r="I68" i="14"/>
  <c r="H68" i="14"/>
  <c r="I67" i="14"/>
  <c r="H67" i="14"/>
  <c r="D67" i="14"/>
  <c r="I66" i="14"/>
  <c r="H66" i="14"/>
  <c r="D66" i="14"/>
  <c r="I65" i="14"/>
  <c r="H65" i="14"/>
  <c r="D65" i="14"/>
  <c r="I64" i="14"/>
  <c r="H64" i="14"/>
  <c r="D64" i="14"/>
  <c r="I63" i="14"/>
  <c r="H63" i="14"/>
  <c r="G63" i="14"/>
  <c r="G64" i="14" s="1"/>
  <c r="G65" i="14" s="1"/>
  <c r="G66" i="14" s="1"/>
  <c r="G67" i="14" s="1"/>
  <c r="G68" i="14" s="1"/>
  <c r="G69" i="14" s="1"/>
  <c r="D63" i="14"/>
  <c r="I62" i="14"/>
  <c r="H62" i="14"/>
  <c r="D62" i="14"/>
  <c r="I61" i="14"/>
  <c r="H61" i="14"/>
  <c r="I60" i="14"/>
  <c r="H60" i="14"/>
  <c r="D60" i="14"/>
  <c r="I59" i="14"/>
  <c r="H59" i="14"/>
  <c r="D59" i="14"/>
  <c r="I58" i="14"/>
  <c r="H58" i="14"/>
  <c r="D58" i="14"/>
  <c r="I57" i="14"/>
  <c r="H57" i="14"/>
  <c r="D57" i="14"/>
  <c r="I56" i="14"/>
  <c r="H56" i="14"/>
  <c r="G56" i="14"/>
  <c r="G57" i="14" s="1"/>
  <c r="G58" i="14" s="1"/>
  <c r="G59" i="14" s="1"/>
  <c r="G60" i="14" s="1"/>
  <c r="G61" i="14" s="1"/>
  <c r="G62" i="14" s="1"/>
  <c r="D56" i="14"/>
  <c r="I55" i="14"/>
  <c r="H55" i="14"/>
  <c r="D55" i="14"/>
  <c r="I54" i="14"/>
  <c r="H54" i="14"/>
  <c r="D54" i="14"/>
  <c r="I53" i="14"/>
  <c r="H53" i="14"/>
  <c r="D53" i="14"/>
  <c r="I52" i="14"/>
  <c r="H52" i="14"/>
  <c r="D52" i="14"/>
  <c r="I51" i="14"/>
  <c r="H51" i="14"/>
  <c r="I50" i="14"/>
  <c r="H50" i="14"/>
  <c r="D50" i="14"/>
  <c r="I49" i="14"/>
  <c r="H49" i="14"/>
  <c r="G49" i="14"/>
  <c r="G50" i="14" s="1"/>
  <c r="G51" i="14" s="1"/>
  <c r="G52" i="14" s="1"/>
  <c r="G53" i="14" s="1"/>
  <c r="G54" i="14" s="1"/>
  <c r="G55" i="14" s="1"/>
  <c r="D49" i="14"/>
  <c r="I48" i="14"/>
  <c r="H48" i="14"/>
  <c r="D48" i="14"/>
  <c r="I47" i="14"/>
  <c r="H47" i="14"/>
  <c r="D47" i="14"/>
  <c r="I46" i="14"/>
  <c r="H46" i="14"/>
  <c r="D46" i="14"/>
  <c r="I45" i="14"/>
  <c r="H45" i="14"/>
  <c r="D45" i="14"/>
  <c r="I44" i="14"/>
  <c r="H44" i="14"/>
  <c r="I43" i="14"/>
  <c r="H43" i="14"/>
  <c r="D43" i="14"/>
  <c r="I42" i="14"/>
  <c r="H42" i="14"/>
  <c r="G42" i="14"/>
  <c r="G43" i="14" s="1"/>
  <c r="G44" i="14" s="1"/>
  <c r="G45" i="14" s="1"/>
  <c r="G46" i="14" s="1"/>
  <c r="G47" i="14" s="1"/>
  <c r="G48" i="14" s="1"/>
  <c r="D42" i="14"/>
  <c r="I41" i="14"/>
  <c r="H41" i="14"/>
  <c r="D41" i="14"/>
  <c r="I40" i="14"/>
  <c r="H40" i="14"/>
  <c r="D40" i="14"/>
  <c r="I39" i="14"/>
  <c r="H39" i="14"/>
  <c r="D39" i="14"/>
  <c r="I38" i="14"/>
  <c r="H38" i="14"/>
  <c r="D38" i="14"/>
  <c r="I37" i="14"/>
  <c r="H37" i="14"/>
  <c r="I36" i="14"/>
  <c r="H36" i="14"/>
  <c r="D36" i="14"/>
  <c r="I35" i="14"/>
  <c r="H35" i="14"/>
  <c r="G35" i="14"/>
  <c r="G36" i="14" s="1"/>
  <c r="G37" i="14" s="1"/>
  <c r="G38" i="14" s="1"/>
  <c r="G39" i="14" s="1"/>
  <c r="G40" i="14" s="1"/>
  <c r="G41" i="14" s="1"/>
  <c r="D35" i="14"/>
  <c r="I34" i="14"/>
  <c r="H34" i="14"/>
  <c r="D34" i="14"/>
  <c r="I33" i="14"/>
  <c r="H33" i="14"/>
  <c r="D33" i="14"/>
  <c r="I32" i="14"/>
  <c r="H32" i="14"/>
  <c r="D32" i="14"/>
  <c r="I31" i="14"/>
  <c r="H31" i="14"/>
  <c r="D31" i="14"/>
  <c r="I30" i="14"/>
  <c r="H30" i="14"/>
  <c r="D30" i="14"/>
  <c r="I29" i="14"/>
  <c r="H29" i="14"/>
  <c r="D29" i="14"/>
  <c r="I28" i="14"/>
  <c r="H28" i="14"/>
  <c r="G28" i="14"/>
  <c r="G29" i="14" s="1"/>
  <c r="G30" i="14" s="1"/>
  <c r="G31" i="14" s="1"/>
  <c r="G32" i="14" s="1"/>
  <c r="G33" i="14" s="1"/>
  <c r="G34" i="14" s="1"/>
  <c r="D28" i="14"/>
  <c r="I27" i="14"/>
  <c r="H27" i="14"/>
  <c r="D27" i="14"/>
  <c r="I26" i="14"/>
  <c r="H26" i="14"/>
  <c r="D26" i="14"/>
  <c r="I25" i="14"/>
  <c r="H25" i="14"/>
  <c r="D25" i="14"/>
  <c r="I24" i="14"/>
  <c r="H24" i="14"/>
  <c r="D24" i="14"/>
  <c r="I23" i="14"/>
  <c r="H23" i="14"/>
  <c r="D23" i="14"/>
  <c r="I22" i="14"/>
  <c r="H22" i="14"/>
  <c r="D22" i="14"/>
  <c r="I21" i="14"/>
  <c r="H21" i="14"/>
  <c r="G21" i="14"/>
  <c r="G22" i="14" s="1"/>
  <c r="G23" i="14" s="1"/>
  <c r="G24" i="14" s="1"/>
  <c r="G25" i="14" s="1"/>
  <c r="G26" i="14" s="1"/>
  <c r="G27" i="14" s="1"/>
  <c r="D21" i="14"/>
  <c r="I20" i="14"/>
  <c r="H20" i="14"/>
  <c r="I19" i="14"/>
  <c r="H19" i="14"/>
  <c r="D19" i="14"/>
  <c r="I18" i="14"/>
  <c r="H18" i="14"/>
  <c r="D18" i="14"/>
  <c r="I17" i="14"/>
  <c r="H17" i="14"/>
  <c r="D17" i="14"/>
  <c r="I16" i="14"/>
  <c r="H16" i="14"/>
  <c r="D16" i="14"/>
  <c r="I15" i="14"/>
  <c r="H15" i="14"/>
  <c r="D15" i="14"/>
  <c r="I14" i="14"/>
  <c r="H14" i="14"/>
  <c r="G14" i="14"/>
  <c r="G15" i="14" s="1"/>
  <c r="G16" i="14" s="1"/>
  <c r="G17" i="14" s="1"/>
  <c r="G18" i="14" s="1"/>
  <c r="G19" i="14" s="1"/>
  <c r="G20" i="14" s="1"/>
  <c r="D14" i="14"/>
  <c r="I13" i="14"/>
  <c r="H13" i="14"/>
  <c r="D13" i="14"/>
  <c r="I12" i="14"/>
  <c r="H12" i="14"/>
  <c r="D12" i="14"/>
  <c r="I11" i="14"/>
  <c r="H11" i="14"/>
  <c r="D11" i="14"/>
  <c r="I10" i="14"/>
  <c r="H10" i="14"/>
  <c r="D10" i="14"/>
  <c r="I9" i="14"/>
  <c r="H9" i="14"/>
  <c r="D9" i="14"/>
  <c r="I8" i="14"/>
  <c r="H8" i="14"/>
  <c r="D8" i="14"/>
  <c r="A8" i="14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I7" i="14"/>
  <c r="H7" i="14"/>
  <c r="G7" i="14"/>
  <c r="F8" i="14" s="1"/>
  <c r="D7" i="14"/>
  <c r="E8" i="14" s="1"/>
  <c r="G2" i="14"/>
  <c r="I117" i="13"/>
  <c r="H117" i="13"/>
  <c r="D117" i="13"/>
  <c r="I116" i="13"/>
  <c r="H116" i="13"/>
  <c r="D116" i="13"/>
  <c r="I115" i="13"/>
  <c r="H115" i="13"/>
  <c r="D115" i="13"/>
  <c r="I114" i="13"/>
  <c r="H114" i="13"/>
  <c r="D114" i="13"/>
  <c r="I113" i="13"/>
  <c r="H113" i="13"/>
  <c r="D113" i="13"/>
  <c r="I112" i="13"/>
  <c r="H112" i="13"/>
  <c r="G112" i="13"/>
  <c r="G113" i="13" s="1"/>
  <c r="G114" i="13" s="1"/>
  <c r="G115" i="13" s="1"/>
  <c r="G116" i="13" s="1"/>
  <c r="G117" i="13" s="1"/>
  <c r="G118" i="13" s="1"/>
  <c r="D112" i="13"/>
  <c r="I111" i="13"/>
  <c r="H111" i="13"/>
  <c r="D111" i="13"/>
  <c r="I110" i="13"/>
  <c r="H110" i="13"/>
  <c r="D110" i="13"/>
  <c r="I109" i="13"/>
  <c r="H109" i="13"/>
  <c r="D109" i="13"/>
  <c r="I108" i="13"/>
  <c r="H108" i="13"/>
  <c r="D108" i="13"/>
  <c r="I107" i="13"/>
  <c r="H107" i="13"/>
  <c r="D107" i="13"/>
  <c r="I106" i="13"/>
  <c r="H106" i="13"/>
  <c r="D106" i="13"/>
  <c r="I105" i="13"/>
  <c r="H105" i="13"/>
  <c r="G105" i="13"/>
  <c r="G106" i="13" s="1"/>
  <c r="G107" i="13" s="1"/>
  <c r="G108" i="13" s="1"/>
  <c r="G109" i="13" s="1"/>
  <c r="G110" i="13" s="1"/>
  <c r="G111" i="13" s="1"/>
  <c r="D105" i="13"/>
  <c r="I104" i="13"/>
  <c r="H104" i="13"/>
  <c r="D104" i="13"/>
  <c r="I103" i="13"/>
  <c r="H103" i="13"/>
  <c r="D103" i="13"/>
  <c r="I102" i="13"/>
  <c r="H102" i="13"/>
  <c r="D102" i="13"/>
  <c r="I101" i="13"/>
  <c r="H101" i="13"/>
  <c r="D101" i="13"/>
  <c r="I100" i="13"/>
  <c r="H100" i="13"/>
  <c r="D100" i="13"/>
  <c r="I99" i="13"/>
  <c r="H99" i="13"/>
  <c r="D99" i="13"/>
  <c r="I98" i="13"/>
  <c r="H98" i="13"/>
  <c r="G98" i="13"/>
  <c r="G99" i="13" s="1"/>
  <c r="G100" i="13" s="1"/>
  <c r="G101" i="13" s="1"/>
  <c r="G102" i="13" s="1"/>
  <c r="G103" i="13" s="1"/>
  <c r="G104" i="13" s="1"/>
  <c r="D98" i="13"/>
  <c r="I97" i="13"/>
  <c r="H97" i="13"/>
  <c r="D97" i="13"/>
  <c r="I96" i="13"/>
  <c r="H96" i="13"/>
  <c r="D96" i="13"/>
  <c r="I95" i="13"/>
  <c r="H95" i="13"/>
  <c r="D95" i="13"/>
  <c r="I94" i="13"/>
  <c r="H94" i="13"/>
  <c r="D94" i="13"/>
  <c r="I93" i="13"/>
  <c r="H93" i="13"/>
  <c r="D93" i="13"/>
  <c r="I92" i="13"/>
  <c r="H92" i="13"/>
  <c r="D92" i="13"/>
  <c r="I91" i="13"/>
  <c r="H91" i="13"/>
  <c r="G91" i="13"/>
  <c r="G92" i="13" s="1"/>
  <c r="G93" i="13" s="1"/>
  <c r="G94" i="13" s="1"/>
  <c r="G95" i="13" s="1"/>
  <c r="G96" i="13" s="1"/>
  <c r="G97" i="13" s="1"/>
  <c r="D91" i="13"/>
  <c r="I90" i="13"/>
  <c r="H90" i="13"/>
  <c r="D90" i="13"/>
  <c r="I89" i="13"/>
  <c r="H89" i="13"/>
  <c r="D89" i="13"/>
  <c r="I88" i="13"/>
  <c r="H88" i="13"/>
  <c r="D88" i="13"/>
  <c r="I87" i="13"/>
  <c r="H87" i="13"/>
  <c r="D87" i="13"/>
  <c r="I86" i="13"/>
  <c r="H86" i="13"/>
  <c r="D86" i="13"/>
  <c r="I85" i="13"/>
  <c r="H85" i="13"/>
  <c r="D85" i="13"/>
  <c r="I84" i="13"/>
  <c r="H84" i="13"/>
  <c r="G84" i="13"/>
  <c r="G85" i="13" s="1"/>
  <c r="G86" i="13" s="1"/>
  <c r="G87" i="13" s="1"/>
  <c r="G88" i="13" s="1"/>
  <c r="G89" i="13" s="1"/>
  <c r="G90" i="13" s="1"/>
  <c r="D84" i="13"/>
  <c r="I83" i="13"/>
  <c r="H83" i="13"/>
  <c r="D83" i="13"/>
  <c r="I82" i="13"/>
  <c r="H82" i="13"/>
  <c r="D82" i="13"/>
  <c r="I81" i="13"/>
  <c r="H81" i="13"/>
  <c r="D81" i="13"/>
  <c r="I80" i="13"/>
  <c r="H80" i="13"/>
  <c r="D80" i="13"/>
  <c r="I79" i="13"/>
  <c r="H79" i="13"/>
  <c r="D79" i="13"/>
  <c r="I78" i="13"/>
  <c r="H78" i="13"/>
  <c r="D78" i="13"/>
  <c r="I77" i="13"/>
  <c r="H77" i="13"/>
  <c r="G77" i="13"/>
  <c r="G78" i="13" s="1"/>
  <c r="G79" i="13" s="1"/>
  <c r="G80" i="13" s="1"/>
  <c r="G81" i="13" s="1"/>
  <c r="G82" i="13" s="1"/>
  <c r="G83" i="13" s="1"/>
  <c r="D77" i="13"/>
  <c r="I76" i="13"/>
  <c r="H76" i="13"/>
  <c r="D76" i="13"/>
  <c r="I75" i="13"/>
  <c r="H75" i="13"/>
  <c r="D75" i="13"/>
  <c r="I74" i="13"/>
  <c r="H74" i="13"/>
  <c r="D74" i="13"/>
  <c r="I73" i="13"/>
  <c r="H73" i="13"/>
  <c r="D73" i="13"/>
  <c r="I72" i="13"/>
  <c r="H72" i="13"/>
  <c r="D72" i="13"/>
  <c r="I71" i="13"/>
  <c r="H71" i="13"/>
  <c r="D71" i="13"/>
  <c r="I70" i="13"/>
  <c r="H70" i="13"/>
  <c r="G70" i="13"/>
  <c r="G71" i="13" s="1"/>
  <c r="G72" i="13" s="1"/>
  <c r="G73" i="13" s="1"/>
  <c r="G74" i="13" s="1"/>
  <c r="G75" i="13" s="1"/>
  <c r="G76" i="13" s="1"/>
  <c r="D70" i="13"/>
  <c r="I69" i="13"/>
  <c r="H69" i="13"/>
  <c r="D69" i="13"/>
  <c r="I68" i="13"/>
  <c r="H68" i="13"/>
  <c r="D68" i="13"/>
  <c r="I67" i="13"/>
  <c r="H67" i="13"/>
  <c r="D67" i="13"/>
  <c r="I66" i="13"/>
  <c r="H66" i="13"/>
  <c r="D66" i="13"/>
  <c r="I65" i="13"/>
  <c r="H65" i="13"/>
  <c r="D65" i="13"/>
  <c r="I64" i="13"/>
  <c r="H64" i="13"/>
  <c r="D64" i="13"/>
  <c r="I63" i="13"/>
  <c r="H63" i="13"/>
  <c r="G63" i="13"/>
  <c r="G64" i="13" s="1"/>
  <c r="G65" i="13" s="1"/>
  <c r="G66" i="13" s="1"/>
  <c r="G67" i="13" s="1"/>
  <c r="G68" i="13" s="1"/>
  <c r="G69" i="13" s="1"/>
  <c r="D63" i="13"/>
  <c r="I62" i="13"/>
  <c r="H62" i="13"/>
  <c r="D62" i="13"/>
  <c r="I61" i="13"/>
  <c r="H61" i="13"/>
  <c r="D61" i="13"/>
  <c r="I60" i="13"/>
  <c r="H60" i="13"/>
  <c r="D60" i="13"/>
  <c r="I59" i="13"/>
  <c r="H59" i="13"/>
  <c r="D59" i="13"/>
  <c r="I58" i="13"/>
  <c r="H58" i="13"/>
  <c r="D58" i="13"/>
  <c r="I57" i="13"/>
  <c r="H57" i="13"/>
  <c r="D57" i="13"/>
  <c r="I56" i="13"/>
  <c r="H56" i="13"/>
  <c r="G56" i="13"/>
  <c r="G57" i="13" s="1"/>
  <c r="G58" i="13" s="1"/>
  <c r="G59" i="13" s="1"/>
  <c r="G60" i="13" s="1"/>
  <c r="G61" i="13" s="1"/>
  <c r="G62" i="13" s="1"/>
  <c r="D56" i="13"/>
  <c r="I55" i="13"/>
  <c r="H55" i="13"/>
  <c r="D55" i="13"/>
  <c r="I54" i="13"/>
  <c r="H54" i="13"/>
  <c r="D54" i="13"/>
  <c r="I53" i="13"/>
  <c r="H53" i="13"/>
  <c r="D53" i="13"/>
  <c r="I52" i="13"/>
  <c r="H52" i="13"/>
  <c r="D52" i="13"/>
  <c r="I51" i="13"/>
  <c r="H51" i="13"/>
  <c r="D51" i="13"/>
  <c r="I50" i="13"/>
  <c r="H50" i="13"/>
  <c r="D50" i="13"/>
  <c r="I49" i="13"/>
  <c r="H49" i="13"/>
  <c r="G49" i="13"/>
  <c r="G50" i="13" s="1"/>
  <c r="G51" i="13" s="1"/>
  <c r="G52" i="13" s="1"/>
  <c r="G53" i="13" s="1"/>
  <c r="G54" i="13" s="1"/>
  <c r="G55" i="13" s="1"/>
  <c r="D49" i="13"/>
  <c r="I48" i="13"/>
  <c r="H48" i="13"/>
  <c r="D48" i="13"/>
  <c r="I47" i="13"/>
  <c r="H47" i="13"/>
  <c r="D47" i="13"/>
  <c r="I46" i="13"/>
  <c r="H46" i="13"/>
  <c r="D46" i="13"/>
  <c r="I45" i="13"/>
  <c r="H45" i="13"/>
  <c r="D45" i="13"/>
  <c r="I44" i="13"/>
  <c r="H44" i="13"/>
  <c r="D44" i="13"/>
  <c r="I43" i="13"/>
  <c r="H43" i="13"/>
  <c r="D43" i="13"/>
  <c r="I42" i="13"/>
  <c r="H42" i="13"/>
  <c r="G42" i="13"/>
  <c r="G43" i="13" s="1"/>
  <c r="G44" i="13" s="1"/>
  <c r="G45" i="13" s="1"/>
  <c r="G46" i="13" s="1"/>
  <c r="G47" i="13" s="1"/>
  <c r="G48" i="13" s="1"/>
  <c r="D42" i="13"/>
  <c r="I41" i="13"/>
  <c r="H41" i="13"/>
  <c r="D41" i="13"/>
  <c r="I40" i="13"/>
  <c r="H40" i="13"/>
  <c r="D40" i="13"/>
  <c r="I39" i="13"/>
  <c r="H39" i="13"/>
  <c r="D39" i="13"/>
  <c r="I38" i="13"/>
  <c r="H38" i="13"/>
  <c r="D38" i="13"/>
  <c r="I37" i="13"/>
  <c r="H37" i="13"/>
  <c r="D37" i="13"/>
  <c r="I36" i="13"/>
  <c r="H36" i="13"/>
  <c r="D36" i="13"/>
  <c r="I35" i="13"/>
  <c r="H35" i="13"/>
  <c r="G35" i="13"/>
  <c r="G36" i="13" s="1"/>
  <c r="G37" i="13" s="1"/>
  <c r="G38" i="13" s="1"/>
  <c r="G39" i="13" s="1"/>
  <c r="G40" i="13" s="1"/>
  <c r="G41" i="13" s="1"/>
  <c r="D35" i="13"/>
  <c r="I34" i="13"/>
  <c r="H34" i="13"/>
  <c r="D34" i="13"/>
  <c r="I33" i="13"/>
  <c r="H33" i="13"/>
  <c r="D33" i="13"/>
  <c r="I32" i="13"/>
  <c r="H32" i="13"/>
  <c r="D32" i="13"/>
  <c r="I31" i="13"/>
  <c r="H31" i="13"/>
  <c r="D31" i="13"/>
  <c r="I30" i="13"/>
  <c r="H30" i="13"/>
  <c r="D30" i="13"/>
  <c r="I29" i="13"/>
  <c r="H29" i="13"/>
  <c r="D29" i="13"/>
  <c r="I28" i="13"/>
  <c r="H28" i="13"/>
  <c r="G28" i="13"/>
  <c r="G29" i="13" s="1"/>
  <c r="G30" i="13" s="1"/>
  <c r="G31" i="13" s="1"/>
  <c r="G32" i="13" s="1"/>
  <c r="G33" i="13" s="1"/>
  <c r="G34" i="13" s="1"/>
  <c r="D28" i="13"/>
  <c r="I27" i="13"/>
  <c r="H27" i="13"/>
  <c r="D27" i="13"/>
  <c r="I26" i="13"/>
  <c r="H26" i="13"/>
  <c r="D26" i="13"/>
  <c r="I25" i="13"/>
  <c r="H25" i="13"/>
  <c r="D25" i="13"/>
  <c r="I24" i="13"/>
  <c r="H24" i="13"/>
  <c r="D24" i="13"/>
  <c r="I23" i="13"/>
  <c r="H23" i="13"/>
  <c r="D23" i="13"/>
  <c r="I22" i="13"/>
  <c r="H22" i="13"/>
  <c r="D22" i="13"/>
  <c r="I21" i="13"/>
  <c r="H21" i="13"/>
  <c r="G21" i="13"/>
  <c r="G22" i="13" s="1"/>
  <c r="G23" i="13" s="1"/>
  <c r="G24" i="13" s="1"/>
  <c r="G25" i="13" s="1"/>
  <c r="G26" i="13" s="1"/>
  <c r="G27" i="13" s="1"/>
  <c r="D21" i="13"/>
  <c r="I20" i="13"/>
  <c r="H20" i="13"/>
  <c r="D20" i="13"/>
  <c r="I19" i="13"/>
  <c r="H19" i="13"/>
  <c r="D19" i="13"/>
  <c r="I18" i="13"/>
  <c r="H18" i="13"/>
  <c r="D18" i="13"/>
  <c r="I17" i="13"/>
  <c r="H17" i="13"/>
  <c r="D17" i="13"/>
  <c r="I16" i="13"/>
  <c r="H16" i="13"/>
  <c r="D16" i="13"/>
  <c r="I15" i="13"/>
  <c r="H15" i="13"/>
  <c r="D15" i="13"/>
  <c r="I14" i="13"/>
  <c r="H14" i="13"/>
  <c r="G14" i="13"/>
  <c r="G15" i="13" s="1"/>
  <c r="G16" i="13" s="1"/>
  <c r="G17" i="13" s="1"/>
  <c r="G18" i="13" s="1"/>
  <c r="G19" i="13" s="1"/>
  <c r="G20" i="13" s="1"/>
  <c r="D14" i="13"/>
  <c r="I13" i="13"/>
  <c r="H13" i="13"/>
  <c r="D13" i="13"/>
  <c r="I12" i="13"/>
  <c r="H12" i="13"/>
  <c r="D12" i="13"/>
  <c r="I11" i="13"/>
  <c r="H11" i="13"/>
  <c r="D11" i="13"/>
  <c r="I10" i="13"/>
  <c r="H10" i="13"/>
  <c r="D10" i="13"/>
  <c r="I9" i="13"/>
  <c r="H9" i="13"/>
  <c r="D9" i="13"/>
  <c r="A9" i="13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I8" i="13"/>
  <c r="H8" i="13"/>
  <c r="D8" i="13"/>
  <c r="A8" i="13"/>
  <c r="I7" i="13"/>
  <c r="H7" i="13"/>
  <c r="G7" i="13"/>
  <c r="G8" i="13" s="1"/>
  <c r="G9" i="13" s="1"/>
  <c r="G10" i="13" s="1"/>
  <c r="G11" i="13" s="1"/>
  <c r="G12" i="13" s="1"/>
  <c r="G13" i="13" s="1"/>
  <c r="D7" i="13"/>
  <c r="E8" i="13" s="1"/>
  <c r="I117" i="12"/>
  <c r="H117" i="12"/>
  <c r="D117" i="12"/>
  <c r="I116" i="12"/>
  <c r="H116" i="12"/>
  <c r="D116" i="12"/>
  <c r="I115" i="12"/>
  <c r="H115" i="12"/>
  <c r="D115" i="12"/>
  <c r="I114" i="12"/>
  <c r="H114" i="12"/>
  <c r="D114" i="12"/>
  <c r="I113" i="12"/>
  <c r="H113" i="12"/>
  <c r="D113" i="12"/>
  <c r="I112" i="12"/>
  <c r="H112" i="12"/>
  <c r="G112" i="12"/>
  <c r="G113" i="12" s="1"/>
  <c r="G114" i="12" s="1"/>
  <c r="G115" i="12" s="1"/>
  <c r="G116" i="12" s="1"/>
  <c r="G117" i="12" s="1"/>
  <c r="G118" i="12" s="1"/>
  <c r="D112" i="12"/>
  <c r="I111" i="12"/>
  <c r="H111" i="12"/>
  <c r="D111" i="12"/>
  <c r="I110" i="12"/>
  <c r="H110" i="12"/>
  <c r="D110" i="12"/>
  <c r="I109" i="12"/>
  <c r="H109" i="12"/>
  <c r="D109" i="12"/>
  <c r="I108" i="12"/>
  <c r="H108" i="12"/>
  <c r="D108" i="12"/>
  <c r="I107" i="12"/>
  <c r="H107" i="12"/>
  <c r="D107" i="12"/>
  <c r="I106" i="12"/>
  <c r="H106" i="12"/>
  <c r="D106" i="12"/>
  <c r="I105" i="12"/>
  <c r="H105" i="12"/>
  <c r="G105" i="12"/>
  <c r="G106" i="12" s="1"/>
  <c r="G107" i="12" s="1"/>
  <c r="G108" i="12" s="1"/>
  <c r="G109" i="12" s="1"/>
  <c r="G110" i="12" s="1"/>
  <c r="G111" i="12" s="1"/>
  <c r="D105" i="12"/>
  <c r="I104" i="12"/>
  <c r="H104" i="12"/>
  <c r="D104" i="12"/>
  <c r="I103" i="12"/>
  <c r="H103" i="12"/>
  <c r="D103" i="12"/>
  <c r="I102" i="12"/>
  <c r="H102" i="12"/>
  <c r="D102" i="12"/>
  <c r="I101" i="12"/>
  <c r="H101" i="12"/>
  <c r="D101" i="12"/>
  <c r="I100" i="12"/>
  <c r="H100" i="12"/>
  <c r="D100" i="12"/>
  <c r="I99" i="12"/>
  <c r="H99" i="12"/>
  <c r="D99" i="12"/>
  <c r="I98" i="12"/>
  <c r="H98" i="12"/>
  <c r="G98" i="12"/>
  <c r="G99" i="12" s="1"/>
  <c r="G100" i="12" s="1"/>
  <c r="G101" i="12" s="1"/>
  <c r="G102" i="12" s="1"/>
  <c r="G103" i="12" s="1"/>
  <c r="G104" i="12" s="1"/>
  <c r="D98" i="12"/>
  <c r="I97" i="12"/>
  <c r="H97" i="12"/>
  <c r="D97" i="12"/>
  <c r="I96" i="12"/>
  <c r="H96" i="12"/>
  <c r="D96" i="12"/>
  <c r="I95" i="12"/>
  <c r="H95" i="12"/>
  <c r="D95" i="12"/>
  <c r="I94" i="12"/>
  <c r="H94" i="12"/>
  <c r="D94" i="12"/>
  <c r="I93" i="12"/>
  <c r="H93" i="12"/>
  <c r="D93" i="12"/>
  <c r="I92" i="12"/>
  <c r="H92" i="12"/>
  <c r="D92" i="12"/>
  <c r="I91" i="12"/>
  <c r="H91" i="12"/>
  <c r="G91" i="12"/>
  <c r="G92" i="12" s="1"/>
  <c r="G93" i="12" s="1"/>
  <c r="G94" i="12" s="1"/>
  <c r="G95" i="12" s="1"/>
  <c r="G96" i="12" s="1"/>
  <c r="G97" i="12" s="1"/>
  <c r="D91" i="12"/>
  <c r="I90" i="12"/>
  <c r="H90" i="12"/>
  <c r="D90" i="12"/>
  <c r="I89" i="12"/>
  <c r="H89" i="12"/>
  <c r="D89" i="12"/>
  <c r="I88" i="12"/>
  <c r="H88" i="12"/>
  <c r="D88" i="12"/>
  <c r="I87" i="12"/>
  <c r="H87" i="12"/>
  <c r="D87" i="12"/>
  <c r="I86" i="12"/>
  <c r="H86" i="12"/>
  <c r="D86" i="12"/>
  <c r="I85" i="12"/>
  <c r="H85" i="12"/>
  <c r="D85" i="12"/>
  <c r="I84" i="12"/>
  <c r="H84" i="12"/>
  <c r="G84" i="12"/>
  <c r="G85" i="12" s="1"/>
  <c r="G86" i="12" s="1"/>
  <c r="G87" i="12" s="1"/>
  <c r="G88" i="12" s="1"/>
  <c r="G89" i="12" s="1"/>
  <c r="G90" i="12" s="1"/>
  <c r="D84" i="12"/>
  <c r="I83" i="12"/>
  <c r="H83" i="12"/>
  <c r="D83" i="12"/>
  <c r="I82" i="12"/>
  <c r="H82" i="12"/>
  <c r="D82" i="12"/>
  <c r="I81" i="12"/>
  <c r="H81" i="12"/>
  <c r="D81" i="12"/>
  <c r="I80" i="12"/>
  <c r="H80" i="12"/>
  <c r="D80" i="12"/>
  <c r="I79" i="12"/>
  <c r="H79" i="12"/>
  <c r="D79" i="12"/>
  <c r="I78" i="12"/>
  <c r="H78" i="12"/>
  <c r="D78" i="12"/>
  <c r="I77" i="12"/>
  <c r="H77" i="12"/>
  <c r="G77" i="12"/>
  <c r="G78" i="12" s="1"/>
  <c r="G79" i="12" s="1"/>
  <c r="G80" i="12" s="1"/>
  <c r="G81" i="12" s="1"/>
  <c r="G82" i="12" s="1"/>
  <c r="G83" i="12" s="1"/>
  <c r="D77" i="12"/>
  <c r="I76" i="12"/>
  <c r="H76" i="12"/>
  <c r="D76" i="12"/>
  <c r="I75" i="12"/>
  <c r="H75" i="12"/>
  <c r="D75" i="12"/>
  <c r="I74" i="12"/>
  <c r="H74" i="12"/>
  <c r="D74" i="12"/>
  <c r="I73" i="12"/>
  <c r="H73" i="12"/>
  <c r="D73" i="12"/>
  <c r="I72" i="12"/>
  <c r="H72" i="12"/>
  <c r="D72" i="12"/>
  <c r="I71" i="12"/>
  <c r="H71" i="12"/>
  <c r="D71" i="12"/>
  <c r="I70" i="12"/>
  <c r="H70" i="12"/>
  <c r="G70" i="12"/>
  <c r="G71" i="12" s="1"/>
  <c r="G72" i="12" s="1"/>
  <c r="G73" i="12" s="1"/>
  <c r="G74" i="12" s="1"/>
  <c r="G75" i="12" s="1"/>
  <c r="G76" i="12" s="1"/>
  <c r="D70" i="12"/>
  <c r="I69" i="12"/>
  <c r="H69" i="12"/>
  <c r="D69" i="12"/>
  <c r="I68" i="12"/>
  <c r="H68" i="12"/>
  <c r="D68" i="12"/>
  <c r="I67" i="12"/>
  <c r="H67" i="12"/>
  <c r="D67" i="12"/>
  <c r="I66" i="12"/>
  <c r="H66" i="12"/>
  <c r="D66" i="12"/>
  <c r="I65" i="12"/>
  <c r="H65" i="12"/>
  <c r="D65" i="12"/>
  <c r="I64" i="12"/>
  <c r="H64" i="12"/>
  <c r="D64" i="12"/>
  <c r="I63" i="12"/>
  <c r="H63" i="12"/>
  <c r="G63" i="12"/>
  <c r="G64" i="12" s="1"/>
  <c r="G65" i="12" s="1"/>
  <c r="G66" i="12" s="1"/>
  <c r="G67" i="12" s="1"/>
  <c r="G68" i="12" s="1"/>
  <c r="G69" i="12" s="1"/>
  <c r="D63" i="12"/>
  <c r="I62" i="12"/>
  <c r="H62" i="12"/>
  <c r="D62" i="12"/>
  <c r="I61" i="12"/>
  <c r="H61" i="12"/>
  <c r="D61" i="12"/>
  <c r="I60" i="12"/>
  <c r="H60" i="12"/>
  <c r="D60" i="12"/>
  <c r="I59" i="12"/>
  <c r="H59" i="12"/>
  <c r="D59" i="12"/>
  <c r="I58" i="12"/>
  <c r="H58" i="12"/>
  <c r="D58" i="12"/>
  <c r="I57" i="12"/>
  <c r="H57" i="12"/>
  <c r="D57" i="12"/>
  <c r="I56" i="12"/>
  <c r="H56" i="12"/>
  <c r="G56" i="12"/>
  <c r="G57" i="12" s="1"/>
  <c r="G58" i="12" s="1"/>
  <c r="G59" i="12" s="1"/>
  <c r="G60" i="12" s="1"/>
  <c r="G61" i="12" s="1"/>
  <c r="G62" i="12" s="1"/>
  <c r="D56" i="12"/>
  <c r="I55" i="12"/>
  <c r="H55" i="12"/>
  <c r="D55" i="12"/>
  <c r="I54" i="12"/>
  <c r="H54" i="12"/>
  <c r="D54" i="12"/>
  <c r="I53" i="12"/>
  <c r="H53" i="12"/>
  <c r="D53" i="12"/>
  <c r="I52" i="12"/>
  <c r="H52" i="12"/>
  <c r="D52" i="12"/>
  <c r="I51" i="12"/>
  <c r="H51" i="12"/>
  <c r="D51" i="12"/>
  <c r="I50" i="12"/>
  <c r="H50" i="12"/>
  <c r="D50" i="12"/>
  <c r="I49" i="12"/>
  <c r="H49" i="12"/>
  <c r="G49" i="12"/>
  <c r="G50" i="12" s="1"/>
  <c r="G51" i="12" s="1"/>
  <c r="G52" i="12" s="1"/>
  <c r="G53" i="12" s="1"/>
  <c r="G54" i="12" s="1"/>
  <c r="G55" i="12" s="1"/>
  <c r="D49" i="12"/>
  <c r="I48" i="12"/>
  <c r="H48" i="12"/>
  <c r="D48" i="12"/>
  <c r="I47" i="12"/>
  <c r="H47" i="12"/>
  <c r="D47" i="12"/>
  <c r="I46" i="12"/>
  <c r="H46" i="12"/>
  <c r="D46" i="12"/>
  <c r="I45" i="12"/>
  <c r="H45" i="12"/>
  <c r="D45" i="12"/>
  <c r="I44" i="12"/>
  <c r="H44" i="12"/>
  <c r="D44" i="12"/>
  <c r="I43" i="12"/>
  <c r="H43" i="12"/>
  <c r="D43" i="12"/>
  <c r="I42" i="12"/>
  <c r="H42" i="12"/>
  <c r="G42" i="12"/>
  <c r="G43" i="12" s="1"/>
  <c r="G44" i="12" s="1"/>
  <c r="G45" i="12" s="1"/>
  <c r="G46" i="12" s="1"/>
  <c r="G47" i="12" s="1"/>
  <c r="G48" i="12" s="1"/>
  <c r="D42" i="12"/>
  <c r="I41" i="12"/>
  <c r="H41" i="12"/>
  <c r="D41" i="12"/>
  <c r="I40" i="12"/>
  <c r="H40" i="12"/>
  <c r="D40" i="12"/>
  <c r="I39" i="12"/>
  <c r="H39" i="12"/>
  <c r="D39" i="12"/>
  <c r="I38" i="12"/>
  <c r="H38" i="12"/>
  <c r="D38" i="12"/>
  <c r="I37" i="12"/>
  <c r="H37" i="12"/>
  <c r="D37" i="12"/>
  <c r="I36" i="12"/>
  <c r="H36" i="12"/>
  <c r="D36" i="12"/>
  <c r="I35" i="12"/>
  <c r="H35" i="12"/>
  <c r="G35" i="12"/>
  <c r="G36" i="12" s="1"/>
  <c r="G37" i="12" s="1"/>
  <c r="G38" i="12" s="1"/>
  <c r="G39" i="12" s="1"/>
  <c r="G40" i="12" s="1"/>
  <c r="G41" i="12" s="1"/>
  <c r="D35" i="12"/>
  <c r="I34" i="12"/>
  <c r="H34" i="12"/>
  <c r="D34" i="12"/>
  <c r="I33" i="12"/>
  <c r="H33" i="12"/>
  <c r="D33" i="12"/>
  <c r="I32" i="12"/>
  <c r="H32" i="12"/>
  <c r="D32" i="12"/>
  <c r="I31" i="12"/>
  <c r="H31" i="12"/>
  <c r="D31" i="12"/>
  <c r="I30" i="12"/>
  <c r="H30" i="12"/>
  <c r="D30" i="12"/>
  <c r="I29" i="12"/>
  <c r="H29" i="12"/>
  <c r="D29" i="12"/>
  <c r="I28" i="12"/>
  <c r="H28" i="12"/>
  <c r="G28" i="12"/>
  <c r="G29" i="12" s="1"/>
  <c r="G30" i="12" s="1"/>
  <c r="G31" i="12" s="1"/>
  <c r="G32" i="12" s="1"/>
  <c r="G33" i="12" s="1"/>
  <c r="G34" i="12" s="1"/>
  <c r="D28" i="12"/>
  <c r="I27" i="12"/>
  <c r="H27" i="12"/>
  <c r="D27" i="12"/>
  <c r="I26" i="12"/>
  <c r="H26" i="12"/>
  <c r="D26" i="12"/>
  <c r="I25" i="12"/>
  <c r="H25" i="12"/>
  <c r="D25" i="12"/>
  <c r="I24" i="12"/>
  <c r="H24" i="12"/>
  <c r="D24" i="12"/>
  <c r="I23" i="12"/>
  <c r="H23" i="12"/>
  <c r="D23" i="12"/>
  <c r="I22" i="12"/>
  <c r="H22" i="12"/>
  <c r="D22" i="12"/>
  <c r="I21" i="12"/>
  <c r="H21" i="12"/>
  <c r="G21" i="12"/>
  <c r="G22" i="12" s="1"/>
  <c r="G23" i="12" s="1"/>
  <c r="G24" i="12" s="1"/>
  <c r="G25" i="12" s="1"/>
  <c r="G26" i="12" s="1"/>
  <c r="G27" i="12" s="1"/>
  <c r="D21" i="12"/>
  <c r="I20" i="12"/>
  <c r="H20" i="12"/>
  <c r="D20" i="12"/>
  <c r="I19" i="12"/>
  <c r="H19" i="12"/>
  <c r="D19" i="12"/>
  <c r="I18" i="12"/>
  <c r="H18" i="12"/>
  <c r="D18" i="12"/>
  <c r="I17" i="12"/>
  <c r="H17" i="12"/>
  <c r="D17" i="12"/>
  <c r="I16" i="12"/>
  <c r="H16" i="12"/>
  <c r="D16" i="12"/>
  <c r="I15" i="12"/>
  <c r="H15" i="12"/>
  <c r="D15" i="12"/>
  <c r="I14" i="12"/>
  <c r="H14" i="12"/>
  <c r="G14" i="12"/>
  <c r="G15" i="12" s="1"/>
  <c r="G16" i="12" s="1"/>
  <c r="G17" i="12" s="1"/>
  <c r="G18" i="12" s="1"/>
  <c r="G19" i="12" s="1"/>
  <c r="G20" i="12" s="1"/>
  <c r="D14" i="12"/>
  <c r="I13" i="12"/>
  <c r="H13" i="12"/>
  <c r="D13" i="12"/>
  <c r="I12" i="12"/>
  <c r="H12" i="12"/>
  <c r="D12" i="12"/>
  <c r="I11" i="12"/>
  <c r="H11" i="12"/>
  <c r="D11" i="12"/>
  <c r="I10" i="12"/>
  <c r="H10" i="12"/>
  <c r="D10" i="12"/>
  <c r="I9" i="12"/>
  <c r="H9" i="12"/>
  <c r="D9" i="12"/>
  <c r="A9" i="12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I8" i="12"/>
  <c r="H8" i="12"/>
  <c r="D8" i="12"/>
  <c r="A8" i="12"/>
  <c r="I7" i="12"/>
  <c r="H7" i="12"/>
  <c r="G7" i="12"/>
  <c r="G8" i="12" s="1"/>
  <c r="G9" i="12" s="1"/>
  <c r="G10" i="12" s="1"/>
  <c r="G11" i="12" s="1"/>
  <c r="G12" i="12" s="1"/>
  <c r="G13" i="12" s="1"/>
  <c r="D7" i="12"/>
  <c r="E8" i="12" s="1"/>
  <c r="G8" i="14" l="1"/>
  <c r="G9" i="14" s="1"/>
  <c r="G10" i="14" s="1"/>
  <c r="G11" i="14" s="1"/>
  <c r="G12" i="14" s="1"/>
  <c r="G13" i="14" s="1"/>
  <c r="E9" i="14"/>
  <c r="F9" i="14"/>
  <c r="D109" i="14"/>
  <c r="D99" i="14"/>
  <c r="D85" i="14"/>
  <c r="D68" i="14"/>
  <c r="D44" i="14"/>
  <c r="D20" i="14"/>
  <c r="D37" i="14"/>
  <c r="D51" i="14"/>
  <c r="D61" i="14"/>
  <c r="D75" i="14"/>
  <c r="D92" i="14"/>
  <c r="F9" i="13"/>
  <c r="F8" i="13"/>
  <c r="E9" i="13" s="1"/>
  <c r="F9" i="12"/>
  <c r="F8" i="12"/>
  <c r="E9" i="12" s="1"/>
  <c r="F10" i="14" l="1"/>
  <c r="E10" i="14"/>
  <c r="E10" i="13"/>
  <c r="F10" i="13"/>
  <c r="E10" i="12"/>
  <c r="F10" i="12"/>
  <c r="E11" i="14" l="1"/>
  <c r="F11" i="14"/>
  <c r="F11" i="13"/>
  <c r="E11" i="13"/>
  <c r="F11" i="12"/>
  <c r="E11" i="12"/>
  <c r="F12" i="14" l="1"/>
  <c r="E12" i="14"/>
  <c r="E12" i="13"/>
  <c r="F12" i="13"/>
  <c r="E12" i="12"/>
  <c r="F12" i="12"/>
  <c r="E13" i="14" l="1"/>
  <c r="F13" i="14"/>
  <c r="F13" i="13"/>
  <c r="E13" i="13"/>
  <c r="F13" i="12"/>
  <c r="E13" i="12"/>
  <c r="F14" i="14" l="1"/>
  <c r="E14" i="14"/>
  <c r="E14" i="13"/>
  <c r="F14" i="13"/>
  <c r="E14" i="12"/>
  <c r="F14" i="12"/>
  <c r="E15" i="14" l="1"/>
  <c r="F15" i="14"/>
  <c r="F15" i="13"/>
  <c r="E15" i="13"/>
  <c r="F15" i="12"/>
  <c r="E15" i="12"/>
  <c r="F16" i="14" l="1"/>
  <c r="E16" i="14"/>
  <c r="E16" i="13"/>
  <c r="F16" i="13"/>
  <c r="E16" i="12"/>
  <c r="F16" i="12"/>
  <c r="E17" i="14" l="1"/>
  <c r="F17" i="14"/>
  <c r="F17" i="13"/>
  <c r="E17" i="13"/>
  <c r="F17" i="12"/>
  <c r="E17" i="12"/>
  <c r="F18" i="14" l="1"/>
  <c r="E18" i="14"/>
  <c r="E18" i="13"/>
  <c r="F18" i="13"/>
  <c r="E18" i="12"/>
  <c r="F18" i="12"/>
  <c r="E19" i="14" l="1"/>
  <c r="F19" i="14"/>
  <c r="F19" i="13"/>
  <c r="E19" i="13"/>
  <c r="F19" i="12"/>
  <c r="E19" i="12"/>
  <c r="F20" i="14" l="1"/>
  <c r="E20" i="14"/>
  <c r="E20" i="13"/>
  <c r="F20" i="13"/>
  <c r="E20" i="12"/>
  <c r="F20" i="12"/>
  <c r="E21" i="14" l="1"/>
  <c r="F21" i="14"/>
  <c r="F21" i="13"/>
  <c r="E21" i="13"/>
  <c r="F21" i="12"/>
  <c r="E21" i="12"/>
  <c r="F22" i="14" l="1"/>
  <c r="E22" i="14"/>
  <c r="E22" i="13"/>
  <c r="F22" i="13"/>
  <c r="E22" i="12"/>
  <c r="F22" i="12"/>
  <c r="E23" i="14" l="1"/>
  <c r="F23" i="14"/>
  <c r="F23" i="13"/>
  <c r="E23" i="13"/>
  <c r="F23" i="12"/>
  <c r="E23" i="12"/>
  <c r="F24" i="14" l="1"/>
  <c r="E24" i="14"/>
  <c r="E24" i="13"/>
  <c r="F24" i="13"/>
  <c r="E24" i="12"/>
  <c r="F24" i="12"/>
  <c r="E25" i="14" l="1"/>
  <c r="F25" i="14"/>
  <c r="F25" i="13"/>
  <c r="E25" i="13"/>
  <c r="F25" i="12"/>
  <c r="E25" i="12"/>
  <c r="F26" i="14" l="1"/>
  <c r="E26" i="14"/>
  <c r="E26" i="13"/>
  <c r="F26" i="13"/>
  <c r="E26" i="12"/>
  <c r="F26" i="12"/>
  <c r="E27" i="14" l="1"/>
  <c r="F27" i="14"/>
  <c r="F27" i="13"/>
  <c r="E27" i="13"/>
  <c r="F27" i="12"/>
  <c r="E27" i="12"/>
  <c r="F28" i="14" l="1"/>
  <c r="E28" i="14"/>
  <c r="E28" i="13"/>
  <c r="F28" i="13"/>
  <c r="E28" i="12"/>
  <c r="F28" i="12"/>
  <c r="E29" i="14" l="1"/>
  <c r="F29" i="14"/>
  <c r="F29" i="13"/>
  <c r="E29" i="13"/>
  <c r="F29" i="12"/>
  <c r="E29" i="12"/>
  <c r="F30" i="14" l="1"/>
  <c r="E30" i="14"/>
  <c r="F30" i="13"/>
  <c r="E30" i="13"/>
  <c r="E30" i="12"/>
  <c r="F30" i="12"/>
  <c r="E31" i="14" l="1"/>
  <c r="F31" i="14"/>
  <c r="E31" i="13"/>
  <c r="F31" i="13"/>
  <c r="F31" i="12"/>
  <c r="E31" i="12"/>
  <c r="F32" i="14" l="1"/>
  <c r="E32" i="14"/>
  <c r="F32" i="13"/>
  <c r="E32" i="13"/>
  <c r="E32" i="12"/>
  <c r="F32" i="12"/>
  <c r="E33" i="14" l="1"/>
  <c r="F33" i="14"/>
  <c r="E33" i="13"/>
  <c r="F33" i="13"/>
  <c r="F33" i="12"/>
  <c r="E33" i="12"/>
  <c r="F34" i="14" l="1"/>
  <c r="E34" i="14"/>
  <c r="F34" i="13"/>
  <c r="E34" i="13"/>
  <c r="E34" i="12"/>
  <c r="F34" i="12"/>
  <c r="E35" i="14" l="1"/>
  <c r="F35" i="14"/>
  <c r="E35" i="13"/>
  <c r="F35" i="13"/>
  <c r="F35" i="12"/>
  <c r="E35" i="12"/>
  <c r="F36" i="14" l="1"/>
  <c r="E36" i="14"/>
  <c r="F36" i="13"/>
  <c r="E36" i="13"/>
  <c r="E36" i="12"/>
  <c r="F36" i="12"/>
  <c r="E37" i="14" l="1"/>
  <c r="F37" i="14"/>
  <c r="E37" i="13"/>
  <c r="F37" i="13"/>
  <c r="F37" i="12"/>
  <c r="E37" i="12"/>
  <c r="F38" i="14" l="1"/>
  <c r="E38" i="14"/>
  <c r="F38" i="13"/>
  <c r="E38" i="13"/>
  <c r="E38" i="12"/>
  <c r="F38" i="12"/>
  <c r="E39" i="14" l="1"/>
  <c r="F39" i="14"/>
  <c r="E39" i="13"/>
  <c r="F39" i="13"/>
  <c r="F39" i="12"/>
  <c r="E39" i="12"/>
  <c r="F40" i="14" l="1"/>
  <c r="E40" i="14"/>
  <c r="F40" i="13"/>
  <c r="E40" i="13"/>
  <c r="E40" i="12"/>
  <c r="F40" i="12"/>
  <c r="E41" i="14" l="1"/>
  <c r="F41" i="14"/>
  <c r="E41" i="13"/>
  <c r="F41" i="13"/>
  <c r="F41" i="12"/>
  <c r="E41" i="12"/>
  <c r="F42" i="14" l="1"/>
  <c r="E42" i="14"/>
  <c r="F42" i="13"/>
  <c r="E42" i="13"/>
  <c r="E42" i="12"/>
  <c r="F42" i="12"/>
  <c r="E43" i="14" l="1"/>
  <c r="F43" i="14"/>
  <c r="E43" i="13"/>
  <c r="F43" i="13"/>
  <c r="F43" i="12"/>
  <c r="E43" i="12"/>
  <c r="F44" i="14" l="1"/>
  <c r="E44" i="14"/>
  <c r="F44" i="13"/>
  <c r="E44" i="13"/>
  <c r="E44" i="12"/>
  <c r="F44" i="12"/>
  <c r="E45" i="14" l="1"/>
  <c r="F45" i="14"/>
  <c r="E45" i="13"/>
  <c r="F45" i="13"/>
  <c r="F45" i="12"/>
  <c r="E45" i="12"/>
  <c r="F46" i="14" l="1"/>
  <c r="E46" i="14"/>
  <c r="F46" i="13"/>
  <c r="E46" i="13"/>
  <c r="E46" i="12"/>
  <c r="F46" i="12"/>
  <c r="E47" i="14" l="1"/>
  <c r="F47" i="14"/>
  <c r="E47" i="13"/>
  <c r="F47" i="13"/>
  <c r="F47" i="12"/>
  <c r="E47" i="12"/>
  <c r="F48" i="14" l="1"/>
  <c r="E48" i="14"/>
  <c r="F48" i="13"/>
  <c r="E48" i="13"/>
  <c r="E48" i="12"/>
  <c r="F48" i="12"/>
  <c r="E49" i="14" l="1"/>
  <c r="F49" i="14"/>
  <c r="E49" i="13"/>
  <c r="F49" i="13"/>
  <c r="F49" i="12"/>
  <c r="E49" i="12"/>
  <c r="F50" i="14" l="1"/>
  <c r="E50" i="14"/>
  <c r="F50" i="13"/>
  <c r="E50" i="13"/>
  <c r="E50" i="12"/>
  <c r="F50" i="12"/>
  <c r="E51" i="14" l="1"/>
  <c r="F51" i="14"/>
  <c r="E51" i="13"/>
  <c r="F51" i="13"/>
  <c r="F51" i="12"/>
  <c r="E51" i="12"/>
  <c r="F52" i="14" l="1"/>
  <c r="E52" i="14"/>
  <c r="F52" i="13"/>
  <c r="E52" i="13"/>
  <c r="F52" i="12"/>
  <c r="E52" i="12"/>
  <c r="E53" i="14" l="1"/>
  <c r="F53" i="14"/>
  <c r="E53" i="13"/>
  <c r="F53" i="13"/>
  <c r="E53" i="12"/>
  <c r="F53" i="12"/>
  <c r="F54" i="14" l="1"/>
  <c r="E54" i="14"/>
  <c r="F54" i="13"/>
  <c r="E54" i="13"/>
  <c r="F54" i="12"/>
  <c r="E54" i="12"/>
  <c r="E55" i="14" l="1"/>
  <c r="F55" i="14"/>
  <c r="E55" i="13"/>
  <c r="F55" i="13"/>
  <c r="E55" i="12"/>
  <c r="F55" i="12"/>
  <c r="F56" i="14" l="1"/>
  <c r="E56" i="14"/>
  <c r="F56" i="13"/>
  <c r="E56" i="13"/>
  <c r="F56" i="12"/>
  <c r="E56" i="12"/>
  <c r="E57" i="14" l="1"/>
  <c r="F57" i="14"/>
  <c r="E57" i="13"/>
  <c r="F57" i="13"/>
  <c r="E57" i="12"/>
  <c r="F57" i="12"/>
  <c r="F58" i="14" l="1"/>
  <c r="E58" i="14"/>
  <c r="F58" i="13"/>
  <c r="E58" i="13"/>
  <c r="F58" i="12"/>
  <c r="E58" i="12"/>
  <c r="E59" i="14" l="1"/>
  <c r="F59" i="14"/>
  <c r="E59" i="13"/>
  <c r="F59" i="13"/>
  <c r="E59" i="12"/>
  <c r="F59" i="12"/>
  <c r="F60" i="14" l="1"/>
  <c r="E60" i="14"/>
  <c r="F60" i="13"/>
  <c r="E60" i="13"/>
  <c r="F60" i="12"/>
  <c r="E60" i="12"/>
  <c r="E61" i="14" l="1"/>
  <c r="F61" i="14"/>
  <c r="E61" i="13"/>
  <c r="F61" i="13"/>
  <c r="E61" i="12"/>
  <c r="F61" i="12"/>
  <c r="F62" i="14" l="1"/>
  <c r="E62" i="14"/>
  <c r="F62" i="13"/>
  <c r="E62" i="13"/>
  <c r="F62" i="12"/>
  <c r="E62" i="12"/>
  <c r="E63" i="14" l="1"/>
  <c r="F63" i="14"/>
  <c r="E63" i="13"/>
  <c r="F63" i="13"/>
  <c r="E63" i="12"/>
  <c r="F63" i="12"/>
  <c r="F64" i="14" l="1"/>
  <c r="E64" i="14"/>
  <c r="F64" i="13"/>
  <c r="E64" i="13"/>
  <c r="F64" i="12"/>
  <c r="E64" i="12"/>
  <c r="E65" i="14" l="1"/>
  <c r="F65" i="14"/>
  <c r="E65" i="13"/>
  <c r="F65" i="13"/>
  <c r="E65" i="12"/>
  <c r="F65" i="12"/>
  <c r="F66" i="14" l="1"/>
  <c r="E66" i="14"/>
  <c r="F66" i="13"/>
  <c r="E66" i="13"/>
  <c r="F66" i="12"/>
  <c r="E66" i="12"/>
  <c r="E67" i="14" l="1"/>
  <c r="F67" i="14"/>
  <c r="E67" i="13"/>
  <c r="F67" i="13"/>
  <c r="E67" i="12"/>
  <c r="F67" i="12"/>
  <c r="F68" i="14" l="1"/>
  <c r="E68" i="14"/>
  <c r="F68" i="13"/>
  <c r="E68" i="13"/>
  <c r="F68" i="12"/>
  <c r="E68" i="12"/>
  <c r="E69" i="14" l="1"/>
  <c r="F69" i="14"/>
  <c r="E69" i="13"/>
  <c r="F69" i="13"/>
  <c r="E69" i="12"/>
  <c r="F69" i="12"/>
  <c r="F70" i="14" l="1"/>
  <c r="E70" i="14"/>
  <c r="F70" i="13"/>
  <c r="E70" i="13"/>
  <c r="F70" i="12"/>
  <c r="E70" i="12"/>
  <c r="E71" i="14" l="1"/>
  <c r="F71" i="14"/>
  <c r="E71" i="13"/>
  <c r="F71" i="13"/>
  <c r="E71" i="12"/>
  <c r="F71" i="12"/>
  <c r="F72" i="14" l="1"/>
  <c r="E72" i="14"/>
  <c r="F72" i="13"/>
  <c r="E72" i="13"/>
  <c r="F72" i="12"/>
  <c r="E72" i="12"/>
  <c r="E73" i="14" l="1"/>
  <c r="F73" i="14"/>
  <c r="E73" i="13"/>
  <c r="F73" i="13"/>
  <c r="E73" i="12"/>
  <c r="F73" i="12"/>
  <c r="F74" i="14" l="1"/>
  <c r="E74" i="14"/>
  <c r="E74" i="13"/>
  <c r="F74" i="13"/>
  <c r="F74" i="12"/>
  <c r="E74" i="12"/>
  <c r="E75" i="14" l="1"/>
  <c r="F75" i="14"/>
  <c r="F75" i="13"/>
  <c r="E75" i="13"/>
  <c r="E75" i="12"/>
  <c r="F75" i="12"/>
  <c r="E76" i="14" l="1"/>
  <c r="F76" i="14"/>
  <c r="E76" i="13"/>
  <c r="F76" i="13"/>
  <c r="F76" i="12"/>
  <c r="E76" i="12"/>
  <c r="F77" i="14" l="1"/>
  <c r="E77" i="14"/>
  <c r="F77" i="13"/>
  <c r="E77" i="13"/>
  <c r="E77" i="12"/>
  <c r="F77" i="12"/>
  <c r="E78" i="14" l="1"/>
  <c r="F78" i="14"/>
  <c r="E78" i="13"/>
  <c r="F78" i="13"/>
  <c r="F78" i="12"/>
  <c r="E78" i="12"/>
  <c r="F79" i="14" l="1"/>
  <c r="E79" i="14"/>
  <c r="F79" i="13"/>
  <c r="E79" i="13"/>
  <c r="E79" i="12"/>
  <c r="F79" i="12"/>
  <c r="E80" i="14" l="1"/>
  <c r="F80" i="14"/>
  <c r="E80" i="13"/>
  <c r="F80" i="13"/>
  <c r="F80" i="12"/>
  <c r="E80" i="12"/>
  <c r="F81" i="14" l="1"/>
  <c r="E81" i="14"/>
  <c r="F81" i="13"/>
  <c r="E81" i="13"/>
  <c r="E81" i="12"/>
  <c r="F81" i="12"/>
  <c r="E82" i="14" l="1"/>
  <c r="F82" i="14"/>
  <c r="E82" i="13"/>
  <c r="F82" i="13"/>
  <c r="F82" i="12"/>
  <c r="E82" i="12"/>
  <c r="F83" i="14" l="1"/>
  <c r="E83" i="14"/>
  <c r="F83" i="13"/>
  <c r="E83" i="13"/>
  <c r="E83" i="12"/>
  <c r="F83" i="12"/>
  <c r="E84" i="14" l="1"/>
  <c r="F84" i="14"/>
  <c r="E84" i="13"/>
  <c r="F84" i="13"/>
  <c r="F84" i="12"/>
  <c r="E84" i="12"/>
  <c r="F85" i="14" l="1"/>
  <c r="E85" i="14"/>
  <c r="F85" i="13"/>
  <c r="E85" i="13"/>
  <c r="E85" i="12"/>
  <c r="F85" i="12"/>
  <c r="E86" i="14" l="1"/>
  <c r="F86" i="14"/>
  <c r="E86" i="13"/>
  <c r="F86" i="13"/>
  <c r="F86" i="12"/>
  <c r="E86" i="12"/>
  <c r="F87" i="14" l="1"/>
  <c r="E87" i="14"/>
  <c r="F87" i="13"/>
  <c r="E87" i="13"/>
  <c r="E87" i="12"/>
  <c r="F87" i="12"/>
  <c r="E88" i="14" l="1"/>
  <c r="F88" i="14"/>
  <c r="E88" i="13"/>
  <c r="F88" i="13"/>
  <c r="F88" i="12"/>
  <c r="E88" i="12"/>
  <c r="F89" i="14" l="1"/>
  <c r="E89" i="14"/>
  <c r="F89" i="13"/>
  <c r="E89" i="13"/>
  <c r="E89" i="12"/>
  <c r="F89" i="12"/>
  <c r="E90" i="14" l="1"/>
  <c r="F90" i="14"/>
  <c r="E90" i="13"/>
  <c r="F90" i="13"/>
  <c r="F90" i="12"/>
  <c r="E90" i="12"/>
  <c r="F91" i="14" l="1"/>
  <c r="E91" i="14"/>
  <c r="F91" i="13"/>
  <c r="E91" i="13"/>
  <c r="E91" i="12"/>
  <c r="F91" i="12"/>
  <c r="E92" i="14" l="1"/>
  <c r="F92" i="14"/>
  <c r="E92" i="13"/>
  <c r="F92" i="13"/>
  <c r="F92" i="12"/>
  <c r="E92" i="12"/>
  <c r="F93" i="14" l="1"/>
  <c r="E93" i="14"/>
  <c r="F93" i="13"/>
  <c r="E93" i="13"/>
  <c r="E93" i="12"/>
  <c r="F93" i="12"/>
  <c r="E94" i="14" l="1"/>
  <c r="F94" i="14"/>
  <c r="E94" i="13"/>
  <c r="F94" i="13"/>
  <c r="F94" i="12"/>
  <c r="E94" i="12"/>
  <c r="F95" i="14" l="1"/>
  <c r="E95" i="14"/>
  <c r="F95" i="13"/>
  <c r="E95" i="13"/>
  <c r="E95" i="12"/>
  <c r="F95" i="12"/>
  <c r="E96" i="14" l="1"/>
  <c r="F96" i="14"/>
  <c r="E96" i="13"/>
  <c r="F96" i="13"/>
  <c r="F96" i="12"/>
  <c r="E96" i="12"/>
  <c r="F97" i="14" l="1"/>
  <c r="E97" i="14"/>
  <c r="F97" i="13"/>
  <c r="E97" i="13"/>
  <c r="E97" i="12"/>
  <c r="F97" i="12"/>
  <c r="E98" i="14" l="1"/>
  <c r="F98" i="14"/>
  <c r="E98" i="13"/>
  <c r="F98" i="13"/>
  <c r="F98" i="12"/>
  <c r="E98" i="12"/>
  <c r="F99" i="14" l="1"/>
  <c r="E99" i="14"/>
  <c r="F99" i="13"/>
  <c r="E99" i="13"/>
  <c r="E99" i="12"/>
  <c r="F99" i="12"/>
  <c r="E100" i="14" l="1"/>
  <c r="F100" i="14"/>
  <c r="E100" i="13"/>
  <c r="F100" i="13"/>
  <c r="F100" i="12"/>
  <c r="E100" i="12"/>
  <c r="F101" i="14" l="1"/>
  <c r="E101" i="14"/>
  <c r="F101" i="13"/>
  <c r="E101" i="13"/>
  <c r="E101" i="12"/>
  <c r="F101" i="12"/>
  <c r="E102" i="14" l="1"/>
  <c r="F102" i="14"/>
  <c r="E102" i="13"/>
  <c r="F102" i="13"/>
  <c r="F102" i="12"/>
  <c r="E102" i="12"/>
  <c r="F103" i="14" l="1"/>
  <c r="E103" i="14"/>
  <c r="F103" i="13"/>
  <c r="E103" i="13"/>
  <c r="E103" i="12"/>
  <c r="F103" i="12"/>
  <c r="E104" i="14" l="1"/>
  <c r="F104" i="14"/>
  <c r="E104" i="13"/>
  <c r="F104" i="13"/>
  <c r="F104" i="12"/>
  <c r="E104" i="12"/>
  <c r="F105" i="14" l="1"/>
  <c r="E105" i="14"/>
  <c r="F105" i="13"/>
  <c r="E105" i="13"/>
  <c r="E105" i="12"/>
  <c r="F105" i="12"/>
  <c r="E106" i="14" l="1"/>
  <c r="F106" i="14"/>
  <c r="E106" i="13"/>
  <c r="F106" i="13"/>
  <c r="F106" i="12"/>
  <c r="E106" i="12"/>
  <c r="F107" i="14" l="1"/>
  <c r="E107" i="14"/>
  <c r="F107" i="13"/>
  <c r="E107" i="13"/>
  <c r="E107" i="12"/>
  <c r="F107" i="12"/>
  <c r="E108" i="14" l="1"/>
  <c r="F108" i="14"/>
  <c r="E108" i="13"/>
  <c r="F108" i="13"/>
  <c r="F108" i="12"/>
  <c r="E108" i="12"/>
  <c r="F109" i="14" l="1"/>
  <c r="E109" i="14"/>
  <c r="F109" i="13"/>
  <c r="E109" i="13"/>
  <c r="E109" i="12"/>
  <c r="F109" i="12"/>
  <c r="E110" i="14" l="1"/>
  <c r="F110" i="14"/>
  <c r="E110" i="13"/>
  <c r="F110" i="13"/>
  <c r="F110" i="12"/>
  <c r="E110" i="12"/>
  <c r="F111" i="14" l="1"/>
  <c r="E111" i="14"/>
  <c r="F111" i="13"/>
  <c r="E111" i="13"/>
  <c r="E111" i="12"/>
  <c r="F111" i="12"/>
  <c r="E112" i="14" l="1"/>
  <c r="F112" i="14"/>
  <c r="E112" i="13"/>
  <c r="F112" i="13"/>
  <c r="F112" i="12"/>
  <c r="E112" i="12"/>
  <c r="F113" i="14" l="1"/>
  <c r="E113" i="14"/>
  <c r="F113" i="13"/>
  <c r="E113" i="13"/>
  <c r="E113" i="12"/>
  <c r="F113" i="12"/>
  <c r="E114" i="14" l="1"/>
  <c r="F114" i="14"/>
  <c r="E114" i="13"/>
  <c r="F114" i="13"/>
  <c r="F114" i="12"/>
  <c r="E114" i="12"/>
  <c r="F115" i="14" l="1"/>
  <c r="E115" i="14"/>
  <c r="F115" i="13"/>
  <c r="E115" i="13"/>
  <c r="E115" i="12"/>
  <c r="F115" i="12"/>
  <c r="E116" i="14" l="1"/>
  <c r="F116" i="14"/>
  <c r="E116" i="13"/>
  <c r="F116" i="13"/>
  <c r="F116" i="12"/>
  <c r="E116" i="12"/>
  <c r="F117" i="14" l="1"/>
  <c r="E117" i="14"/>
  <c r="F117" i="13"/>
  <c r="E117" i="13"/>
  <c r="F117" i="12"/>
  <c r="E117" i="12"/>
  <c r="G2" i="2" l="1"/>
  <c r="D109" i="2" s="1"/>
  <c r="G7" i="2"/>
  <c r="F8" i="2" s="1"/>
  <c r="G112" i="2"/>
  <c r="G113" i="2" s="1"/>
  <c r="G114" i="2" s="1"/>
  <c r="G115" i="2" s="1"/>
  <c r="G116" i="2" s="1"/>
  <c r="G117" i="2" s="1"/>
  <c r="G118" i="2" s="1"/>
  <c r="G105" i="2"/>
  <c r="G106" i="2" s="1"/>
  <c r="G107" i="2" s="1"/>
  <c r="G108" i="2" s="1"/>
  <c r="G109" i="2" s="1"/>
  <c r="G110" i="2" s="1"/>
  <c r="G111" i="2" s="1"/>
  <c r="G98" i="2"/>
  <c r="G99" i="2" s="1"/>
  <c r="G100" i="2" s="1"/>
  <c r="G101" i="2" s="1"/>
  <c r="G102" i="2" s="1"/>
  <c r="G103" i="2" s="1"/>
  <c r="G104" i="2" s="1"/>
  <c r="G91" i="2"/>
  <c r="G92" i="2" s="1"/>
  <c r="G93" i="2" s="1"/>
  <c r="G94" i="2" s="1"/>
  <c r="G95" i="2" s="1"/>
  <c r="G96" i="2" s="1"/>
  <c r="G97" i="2" s="1"/>
  <c r="G84" i="2"/>
  <c r="G85" i="2"/>
  <c r="G86" i="2" s="1"/>
  <c r="G87" i="2" s="1"/>
  <c r="G88" i="2" s="1"/>
  <c r="G89" i="2" s="1"/>
  <c r="G90" i="2" s="1"/>
  <c r="G77" i="2"/>
  <c r="G78" i="2" s="1"/>
  <c r="G79" i="2" s="1"/>
  <c r="G80" i="2" s="1"/>
  <c r="G81" i="2" s="1"/>
  <c r="G82" i="2" s="1"/>
  <c r="G83" i="2" s="1"/>
  <c r="G70" i="2"/>
  <c r="G71" i="2" s="1"/>
  <c r="G72" i="2" s="1"/>
  <c r="G73" i="2" s="1"/>
  <c r="G74" i="2" s="1"/>
  <c r="G75" i="2" s="1"/>
  <c r="G76" i="2" s="1"/>
  <c r="G63" i="2"/>
  <c r="G64" i="2" s="1"/>
  <c r="G65" i="2" s="1"/>
  <c r="G66" i="2" s="1"/>
  <c r="G67" i="2" s="1"/>
  <c r="G68" i="2" s="1"/>
  <c r="G69" i="2" s="1"/>
  <c r="G56" i="2"/>
  <c r="G57" i="2" s="1"/>
  <c r="G58" i="2" s="1"/>
  <c r="G59" i="2" s="1"/>
  <c r="G60" i="2" s="1"/>
  <c r="G61" i="2" s="1"/>
  <c r="G62" i="2" s="1"/>
  <c r="G49" i="2"/>
  <c r="G50" i="2" s="1"/>
  <c r="G51" i="2" s="1"/>
  <c r="G52" i="2" s="1"/>
  <c r="G53" i="2" s="1"/>
  <c r="G54" i="2" s="1"/>
  <c r="G55" i="2" s="1"/>
  <c r="G42" i="2"/>
  <c r="G43" i="2" s="1"/>
  <c r="G44" i="2" s="1"/>
  <c r="G45" i="2" s="1"/>
  <c r="G46" i="2" s="1"/>
  <c r="G47" i="2" s="1"/>
  <c r="G48" i="2" s="1"/>
  <c r="G35" i="2"/>
  <c r="G36" i="2" s="1"/>
  <c r="G37" i="2" s="1"/>
  <c r="G38" i="2" s="1"/>
  <c r="G39" i="2" s="1"/>
  <c r="G40" i="2" s="1"/>
  <c r="G41" i="2" s="1"/>
  <c r="G28" i="2"/>
  <c r="G29" i="2" s="1"/>
  <c r="G30" i="2" s="1"/>
  <c r="G31" i="2" s="1"/>
  <c r="G32" i="2" s="1"/>
  <c r="G33" i="2" s="1"/>
  <c r="G34" i="2" s="1"/>
  <c r="G21" i="2"/>
  <c r="G22" i="2" s="1"/>
  <c r="G23" i="2" s="1"/>
  <c r="G24" i="2" s="1"/>
  <c r="G25" i="2" s="1"/>
  <c r="G26" i="2" s="1"/>
  <c r="G27" i="2" s="1"/>
  <c r="G14" i="2"/>
  <c r="G15" i="2" s="1"/>
  <c r="G16" i="2" s="1"/>
  <c r="G17" i="2" s="1"/>
  <c r="G18" i="2" s="1"/>
  <c r="G19" i="2" s="1"/>
  <c r="G20" i="2" s="1"/>
  <c r="I14" i="2"/>
  <c r="I117" i="2"/>
  <c r="H117" i="2"/>
  <c r="D117" i="2"/>
  <c r="I116" i="2"/>
  <c r="H116" i="2"/>
  <c r="D116" i="2"/>
  <c r="I115" i="2"/>
  <c r="H115" i="2"/>
  <c r="D115" i="2"/>
  <c r="I114" i="2"/>
  <c r="H114" i="2"/>
  <c r="D114" i="2"/>
  <c r="I113" i="2"/>
  <c r="H113" i="2"/>
  <c r="D113" i="2"/>
  <c r="I112" i="2"/>
  <c r="H112" i="2"/>
  <c r="D112" i="2"/>
  <c r="I111" i="2"/>
  <c r="H111" i="2"/>
  <c r="D111" i="2"/>
  <c r="I110" i="2"/>
  <c r="H110" i="2"/>
  <c r="D110" i="2"/>
  <c r="I109" i="2"/>
  <c r="H109" i="2"/>
  <c r="I108" i="2"/>
  <c r="H108" i="2"/>
  <c r="D108" i="2"/>
  <c r="I107" i="2"/>
  <c r="H107" i="2"/>
  <c r="D107" i="2"/>
  <c r="I106" i="2"/>
  <c r="H106" i="2"/>
  <c r="D106" i="2"/>
  <c r="I105" i="2"/>
  <c r="H105" i="2"/>
  <c r="D105" i="2"/>
  <c r="I104" i="2"/>
  <c r="H104" i="2"/>
  <c r="D104" i="2"/>
  <c r="I103" i="2"/>
  <c r="H103" i="2"/>
  <c r="D103" i="2"/>
  <c r="I102" i="2"/>
  <c r="H102" i="2"/>
  <c r="D102" i="2"/>
  <c r="I101" i="2"/>
  <c r="H101" i="2"/>
  <c r="D101" i="2"/>
  <c r="I100" i="2"/>
  <c r="H100" i="2"/>
  <c r="D100" i="2"/>
  <c r="I99" i="2"/>
  <c r="H99" i="2"/>
  <c r="I98" i="2"/>
  <c r="H98" i="2"/>
  <c r="D98" i="2"/>
  <c r="I97" i="2"/>
  <c r="H97" i="2"/>
  <c r="D97" i="2"/>
  <c r="I96" i="2"/>
  <c r="H96" i="2"/>
  <c r="D96" i="2"/>
  <c r="I95" i="2"/>
  <c r="H95" i="2"/>
  <c r="D95" i="2"/>
  <c r="I94" i="2"/>
  <c r="H94" i="2"/>
  <c r="D94" i="2"/>
  <c r="I93" i="2"/>
  <c r="H93" i="2"/>
  <c r="D93" i="2"/>
  <c r="I92" i="2"/>
  <c r="H92" i="2"/>
  <c r="D92" i="2"/>
  <c r="I91" i="2"/>
  <c r="H91" i="2"/>
  <c r="D91" i="2"/>
  <c r="I90" i="2"/>
  <c r="H90" i="2"/>
  <c r="D90" i="2"/>
  <c r="I89" i="2"/>
  <c r="H89" i="2"/>
  <c r="D89" i="2"/>
  <c r="I88" i="2"/>
  <c r="H88" i="2"/>
  <c r="D88" i="2"/>
  <c r="I87" i="2"/>
  <c r="H87" i="2"/>
  <c r="D87" i="2"/>
  <c r="I86" i="2"/>
  <c r="H86" i="2"/>
  <c r="D86" i="2"/>
  <c r="I85" i="2"/>
  <c r="H85" i="2"/>
  <c r="I84" i="2"/>
  <c r="H84" i="2"/>
  <c r="D84" i="2"/>
  <c r="I83" i="2"/>
  <c r="H83" i="2"/>
  <c r="D83" i="2"/>
  <c r="I82" i="2"/>
  <c r="H82" i="2"/>
  <c r="D82" i="2"/>
  <c r="I81" i="2"/>
  <c r="H81" i="2"/>
  <c r="D81" i="2"/>
  <c r="I80" i="2"/>
  <c r="H80" i="2"/>
  <c r="D80" i="2"/>
  <c r="I79" i="2"/>
  <c r="H79" i="2"/>
  <c r="D79" i="2"/>
  <c r="I78" i="2"/>
  <c r="H78" i="2"/>
  <c r="D78" i="2"/>
  <c r="I77" i="2"/>
  <c r="H77" i="2"/>
  <c r="D77" i="2"/>
  <c r="I76" i="2"/>
  <c r="H76" i="2"/>
  <c r="D76" i="2"/>
  <c r="I75" i="2"/>
  <c r="H75" i="2"/>
  <c r="I74" i="2"/>
  <c r="H74" i="2"/>
  <c r="D74" i="2"/>
  <c r="I73" i="2"/>
  <c r="H73" i="2"/>
  <c r="D73" i="2"/>
  <c r="I72" i="2"/>
  <c r="H72" i="2"/>
  <c r="D72" i="2"/>
  <c r="I71" i="2"/>
  <c r="H71" i="2"/>
  <c r="D71" i="2"/>
  <c r="I70" i="2"/>
  <c r="H70" i="2"/>
  <c r="D70" i="2"/>
  <c r="I69" i="2"/>
  <c r="H69" i="2"/>
  <c r="D69" i="2"/>
  <c r="I68" i="2"/>
  <c r="H68" i="2"/>
  <c r="D68" i="2"/>
  <c r="I67" i="2"/>
  <c r="H67" i="2"/>
  <c r="D67" i="2"/>
  <c r="I66" i="2"/>
  <c r="H66" i="2"/>
  <c r="D66" i="2"/>
  <c r="I65" i="2"/>
  <c r="H65" i="2"/>
  <c r="D65" i="2"/>
  <c r="I64" i="2"/>
  <c r="H64" i="2"/>
  <c r="D64" i="2"/>
  <c r="I63" i="2"/>
  <c r="H63" i="2"/>
  <c r="D63" i="2"/>
  <c r="I62" i="2"/>
  <c r="H62" i="2"/>
  <c r="D62" i="2"/>
  <c r="I61" i="2"/>
  <c r="H61" i="2"/>
  <c r="I60" i="2"/>
  <c r="H60" i="2"/>
  <c r="D60" i="2"/>
  <c r="I59" i="2"/>
  <c r="H59" i="2"/>
  <c r="D59" i="2"/>
  <c r="I58" i="2"/>
  <c r="H58" i="2"/>
  <c r="D58" i="2"/>
  <c r="I57" i="2"/>
  <c r="H57" i="2"/>
  <c r="D57" i="2"/>
  <c r="I56" i="2"/>
  <c r="H56" i="2"/>
  <c r="D56" i="2"/>
  <c r="I55" i="2"/>
  <c r="H55" i="2"/>
  <c r="D55" i="2"/>
  <c r="I54" i="2"/>
  <c r="H54" i="2"/>
  <c r="D54" i="2"/>
  <c r="I53" i="2"/>
  <c r="H53" i="2"/>
  <c r="D53" i="2"/>
  <c r="I52" i="2"/>
  <c r="H52" i="2"/>
  <c r="D52" i="2"/>
  <c r="I51" i="2"/>
  <c r="H51" i="2"/>
  <c r="I50" i="2"/>
  <c r="H50" i="2"/>
  <c r="D50" i="2"/>
  <c r="I49" i="2"/>
  <c r="H49" i="2"/>
  <c r="D49" i="2"/>
  <c r="I48" i="2"/>
  <c r="H48" i="2"/>
  <c r="D48" i="2"/>
  <c r="I47" i="2"/>
  <c r="H47" i="2"/>
  <c r="D47" i="2"/>
  <c r="I46" i="2"/>
  <c r="H46" i="2"/>
  <c r="D46" i="2"/>
  <c r="I45" i="2"/>
  <c r="H45" i="2"/>
  <c r="D45" i="2"/>
  <c r="I44" i="2"/>
  <c r="H44" i="2"/>
  <c r="D44" i="2"/>
  <c r="I43" i="2"/>
  <c r="H43" i="2"/>
  <c r="D43" i="2"/>
  <c r="I42" i="2"/>
  <c r="H42" i="2"/>
  <c r="D42" i="2"/>
  <c r="I41" i="2"/>
  <c r="H41" i="2"/>
  <c r="D41" i="2"/>
  <c r="I40" i="2"/>
  <c r="H40" i="2"/>
  <c r="D40" i="2"/>
  <c r="I39" i="2"/>
  <c r="H39" i="2"/>
  <c r="D39" i="2"/>
  <c r="I38" i="2"/>
  <c r="H38" i="2"/>
  <c r="D38" i="2"/>
  <c r="I37" i="2"/>
  <c r="H37" i="2"/>
  <c r="I36" i="2"/>
  <c r="H36" i="2"/>
  <c r="D36" i="2"/>
  <c r="I35" i="2"/>
  <c r="H35" i="2"/>
  <c r="D35" i="2"/>
  <c r="I34" i="2"/>
  <c r="H34" i="2"/>
  <c r="D34" i="2"/>
  <c r="I33" i="2"/>
  <c r="H33" i="2"/>
  <c r="D33" i="2"/>
  <c r="I32" i="2"/>
  <c r="H32" i="2"/>
  <c r="D32" i="2"/>
  <c r="I31" i="2"/>
  <c r="H31" i="2"/>
  <c r="D31" i="2"/>
  <c r="I30" i="2"/>
  <c r="H30" i="2"/>
  <c r="D30" i="2"/>
  <c r="I29" i="2"/>
  <c r="H29" i="2"/>
  <c r="D29" i="2"/>
  <c r="I28" i="2"/>
  <c r="H28" i="2"/>
  <c r="D28" i="2"/>
  <c r="I27" i="2"/>
  <c r="H27" i="2"/>
  <c r="I26" i="2"/>
  <c r="H26" i="2"/>
  <c r="D26" i="2"/>
  <c r="I25" i="2"/>
  <c r="H25" i="2"/>
  <c r="D25" i="2"/>
  <c r="I24" i="2"/>
  <c r="H24" i="2"/>
  <c r="D24" i="2"/>
  <c r="I23" i="2"/>
  <c r="H23" i="2"/>
  <c r="D23" i="2"/>
  <c r="I22" i="2"/>
  <c r="H22" i="2"/>
  <c r="D22" i="2"/>
  <c r="I21" i="2"/>
  <c r="H21" i="2"/>
  <c r="D21" i="2"/>
  <c r="I20" i="2"/>
  <c r="H20" i="2"/>
  <c r="D20" i="2"/>
  <c r="I19" i="2"/>
  <c r="H19" i="2"/>
  <c r="D19" i="2"/>
  <c r="I18" i="2"/>
  <c r="H18" i="2"/>
  <c r="D18" i="2"/>
  <c r="I17" i="2"/>
  <c r="H17" i="2"/>
  <c r="D17" i="2"/>
  <c r="I16" i="2"/>
  <c r="H16" i="2"/>
  <c r="D16" i="2"/>
  <c r="I15" i="2"/>
  <c r="H15" i="2"/>
  <c r="D15" i="2"/>
  <c r="H14" i="2"/>
  <c r="D14" i="2"/>
  <c r="I13" i="2"/>
  <c r="H13" i="2"/>
  <c r="D13" i="2"/>
  <c r="I12" i="2"/>
  <c r="H12" i="2"/>
  <c r="D12" i="2"/>
  <c r="I11" i="2"/>
  <c r="H11" i="2"/>
  <c r="D11" i="2"/>
  <c r="I10" i="2"/>
  <c r="H10" i="2"/>
  <c r="D10" i="2"/>
  <c r="I9" i="2"/>
  <c r="H9" i="2"/>
  <c r="D9" i="2"/>
  <c r="I8" i="2"/>
  <c r="H8" i="2"/>
  <c r="D8" i="2"/>
  <c r="A8" i="2"/>
  <c r="A9" i="2" s="1"/>
  <c r="A10" i="2" s="1"/>
  <c r="A11" i="2" s="1"/>
  <c r="A12" i="2" s="1"/>
  <c r="A13" i="2" s="1"/>
  <c r="A14" i="2" s="1"/>
  <c r="A15" i="2" s="1"/>
  <c r="A16" i="2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I7" i="2"/>
  <c r="H7" i="2"/>
  <c r="D7" i="2"/>
  <c r="E8" i="2" s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I7" i="1"/>
  <c r="H7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7" i="1"/>
  <c r="E8" i="1"/>
  <c r="F8" i="1"/>
  <c r="A8" i="1"/>
  <c r="A9" i="1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F9" i="1"/>
  <c r="G8" i="2" l="1"/>
  <c r="G9" i="2" s="1"/>
  <c r="E9" i="2"/>
  <c r="G10" i="2"/>
  <c r="E9" i="1"/>
  <c r="D27" i="2"/>
  <c r="D37" i="2"/>
  <c r="D51" i="2"/>
  <c r="D61" i="2"/>
  <c r="D75" i="2"/>
  <c r="D85" i="2"/>
  <c r="D99" i="2"/>
  <c r="F10" i="2" l="1"/>
  <c r="F9" i="2"/>
  <c r="E10" i="2" s="1"/>
  <c r="E10" i="1"/>
  <c r="F10" i="1"/>
  <c r="G11" i="2"/>
  <c r="G12" i="2" s="1"/>
  <c r="G13" i="2" s="1"/>
  <c r="E11" i="2" l="1"/>
  <c r="F12" i="2" s="1"/>
  <c r="F11" i="2"/>
  <c r="E11" i="1"/>
  <c r="F11" i="1"/>
  <c r="E12" i="2" l="1"/>
  <c r="E12" i="1"/>
  <c r="F12" i="1"/>
  <c r="F13" i="2" l="1"/>
  <c r="E13" i="2"/>
  <c r="E13" i="1"/>
  <c r="F13" i="1"/>
  <c r="E14" i="2" l="1"/>
  <c r="F14" i="2"/>
  <c r="F14" i="1"/>
  <c r="E14" i="1"/>
  <c r="F15" i="2" l="1"/>
  <c r="E15" i="2"/>
  <c r="E15" i="1"/>
  <c r="F15" i="1"/>
  <c r="F16" i="2" l="1"/>
  <c r="E16" i="2"/>
  <c r="F16" i="1"/>
  <c r="E16" i="1"/>
  <c r="E17" i="2" l="1"/>
  <c r="F17" i="2"/>
  <c r="F17" i="1"/>
  <c r="E17" i="1"/>
  <c r="F18" i="2" l="1"/>
  <c r="E18" i="2"/>
  <c r="F18" i="1"/>
  <c r="E18" i="1"/>
  <c r="F19" i="2" l="1"/>
  <c r="E19" i="2"/>
  <c r="F19" i="1"/>
  <c r="E19" i="1"/>
  <c r="E20" i="2" l="1"/>
  <c r="F20" i="2"/>
  <c r="F20" i="1"/>
  <c r="E20" i="1"/>
  <c r="F21" i="2" l="1"/>
  <c r="E21" i="2"/>
  <c r="E21" i="1"/>
  <c r="F21" i="1"/>
  <c r="E22" i="2" l="1"/>
  <c r="F22" i="2"/>
  <c r="E22" i="1"/>
  <c r="F22" i="1"/>
  <c r="F23" i="2" l="1"/>
  <c r="E23" i="2"/>
  <c r="E23" i="1"/>
  <c r="F23" i="1"/>
  <c r="E24" i="2" l="1"/>
  <c r="F24" i="2"/>
  <c r="E24" i="1"/>
  <c r="F24" i="1"/>
  <c r="F25" i="2" l="1"/>
  <c r="E25" i="2"/>
  <c r="E25" i="1"/>
  <c r="F25" i="1"/>
  <c r="E26" i="2" l="1"/>
  <c r="F26" i="2"/>
  <c r="E26" i="1"/>
  <c r="F26" i="1"/>
  <c r="F27" i="2" l="1"/>
  <c r="E27" i="2"/>
  <c r="E27" i="1"/>
  <c r="F27" i="1"/>
  <c r="E28" i="2" l="1"/>
  <c r="F28" i="2"/>
  <c r="E28" i="1"/>
  <c r="F28" i="1"/>
  <c r="F29" i="2" l="1"/>
  <c r="E29" i="2"/>
  <c r="E29" i="1"/>
  <c r="F29" i="1"/>
  <c r="E30" i="2" l="1"/>
  <c r="F30" i="2"/>
  <c r="E30" i="1"/>
  <c r="F30" i="1"/>
  <c r="F31" i="2" l="1"/>
  <c r="E31" i="2"/>
  <c r="E31" i="1"/>
  <c r="F31" i="1"/>
  <c r="F32" i="2" l="1"/>
  <c r="E32" i="2"/>
  <c r="E32" i="1"/>
  <c r="F32" i="1"/>
  <c r="E33" i="2" l="1"/>
  <c r="F33" i="2"/>
  <c r="E33" i="1"/>
  <c r="F33" i="1"/>
  <c r="E34" i="2" l="1"/>
  <c r="F34" i="2"/>
  <c r="E34" i="1"/>
  <c r="F34" i="1"/>
  <c r="E35" i="2" l="1"/>
  <c r="F35" i="2"/>
  <c r="E35" i="1"/>
  <c r="F35" i="1"/>
  <c r="F36" i="2" l="1"/>
  <c r="E36" i="2"/>
  <c r="E36" i="1"/>
  <c r="F36" i="1"/>
  <c r="E37" i="2" l="1"/>
  <c r="F37" i="2"/>
  <c r="E37" i="1"/>
  <c r="F37" i="1"/>
  <c r="F38" i="2" l="1"/>
  <c r="E38" i="2"/>
  <c r="E38" i="1"/>
  <c r="F38" i="1"/>
  <c r="E39" i="2" l="1"/>
  <c r="F39" i="2"/>
  <c r="E39" i="1"/>
  <c r="F39" i="1"/>
  <c r="F40" i="2" l="1"/>
  <c r="E40" i="2"/>
  <c r="E40" i="1"/>
  <c r="F40" i="1"/>
  <c r="E41" i="2" l="1"/>
  <c r="F41" i="2"/>
  <c r="E41" i="1"/>
  <c r="F41" i="1"/>
  <c r="F42" i="2" l="1"/>
  <c r="E42" i="2"/>
  <c r="E42" i="1"/>
  <c r="F42" i="1"/>
  <c r="E43" i="2" l="1"/>
  <c r="F43" i="2"/>
  <c r="E43" i="1"/>
  <c r="F43" i="1"/>
  <c r="F44" i="2" l="1"/>
  <c r="E44" i="2"/>
  <c r="E44" i="1"/>
  <c r="F44" i="1"/>
  <c r="E45" i="2" l="1"/>
  <c r="F45" i="2"/>
  <c r="E45" i="1"/>
  <c r="F45" i="1"/>
  <c r="F46" i="2" l="1"/>
  <c r="E46" i="2"/>
  <c r="E46" i="1"/>
  <c r="F46" i="1"/>
  <c r="E47" i="2" l="1"/>
  <c r="F47" i="2"/>
  <c r="E47" i="1"/>
  <c r="F47" i="1"/>
  <c r="F48" i="2" l="1"/>
  <c r="E48" i="2"/>
  <c r="E48" i="1"/>
  <c r="F48" i="1"/>
  <c r="E49" i="2" l="1"/>
  <c r="F49" i="2"/>
  <c r="E49" i="1"/>
  <c r="F49" i="1"/>
  <c r="F50" i="2" l="1"/>
  <c r="E50" i="2"/>
  <c r="E50" i="1"/>
  <c r="F50" i="1"/>
  <c r="F51" i="2" l="1"/>
  <c r="E51" i="2"/>
  <c r="E51" i="1"/>
  <c r="F51" i="1"/>
  <c r="F52" i="2" l="1"/>
  <c r="E52" i="2"/>
  <c r="E52" i="1"/>
  <c r="F52" i="1"/>
  <c r="E53" i="2" l="1"/>
  <c r="F53" i="2"/>
  <c r="E53" i="1"/>
  <c r="F53" i="1"/>
  <c r="F54" i="2" l="1"/>
  <c r="E54" i="2"/>
  <c r="E54" i="1"/>
  <c r="F54" i="1"/>
  <c r="F55" i="2" l="1"/>
  <c r="E55" i="2"/>
  <c r="E55" i="1"/>
  <c r="F55" i="1"/>
  <c r="F56" i="2" l="1"/>
  <c r="E56" i="2"/>
  <c r="E56" i="1"/>
  <c r="F56" i="1"/>
  <c r="E57" i="2" l="1"/>
  <c r="F57" i="2"/>
  <c r="E57" i="1"/>
  <c r="F57" i="1"/>
  <c r="F58" i="2" l="1"/>
  <c r="E58" i="2"/>
  <c r="E58" i="1"/>
  <c r="F58" i="1"/>
  <c r="E59" i="2" l="1"/>
  <c r="F59" i="2"/>
  <c r="E59" i="1"/>
  <c r="F59" i="1"/>
  <c r="F60" i="2" l="1"/>
  <c r="E60" i="2"/>
  <c r="E60" i="1"/>
  <c r="F60" i="1"/>
  <c r="E61" i="2" l="1"/>
  <c r="F61" i="2"/>
  <c r="E61" i="1"/>
  <c r="F61" i="1"/>
  <c r="E62" i="2" l="1"/>
  <c r="F62" i="2"/>
  <c r="E62" i="1"/>
  <c r="F62" i="1"/>
  <c r="F63" i="2" l="1"/>
  <c r="E63" i="2"/>
  <c r="E63" i="1"/>
  <c r="F63" i="1"/>
  <c r="E64" i="2" l="1"/>
  <c r="F64" i="2"/>
  <c r="E64" i="1"/>
  <c r="F64" i="1"/>
  <c r="E65" i="2" l="1"/>
  <c r="F65" i="2"/>
  <c r="E65" i="1"/>
  <c r="F65" i="1"/>
  <c r="E66" i="2" l="1"/>
  <c r="F66" i="2"/>
  <c r="E66" i="1"/>
  <c r="F66" i="1"/>
  <c r="E67" i="2" l="1"/>
  <c r="F67" i="2"/>
  <c r="E67" i="1"/>
  <c r="F67" i="1"/>
  <c r="F68" i="2" l="1"/>
  <c r="E68" i="2"/>
  <c r="E68" i="1"/>
  <c r="F68" i="1"/>
  <c r="E69" i="2" l="1"/>
  <c r="F69" i="2"/>
  <c r="E69" i="1"/>
  <c r="F69" i="1"/>
  <c r="F70" i="2" l="1"/>
  <c r="E70" i="2"/>
  <c r="E70" i="1"/>
  <c r="F70" i="1"/>
  <c r="F71" i="2" l="1"/>
  <c r="E71" i="2"/>
  <c r="E71" i="1"/>
  <c r="F71" i="1"/>
  <c r="F72" i="2" l="1"/>
  <c r="E72" i="2"/>
  <c r="E72" i="1"/>
  <c r="F72" i="1"/>
  <c r="E73" i="2" l="1"/>
  <c r="F73" i="2"/>
  <c r="E73" i="1"/>
  <c r="F73" i="1"/>
  <c r="E74" i="2" l="1"/>
  <c r="F74" i="2"/>
  <c r="E74" i="1"/>
  <c r="F74" i="1"/>
  <c r="F75" i="2" l="1"/>
  <c r="E75" i="2"/>
  <c r="E75" i="1"/>
  <c r="F75" i="1"/>
  <c r="F76" i="2" l="1"/>
  <c r="E76" i="2"/>
  <c r="E76" i="1"/>
  <c r="F76" i="1"/>
  <c r="E77" i="2" l="1"/>
  <c r="F77" i="2"/>
  <c r="E77" i="1"/>
  <c r="F77" i="1"/>
  <c r="F78" i="2" l="1"/>
  <c r="E78" i="2"/>
  <c r="E78" i="1"/>
  <c r="F78" i="1"/>
  <c r="F79" i="2" l="1"/>
  <c r="E79" i="2"/>
  <c r="E79" i="1"/>
  <c r="F79" i="1"/>
  <c r="F80" i="2" l="1"/>
  <c r="E80" i="2"/>
  <c r="E80" i="1"/>
  <c r="F80" i="1"/>
  <c r="E81" i="2" l="1"/>
  <c r="F81" i="2"/>
  <c r="E81" i="1"/>
  <c r="F81" i="1"/>
  <c r="F82" i="2" l="1"/>
  <c r="E82" i="2"/>
  <c r="E82" i="1"/>
  <c r="F82" i="1"/>
  <c r="F83" i="2" l="1"/>
  <c r="E83" i="2"/>
  <c r="E83" i="1"/>
  <c r="F83" i="1"/>
  <c r="F84" i="2" l="1"/>
  <c r="E84" i="2"/>
  <c r="E84" i="1"/>
  <c r="F84" i="1"/>
  <c r="E85" i="2" l="1"/>
  <c r="F85" i="2"/>
  <c r="E85" i="1"/>
  <c r="F85" i="1"/>
  <c r="F86" i="2" l="1"/>
  <c r="E86" i="2"/>
  <c r="E86" i="1"/>
  <c r="F86" i="1"/>
  <c r="E87" i="2" l="1"/>
  <c r="F87" i="2"/>
  <c r="E87" i="1"/>
  <c r="F87" i="1"/>
  <c r="F88" i="2" l="1"/>
  <c r="E88" i="2"/>
  <c r="E88" i="1"/>
  <c r="F88" i="1"/>
  <c r="E89" i="2" l="1"/>
  <c r="F89" i="2"/>
  <c r="E89" i="1"/>
  <c r="F89" i="1"/>
  <c r="F90" i="2" l="1"/>
  <c r="E90" i="2"/>
  <c r="E90" i="1"/>
  <c r="F90" i="1"/>
  <c r="E91" i="2" l="1"/>
  <c r="F91" i="2"/>
  <c r="E91" i="1"/>
  <c r="F91" i="1"/>
  <c r="F92" i="2" l="1"/>
  <c r="E92" i="2"/>
  <c r="E92" i="1"/>
  <c r="F92" i="1"/>
  <c r="E93" i="2" l="1"/>
  <c r="F93" i="2"/>
  <c r="E93" i="1"/>
  <c r="F93" i="1"/>
  <c r="F94" i="2" l="1"/>
  <c r="E94" i="2"/>
  <c r="E94" i="1"/>
  <c r="F94" i="1"/>
  <c r="E95" i="2" l="1"/>
  <c r="F95" i="2"/>
  <c r="E95" i="1"/>
  <c r="F95" i="1"/>
  <c r="F96" i="2" l="1"/>
  <c r="E96" i="2"/>
  <c r="E96" i="1"/>
  <c r="F96" i="1"/>
  <c r="E97" i="2" l="1"/>
  <c r="F97" i="2"/>
  <c r="E97" i="1"/>
  <c r="F97" i="1"/>
  <c r="F98" i="2" l="1"/>
  <c r="E98" i="2"/>
  <c r="E98" i="1"/>
  <c r="F98" i="1"/>
  <c r="F99" i="2" l="1"/>
  <c r="E99" i="2"/>
  <c r="E99" i="1"/>
  <c r="F99" i="1"/>
  <c r="F100" i="2" l="1"/>
  <c r="E100" i="2"/>
  <c r="E100" i="1"/>
  <c r="F100" i="1"/>
  <c r="E101" i="2" l="1"/>
  <c r="F101" i="2"/>
  <c r="E101" i="1"/>
  <c r="F101" i="1"/>
  <c r="F102" i="2" l="1"/>
  <c r="E102" i="2"/>
  <c r="E102" i="1"/>
  <c r="F102" i="1"/>
  <c r="F103" i="2" l="1"/>
  <c r="E103" i="2"/>
  <c r="E103" i="1"/>
  <c r="F103" i="1"/>
  <c r="F104" i="2" l="1"/>
  <c r="E104" i="2"/>
  <c r="E104" i="1"/>
  <c r="F104" i="1"/>
  <c r="E105" i="2" l="1"/>
  <c r="F105" i="2"/>
  <c r="E105" i="1"/>
  <c r="F105" i="1"/>
  <c r="F106" i="2" l="1"/>
  <c r="E106" i="2"/>
  <c r="E106" i="1"/>
  <c r="F106" i="1"/>
  <c r="E107" i="2" l="1"/>
  <c r="F107" i="2"/>
  <c r="E107" i="1"/>
  <c r="F107" i="1"/>
  <c r="F108" i="2" l="1"/>
  <c r="E108" i="2"/>
  <c r="E108" i="1"/>
  <c r="F108" i="1"/>
  <c r="E109" i="2" l="1"/>
  <c r="F109" i="2"/>
  <c r="E109" i="1"/>
  <c r="F109" i="1"/>
  <c r="F110" i="2" l="1"/>
  <c r="E110" i="2"/>
  <c r="E110" i="1"/>
  <c r="F110" i="1"/>
  <c r="E111" i="2" l="1"/>
  <c r="F111" i="2"/>
  <c r="E111" i="1"/>
  <c r="F111" i="1"/>
  <c r="F112" i="2" l="1"/>
  <c r="E112" i="2"/>
  <c r="E112" i="1"/>
  <c r="F112" i="1"/>
  <c r="E113" i="2" l="1"/>
  <c r="F113" i="2"/>
  <c r="E113" i="1"/>
  <c r="F113" i="1"/>
  <c r="F114" i="2" l="1"/>
  <c r="E114" i="2"/>
  <c r="E114" i="1"/>
  <c r="F114" i="1"/>
  <c r="F115" i="2" l="1"/>
  <c r="E115" i="2"/>
  <c r="E115" i="1"/>
  <c r="F115" i="1"/>
  <c r="E116" i="2" l="1"/>
  <c r="F116" i="2"/>
  <c r="E116" i="1"/>
  <c r="F116" i="1"/>
  <c r="F117" i="2" l="1"/>
  <c r="E117" i="2"/>
  <c r="E117" i="1"/>
  <c r="F117" i="1"/>
</calcChain>
</file>

<file path=xl/sharedStrings.xml><?xml version="1.0" encoding="utf-8"?>
<sst xmlns="http://schemas.openxmlformats.org/spreadsheetml/2006/main" count="4017" uniqueCount="1553">
  <si>
    <t>bloodvolume:</t>
  </si>
  <si>
    <t>min</t>
  </si>
  <si>
    <t>pillsize</t>
  </si>
  <si>
    <t>max</t>
  </si>
  <si>
    <t>decay factor</t>
  </si>
  <si>
    <t>pill</t>
  </si>
  <si>
    <t>loss</t>
  </si>
  <si>
    <t>t</t>
  </si>
  <si>
    <r>
      <t>D</t>
    </r>
    <r>
      <rPr>
        <b/>
        <i/>
        <sz val="10"/>
        <rFont val="Arial"/>
      </rPr>
      <t>t</t>
    </r>
  </si>
  <si>
    <t>taken</t>
  </si>
  <si>
    <t>gain</t>
  </si>
  <si>
    <t>mg/l</t>
  </si>
  <si>
    <t>factor</t>
  </si>
  <si>
    <t xml:space="preserve"> </t>
  </si>
  <si>
    <t>basic decay factor</t>
  </si>
  <si>
    <t>0,12</t>
  </si>
  <si>
    <t>0,00</t>
  </si>
  <si>
    <t>100,00</t>
  </si>
  <si>
    <t>12,00</t>
  </si>
  <si>
    <t>88,00</t>
  </si>
  <si>
    <t>76,00</t>
  </si>
  <si>
    <t>10,56</t>
  </si>
  <si>
    <t>65,44</t>
  </si>
  <si>
    <t>9,12</t>
  </si>
  <si>
    <t>56,32</t>
  </si>
  <si>
    <t>7,85</t>
  </si>
  <si>
    <t>360,00</t>
  </si>
  <si>
    <t>48,47</t>
  </si>
  <si>
    <t>6,76</t>
  </si>
  <si>
    <t>101,71</t>
  </si>
  <si>
    <t>5,82</t>
  </si>
  <si>
    <t>95,89</t>
  </si>
  <si>
    <t>12,21</t>
  </si>
  <si>
    <t>83,69</t>
  </si>
  <si>
    <t>11,51</t>
  </si>
  <si>
    <t>72,18</t>
  </si>
  <si>
    <t>10,04</t>
  </si>
  <si>
    <t>62,14</t>
  </si>
  <si>
    <t>8,66</t>
  </si>
  <si>
    <t>53,48</t>
  </si>
  <si>
    <t>7,46</t>
  </si>
  <si>
    <t>46,02</t>
  </si>
  <si>
    <t>6,42</t>
  </si>
  <si>
    <t>99,60</t>
  </si>
  <si>
    <t>5,52</t>
  </si>
  <si>
    <t>94,08</t>
  </si>
  <si>
    <t>11,95</t>
  </si>
  <si>
    <t>82,13</t>
  </si>
  <si>
    <t>11,29</t>
  </si>
  <si>
    <t>70,84</t>
  </si>
  <si>
    <t>9,86</t>
  </si>
  <si>
    <t>60,98</t>
  </si>
  <si>
    <t>8,50</t>
  </si>
  <si>
    <t>52,48</t>
  </si>
  <si>
    <t>7,32</t>
  </si>
  <si>
    <t>45,16</t>
  </si>
  <si>
    <t>6,30</t>
  </si>
  <si>
    <t>98,87</t>
  </si>
  <si>
    <t>5,42</t>
  </si>
  <si>
    <t>93,45</t>
  </si>
  <si>
    <t>11,86</t>
  </si>
  <si>
    <t>81,58</t>
  </si>
  <si>
    <t>11,21</t>
  </si>
  <si>
    <t>70,37</t>
  </si>
  <si>
    <t>9,79</t>
  </si>
  <si>
    <t>60,58</t>
  </si>
  <si>
    <t>8,44</t>
  </si>
  <si>
    <t>52,13</t>
  </si>
  <si>
    <t>7,27</t>
  </si>
  <si>
    <t>44,87</t>
  </si>
  <si>
    <t>6,26</t>
  </si>
  <si>
    <t>38,61</t>
  </si>
  <si>
    <t>5,38</t>
  </si>
  <si>
    <t>33,23</t>
  </si>
  <si>
    <t>4,63</t>
  </si>
  <si>
    <t>28,59</t>
  </si>
  <si>
    <t>3,99</t>
  </si>
  <si>
    <t>84,61</t>
  </si>
  <si>
    <t>3,43</t>
  </si>
  <si>
    <t>81,17</t>
  </si>
  <si>
    <t>10,15</t>
  </si>
  <si>
    <t>71,02</t>
  </si>
  <si>
    <t>9,74</t>
  </si>
  <si>
    <t>61,28</t>
  </si>
  <si>
    <t>8,52</t>
  </si>
  <si>
    <t>52,76</t>
  </si>
  <si>
    <t>7,35</t>
  </si>
  <si>
    <t>45,40</t>
  </si>
  <si>
    <t>6,33</t>
  </si>
  <si>
    <t>39,07</t>
  </si>
  <si>
    <t>5,45</t>
  </si>
  <si>
    <t>93,62</t>
  </si>
  <si>
    <t>4,69</t>
  </si>
  <si>
    <t>88,94</t>
  </si>
  <si>
    <t>11,23</t>
  </si>
  <si>
    <t>77,70</t>
  </si>
  <si>
    <t>10,67</t>
  </si>
  <si>
    <t>67,03</t>
  </si>
  <si>
    <t>9,32</t>
  </si>
  <si>
    <t>57,70</t>
  </si>
  <si>
    <t>8,04</t>
  </si>
  <si>
    <t>49,66</t>
  </si>
  <si>
    <t>6,92</t>
  </si>
  <si>
    <t>42,74</t>
  </si>
  <si>
    <t>5,96</t>
  </si>
  <si>
    <t>96,78</t>
  </si>
  <si>
    <t>5,13</t>
  </si>
  <si>
    <t>91,65</t>
  </si>
  <si>
    <t>11,61</t>
  </si>
  <si>
    <t>80,04</t>
  </si>
  <si>
    <t>11,00</t>
  </si>
  <si>
    <t>69,04</t>
  </si>
  <si>
    <t>9,60</t>
  </si>
  <si>
    <t>59,43</t>
  </si>
  <si>
    <t>8,28</t>
  </si>
  <si>
    <t>51,15</t>
  </si>
  <si>
    <t>7,13</t>
  </si>
  <si>
    <t>44,02</t>
  </si>
  <si>
    <t>6,14</t>
  </si>
  <si>
    <t>37,88</t>
  </si>
  <si>
    <t>5,28</t>
  </si>
  <si>
    <t>32,60</t>
  </si>
  <si>
    <t>4,55</t>
  </si>
  <si>
    <t>28,05</t>
  </si>
  <si>
    <t>3,91</t>
  </si>
  <si>
    <t>84,14</t>
  </si>
  <si>
    <t>3,37</t>
  </si>
  <si>
    <t>80,77</t>
  </si>
  <si>
    <t>10,10</t>
  </si>
  <si>
    <t>70,68</t>
  </si>
  <si>
    <t>9,69</t>
  </si>
  <si>
    <t>8,48</t>
  </si>
  <si>
    <t>52,50</t>
  </si>
  <si>
    <t>45,18</t>
  </si>
  <si>
    <t>38,88</t>
  </si>
  <si>
    <t>93,46</t>
  </si>
  <si>
    <t>4,67</t>
  </si>
  <si>
    <t>88,80</t>
  </si>
  <si>
    <t>11,22</t>
  </si>
  <si>
    <t>77,58</t>
  </si>
  <si>
    <t>10,66</t>
  </si>
  <si>
    <t>66,93</t>
  </si>
  <si>
    <t>9,31</t>
  </si>
  <si>
    <t>57,62</t>
  </si>
  <si>
    <t>8,03</t>
  </si>
  <si>
    <t>49,58</t>
  </si>
  <si>
    <t>6,91</t>
  </si>
  <si>
    <t>42,67</t>
  </si>
  <si>
    <t>5,95</t>
  </si>
  <si>
    <t>96,72</t>
  </si>
  <si>
    <t>5,12</t>
  </si>
  <si>
    <t>91,60</t>
  </si>
  <si>
    <t>79,99</t>
  </si>
  <si>
    <t>10,99</t>
  </si>
  <si>
    <t>69,00</t>
  </si>
  <si>
    <t>59,40</t>
  </si>
  <si>
    <t>51,12</t>
  </si>
  <si>
    <t>43,99</t>
  </si>
  <si>
    <t>6,13</t>
  </si>
  <si>
    <t>37,86</t>
  </si>
  <si>
    <t>32,58</t>
  </si>
  <si>
    <t>4,54</t>
  </si>
  <si>
    <t>28,04</t>
  </si>
  <si>
    <t>84,13</t>
  </si>
  <si>
    <t>3,36</t>
  </si>
  <si>
    <t>80,76</t>
  </si>
  <si>
    <t>70,67</t>
  </si>
  <si>
    <t>88,79</t>
  </si>
  <si>
    <t>66,92</t>
  </si>
  <si>
    <t>57,61</t>
  </si>
  <si>
    <r>
      <t>Δ</t>
    </r>
    <r>
      <rPr>
        <b/>
        <i/>
        <sz val="11"/>
        <color rgb="FF000000"/>
        <rFont val="Arial"/>
        <family val="2"/>
      </rPr>
      <t>t</t>
    </r>
  </si>
  <si>
    <r>
      <t>Δ</t>
    </r>
    <r>
      <rPr>
        <b/>
        <i/>
        <sz val="10"/>
        <color rgb="FF000000"/>
        <rFont val="Arial"/>
        <family val="2"/>
      </rPr>
      <t>t</t>
    </r>
  </si>
  <si>
    <t>180,00</t>
  </si>
  <si>
    <t>95,44</t>
  </si>
  <si>
    <t>86,32</t>
  </si>
  <si>
    <t>11,45</t>
  </si>
  <si>
    <t>74,87</t>
  </si>
  <si>
    <t>10,36</t>
  </si>
  <si>
    <t>94,51</t>
  </si>
  <si>
    <t>8,98</t>
  </si>
  <si>
    <t>85,52</t>
  </si>
  <si>
    <t>11,34</t>
  </si>
  <si>
    <t>74,18</t>
  </si>
  <si>
    <t>10,26</t>
  </si>
  <si>
    <t>63,92</t>
  </si>
  <si>
    <t>8,90</t>
  </si>
  <si>
    <t>85,02</t>
  </si>
  <si>
    <t>7,67</t>
  </si>
  <si>
    <t>77,35</t>
  </si>
  <si>
    <t>10,20</t>
  </si>
  <si>
    <t>67,15</t>
  </si>
  <si>
    <t>9,28</t>
  </si>
  <si>
    <t>87,86</t>
  </si>
  <si>
    <t>8,06</t>
  </si>
  <si>
    <t>79,81</t>
  </si>
  <si>
    <t>10,54</t>
  </si>
  <si>
    <t>69,26</t>
  </si>
  <si>
    <t>9,58</t>
  </si>
  <si>
    <t>89,69</t>
  </si>
  <si>
    <t>8,31</t>
  </si>
  <si>
    <t>81,37</t>
  </si>
  <si>
    <t>10,76</t>
  </si>
  <si>
    <t>70,61</t>
  </si>
  <si>
    <t>9,76</t>
  </si>
  <si>
    <t>60,85</t>
  </si>
  <si>
    <t>8,47</t>
  </si>
  <si>
    <t>Pill = 180</t>
  </si>
  <si>
    <t>82,37</t>
  </si>
  <si>
    <t>7,30</t>
  </si>
  <si>
    <t>pill taken frequency x2</t>
  </si>
  <si>
    <t>75,07</t>
  </si>
  <si>
    <t>9,88</t>
  </si>
  <si>
    <t>65,19</t>
  </si>
  <si>
    <t>9,01</t>
  </si>
  <si>
    <t>By splitting the dose of the pill into two ( 180 and 180 ), and updating the frequency of taking them twice,</t>
  </si>
  <si>
    <t>56,18</t>
  </si>
  <si>
    <t>7,82</t>
  </si>
  <si>
    <t>Could we get rid of exceeds on both sides: maximum ( 120 mg/l ) and minimum ( 40 mg/l ) ?</t>
  </si>
  <si>
    <t>48,36</t>
  </si>
  <si>
    <t>6,74</t>
  </si>
  <si>
    <t>71,61</t>
  </si>
  <si>
    <t>5,80</t>
  </si>
  <si>
    <t>65,81</t>
  </si>
  <si>
    <t>8,59</t>
  </si>
  <si>
    <t>57,22</t>
  </si>
  <si>
    <t>7,90</t>
  </si>
  <si>
    <t>49,32</t>
  </si>
  <si>
    <t>6,87</t>
  </si>
  <si>
    <t>42,45</t>
  </si>
  <si>
    <t>5,92</t>
  </si>
  <si>
    <t>66,54</t>
  </si>
  <si>
    <t>5,09</t>
  </si>
  <si>
    <t>61,44</t>
  </si>
  <si>
    <t>7,98</t>
  </si>
  <si>
    <t>53,46</t>
  </si>
  <si>
    <t>7,37</t>
  </si>
  <si>
    <t>76,08</t>
  </si>
  <si>
    <t>6,41</t>
  </si>
  <si>
    <t>69,67</t>
  </si>
  <si>
    <t>9,13</t>
  </si>
  <si>
    <t>60,54</t>
  </si>
  <si>
    <t>8,36</t>
  </si>
  <si>
    <t>52,18</t>
  </si>
  <si>
    <t>7,26</t>
  </si>
  <si>
    <t>74,91</t>
  </si>
  <si>
    <t>68,65</t>
  </si>
  <si>
    <t>8,99</t>
  </si>
  <si>
    <t>59,66</t>
  </si>
  <si>
    <t>8,24</t>
  </si>
  <si>
    <t>81,42</t>
  </si>
  <si>
    <t>7,16</t>
  </si>
  <si>
    <t>74,27</t>
  </si>
  <si>
    <t>9,77</t>
  </si>
  <si>
    <t>64,49</t>
  </si>
  <si>
    <t>8,91</t>
  </si>
  <si>
    <t>55,58</t>
  </si>
  <si>
    <t>7,74</t>
  </si>
  <si>
    <t>77,84</t>
  </si>
  <si>
    <t>6,67</t>
  </si>
  <si>
    <t>71,17</t>
  </si>
  <si>
    <t>9,34</t>
  </si>
  <si>
    <t>61,83</t>
  </si>
  <si>
    <t>8,54</t>
  </si>
  <si>
    <t>53,29</t>
  </si>
  <si>
    <t>7,42</t>
  </si>
  <si>
    <t>75,87</t>
  </si>
  <si>
    <t>6,39</t>
  </si>
  <si>
    <t>69,48</t>
  </si>
  <si>
    <t>9,10</t>
  </si>
  <si>
    <t>60,37</t>
  </si>
  <si>
    <t>8,34</t>
  </si>
  <si>
    <t>52,03</t>
  </si>
  <si>
    <t>7,24</t>
  </si>
  <si>
    <t>44,79</t>
  </si>
  <si>
    <t>6,24</t>
  </si>
  <si>
    <t>38,55</t>
  </si>
  <si>
    <t>5,37</t>
  </si>
  <si>
    <t>63,17</t>
  </si>
  <si>
    <t>58,55</t>
  </si>
  <si>
    <t>7,58</t>
  </si>
  <si>
    <t>50,97</t>
  </si>
  <si>
    <t>7,03</t>
  </si>
  <si>
    <t>73,94</t>
  </si>
  <si>
    <t>6,12</t>
  </si>
  <si>
    <t>67,82</t>
  </si>
  <si>
    <t>8,87</t>
  </si>
  <si>
    <t>58,95</t>
  </si>
  <si>
    <t>8,14</t>
  </si>
  <si>
    <t>50,81</t>
  </si>
  <si>
    <t>7,07</t>
  </si>
  <si>
    <t>73,74</t>
  </si>
  <si>
    <t>6,10</t>
  </si>
  <si>
    <t>67,64</t>
  </si>
  <si>
    <t>8,85</t>
  </si>
  <si>
    <t>58,79</t>
  </si>
  <si>
    <t>8,12</t>
  </si>
  <si>
    <t>80,68</t>
  </si>
  <si>
    <t>7,06</t>
  </si>
  <si>
    <t>73,62</t>
  </si>
  <si>
    <t>9,68</t>
  </si>
  <si>
    <t>63,94</t>
  </si>
  <si>
    <t>8,83</t>
  </si>
  <si>
    <t>55,10</t>
  </si>
  <si>
    <t>77,43</t>
  </si>
  <si>
    <t>6,61</t>
  </si>
  <si>
    <t>70,82</t>
  </si>
  <si>
    <t>9,29</t>
  </si>
  <si>
    <t>61,53</t>
  </si>
  <si>
    <t>53,03</t>
  </si>
  <si>
    <t>7,38</t>
  </si>
  <si>
    <t>45,65</t>
  </si>
  <si>
    <t>6,36</t>
  </si>
  <si>
    <t>69,28</t>
  </si>
  <si>
    <t>5,48</t>
  </si>
  <si>
    <t>63,80</t>
  </si>
  <si>
    <t>55,49</t>
  </si>
  <si>
    <t>7,66</t>
  </si>
  <si>
    <t>47,83</t>
  </si>
  <si>
    <t>6,66</t>
  </si>
  <si>
    <t>41,18</t>
  </si>
  <si>
    <t>5,74</t>
  </si>
  <si>
    <t>4,94</t>
  </si>
  <si>
    <t>60,49</t>
  </si>
  <si>
    <t>52,64</t>
  </si>
  <si>
    <t>75,38</t>
  </si>
  <si>
    <t>6,32</t>
  </si>
  <si>
    <t>69,07</t>
  </si>
  <si>
    <t>9,05</t>
  </si>
  <si>
    <t>60,02</t>
  </si>
  <si>
    <t>8,29</t>
  </si>
  <si>
    <t>51,73</t>
  </si>
  <si>
    <t>7,20</t>
  </si>
  <si>
    <t>74,53</t>
  </si>
  <si>
    <t>6,21</t>
  </si>
  <si>
    <t>68,32</t>
  </si>
  <si>
    <t>8,94</t>
  </si>
  <si>
    <t>59,38</t>
  </si>
  <si>
    <t>8,20</t>
  </si>
  <si>
    <t>81,18</t>
  </si>
  <si>
    <t>74,05</t>
  </si>
  <si>
    <t>64,31</t>
  </si>
  <si>
    <t>8,89</t>
  </si>
  <si>
    <t>55,43</t>
  </si>
  <si>
    <t>7,72</t>
  </si>
  <si>
    <t>77,71</t>
  </si>
  <si>
    <t>6,65</t>
  </si>
  <si>
    <t>71,06</t>
  </si>
  <si>
    <t>9,33</t>
  </si>
  <si>
    <t>61,73</t>
  </si>
  <si>
    <t>8,53</t>
  </si>
  <si>
    <t>53,21</t>
  </si>
  <si>
    <t>7,41</t>
  </si>
  <si>
    <t>45,80</t>
  </si>
  <si>
    <t>6,38</t>
  </si>
  <si>
    <t>69,41</t>
  </si>
  <si>
    <t>5,50</t>
  </si>
  <si>
    <t>8,33</t>
  </si>
  <si>
    <t>55,59</t>
  </si>
  <si>
    <t>47,92</t>
  </si>
  <si>
    <t>41,25</t>
  </si>
  <si>
    <t>5,75</t>
  </si>
  <si>
    <t>65,50</t>
  </si>
  <si>
    <t>4,95</t>
  </si>
  <si>
    <t>60,55</t>
  </si>
  <si>
    <t>7,86</t>
  </si>
  <si>
    <t>52,69</t>
  </si>
  <si>
    <t>75,42</t>
  </si>
  <si>
    <t>69,10</t>
  </si>
  <si>
    <t>60,05</t>
  </si>
  <si>
    <t>51,76</t>
  </si>
  <si>
    <t>7,21</t>
  </si>
  <si>
    <t>74,55</t>
  </si>
  <si>
    <t>0,1</t>
  </si>
  <si>
    <t>0,10</t>
  </si>
  <si>
    <t>10,00</t>
  </si>
  <si>
    <t>90,00</t>
  </si>
  <si>
    <t>80,00</t>
  </si>
  <si>
    <t>9,00</t>
  </si>
  <si>
    <t>71,00</t>
  </si>
  <si>
    <t>8,00</t>
  </si>
  <si>
    <t>63,00</t>
  </si>
  <si>
    <t>7,10</t>
  </si>
  <si>
    <t>55,90</t>
  </si>
  <si>
    <t>109,60</t>
  </si>
  <si>
    <t>5,59</t>
  </si>
  <si>
    <t>104,01</t>
  </si>
  <si>
    <t>10,96</t>
  </si>
  <si>
    <t>93,05</t>
  </si>
  <si>
    <t>10,40</t>
  </si>
  <si>
    <t>82,65</t>
  </si>
  <si>
    <t>73,34</t>
  </si>
  <si>
    <t>8,26</t>
  </si>
  <si>
    <t>65,08</t>
  </si>
  <si>
    <t>7,33</t>
  </si>
  <si>
    <t>57,74</t>
  </si>
  <si>
    <t>6,51</t>
  </si>
  <si>
    <t>111,24</t>
  </si>
  <si>
    <t>5,77</t>
  </si>
  <si>
    <t>105,46</t>
  </si>
  <si>
    <t>11,12</t>
  </si>
  <si>
    <t>94,34</t>
  </si>
  <si>
    <t>10,55</t>
  </si>
  <si>
    <t>83,79</t>
  </si>
  <si>
    <t>9,43</t>
  </si>
  <si>
    <t>74,36</t>
  </si>
  <si>
    <t>8,38</t>
  </si>
  <si>
    <t>65,98</t>
  </si>
  <si>
    <t>7,44</t>
  </si>
  <si>
    <t>58,54</t>
  </si>
  <si>
    <t>6,60</t>
  </si>
  <si>
    <t>111,95</t>
  </si>
  <si>
    <t>5,85</t>
  </si>
  <si>
    <t>106,09</t>
  </si>
  <si>
    <t>11,19</t>
  </si>
  <si>
    <t>94,90</t>
  </si>
  <si>
    <t>10,61</t>
  </si>
  <si>
    <t>84,29</t>
  </si>
  <si>
    <t>9,49</t>
  </si>
  <si>
    <t>74,80</t>
  </si>
  <si>
    <t>8,43</t>
  </si>
  <si>
    <t>66,37</t>
  </si>
  <si>
    <t>7,48</t>
  </si>
  <si>
    <t>58,89</t>
  </si>
  <si>
    <t>6,64</t>
  </si>
  <si>
    <t>52,25</t>
  </si>
  <si>
    <t>5,89</t>
  </si>
  <si>
    <t>46,36</t>
  </si>
  <si>
    <t>5,23</t>
  </si>
  <si>
    <t>41,14</t>
  </si>
  <si>
    <t>4,64</t>
  </si>
  <si>
    <t>96,50</t>
  </si>
  <si>
    <t>4,11</t>
  </si>
  <si>
    <t>92,39</t>
  </si>
  <si>
    <t>9,65</t>
  </si>
  <si>
    <t>82,74</t>
  </si>
  <si>
    <t>9,24</t>
  </si>
  <si>
    <t>73,50</t>
  </si>
  <si>
    <t>8,27</t>
  </si>
  <si>
    <t>65,23</t>
  </si>
  <si>
    <t>57,88</t>
  </si>
  <si>
    <t>6,52</t>
  </si>
  <si>
    <t>51,35</t>
  </si>
  <si>
    <t>5,79</t>
  </si>
  <si>
    <t>105,57</t>
  </si>
  <si>
    <t>5,14</t>
  </si>
  <si>
    <t>100,43</t>
  </si>
  <si>
    <t>89,87</t>
  </si>
  <si>
    <t>79,83</t>
  </si>
  <si>
    <t>62,86</t>
  </si>
  <si>
    <t>7,08</t>
  </si>
  <si>
    <t>55,78</t>
  </si>
  <si>
    <t>6,29</t>
  </si>
  <si>
    <t>109,49</t>
  </si>
  <si>
    <t>5,58</t>
  </si>
  <si>
    <t>103,91</t>
  </si>
  <si>
    <t>10,95</t>
  </si>
  <si>
    <t>92,96</t>
  </si>
  <si>
    <t>10,39</t>
  </si>
  <si>
    <t>82,57</t>
  </si>
  <si>
    <t>9,30</t>
  </si>
  <si>
    <t>73,28</t>
  </si>
  <si>
    <t>65,02</t>
  </si>
  <si>
    <t>57,69</t>
  </si>
  <si>
    <t>6,50</t>
  </si>
  <si>
    <t>51,19</t>
  </si>
  <si>
    <t>45,42</t>
  </si>
  <si>
    <t>40,30</t>
  </si>
  <si>
    <t>95,76</t>
  </si>
  <si>
    <t>4,03</t>
  </si>
  <si>
    <t>91,73</t>
  </si>
  <si>
    <t>82,15</t>
  </si>
  <si>
    <t>9,17</t>
  </si>
  <si>
    <t>72,98</t>
  </si>
  <si>
    <t>8,22</t>
  </si>
  <si>
    <t>64,76</t>
  </si>
  <si>
    <t>57,47</t>
  </si>
  <si>
    <t>6,48</t>
  </si>
  <si>
    <t>50,99</t>
  </si>
  <si>
    <t>105,24</t>
  </si>
  <si>
    <t>5,10</t>
  </si>
  <si>
    <t>100,14</t>
  </si>
  <si>
    <t>10,52</t>
  </si>
  <si>
    <t>89,62</t>
  </si>
  <si>
    <t>10,01</t>
  </si>
  <si>
    <t>79,61</t>
  </si>
  <si>
    <t>8,96</t>
  </si>
  <si>
    <t>70,64</t>
  </si>
  <si>
    <t>7,96</t>
  </si>
  <si>
    <t>62,68</t>
  </si>
  <si>
    <t>55,62</t>
  </si>
  <si>
    <t>6,27</t>
  </si>
  <si>
    <t>109,35</t>
  </si>
  <si>
    <t>5,56</t>
  </si>
  <si>
    <t>103,79</t>
  </si>
  <si>
    <t>10,94</t>
  </si>
  <si>
    <t>92,85</t>
  </si>
  <si>
    <t>10,38</t>
  </si>
  <si>
    <t>82,47</t>
  </si>
  <si>
    <t>73,19</t>
  </si>
  <si>
    <t>8,25</t>
  </si>
  <si>
    <t>64,94</t>
  </si>
  <si>
    <t>6,49</t>
  </si>
  <si>
    <t>51,13</t>
  </si>
  <si>
    <t>5,76</t>
  </si>
  <si>
    <t>45,37</t>
  </si>
  <si>
    <t>5,11</t>
  </si>
  <si>
    <t>40,25</t>
  </si>
  <si>
    <t>95,72</t>
  </si>
  <si>
    <t>91,69</t>
  </si>
  <si>
    <t>9,57</t>
  </si>
  <si>
    <t>82,12</t>
  </si>
  <si>
    <t>72,95</t>
  </si>
  <si>
    <t>8,21</t>
  </si>
  <si>
    <t>64,74</t>
  </si>
  <si>
    <t>57,44</t>
  </si>
  <si>
    <t>6,47</t>
  </si>
  <si>
    <t>105,23</t>
  </si>
  <si>
    <t>100,13</t>
  </si>
  <si>
    <t>89,61</t>
  </si>
  <si>
    <t>79,59</t>
  </si>
  <si>
    <t>70,63</t>
  </si>
  <si>
    <t>62,67</t>
  </si>
  <si>
    <t>55,61</t>
  </si>
  <si>
    <t>109,34</t>
  </si>
  <si>
    <t>103,78</t>
  </si>
  <si>
    <t>10,93</t>
  </si>
  <si>
    <t>73,18</t>
  </si>
  <si>
    <t>45,36</t>
  </si>
  <si>
    <t>95,71</t>
  </si>
  <si>
    <t>7,29</t>
  </si>
  <si>
    <t>105,22</t>
  </si>
  <si>
    <t>0,3</t>
  </si>
  <si>
    <t>0,6</t>
  </si>
  <si>
    <t>96,40</t>
  </si>
  <si>
    <t>0,9</t>
  </si>
  <si>
    <t>92,80</t>
  </si>
  <si>
    <t>11,57</t>
  </si>
  <si>
    <t>1,2</t>
  </si>
  <si>
    <t>125,33</t>
  </si>
  <si>
    <t>11,14</t>
  </si>
  <si>
    <t>1,5</t>
  </si>
  <si>
    <t>121,99</t>
  </si>
  <si>
    <t>15,04</t>
  </si>
  <si>
    <t>1,8</t>
  </si>
  <si>
    <t>117,48</t>
  </si>
  <si>
    <t>14,64</t>
  </si>
  <si>
    <t>2,1</t>
  </si>
  <si>
    <t>113,09</t>
  </si>
  <si>
    <t>14,10</t>
  </si>
  <si>
    <t>2,4</t>
  </si>
  <si>
    <t>108,86</t>
  </si>
  <si>
    <t>13,57</t>
  </si>
  <si>
    <t>2,7</t>
  </si>
  <si>
    <t>104,79</t>
  </si>
  <si>
    <t>13,06</t>
  </si>
  <si>
    <t>136,87</t>
  </si>
  <si>
    <t>12,57</t>
  </si>
  <si>
    <t>3,3</t>
  </si>
  <si>
    <t>133,09</t>
  </si>
  <si>
    <t>16,42</t>
  </si>
  <si>
    <t>3,6</t>
  </si>
  <si>
    <t>128,17</t>
  </si>
  <si>
    <t>15,97</t>
  </si>
  <si>
    <t>3,9</t>
  </si>
  <si>
    <t>123,38</t>
  </si>
  <si>
    <t>15,38</t>
  </si>
  <si>
    <t>4,2</t>
  </si>
  <si>
    <t>154,76</t>
  </si>
  <si>
    <t>14,81</t>
  </si>
  <si>
    <t>4,5</t>
  </si>
  <si>
    <t>150,32</t>
  </si>
  <si>
    <t>18,57</t>
  </si>
  <si>
    <t>4,8</t>
  </si>
  <si>
    <t>144,75</t>
  </si>
  <si>
    <t>18,04</t>
  </si>
  <si>
    <t>5,1</t>
  </si>
  <si>
    <t>139,34</t>
  </si>
  <si>
    <t>17,37</t>
  </si>
  <si>
    <t>5,4</t>
  </si>
  <si>
    <t>134,13</t>
  </si>
  <si>
    <t>16,72</t>
  </si>
  <si>
    <t>5,7</t>
  </si>
  <si>
    <t>129,11</t>
  </si>
  <si>
    <t>16,10</t>
  </si>
  <si>
    <t>124,28</t>
  </si>
  <si>
    <t>15,49</t>
  </si>
  <si>
    <t>6,3</t>
  </si>
  <si>
    <t>155,63</t>
  </si>
  <si>
    <t>14,91</t>
  </si>
  <si>
    <t>6,6</t>
  </si>
  <si>
    <t>151,16</t>
  </si>
  <si>
    <t>18,68</t>
  </si>
  <si>
    <t>6,9</t>
  </si>
  <si>
    <t>145,56</t>
  </si>
  <si>
    <t>18,14</t>
  </si>
  <si>
    <t>7,2</t>
  </si>
  <si>
    <t>140,11</t>
  </si>
  <si>
    <t>17,47</t>
  </si>
  <si>
    <t>7,5</t>
  </si>
  <si>
    <t>134,87</t>
  </si>
  <si>
    <t>16,81</t>
  </si>
  <si>
    <t>7,8</t>
  </si>
  <si>
    <t>129,83</t>
  </si>
  <si>
    <t>16,18</t>
  </si>
  <si>
    <t>8,1</t>
  </si>
  <si>
    <t>124,98</t>
  </si>
  <si>
    <t>15,58</t>
  </si>
  <si>
    <t>8,4</t>
  </si>
  <si>
    <t>120,30</t>
  </si>
  <si>
    <t>15,00</t>
  </si>
  <si>
    <t>8,7</t>
  </si>
  <si>
    <t>115,80</t>
  </si>
  <si>
    <t>14,44</t>
  </si>
  <si>
    <t>111,47</t>
  </si>
  <si>
    <t>13,90</t>
  </si>
  <si>
    <t>9,3</t>
  </si>
  <si>
    <t>143,30</t>
  </si>
  <si>
    <t>13,38</t>
  </si>
  <si>
    <t>9,6</t>
  </si>
  <si>
    <t>0,5</t>
  </si>
  <si>
    <t>139,29</t>
  </si>
  <si>
    <t>17,20</t>
  </si>
  <si>
    <t>10,1</t>
  </si>
  <si>
    <t>130,69</t>
  </si>
  <si>
    <t>16,71</t>
  </si>
  <si>
    <t>10,6</t>
  </si>
  <si>
    <t>122,33</t>
  </si>
  <si>
    <t>15,68</t>
  </si>
  <si>
    <t>11,1</t>
  </si>
  <si>
    <t>114,49</t>
  </si>
  <si>
    <t>14,68</t>
  </si>
  <si>
    <t>11,6</t>
  </si>
  <si>
    <t>107,15</t>
  </si>
  <si>
    <t>13,74</t>
  </si>
  <si>
    <t>12,1</t>
  </si>
  <si>
    <t>100,28</t>
  </si>
  <si>
    <t>12,86</t>
  </si>
  <si>
    <t>12,6</t>
  </si>
  <si>
    <t>153,85</t>
  </si>
  <si>
    <t>12,03</t>
  </si>
  <si>
    <t>13,1</t>
  </si>
  <si>
    <t>147,84</t>
  </si>
  <si>
    <t>18,46</t>
  </si>
  <si>
    <t>13,6</t>
  </si>
  <si>
    <t>138,61</t>
  </si>
  <si>
    <t>17,74</t>
  </si>
  <si>
    <t>14,1</t>
  </si>
  <si>
    <t>129,74</t>
  </si>
  <si>
    <t>16,63</t>
  </si>
  <si>
    <t>14,6</t>
  </si>
  <si>
    <t>121,42</t>
  </si>
  <si>
    <t>15,57</t>
  </si>
  <si>
    <t>15,1</t>
  </si>
  <si>
    <t>113,63</t>
  </si>
  <si>
    <t>14,57</t>
  </si>
  <si>
    <t>15,6</t>
  </si>
  <si>
    <t>106,35</t>
  </si>
  <si>
    <t>13,64</t>
  </si>
  <si>
    <t>16,1</t>
  </si>
  <si>
    <t>159,53</t>
  </si>
  <si>
    <t>12,76</t>
  </si>
  <si>
    <t>16,6</t>
  </si>
  <si>
    <t>153,15</t>
  </si>
  <si>
    <t>19,14</t>
  </si>
  <si>
    <t>17,1</t>
  </si>
  <si>
    <t>143,58</t>
  </si>
  <si>
    <t>18,38</t>
  </si>
  <si>
    <t>17,6</t>
  </si>
  <si>
    <t>134,39</t>
  </si>
  <si>
    <t>17,23</t>
  </si>
  <si>
    <t>18,1</t>
  </si>
  <si>
    <t>125,77</t>
  </si>
  <si>
    <t>16,13</t>
  </si>
  <si>
    <t>19,1</t>
  </si>
  <si>
    <t>109,65</t>
  </si>
  <si>
    <t>15,09</t>
  </si>
  <si>
    <t>20,1</t>
  </si>
  <si>
    <t>94,56</t>
  </si>
  <si>
    <t>13,16</t>
  </si>
  <si>
    <t>21,1</t>
  </si>
  <si>
    <t>81,40</t>
  </si>
  <si>
    <t>11,35</t>
  </si>
  <si>
    <t>22,1</t>
  </si>
  <si>
    <t>70,05</t>
  </si>
  <si>
    <t>23,1</t>
  </si>
  <si>
    <t>60,28</t>
  </si>
  <si>
    <t>8,41</t>
  </si>
  <si>
    <t>24,1</t>
  </si>
  <si>
    <t>171,88</t>
  </si>
  <si>
    <t>7,23</t>
  </si>
  <si>
    <t>25,1</t>
  </si>
  <si>
    <t>164,64</t>
  </si>
  <si>
    <t>20,63</t>
  </si>
  <si>
    <t>26,1</t>
  </si>
  <si>
    <t>144,02</t>
  </si>
  <si>
    <t>19,76</t>
  </si>
  <si>
    <t>27,1</t>
  </si>
  <si>
    <t>124,26</t>
  </si>
  <si>
    <t>17,28</t>
  </si>
  <si>
    <t>28,1</t>
  </si>
  <si>
    <t>106,98</t>
  </si>
  <si>
    <t>29,1</t>
  </si>
  <si>
    <t>92,07</t>
  </si>
  <si>
    <t>12,84</t>
  </si>
  <si>
    <t>30,1</t>
  </si>
  <si>
    <t>79,23</t>
  </si>
  <si>
    <t>11,05</t>
  </si>
  <si>
    <t>31,1</t>
  </si>
  <si>
    <t>188,18</t>
  </si>
  <si>
    <t>9,51</t>
  </si>
  <si>
    <t>32,1</t>
  </si>
  <si>
    <t>178,67</t>
  </si>
  <si>
    <t>22,58</t>
  </si>
  <si>
    <t>33,1</t>
  </si>
  <si>
    <t>156,09</t>
  </si>
  <si>
    <t>21,44</t>
  </si>
  <si>
    <t>34,1</t>
  </si>
  <si>
    <t>134,65</t>
  </si>
  <si>
    <t>18,73</t>
  </si>
  <si>
    <t>35,1</t>
  </si>
  <si>
    <t>115,92</t>
  </si>
  <si>
    <t>16,16</t>
  </si>
  <si>
    <t>36,1</t>
  </si>
  <si>
    <t>99,76</t>
  </si>
  <si>
    <t>13,91</t>
  </si>
  <si>
    <t>37,1</t>
  </si>
  <si>
    <t>85,85</t>
  </si>
  <si>
    <t>11,97</t>
  </si>
  <si>
    <t>38,1</t>
  </si>
  <si>
    <t>193,88</t>
  </si>
  <si>
    <t>10,30</t>
  </si>
  <si>
    <t>39,1</t>
  </si>
  <si>
    <t>183,58</t>
  </si>
  <si>
    <t>23,27</t>
  </si>
  <si>
    <t>40,1</t>
  </si>
  <si>
    <t>160,31</t>
  </si>
  <si>
    <t>22,03</t>
  </si>
  <si>
    <t>41,1</t>
  </si>
  <si>
    <t>138,28</t>
  </si>
  <si>
    <t>19,24</t>
  </si>
  <si>
    <t>42,1</t>
  </si>
  <si>
    <t>119,05</t>
  </si>
  <si>
    <t>16,59</t>
  </si>
  <si>
    <t>43,1</t>
  </si>
  <si>
    <t>102,45</t>
  </si>
  <si>
    <t>14,29</t>
  </si>
  <si>
    <t>44,1</t>
  </si>
  <si>
    <t>88,17</t>
  </si>
  <si>
    <t>12,29</t>
  </si>
  <si>
    <t>45,1</t>
  </si>
  <si>
    <t>10,58</t>
  </si>
  <si>
    <t>46,1</t>
  </si>
  <si>
    <t>65,29</t>
  </si>
  <si>
    <t>47,1</t>
  </si>
  <si>
    <t>56,19</t>
  </si>
  <si>
    <t>7,84</t>
  </si>
  <si>
    <t>48,1</t>
  </si>
  <si>
    <t>168,35</t>
  </si>
  <si>
    <t>49,1</t>
  </si>
  <si>
    <t>161,61</t>
  </si>
  <si>
    <t>20,20</t>
  </si>
  <si>
    <t>50,1</t>
  </si>
  <si>
    <t>141,41</t>
  </si>
  <si>
    <t>19,39</t>
  </si>
  <si>
    <t>51,1</t>
  </si>
  <si>
    <t>122,01</t>
  </si>
  <si>
    <t>16,97</t>
  </si>
  <si>
    <t>52,1</t>
  </si>
  <si>
    <t>105,05</t>
  </si>
  <si>
    <t>53,1</t>
  </si>
  <si>
    <t>90,40</t>
  </si>
  <si>
    <t>12,61</t>
  </si>
  <si>
    <t>54,1</t>
  </si>
  <si>
    <t>77,80</t>
  </si>
  <si>
    <t>10,85</t>
  </si>
  <si>
    <t>55,1</t>
  </si>
  <si>
    <t>186,95</t>
  </si>
  <si>
    <t>56,1</t>
  </si>
  <si>
    <t>177,61</t>
  </si>
  <si>
    <t>22,43</t>
  </si>
  <si>
    <t>57,1</t>
  </si>
  <si>
    <t>155,18</t>
  </si>
  <si>
    <t>21,31</t>
  </si>
  <si>
    <t>58,1</t>
  </si>
  <si>
    <t>133,87</t>
  </si>
  <si>
    <t>18,62</t>
  </si>
  <si>
    <t>59,1</t>
  </si>
  <si>
    <t>115,24</t>
  </si>
  <si>
    <t>16,06</t>
  </si>
  <si>
    <t>60,1</t>
  </si>
  <si>
    <t>99,18</t>
  </si>
  <si>
    <t>13,83</t>
  </si>
  <si>
    <t>61,1</t>
  </si>
  <si>
    <t>85,35</t>
  </si>
  <si>
    <t>11,90</t>
  </si>
  <si>
    <t>62,1</t>
  </si>
  <si>
    <t>193,45</t>
  </si>
  <si>
    <t>10,24</t>
  </si>
  <si>
    <t>63,1</t>
  </si>
  <si>
    <t>183,21</t>
  </si>
  <si>
    <t>23,21</t>
  </si>
  <si>
    <t>64,1</t>
  </si>
  <si>
    <t>159,99</t>
  </si>
  <si>
    <t>21,98</t>
  </si>
  <si>
    <t>65,1</t>
  </si>
  <si>
    <t>138,01</t>
  </si>
  <si>
    <t>19,20</t>
  </si>
  <si>
    <t>66,1</t>
  </si>
  <si>
    <t>118,81</t>
  </si>
  <si>
    <t>16,56</t>
  </si>
  <si>
    <t>67,1</t>
  </si>
  <si>
    <t>102,25</t>
  </si>
  <si>
    <t>14,26</t>
  </si>
  <si>
    <t>68,1</t>
  </si>
  <si>
    <t>87,99</t>
  </si>
  <si>
    <t>12,27</t>
  </si>
  <si>
    <t>69,1</t>
  </si>
  <si>
    <t>75,72</t>
  </si>
  <si>
    <t>70,1</t>
  </si>
  <si>
    <t>65,16</t>
  </si>
  <si>
    <t>9,09</t>
  </si>
  <si>
    <t>71,1</t>
  </si>
  <si>
    <t>56,08</t>
  </si>
  <si>
    <t>72,1</t>
  </si>
  <si>
    <t>168,26</t>
  </si>
  <si>
    <t>6,73</t>
  </si>
  <si>
    <t>73,1</t>
  </si>
  <si>
    <t>161,53</t>
  </si>
  <si>
    <t>20,19</t>
  </si>
  <si>
    <t>74,1</t>
  </si>
  <si>
    <t>141,34</t>
  </si>
  <si>
    <t>19,38</t>
  </si>
  <si>
    <t>75,1</t>
  </si>
  <si>
    <t>121,95</t>
  </si>
  <si>
    <t>16,96</t>
  </si>
  <si>
    <t>76,1</t>
  </si>
  <si>
    <t>104,99</t>
  </si>
  <si>
    <t>14,63</t>
  </si>
  <si>
    <t>77,1</t>
  </si>
  <si>
    <t>90,36</t>
  </si>
  <si>
    <t>12,60</t>
  </si>
  <si>
    <t>78,1</t>
  </si>
  <si>
    <t>77,76</t>
  </si>
  <si>
    <t>10,84</t>
  </si>
  <si>
    <t>79,1</t>
  </si>
  <si>
    <t>186,92</t>
  </si>
  <si>
    <t>0,15</t>
  </si>
  <si>
    <t>0,14</t>
  </si>
  <si>
    <t>14,00</t>
  </si>
  <si>
    <t>86,00</t>
  </si>
  <si>
    <t>72,00</t>
  </si>
  <si>
    <t>12,04</t>
  </si>
  <si>
    <t>59,96</t>
  </si>
  <si>
    <t>10,08</t>
  </si>
  <si>
    <t>49,88</t>
  </si>
  <si>
    <t>8,39</t>
  </si>
  <si>
    <t>648,00</t>
  </si>
  <si>
    <t>41,49</t>
  </si>
  <si>
    <t>6,98</t>
  </si>
  <si>
    <t>142,50</t>
  </si>
  <si>
    <t>5,81</t>
  </si>
  <si>
    <t>136,69</t>
  </si>
  <si>
    <t>21,38</t>
  </si>
  <si>
    <t>115,32</t>
  </si>
  <si>
    <t>20,50</t>
  </si>
  <si>
    <t>94,81</t>
  </si>
  <si>
    <t>17,30</t>
  </si>
  <si>
    <t>77,52</t>
  </si>
  <si>
    <t>14,22</t>
  </si>
  <si>
    <t>63,29</t>
  </si>
  <si>
    <t>11,63</t>
  </si>
  <si>
    <t>51,67</t>
  </si>
  <si>
    <t>150,17</t>
  </si>
  <si>
    <t>7,75</t>
  </si>
  <si>
    <t>142,42</t>
  </si>
  <si>
    <t>18,02</t>
  </si>
  <si>
    <t>124,40</t>
  </si>
  <si>
    <t>17,09</t>
  </si>
  <si>
    <t>107,31</t>
  </si>
  <si>
    <t>14,93</t>
  </si>
  <si>
    <t>92,38</t>
  </si>
  <si>
    <t>12,88</t>
  </si>
  <si>
    <t>79,51</t>
  </si>
  <si>
    <t>11,09</t>
  </si>
  <si>
    <t>68,42</t>
  </si>
  <si>
    <t>9,54</t>
  </si>
  <si>
    <t>166,88</t>
  </si>
  <si>
    <t>158,67</t>
  </si>
  <si>
    <t>25,03</t>
  </si>
  <si>
    <t>133,64</t>
  </si>
  <si>
    <t>23,80</t>
  </si>
  <si>
    <t>109,84</t>
  </si>
  <si>
    <t>20,05</t>
  </si>
  <si>
    <t>89,79</t>
  </si>
  <si>
    <t>16,48</t>
  </si>
  <si>
    <t>73,32</t>
  </si>
  <si>
    <t>13,47</t>
  </si>
  <si>
    <t>59,85</t>
  </si>
  <si>
    <t>48,85</t>
  </si>
  <si>
    <t>0,19</t>
  </si>
  <si>
    <t>39,87</t>
  </si>
  <si>
    <t>30,59</t>
  </si>
  <si>
    <t>131,02</t>
  </si>
  <si>
    <t>125,20</t>
  </si>
  <si>
    <t>24,89</t>
  </si>
  <si>
    <t>100,31</t>
  </si>
  <si>
    <t>23,79</t>
  </si>
  <si>
    <t>76,52</t>
  </si>
  <si>
    <t>19,06</t>
  </si>
  <si>
    <t>57,46</t>
  </si>
  <si>
    <t>14,54</t>
  </si>
  <si>
    <t>42,92</t>
  </si>
  <si>
    <t>10,92</t>
  </si>
  <si>
    <t>32,01</t>
  </si>
  <si>
    <t>8,16</t>
  </si>
  <si>
    <t>131,85</t>
  </si>
  <si>
    <t>6,08</t>
  </si>
  <si>
    <t>25,05</t>
  </si>
  <si>
    <t>100,72</t>
  </si>
  <si>
    <t>23,90</t>
  </si>
  <si>
    <t>76,82</t>
  </si>
  <si>
    <t>14,60</t>
  </si>
  <si>
    <t>43,09</t>
  </si>
  <si>
    <t>8,08</t>
  </si>
  <si>
    <t>35,01</t>
  </si>
  <si>
    <t>6,03</t>
  </si>
  <si>
    <t>136,98</t>
  </si>
  <si>
    <t>4,90</t>
  </si>
  <si>
    <t>132,08</t>
  </si>
  <si>
    <t>19,18</t>
  </si>
  <si>
    <t>112,90</t>
  </si>
  <si>
    <t>18,49</t>
  </si>
  <si>
    <t>94,41</t>
  </si>
  <si>
    <t>15,81</t>
  </si>
  <si>
    <t>78,60</t>
  </si>
  <si>
    <t>13,22</t>
  </si>
  <si>
    <t>65,39</t>
  </si>
  <si>
    <t>54,38</t>
  </si>
  <si>
    <t>9,15</t>
  </si>
  <si>
    <t>45,23</t>
  </si>
  <si>
    <t>7,61</t>
  </si>
  <si>
    <t>37,61</t>
  </si>
  <si>
    <t>31,28</t>
  </si>
  <si>
    <t>5,27</t>
  </si>
  <si>
    <t>134,02</t>
  </si>
  <si>
    <t>4,38</t>
  </si>
  <si>
    <t>129,64</t>
  </si>
  <si>
    <t>18,76</t>
  </si>
  <si>
    <t>0,13</t>
  </si>
  <si>
    <t>110,87</t>
  </si>
  <si>
    <t>16,85</t>
  </si>
  <si>
    <t>94,02</t>
  </si>
  <si>
    <t>14,41</t>
  </si>
  <si>
    <t>12,22</t>
  </si>
  <si>
    <t>67,39</t>
  </si>
  <si>
    <t>10,35</t>
  </si>
  <si>
    <t>57,04</t>
  </si>
  <si>
    <t>8,76</t>
  </si>
  <si>
    <t>156,28</t>
  </si>
  <si>
    <t>148,86</t>
  </si>
  <si>
    <t>20,32</t>
  </si>
  <si>
    <t>128,55</t>
  </si>
  <si>
    <t>28,28</t>
  </si>
  <si>
    <t>100,26</t>
  </si>
  <si>
    <t>24,42</t>
  </si>
  <si>
    <t>75,84</t>
  </si>
  <si>
    <t>19,05</t>
  </si>
  <si>
    <t>56,79</t>
  </si>
  <si>
    <t>42,38</t>
  </si>
  <si>
    <t>10,79</t>
  </si>
  <si>
    <t>139,59</t>
  </si>
  <si>
    <t>8,05</t>
  </si>
  <si>
    <t>131,54</t>
  </si>
  <si>
    <t>26,52</t>
  </si>
  <si>
    <t>0,16</t>
  </si>
  <si>
    <t>105,02</t>
  </si>
  <si>
    <t>21,05</t>
  </si>
  <si>
    <t>83,97</t>
  </si>
  <si>
    <t>16,80</t>
  </si>
  <si>
    <t>67,17</t>
  </si>
  <si>
    <t>13,44</t>
  </si>
  <si>
    <t>53,73</t>
  </si>
  <si>
    <t>10,75</t>
  </si>
  <si>
    <t>42,99</t>
  </si>
  <si>
    <t>8,60</t>
  </si>
  <si>
    <t>34,39</t>
  </si>
  <si>
    <t>6,88</t>
  </si>
  <si>
    <t>27,51</t>
  </si>
  <si>
    <t>0,18</t>
  </si>
  <si>
    <t>22,01</t>
  </si>
  <si>
    <t>125,06</t>
  </si>
  <si>
    <t>3,96</t>
  </si>
  <si>
    <t>121,09</t>
  </si>
  <si>
    <t>22,51</t>
  </si>
  <si>
    <t>98,58</t>
  </si>
  <si>
    <t>21,80</t>
  </si>
  <si>
    <t>76,79</t>
  </si>
  <si>
    <t>17,75</t>
  </si>
  <si>
    <t>59,04</t>
  </si>
  <si>
    <t>13,82</t>
  </si>
  <si>
    <t>45,22</t>
  </si>
  <si>
    <t>10,63</t>
  </si>
  <si>
    <t>34,59</t>
  </si>
  <si>
    <t>6,78</t>
  </si>
  <si>
    <t>135,81</t>
  </si>
  <si>
    <t>5,19</t>
  </si>
  <si>
    <t>130,62</t>
  </si>
  <si>
    <t>20,37</t>
  </si>
  <si>
    <t>110,25</t>
  </si>
  <si>
    <t>19,59</t>
  </si>
  <si>
    <t>90,66</t>
  </si>
  <si>
    <t>16,54</t>
  </si>
  <si>
    <t>74,12</t>
  </si>
  <si>
    <t>13,60</t>
  </si>
  <si>
    <t>60,52</t>
  </si>
  <si>
    <t>49,40</t>
  </si>
  <si>
    <t>150,14</t>
  </si>
  <si>
    <t>5,93</t>
  </si>
  <si>
    <t>144,21</t>
  </si>
  <si>
    <t>126,20</t>
  </si>
  <si>
    <t>17,31</t>
  </si>
  <si>
    <t>108,89</t>
  </si>
  <si>
    <t>15,14</t>
  </si>
  <si>
    <t>93,75</t>
  </si>
  <si>
    <t>13,07</t>
  </si>
  <si>
    <t>11,25</t>
  </si>
  <si>
    <t>0,11</t>
  </si>
  <si>
    <t>69,43</t>
  </si>
  <si>
    <t>60,56</t>
  </si>
  <si>
    <t>7,64</t>
  </si>
  <si>
    <t>52,92</t>
  </si>
  <si>
    <t>46,26</t>
  </si>
  <si>
    <t>148,44</t>
  </si>
  <si>
    <t>143,35</t>
  </si>
  <si>
    <t>16,33</t>
  </si>
  <si>
    <t>127,02</t>
  </si>
  <si>
    <t>15,77</t>
  </si>
  <si>
    <t>111,25</t>
  </si>
  <si>
    <t>15,24</t>
  </si>
  <si>
    <t>96,01</t>
  </si>
  <si>
    <t>13,35</t>
  </si>
  <si>
    <t>82,66</t>
  </si>
  <si>
    <t>11,52</t>
  </si>
  <si>
    <t>71,14</t>
  </si>
  <si>
    <t>9,92</t>
  </si>
  <si>
    <t>169,22</t>
  </si>
  <si>
    <t>0,07</t>
  </si>
  <si>
    <t>7,00</t>
  </si>
  <si>
    <t>93,00</t>
  </si>
  <si>
    <t>79,49</t>
  </si>
  <si>
    <t>6,02</t>
  </si>
  <si>
    <t>73,47</t>
  </si>
  <si>
    <t>432,00</t>
  </si>
  <si>
    <t>67,91</t>
  </si>
  <si>
    <t>134,76</t>
  </si>
  <si>
    <t>4,75</t>
  </si>
  <si>
    <t>130,01</t>
  </si>
  <si>
    <t>14,82</t>
  </si>
  <si>
    <t>115,19</t>
  </si>
  <si>
    <t>14,30</t>
  </si>
  <si>
    <t>100,88</t>
  </si>
  <si>
    <t>12,67</t>
  </si>
  <si>
    <t>88,21</t>
  </si>
  <si>
    <t>11,10</t>
  </si>
  <si>
    <t>77,12</t>
  </si>
  <si>
    <t>9,70</t>
  </si>
  <si>
    <t>67,41</t>
  </si>
  <si>
    <t>130,93</t>
  </si>
  <si>
    <t>123,51</t>
  </si>
  <si>
    <t>14,40</t>
  </si>
  <si>
    <t>109,11</t>
  </si>
  <si>
    <t>13,59</t>
  </si>
  <si>
    <t>95,53</t>
  </si>
  <si>
    <t>83,52</t>
  </si>
  <si>
    <t>10,51</t>
  </si>
  <si>
    <t>73,02</t>
  </si>
  <si>
    <t>9,19</t>
  </si>
  <si>
    <t>63,83</t>
  </si>
  <si>
    <t>127,80</t>
  </si>
  <si>
    <t>7,02</t>
  </si>
  <si>
    <t>120,78</t>
  </si>
  <si>
    <t>14,06</t>
  </si>
  <si>
    <t>106,72</t>
  </si>
  <si>
    <t>13,29</t>
  </si>
  <si>
    <t>93,43</t>
  </si>
  <si>
    <t>11,74</t>
  </si>
  <si>
    <t>81,69</t>
  </si>
  <si>
    <t>10,28</t>
  </si>
  <si>
    <t>71,42</t>
  </si>
  <si>
    <t>62,43</t>
  </si>
  <si>
    <t>54,57</t>
  </si>
  <si>
    <t>47,71</t>
  </si>
  <si>
    <t>3,82</t>
  </si>
  <si>
    <t>43,89</t>
  </si>
  <si>
    <t>3,34</t>
  </si>
  <si>
    <t>112,55</t>
  </si>
  <si>
    <t>3,07</t>
  </si>
  <si>
    <t>109,47</t>
  </si>
  <si>
    <t>7,88</t>
  </si>
  <si>
    <t>101,60</t>
  </si>
  <si>
    <t>93,93</t>
  </si>
  <si>
    <t>7,11</t>
  </si>
  <si>
    <t>86,82</t>
  </si>
  <si>
    <t>6,58</t>
  </si>
  <si>
    <t>80,25</t>
  </si>
  <si>
    <t>68,96</t>
  </si>
  <si>
    <t>10,43</t>
  </si>
  <si>
    <t>130,53</t>
  </si>
  <si>
    <t>121,56</t>
  </si>
  <si>
    <t>104,59</t>
  </si>
  <si>
    <t>15,80</t>
  </si>
  <si>
    <t>75,19</t>
  </si>
  <si>
    <t>11,54</t>
  </si>
  <si>
    <t>63,65</t>
  </si>
  <si>
    <t>55,38</t>
  </si>
  <si>
    <t>120,38</t>
  </si>
  <si>
    <t>6,09</t>
  </si>
  <si>
    <t>114,29</t>
  </si>
  <si>
    <t>13,24</t>
  </si>
  <si>
    <t>101,04</t>
  </si>
  <si>
    <t>88,47</t>
  </si>
  <si>
    <t>11,11</t>
  </si>
  <si>
    <t>77,36</t>
  </si>
  <si>
    <t>9,73</t>
  </si>
  <si>
    <t>67,63</t>
  </si>
  <si>
    <t>10,06</t>
  </si>
  <si>
    <t>57,57</t>
  </si>
  <si>
    <t>8,79</t>
  </si>
  <si>
    <t>48,78</t>
  </si>
  <si>
    <t>41,29</t>
  </si>
  <si>
    <t>6,34</t>
  </si>
  <si>
    <t>34,95</t>
  </si>
  <si>
    <t>101,58</t>
  </si>
  <si>
    <t>97,04</t>
  </si>
  <si>
    <t>13,21</t>
  </si>
  <si>
    <t>83,83</t>
  </si>
  <si>
    <t>70,25</t>
  </si>
  <si>
    <t>58,51</t>
  </si>
  <si>
    <t>9,83</t>
  </si>
  <si>
    <t>48,68</t>
  </si>
  <si>
    <t>8,19</t>
  </si>
  <si>
    <t>40,49</t>
  </si>
  <si>
    <t>6,81</t>
  </si>
  <si>
    <t>105,67</t>
  </si>
  <si>
    <t>5,67</t>
  </si>
  <si>
    <t>14,79</t>
  </si>
  <si>
    <t>85,21</t>
  </si>
  <si>
    <t>74,21</t>
  </si>
  <si>
    <t>9,37</t>
  </si>
  <si>
    <t>64,84</t>
  </si>
  <si>
    <t>56,67</t>
  </si>
  <si>
    <t>49,54</t>
  </si>
  <si>
    <t>6,23</t>
  </si>
  <si>
    <t>115,31</t>
  </si>
  <si>
    <t>109,86</t>
  </si>
  <si>
    <t>12,68</t>
  </si>
  <si>
    <t>97,17</t>
  </si>
  <si>
    <t>12,08</t>
  </si>
  <si>
    <t>85,09</t>
  </si>
  <si>
    <t>10,69</t>
  </si>
  <si>
    <t>74,40</t>
  </si>
  <si>
    <t>9,36</t>
  </si>
  <si>
    <t>65,04</t>
  </si>
  <si>
    <t>8,18</t>
  </si>
  <si>
    <t>56,86</t>
  </si>
  <si>
    <t>7,15</t>
  </si>
  <si>
    <t>49,70</t>
  </si>
  <si>
    <t>6,25</t>
  </si>
  <si>
    <t>43,45</t>
  </si>
  <si>
    <t>5,47</t>
  </si>
  <si>
    <t>37,98</t>
  </si>
  <si>
    <t>103,46</t>
  </si>
  <si>
    <t>5,70</t>
  </si>
  <si>
    <t>97,77</t>
  </si>
  <si>
    <t>15,52</t>
  </si>
  <si>
    <t>82,25</t>
  </si>
  <si>
    <t>14,66</t>
  </si>
  <si>
    <t>67,58</t>
  </si>
  <si>
    <t>12,34</t>
  </si>
  <si>
    <t>55,24</t>
  </si>
  <si>
    <t>10,14</t>
  </si>
  <si>
    <t>45,11</t>
  </si>
  <si>
    <t>36,82</t>
  </si>
  <si>
    <t>5,41</t>
  </si>
  <si>
    <t>103,41</t>
  </si>
  <si>
    <t>4,42</t>
  </si>
  <si>
    <t>98,99</t>
  </si>
  <si>
    <t>12,41</t>
  </si>
  <si>
    <t>86,58</t>
  </si>
  <si>
    <t>11,88</t>
  </si>
  <si>
    <t>74,70</t>
  </si>
  <si>
    <t>55,35</t>
  </si>
  <si>
    <t>47,63</t>
  </si>
  <si>
    <t>113,54</t>
  </si>
  <si>
    <t>5,24</t>
  </si>
  <si>
    <t>108,30</t>
  </si>
  <si>
    <t>12,49</t>
  </si>
  <si>
    <t>95,81</t>
  </si>
  <si>
    <t>11,91</t>
  </si>
  <si>
    <t>83,90</t>
  </si>
  <si>
    <t>73,36</t>
  </si>
  <si>
    <t>9,23</t>
  </si>
  <si>
    <t>64,13</t>
  </si>
  <si>
    <t>8,07</t>
  </si>
  <si>
    <t>0,09</t>
  </si>
  <si>
    <t>56,06</t>
  </si>
  <si>
    <t>50,29</t>
  </si>
  <si>
    <t>5,05</t>
  </si>
  <si>
    <t>45,24</t>
  </si>
  <si>
    <t>4,53</t>
  </si>
  <si>
    <t>40,72</t>
  </si>
  <si>
    <t>4,07</t>
  </si>
  <si>
    <t>108,65</t>
  </si>
  <si>
    <t>3,66</t>
  </si>
  <si>
    <t>104,98</t>
  </si>
  <si>
    <t>9,78</t>
  </si>
  <si>
    <t>95,20</t>
  </si>
  <si>
    <t>9,45</t>
  </si>
  <si>
    <t>85,76</t>
  </si>
  <si>
    <t>13,33</t>
  </si>
  <si>
    <t>72,43</t>
  </si>
  <si>
    <t>12,01</t>
  </si>
  <si>
    <t>60,42</t>
  </si>
  <si>
    <t>50,28</t>
  </si>
  <si>
    <t>8,46</t>
  </si>
  <si>
    <t>113,82</t>
  </si>
  <si>
    <t>7,04</t>
  </si>
  <si>
    <t>216,00</t>
  </si>
  <si>
    <t>95,96</t>
  </si>
  <si>
    <t>85,88</t>
  </si>
  <si>
    <t>13,43</t>
  </si>
  <si>
    <t>72,45</t>
  </si>
  <si>
    <t>12,02</t>
  </si>
  <si>
    <t>96,42</t>
  </si>
  <si>
    <t>86,28</t>
  </si>
  <si>
    <t>17,36</t>
  </si>
  <si>
    <t>68,92</t>
  </si>
  <si>
    <t>15,53</t>
  </si>
  <si>
    <t>89,39</t>
  </si>
  <si>
    <t>76,99</t>
  </si>
  <si>
    <t>16,09</t>
  </si>
  <si>
    <t>60,90</t>
  </si>
  <si>
    <t>13,86</t>
  </si>
  <si>
    <t>47,04</t>
  </si>
  <si>
    <t>72,08</t>
  </si>
  <si>
    <t>0,17</t>
  </si>
  <si>
    <t>63,61</t>
  </si>
  <si>
    <t>12,25</t>
  </si>
  <si>
    <t>51,36</t>
  </si>
  <si>
    <t>10,81</t>
  </si>
  <si>
    <t>76,54</t>
  </si>
  <si>
    <t>8,73</t>
  </si>
  <si>
    <t>67,81</t>
  </si>
  <si>
    <t>13,01</t>
  </si>
  <si>
    <t>54,80</t>
  </si>
  <si>
    <t>11,53</t>
  </si>
  <si>
    <t>43,27</t>
  </si>
  <si>
    <t>69,96</t>
  </si>
  <si>
    <t>7,36</t>
  </si>
  <si>
    <t>62,60</t>
  </si>
  <si>
    <t>12,59</t>
  </si>
  <si>
    <t>50,01</t>
  </si>
  <si>
    <t>11,27</t>
  </si>
  <si>
    <t>38,74</t>
  </si>
  <si>
    <t>65,74</t>
  </si>
  <si>
    <t>6,97</t>
  </si>
  <si>
    <t>58,77</t>
  </si>
  <si>
    <t>11,83</t>
  </si>
  <si>
    <t>46,93</t>
  </si>
  <si>
    <t>36,35</t>
  </si>
  <si>
    <t>8,45</t>
  </si>
  <si>
    <t>27,91</t>
  </si>
  <si>
    <t>21,00</t>
  </si>
  <si>
    <t>5,30</t>
  </si>
  <si>
    <t>51,70</t>
  </si>
  <si>
    <t>9,82</t>
  </si>
  <si>
    <t>9,06</t>
  </si>
  <si>
    <t>64,82</t>
  </si>
  <si>
    <t>12,32</t>
  </si>
  <si>
    <t>45,31</t>
  </si>
  <si>
    <t>38,39</t>
  </si>
  <si>
    <t>5,44</t>
  </si>
  <si>
    <t>68,95</t>
  </si>
  <si>
    <t>4,61</t>
  </si>
  <si>
    <t>64,35</t>
  </si>
  <si>
    <t>56,07</t>
  </si>
  <si>
    <t>84,35</t>
  </si>
  <si>
    <t>77,62</t>
  </si>
  <si>
    <t>10,12</t>
  </si>
  <si>
    <t>67,50</t>
  </si>
  <si>
    <t>58,96</t>
  </si>
  <si>
    <t>7,43</t>
  </si>
  <si>
    <t>87,54</t>
  </si>
  <si>
    <t>81,05</t>
  </si>
  <si>
    <t>9,63</t>
  </si>
  <si>
    <t>8,92</t>
  </si>
  <si>
    <t>98,51</t>
  </si>
  <si>
    <t>90,65</t>
  </si>
  <si>
    <t>17,22</t>
  </si>
  <si>
    <t>62,59</t>
  </si>
  <si>
    <t>15,16</t>
  </si>
  <si>
    <t>83,43</t>
  </si>
  <si>
    <t>11,89</t>
  </si>
  <si>
    <t>71,53</t>
  </si>
  <si>
    <t>15,85</t>
  </si>
  <si>
    <t>55,68</t>
  </si>
  <si>
    <t>78,09</t>
  </si>
  <si>
    <t>67,51</t>
  </si>
  <si>
    <t>14,84</t>
  </si>
  <si>
    <t>52,67</t>
  </si>
  <si>
    <t>81,25</t>
  </si>
  <si>
    <t>75,45</t>
  </si>
  <si>
    <t>66,52</t>
  </si>
  <si>
    <t>8,30</t>
  </si>
  <si>
    <t>58,22</t>
  </si>
  <si>
    <t>86,90</t>
  </si>
  <si>
    <t>6,40</t>
  </si>
  <si>
    <t>80,50</t>
  </si>
  <si>
    <t>9,56</t>
  </si>
  <si>
    <t>70,94</t>
  </si>
  <si>
    <t>58,06</t>
  </si>
  <si>
    <t>82,71</t>
  </si>
  <si>
    <t>73,42</t>
  </si>
  <si>
    <t>13,23</t>
  </si>
  <si>
    <t>60,19</t>
  </si>
  <si>
    <t>11,75</t>
  </si>
  <si>
    <t>84,44</t>
  </si>
  <si>
    <t>74,81</t>
  </si>
  <si>
    <t>13,51</t>
  </si>
  <si>
    <t>61,30</t>
  </si>
  <si>
    <t>51,57</t>
  </si>
  <si>
    <t>7,97</t>
  </si>
  <si>
    <t>43,60</t>
  </si>
  <si>
    <t>6,70</t>
  </si>
  <si>
    <t>72,90</t>
  </si>
  <si>
    <t>67,23</t>
  </si>
  <si>
    <t>9,48</t>
  </si>
  <si>
    <t>57,75</t>
  </si>
  <si>
    <t>8,74</t>
  </si>
  <si>
    <t>49,01</t>
  </si>
  <si>
    <t>7,51</t>
  </si>
  <si>
    <t>41,51</t>
  </si>
  <si>
    <t>6,37</t>
  </si>
  <si>
    <t>71,13</t>
  </si>
  <si>
    <t>5,40</t>
  </si>
  <si>
    <t>9,25</t>
  </si>
  <si>
    <t>56,49</t>
  </si>
  <si>
    <t>8,55</t>
  </si>
  <si>
    <t>83,95</t>
  </si>
  <si>
    <t>7,34</t>
  </si>
  <si>
    <t>76,60</t>
  </si>
  <si>
    <t>10,91</t>
  </si>
  <si>
    <t>65,69</t>
  </si>
  <si>
    <t>9,96</t>
  </si>
  <si>
    <t>55,73</t>
  </si>
  <si>
    <t>9,20</t>
  </si>
  <si>
    <t>82,53</t>
  </si>
  <si>
    <t>7,80</t>
  </si>
  <si>
    <t>74,73</t>
  </si>
  <si>
    <t>11,55</t>
  </si>
  <si>
    <t>63,18</t>
  </si>
  <si>
    <t>10,46</t>
  </si>
  <si>
    <t>52,71</t>
  </si>
  <si>
    <t>8,84</t>
  </si>
  <si>
    <t>79,87</t>
  </si>
  <si>
    <t>72,49</t>
  </si>
  <si>
    <t>11,18</t>
  </si>
  <si>
    <t>61,31</t>
  </si>
  <si>
    <t>10,87</t>
  </si>
  <si>
    <t>86,43</t>
  </si>
  <si>
    <t>77,24</t>
  </si>
  <si>
    <t>12,97</t>
  </si>
  <si>
    <t>64,27</t>
  </si>
  <si>
    <t>11,59</t>
  </si>
  <si>
    <t>9,64</t>
  </si>
  <si>
    <t>43,05</t>
  </si>
  <si>
    <t>6,46</t>
  </si>
  <si>
    <t>64,69</t>
  </si>
  <si>
    <t>54,73</t>
  </si>
  <si>
    <t>45,67</t>
  </si>
  <si>
    <t>38,01</t>
  </si>
  <si>
    <t>67,61</t>
  </si>
  <si>
    <t>5,32</t>
  </si>
  <si>
    <t>62,29</t>
  </si>
  <si>
    <t>9,47</t>
  </si>
  <si>
    <t>52,83</t>
  </si>
  <si>
    <t>8,72</t>
  </si>
  <si>
    <t>80,11</t>
  </si>
  <si>
    <t>73,24</t>
  </si>
  <si>
    <t>10,41</t>
  </si>
  <si>
    <t>62,82</t>
  </si>
  <si>
    <t>9,52</t>
  </si>
  <si>
    <t>53,30</t>
  </si>
  <si>
    <t>8,17</t>
  </si>
  <si>
    <t>81,14</t>
  </si>
  <si>
    <t>6,93</t>
  </si>
  <si>
    <t>113,71</t>
  </si>
  <si>
    <t>107,89</t>
  </si>
  <si>
    <t>12,51</t>
  </si>
  <si>
    <t>95,38</t>
  </si>
  <si>
    <t>11,87</t>
  </si>
  <si>
    <t>10,49</t>
  </si>
  <si>
    <t>63,84</t>
  </si>
  <si>
    <t>55,80</t>
  </si>
  <si>
    <t>114,64</t>
  </si>
  <si>
    <t>20,53</t>
  </si>
  <si>
    <t>94,11</t>
  </si>
  <si>
    <t>19,49</t>
  </si>
  <si>
    <t>74,62</t>
  </si>
  <si>
    <t>16,00</t>
  </si>
  <si>
    <t>58,62</t>
  </si>
  <si>
    <t>12,69</t>
  </si>
  <si>
    <t>45,94</t>
  </si>
  <si>
    <t>9,97</t>
  </si>
  <si>
    <t>35,97</t>
  </si>
  <si>
    <t>7,81</t>
  </si>
  <si>
    <t>100,16</t>
  </si>
  <si>
    <t>94,05</t>
  </si>
  <si>
    <t>17,03</t>
  </si>
  <si>
    <t>77,02</t>
  </si>
  <si>
    <t>15,99</t>
  </si>
  <si>
    <t>61,03</t>
  </si>
  <si>
    <t>13,09</t>
  </si>
  <si>
    <t>47,94</t>
  </si>
  <si>
    <t>37,56</t>
  </si>
  <si>
    <t>8,15</t>
  </si>
  <si>
    <t>29,41</t>
  </si>
  <si>
    <t>23,03</t>
  </si>
  <si>
    <t>5,00</t>
  </si>
  <si>
    <t>18,03</t>
  </si>
  <si>
    <t>3,22</t>
  </si>
  <si>
    <t>14,80</t>
  </si>
  <si>
    <t>2,52</t>
  </si>
  <si>
    <t>84,28</t>
  </si>
  <si>
    <t>2,07</t>
  </si>
  <si>
    <t>82,21</t>
  </si>
  <si>
    <t>11,80</t>
  </si>
  <si>
    <t>70,41</t>
  </si>
  <si>
    <t>58,90</t>
  </si>
  <si>
    <t>49,04</t>
  </si>
  <si>
    <t>40,80</t>
  </si>
  <si>
    <t>5,39</t>
  </si>
  <si>
    <t>35,40</t>
  </si>
  <si>
    <t>4,49</t>
  </si>
  <si>
    <t>102,91</t>
  </si>
  <si>
    <t>3,89</t>
  </si>
  <si>
    <t>99,02</t>
  </si>
  <si>
    <t>11,32</t>
  </si>
  <si>
    <t>87,70</t>
  </si>
  <si>
    <t>10,89</t>
  </si>
  <si>
    <t>76,81</t>
  </si>
  <si>
    <t>67,16</t>
  </si>
  <si>
    <t>58,71</t>
  </si>
  <si>
    <t>50,65</t>
  </si>
  <si>
    <t>7,05</t>
  </si>
  <si>
    <t>115,61</t>
  </si>
  <si>
    <t>109,53</t>
  </si>
  <si>
    <t>13,87</t>
  </si>
  <si>
    <t>95,66</t>
  </si>
  <si>
    <t>13,14</t>
  </si>
  <si>
    <t>82,51</t>
  </si>
  <si>
    <t>11,48</t>
  </si>
  <si>
    <t>71,03</t>
  </si>
  <si>
    <t>9,90</t>
  </si>
  <si>
    <t>61,13</t>
  </si>
  <si>
    <t>9,94</t>
  </si>
  <si>
    <t>8,56</t>
  </si>
  <si>
    <t>42,63</t>
  </si>
  <si>
    <t>7,17</t>
  </si>
  <si>
    <t>35,46</t>
  </si>
  <si>
    <t>5,97</t>
  </si>
  <si>
    <t>29,49</t>
  </si>
  <si>
    <t>4,96</t>
  </si>
  <si>
    <t>96,53</t>
  </si>
  <si>
    <t>4,13</t>
  </si>
  <si>
    <t>92,40</t>
  </si>
  <si>
    <t>78,89</t>
  </si>
  <si>
    <t>65,03</t>
  </si>
  <si>
    <t>53,19</t>
  </si>
  <si>
    <t>9,75</t>
  </si>
  <si>
    <t>43,44</t>
  </si>
  <si>
    <t>100,94</t>
  </si>
  <si>
    <t>95,63</t>
  </si>
  <si>
    <t>80,48</t>
  </si>
  <si>
    <t>16,26</t>
  </si>
  <si>
    <t>64,23</t>
  </si>
  <si>
    <t>13,68</t>
  </si>
  <si>
    <t>50,55</t>
  </si>
  <si>
    <t>39,63</t>
  </si>
  <si>
    <t>31,03</t>
  </si>
  <si>
    <t>96,30</t>
  </si>
  <si>
    <t>91,02</t>
  </si>
  <si>
    <t>16,37</t>
  </si>
  <si>
    <t>74,65</t>
  </si>
  <si>
    <t>17,29</t>
  </si>
  <si>
    <t>57,36</t>
  </si>
  <si>
    <t>14,18</t>
  </si>
  <si>
    <t>43,17</t>
  </si>
  <si>
    <t>10,90</t>
  </si>
  <si>
    <t>32,28</t>
  </si>
  <si>
    <t>24,07</t>
  </si>
  <si>
    <t>17,94</t>
  </si>
  <si>
    <t>4,57</t>
  </si>
  <si>
    <t>13,37</t>
  </si>
  <si>
    <t>3,41</t>
  </si>
  <si>
    <t>1,60</t>
  </si>
  <si>
    <t>80,35</t>
  </si>
  <si>
    <t>1,19</t>
  </si>
  <si>
    <t>79,16</t>
  </si>
  <si>
    <t>69,52</t>
  </si>
  <si>
    <t>9,50</t>
  </si>
  <si>
    <t>51,68</t>
  </si>
  <si>
    <t>44,47</t>
  </si>
  <si>
    <t>6,20</t>
  </si>
  <si>
    <t>38,27</t>
  </si>
  <si>
    <t>7,56</t>
  </si>
  <si>
    <t>102,71</t>
  </si>
  <si>
    <t>96,21</t>
  </si>
  <si>
    <t>17,46</t>
  </si>
  <si>
    <t>78,74</t>
  </si>
  <si>
    <t>16,35</t>
  </si>
  <si>
    <t>62,39</t>
  </si>
  <si>
    <t>13,39</t>
  </si>
  <si>
    <t>49,00</t>
  </si>
  <si>
    <t>38,40</t>
  </si>
  <si>
    <t>30,07</t>
  </si>
  <si>
    <t>96,31</t>
  </si>
  <si>
    <t>4,51</t>
  </si>
  <si>
    <t>91,80</t>
  </si>
  <si>
    <t>14,45</t>
  </si>
  <si>
    <t>13,77</t>
  </si>
  <si>
    <t>63,58</t>
  </si>
  <si>
    <t>11,60</t>
  </si>
  <si>
    <t>51,98</t>
  </si>
  <si>
    <t>42,44</t>
  </si>
  <si>
    <t>34,64</t>
  </si>
  <si>
    <t>29,98</t>
  </si>
  <si>
    <t>3,81</t>
  </si>
  <si>
    <t>26,17</t>
  </si>
  <si>
    <t>3,30</t>
  </si>
  <si>
    <t>22,87</t>
  </si>
  <si>
    <t>2,88</t>
  </si>
  <si>
    <t>91,99</t>
  </si>
  <si>
    <t>89,47</t>
  </si>
  <si>
    <t>79,36</t>
  </si>
  <si>
    <t>9,84</t>
  </si>
  <si>
    <t>69,51</t>
  </si>
  <si>
    <t>47,18</t>
  </si>
  <si>
    <t>8,64</t>
  </si>
  <si>
    <t>38,54</t>
  </si>
  <si>
    <t>5,78</t>
  </si>
  <si>
    <r>
      <t>D</t>
    </r>
    <r>
      <rPr>
        <b/>
        <i/>
        <sz val="10"/>
        <rFont val="Arial"/>
        <family val="2"/>
      </rPr>
      <t>t</t>
    </r>
  </si>
  <si>
    <t>Drug in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</si>
</sst>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"/>
    </font>
    <font>
      <i/>
      <sz val="10"/>
      <name val="Arial"/>
    </font>
    <font>
      <sz val="10"/>
      <name val="Arial"/>
      <family val="2"/>
    </font>
    <font>
      <b/>
      <sz val="10"/>
      <name val="Arial"/>
    </font>
    <font>
      <b/>
      <sz val="9"/>
      <name val="Arial"/>
      <family val="2"/>
    </font>
    <font>
      <b/>
      <i/>
      <sz val="10"/>
      <name val="Arial"/>
      <family val="2"/>
    </font>
    <font>
      <b/>
      <sz val="10"/>
      <name val="Symbol"/>
      <family val="1"/>
      <charset val="2"/>
    </font>
    <font>
      <b/>
      <i/>
      <sz val="10"/>
      <name val="Arial"/>
    </font>
    <font>
      <b/>
      <sz val="10"/>
      <name val="Arial"/>
      <family val="2"/>
    </font>
    <font>
      <sz val="11"/>
      <color rgb="FF000000"/>
      <name val="Arial"/>
      <family val="2"/>
    </font>
    <font>
      <sz val="10"/>
      <name val="Helvetica Neue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1"/>
      <color rgb="FF000000"/>
      <name val="Arial"/>
      <family val="2"/>
    </font>
    <font>
      <sz val="11"/>
      <color rgb="FF000000"/>
      <name val="Symbol"/>
      <family val="1"/>
      <charset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Symbol"/>
      <family val="1"/>
      <charset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8B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AAAAAA"/>
      </right>
      <top/>
      <bottom style="medium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" fontId="0" fillId="0" borderId="0" xfId="0" applyNumberFormat="1"/>
    <xf numFmtId="0" fontId="2" fillId="0" borderId="0" xfId="0" applyFont="1"/>
    <xf numFmtId="2" fontId="2" fillId="0" borderId="0" xfId="0" applyNumberFormat="1" applyFont="1" applyAlignment="1">
      <alignment horizontal="right"/>
    </xf>
    <xf numFmtId="0" fontId="0" fillId="0" borderId="1" xfId="0" applyBorder="1"/>
    <xf numFmtId="2" fontId="0" fillId="0" borderId="1" xfId="0" applyNumberFormat="1" applyBorder="1"/>
    <xf numFmtId="2" fontId="2" fillId="0" borderId="1" xfId="0" applyNumberFormat="1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0" fontId="8" fillId="2" borderId="0" xfId="0" applyFont="1" applyFill="1"/>
    <xf numFmtId="0" fontId="0" fillId="2" borderId="0" xfId="0" applyFill="1"/>
    <xf numFmtId="0" fontId="8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2" fontId="0" fillId="3" borderId="0" xfId="0" applyNumberFormat="1" applyFill="1"/>
    <xf numFmtId="0" fontId="0" fillId="0" borderId="0" xfId="0" applyFill="1"/>
    <xf numFmtId="1" fontId="2" fillId="0" borderId="0" xfId="0" applyNumberFormat="1" applyFont="1" applyAlignment="1">
      <alignment horizontal="right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2" borderId="5" xfId="0" applyFont="1" applyFill="1" applyBorder="1" applyAlignment="1">
      <alignment wrapText="1"/>
    </xf>
    <xf numFmtId="0" fontId="9" fillId="2" borderId="5" xfId="0" applyFont="1" applyFill="1" applyBorder="1" applyAlignment="1">
      <alignment horizontal="right" wrapText="1"/>
    </xf>
    <xf numFmtId="0" fontId="10" fillId="4" borderId="4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10" fillId="0" borderId="6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2" borderId="0" xfId="0" applyFont="1" applyFill="1" applyAlignment="1">
      <alignment wrapText="1"/>
    </xf>
    <xf numFmtId="0" fontId="9" fillId="2" borderId="0" xfId="0" applyFont="1" applyFill="1" applyAlignment="1">
      <alignment horizontal="right" wrapText="1"/>
    </xf>
    <xf numFmtId="0" fontId="10" fillId="4" borderId="8" xfId="0" applyFont="1" applyFill="1" applyBorder="1" applyAlignment="1">
      <alignment wrapText="1"/>
    </xf>
    <xf numFmtId="0" fontId="10" fillId="4" borderId="7" xfId="0" applyFont="1" applyFill="1" applyBorder="1" applyAlignment="1">
      <alignment wrapText="1"/>
    </xf>
    <xf numFmtId="0" fontId="10" fillId="0" borderId="9" xfId="0" applyFont="1" applyBorder="1" applyAlignment="1">
      <alignment wrapText="1"/>
    </xf>
    <xf numFmtId="0" fontId="11" fillId="2" borderId="0" xfId="0" applyFont="1" applyFill="1" applyAlignment="1">
      <alignment horizontal="right" wrapText="1"/>
    </xf>
    <xf numFmtId="0" fontId="12" fillId="4" borderId="7" xfId="0" applyFont="1" applyFill="1" applyBorder="1" applyAlignment="1">
      <alignment horizontal="right" wrapText="1"/>
    </xf>
    <xf numFmtId="0" fontId="13" fillId="0" borderId="6" xfId="0" applyFont="1" applyBorder="1" applyAlignment="1">
      <alignment horizontal="right" wrapText="1"/>
    </xf>
    <xf numFmtId="0" fontId="14" fillId="0" borderId="8" xfId="0" applyFont="1" applyBorder="1" applyAlignment="1">
      <alignment horizontal="right" wrapText="1"/>
    </xf>
    <xf numFmtId="0" fontId="11" fillId="0" borderId="8" xfId="0" applyFont="1" applyBorder="1" applyAlignment="1">
      <alignment horizontal="right" wrapText="1"/>
    </xf>
    <xf numFmtId="0" fontId="11" fillId="5" borderId="0" xfId="0" applyFont="1" applyFill="1" applyAlignment="1">
      <alignment horizontal="right" wrapText="1"/>
    </xf>
    <xf numFmtId="0" fontId="11" fillId="0" borderId="7" xfId="0" applyFont="1" applyBorder="1" applyAlignment="1">
      <alignment horizontal="right" wrapText="1"/>
    </xf>
    <xf numFmtId="0" fontId="9" fillId="0" borderId="6" xfId="0" applyFont="1" applyBorder="1" applyAlignment="1">
      <alignment horizontal="right" wrapText="1"/>
    </xf>
    <xf numFmtId="0" fontId="9" fillId="0" borderId="8" xfId="0" applyFont="1" applyBorder="1" applyAlignment="1">
      <alignment horizontal="right" wrapText="1"/>
    </xf>
    <xf numFmtId="0" fontId="9" fillId="5" borderId="0" xfId="0" applyFont="1" applyFill="1" applyAlignment="1">
      <alignment horizontal="right" wrapText="1"/>
    </xf>
    <xf numFmtId="0" fontId="9" fillId="0" borderId="7" xfId="0" applyFont="1" applyBorder="1" applyAlignment="1">
      <alignment horizontal="right" wrapText="1"/>
    </xf>
    <xf numFmtId="0" fontId="9" fillId="4" borderId="7" xfId="0" applyFont="1" applyFill="1" applyBorder="1" applyAlignment="1">
      <alignment horizontal="right" wrapText="1"/>
    </xf>
    <xf numFmtId="0" fontId="9" fillId="0" borderId="7" xfId="0" applyFont="1" applyBorder="1" applyAlignment="1">
      <alignment wrapText="1"/>
    </xf>
    <xf numFmtId="0" fontId="9" fillId="0" borderId="10" xfId="0" applyFont="1" applyBorder="1" applyAlignment="1">
      <alignment horizontal="right" wrapText="1"/>
    </xf>
    <xf numFmtId="0" fontId="9" fillId="0" borderId="11" xfId="0" applyFont="1" applyBorder="1" applyAlignment="1">
      <alignment horizontal="right" wrapText="1"/>
    </xf>
    <xf numFmtId="0" fontId="9" fillId="0" borderId="12" xfId="0" applyFont="1" applyBorder="1" applyAlignment="1">
      <alignment horizontal="right" wrapText="1"/>
    </xf>
    <xf numFmtId="0" fontId="9" fillId="4" borderId="12" xfId="0" applyFont="1" applyFill="1" applyBorder="1" applyAlignment="1">
      <alignment horizontal="right" wrapText="1"/>
    </xf>
    <xf numFmtId="0" fontId="9" fillId="2" borderId="8" xfId="0" applyFont="1" applyFill="1" applyBorder="1" applyAlignment="1">
      <alignment horizontal="right" wrapText="1"/>
    </xf>
    <xf numFmtId="0" fontId="9" fillId="5" borderId="8" xfId="0" applyFont="1" applyFill="1" applyBorder="1" applyAlignment="1">
      <alignment horizontal="right" wrapText="1"/>
    </xf>
    <xf numFmtId="0" fontId="12" fillId="2" borderId="5" xfId="0" applyFont="1" applyFill="1" applyBorder="1" applyAlignment="1">
      <alignment wrapText="1"/>
    </xf>
    <xf numFmtId="0" fontId="15" fillId="2" borderId="5" xfId="0" applyFont="1" applyFill="1" applyBorder="1" applyAlignment="1">
      <alignment horizontal="right" wrapText="1"/>
    </xf>
    <xf numFmtId="0" fontId="12" fillId="2" borderId="0" xfId="0" applyFont="1" applyFill="1" applyAlignment="1">
      <alignment wrapText="1"/>
    </xf>
    <xf numFmtId="0" fontId="15" fillId="2" borderId="0" xfId="0" applyFont="1" applyFill="1" applyAlignment="1">
      <alignment horizontal="right" wrapText="1"/>
    </xf>
    <xf numFmtId="0" fontId="12" fillId="2" borderId="0" xfId="0" applyFont="1" applyFill="1" applyAlignment="1">
      <alignment horizontal="right" wrapText="1"/>
    </xf>
    <xf numFmtId="0" fontId="16" fillId="4" borderId="7" xfId="0" applyFont="1" applyFill="1" applyBorder="1" applyAlignment="1">
      <alignment horizontal="right" wrapText="1"/>
    </xf>
    <xf numFmtId="0" fontId="17" fillId="0" borderId="6" xfId="0" applyFont="1" applyBorder="1" applyAlignment="1">
      <alignment horizontal="right" wrapText="1"/>
    </xf>
    <xf numFmtId="0" fontId="18" fillId="0" borderId="8" xfId="0" applyFont="1" applyBorder="1" applyAlignment="1">
      <alignment horizontal="right" wrapText="1"/>
    </xf>
    <xf numFmtId="0" fontId="12" fillId="0" borderId="8" xfId="0" applyFont="1" applyBorder="1" applyAlignment="1">
      <alignment horizontal="right" wrapText="1"/>
    </xf>
    <xf numFmtId="0" fontId="12" fillId="5" borderId="0" xfId="0" applyFont="1" applyFill="1" applyAlignment="1">
      <alignment horizontal="right" wrapText="1"/>
    </xf>
    <xf numFmtId="0" fontId="12" fillId="0" borderId="7" xfId="0" applyFont="1" applyBorder="1" applyAlignment="1">
      <alignment horizontal="right" wrapText="1"/>
    </xf>
    <xf numFmtId="0" fontId="15" fillId="0" borderId="6" xfId="0" applyFont="1" applyBorder="1" applyAlignment="1">
      <alignment horizontal="right" wrapText="1"/>
    </xf>
    <xf numFmtId="0" fontId="15" fillId="0" borderId="8" xfId="0" applyFont="1" applyBorder="1" applyAlignment="1">
      <alignment horizontal="right" wrapText="1"/>
    </xf>
    <xf numFmtId="0" fontId="15" fillId="5" borderId="0" xfId="0" applyFont="1" applyFill="1" applyAlignment="1">
      <alignment horizontal="right" wrapText="1"/>
    </xf>
    <xf numFmtId="0" fontId="15" fillId="0" borderId="7" xfId="0" applyFont="1" applyBorder="1" applyAlignment="1">
      <alignment horizontal="right" wrapText="1"/>
    </xf>
    <xf numFmtId="0" fontId="15" fillId="4" borderId="7" xfId="0" applyFont="1" applyFill="1" applyBorder="1" applyAlignment="1">
      <alignment horizontal="right" wrapText="1"/>
    </xf>
    <xf numFmtId="0" fontId="15" fillId="0" borderId="7" xfId="0" applyFont="1" applyBorder="1" applyAlignment="1">
      <alignment wrapText="1"/>
    </xf>
    <xf numFmtId="0" fontId="15" fillId="0" borderId="8" xfId="0" applyFont="1" applyBorder="1" applyAlignment="1">
      <alignment vertical="center"/>
    </xf>
    <xf numFmtId="0" fontId="15" fillId="0" borderId="10" xfId="0" applyFont="1" applyBorder="1" applyAlignment="1">
      <alignment horizontal="right" wrapText="1"/>
    </xf>
    <xf numFmtId="0" fontId="15" fillId="0" borderId="11" xfId="0" applyFont="1" applyBorder="1" applyAlignment="1">
      <alignment horizontal="right" wrapText="1"/>
    </xf>
    <xf numFmtId="0" fontId="15" fillId="0" borderId="12" xfId="0" applyFont="1" applyBorder="1" applyAlignment="1">
      <alignment horizontal="right" wrapText="1"/>
    </xf>
    <xf numFmtId="0" fontId="15" fillId="4" borderId="12" xfId="0" applyFont="1" applyFill="1" applyBorder="1" applyAlignment="1">
      <alignment horizontal="right" wrapText="1"/>
    </xf>
    <xf numFmtId="0" fontId="15" fillId="2" borderId="8" xfId="0" applyFont="1" applyFill="1" applyBorder="1" applyAlignment="1">
      <alignment horizontal="right" wrapText="1"/>
    </xf>
    <xf numFmtId="0" fontId="15" fillId="5" borderId="8" xfId="0" applyFont="1" applyFill="1" applyBorder="1" applyAlignment="1">
      <alignment horizontal="right" wrapText="1"/>
    </xf>
    <xf numFmtId="0" fontId="10" fillId="2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3" borderId="0" xfId="0" applyFont="1" applyFill="1" applyAlignment="1">
      <alignment horizontal="right"/>
    </xf>
    <xf numFmtId="0" fontId="5" fillId="0" borderId="0" xfId="0" applyFont="1"/>
    <xf numFmtId="0" fontId="1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07958806033772"/>
          <c:y val="8.6805849900478474E-2"/>
          <c:w val="0.85714451796665359"/>
          <c:h val="0.770835947116248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'Basic model'!$E$7:$E$117</c:f>
              <c:numCache>
                <c:formatCode>0.00</c:formatCode>
                <c:ptCount val="111"/>
                <c:pt idx="0">
                  <c:v>100</c:v>
                </c:pt>
                <c:pt idx="1">
                  <c:v>100</c:v>
                </c:pt>
                <c:pt idx="2">
                  <c:v>88</c:v>
                </c:pt>
                <c:pt idx="3">
                  <c:v>76</c:v>
                </c:pt>
                <c:pt idx="4">
                  <c:v>65.44</c:v>
                </c:pt>
                <c:pt idx="5">
                  <c:v>56.32</c:v>
                </c:pt>
                <c:pt idx="6">
                  <c:v>48.467199999999998</c:v>
                </c:pt>
                <c:pt idx="7">
                  <c:v>101.7088</c:v>
                </c:pt>
                <c:pt idx="8">
                  <c:v>95.892735999999999</c:v>
                </c:pt>
                <c:pt idx="9">
                  <c:v>83.68768</c:v>
                </c:pt>
                <c:pt idx="10">
                  <c:v>72.180551680000008</c:v>
                </c:pt>
                <c:pt idx="11">
                  <c:v>62.138030080000007</c:v>
                </c:pt>
                <c:pt idx="12">
                  <c:v>53.476363878400008</c:v>
                </c:pt>
                <c:pt idx="13">
                  <c:v>46.019800268800005</c:v>
                </c:pt>
                <c:pt idx="14">
                  <c:v>99.602636603392</c:v>
                </c:pt>
                <c:pt idx="15">
                  <c:v>94.080260571135994</c:v>
                </c:pt>
                <c:pt idx="16">
                  <c:v>82.127944178728953</c:v>
                </c:pt>
                <c:pt idx="17">
                  <c:v>70.838312910192627</c:v>
                </c:pt>
                <c:pt idx="18">
                  <c:v>60.982959608745155</c:v>
                </c:pt>
                <c:pt idx="19">
                  <c:v>52.482362059522039</c:v>
                </c:pt>
                <c:pt idx="20">
                  <c:v>45.164406906472621</c:v>
                </c:pt>
                <c:pt idx="21">
                  <c:v>98.866523459329983</c:v>
                </c:pt>
                <c:pt idx="22">
                  <c:v>93.446794630553271</c:v>
                </c:pt>
                <c:pt idx="23">
                  <c:v>81.582811815433672</c:v>
                </c:pt>
                <c:pt idx="24">
                  <c:v>70.369196459767281</c:v>
                </c:pt>
                <c:pt idx="25">
                  <c:v>60.579259041915236</c:v>
                </c:pt>
                <c:pt idx="26">
                  <c:v>52.134955466743165</c:v>
                </c:pt>
                <c:pt idx="27">
                  <c:v>44.865444381713338</c:v>
                </c:pt>
                <c:pt idx="28">
                  <c:v>38.60924972570416</c:v>
                </c:pt>
                <c:pt idx="29">
                  <c:v>33.225396399898557</c:v>
                </c:pt>
                <c:pt idx="30">
                  <c:v>28.592286432814056</c:v>
                </c:pt>
                <c:pt idx="31">
                  <c:v>84.605238864826219</c:v>
                </c:pt>
                <c:pt idx="32">
                  <c:v>81.174164492888536</c:v>
                </c:pt>
                <c:pt idx="33">
                  <c:v>71.021535829109396</c:v>
                </c:pt>
                <c:pt idx="34">
                  <c:v>61.280636089962769</c:v>
                </c:pt>
                <c:pt idx="35">
                  <c:v>52.758051790469644</c:v>
                </c:pt>
                <c:pt idx="36">
                  <c:v>45.404375459674114</c:v>
                </c:pt>
                <c:pt idx="37">
                  <c:v>39.073409244817753</c:v>
                </c:pt>
                <c:pt idx="38">
                  <c:v>93.624884189656854</c:v>
                </c:pt>
                <c:pt idx="39">
                  <c:v>88.936075080278727</c:v>
                </c:pt>
                <c:pt idx="40">
                  <c:v>77.701088977519902</c:v>
                </c:pt>
                <c:pt idx="41">
                  <c:v>67.028759967886458</c:v>
                </c:pt>
                <c:pt idx="42">
                  <c:v>57.704629290584066</c:v>
                </c:pt>
                <c:pt idx="43">
                  <c:v>49.661178094437687</c:v>
                </c:pt>
                <c:pt idx="44">
                  <c:v>42.736622579567602</c:v>
                </c:pt>
                <c:pt idx="45">
                  <c:v>96.777281208235081</c:v>
                </c:pt>
                <c:pt idx="46">
                  <c:v>91.648886498686963</c:v>
                </c:pt>
                <c:pt idx="47">
                  <c:v>80.035612753698757</c:v>
                </c:pt>
                <c:pt idx="48">
                  <c:v>69.037746373856322</c:v>
                </c:pt>
                <c:pt idx="49">
                  <c:v>59.433472843412474</c:v>
                </c:pt>
                <c:pt idx="50">
                  <c:v>51.148943278549716</c:v>
                </c:pt>
                <c:pt idx="51">
                  <c:v>44.016926537340218</c:v>
                </c:pt>
                <c:pt idx="52">
                  <c:v>37.879053343914251</c:v>
                </c:pt>
                <c:pt idx="53">
                  <c:v>32.597022159433422</c:v>
                </c:pt>
                <c:pt idx="54">
                  <c:v>28.051535758163713</c:v>
                </c:pt>
                <c:pt idx="55">
                  <c:v>84.139893099031696</c:v>
                </c:pt>
                <c:pt idx="56">
                  <c:v>80.773708808052049</c:v>
                </c:pt>
                <c:pt idx="57">
                  <c:v>70.676921636168245</c:v>
                </c:pt>
                <c:pt idx="58">
                  <c:v>60.984076579201997</c:v>
                </c:pt>
                <c:pt idx="59">
                  <c:v>52.502845982861807</c:v>
                </c:pt>
                <c:pt idx="60">
                  <c:v>45.184756793357565</c:v>
                </c:pt>
                <c:pt idx="61">
                  <c:v>38.884415275414149</c:v>
                </c:pt>
                <c:pt idx="62">
                  <c:v>93.462244460211252</c:v>
                </c:pt>
                <c:pt idx="63">
                  <c:v>88.796114627161558</c:v>
                </c:pt>
                <c:pt idx="64">
                  <c:v>77.580645291936207</c:v>
                </c:pt>
                <c:pt idx="65">
                  <c:v>66.925111536676823</c:v>
                </c:pt>
                <c:pt idx="66">
                  <c:v>57.615434101644482</c:v>
                </c:pt>
                <c:pt idx="67">
                  <c:v>49.584420717243262</c:v>
                </c:pt>
                <c:pt idx="68">
                  <c:v>42.670568625045924</c:v>
                </c:pt>
                <c:pt idx="69">
                  <c:v>96.720438138976732</c:v>
                </c:pt>
                <c:pt idx="70">
                  <c:v>91.599969903971214</c:v>
                </c:pt>
                <c:pt idx="71">
                  <c:v>79.993517327294001</c:v>
                </c:pt>
                <c:pt idx="72">
                  <c:v>69.00152093881745</c:v>
                </c:pt>
                <c:pt idx="73">
                  <c:v>59.402298859542171</c:v>
                </c:pt>
                <c:pt idx="74">
                  <c:v>51.122116346884077</c:v>
                </c:pt>
                <c:pt idx="75">
                  <c:v>43.993840483739014</c:v>
                </c:pt>
                <c:pt idx="76">
                  <c:v>37.859186522112921</c:v>
                </c:pt>
                <c:pt idx="77">
                  <c:v>32.579925664064241</c:v>
                </c:pt>
                <c:pt idx="78">
                  <c:v>28.03682328141069</c:v>
                </c:pt>
                <c:pt idx="79">
                  <c:v>84.12723220172299</c:v>
                </c:pt>
                <c:pt idx="80">
                  <c:v>80.762813407953701</c:v>
                </c:pt>
                <c:pt idx="81">
                  <c:v>70.66754554374694</c:v>
                </c:pt>
                <c:pt idx="82">
                  <c:v>60.976007934792491</c:v>
                </c:pt>
                <c:pt idx="83">
                  <c:v>52.495902469542855</c:v>
                </c:pt>
                <c:pt idx="84">
                  <c:v>45.178781517367753</c:v>
                </c:pt>
                <c:pt idx="85">
                  <c:v>38.879273221022608</c:v>
                </c:pt>
                <c:pt idx="86">
                  <c:v>93.457819438938486</c:v>
                </c:pt>
                <c:pt idx="87">
                  <c:v>88.792306652415775</c:v>
                </c:pt>
                <c:pt idx="88">
                  <c:v>77.577368319743158</c:v>
                </c:pt>
                <c:pt idx="89">
                  <c:v>66.922291521453261</c:v>
                </c:pt>
                <c:pt idx="90">
                  <c:v>57.613007323084084</c:v>
                </c:pt>
                <c:pt idx="91">
                  <c:v>49.582332340509694</c:v>
                </c:pt>
                <c:pt idx="92">
                  <c:v>42.668771461739603</c:v>
                </c:pt>
                <c:pt idx="93">
                  <c:v>96.718891580878449</c:v>
                </c:pt>
                <c:pt idx="94">
                  <c:v>91.598639005469693</c:v>
                </c:pt>
                <c:pt idx="95">
                  <c:v>79.992372015764275</c:v>
                </c:pt>
                <c:pt idx="96">
                  <c:v>69.000535335107912</c:v>
                </c:pt>
                <c:pt idx="97">
                  <c:v>59.401450693216198</c:v>
                </c:pt>
                <c:pt idx="98">
                  <c:v>51.121386453003247</c:v>
                </c:pt>
                <c:pt idx="99">
                  <c:v>43.9932123698173</c:v>
                </c:pt>
                <c:pt idx="100">
                  <c:v>37.858645995456911</c:v>
                </c:pt>
                <c:pt idx="101">
                  <c:v>32.579460511078835</c:v>
                </c:pt>
                <c:pt idx="102">
                  <c:v>28.036422991624008</c:v>
                </c:pt>
                <c:pt idx="103">
                  <c:v>84.126887730294555</c:v>
                </c:pt>
                <c:pt idx="104">
                  <c:v>80.762516971299675</c:v>
                </c:pt>
                <c:pt idx="105">
                  <c:v>70.667290443664328</c:v>
                </c:pt>
                <c:pt idx="106">
                  <c:v>60.975788407108368</c:v>
                </c:pt>
                <c:pt idx="107">
                  <c:v>52.495713553868647</c:v>
                </c:pt>
                <c:pt idx="108">
                  <c:v>45.178618945015643</c:v>
                </c:pt>
                <c:pt idx="109">
                  <c:v>38.879133318551403</c:v>
                </c:pt>
                <c:pt idx="110">
                  <c:v>93.457699045149525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0-495C-A7B3-F747C447F5EA}"/>
            </c:ext>
          </c:extLst>
        </c:ser>
        <c:ser>
          <c:idx val="1"/>
          <c:order val="1"/>
          <c:tx>
            <c:strRef>
              <c:f>'Basic model'!$H$6</c:f>
              <c:strCache>
                <c:ptCount val="1"/>
                <c:pt idx="0">
                  <c:v>min</c:v>
                </c:pt>
              </c:strCache>
            </c:strRef>
          </c:tx>
          <c:marker>
            <c:symbol val="none"/>
          </c:marker>
          <c:val>
            <c:numRef>
              <c:f>'Basic model'!$H$7:$H$117</c:f>
              <c:numCache>
                <c:formatCode>0</c:formatCode>
                <c:ptCount val="111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E0-495C-A7B3-F747C447F5EA}"/>
            </c:ext>
          </c:extLst>
        </c:ser>
        <c:ser>
          <c:idx val="2"/>
          <c:order val="2"/>
          <c:tx>
            <c:strRef>
              <c:f>'Basic model'!$I$6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'Basic model'!$I$7:$I$117</c:f>
              <c:numCache>
                <c:formatCode>0</c:formatCode>
                <c:ptCount val="1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0-495C-A7B3-F747C447F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56800"/>
        <c:axId val="73417472"/>
      </c:lineChart>
      <c:catAx>
        <c:axId val="66156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3417472"/>
        <c:crosses val="autoZero"/>
        <c:auto val="1"/>
        <c:lblAlgn val="ctr"/>
        <c:lblOffset val="100"/>
        <c:tickLblSkip val="8"/>
        <c:tickMarkSkip val="1"/>
        <c:noMultiLvlLbl val="0"/>
      </c:catAx>
      <c:valAx>
        <c:axId val="734174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mg/l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15680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Amount of the relevant drug in the blood of a</a:t>
            </a:r>
            <a:r>
              <a:rPr lang="en-US" baseline="0"/>
              <a:t> child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14074133104265527"/>
          <c:y val="3.05468557757591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47527257861701"/>
          <c:y val="0.14328054202455293"/>
          <c:w val="0.83922503324760545"/>
          <c:h val="0.65219092735000339"/>
        </c:manualLayout>
      </c:layout>
      <c:lineChart>
        <c:grouping val="standard"/>
        <c:varyColors val="0"/>
        <c:ser>
          <c:idx val="0"/>
          <c:order val="0"/>
          <c:tx>
            <c:strRef>
              <c:f>'[1]Random factor'!$E$6</c:f>
              <c:strCache>
                <c:ptCount val="1"/>
                <c:pt idx="0">
                  <c:v>Drug in blood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val>
            <c:numRef>
              <c:f>'[1]Random factor'!$E$7:$E$117</c:f>
              <c:numCache>
                <c:formatCode>0.00</c:formatCode>
                <c:ptCount val="111"/>
                <c:pt idx="0">
                  <c:v>100</c:v>
                </c:pt>
                <c:pt idx="1">
                  <c:v>100</c:v>
                </c:pt>
                <c:pt idx="2">
                  <c:v>81</c:v>
                </c:pt>
                <c:pt idx="3">
                  <c:v>62</c:v>
                </c:pt>
                <c:pt idx="4">
                  <c:v>46.61</c:v>
                </c:pt>
                <c:pt idx="5">
                  <c:v>34.83</c:v>
                </c:pt>
                <c:pt idx="6">
                  <c:v>25.9741</c:v>
                </c:pt>
                <c:pt idx="7">
                  <c:v>163.35639999999998</c:v>
                </c:pt>
                <c:pt idx="8">
                  <c:v>158.42132099999998</c:v>
                </c:pt>
                <c:pt idx="9">
                  <c:v>137.18498899999997</c:v>
                </c:pt>
                <c:pt idx="10">
                  <c:v>116.59021726999998</c:v>
                </c:pt>
                <c:pt idx="11">
                  <c:v>98.756168699999989</c:v>
                </c:pt>
                <c:pt idx="12">
                  <c:v>83.599440454899991</c:v>
                </c:pt>
                <c:pt idx="13">
                  <c:v>70.761138523900001</c:v>
                </c:pt>
                <c:pt idx="14">
                  <c:v>203.89321126476301</c:v>
                </c:pt>
                <c:pt idx="15">
                  <c:v>194.694263256656</c:v>
                </c:pt>
                <c:pt idx="16">
                  <c:v>168.18814579223681</c:v>
                </c:pt>
                <c:pt idx="17">
                  <c:v>142.87789156887152</c:v>
                </c:pt>
                <c:pt idx="18">
                  <c:v>121.01343261588073</c:v>
                </c:pt>
                <c:pt idx="19">
                  <c:v>102.43930671192743</c:v>
                </c:pt>
                <c:pt idx="20">
                  <c:v>86.707560471862934</c:v>
                </c:pt>
                <c:pt idx="21">
                  <c:v>217.39045059931237</c:v>
                </c:pt>
                <c:pt idx="22">
                  <c:v>206.11846773797021</c:v>
                </c:pt>
                <c:pt idx="23">
                  <c:v>169.1620911360871</c:v>
                </c:pt>
                <c:pt idx="24">
                  <c:v>134.12195162063216</c:v>
                </c:pt>
                <c:pt idx="25">
                  <c:v>105.36439612749736</c:v>
                </c:pt>
                <c:pt idx="26">
                  <c:v>82.5636643519899</c:v>
                </c:pt>
                <c:pt idx="27">
                  <c:v>64.651717010315352</c:v>
                </c:pt>
                <c:pt idx="28">
                  <c:v>50.615894070477069</c:v>
                </c:pt>
                <c:pt idx="29">
                  <c:v>39.625102178723459</c:v>
                </c:pt>
                <c:pt idx="30">
                  <c:v>34.057353830970982</c:v>
                </c:pt>
                <c:pt idx="31">
                  <c:v>173.69859259131141</c:v>
                </c:pt>
                <c:pt idx="32">
                  <c:v>169.9522836699046</c:v>
                </c:pt>
                <c:pt idx="33">
                  <c:v>150.84543848486035</c:v>
                </c:pt>
                <c:pt idx="34">
                  <c:v>132.15068728117086</c:v>
                </c:pt>
                <c:pt idx="35">
                  <c:v>115.55768904783622</c:v>
                </c:pt>
                <c:pt idx="36">
                  <c:v>101.02111344690744</c:v>
                </c:pt>
                <c:pt idx="37">
                  <c:v>85.998613870688729</c:v>
                </c:pt>
                <c:pt idx="38">
                  <c:v>216.86586912259077</c:v>
                </c:pt>
                <c:pt idx="39">
                  <c:v>205.68604931940123</c:v>
                </c:pt>
                <c:pt idx="40">
                  <c:v>177.49348633346443</c:v>
                </c:pt>
                <c:pt idx="41">
                  <c:v>150.75429992194228</c:v>
                </c:pt>
                <c:pt idx="42">
                  <c:v>127.6801466985919</c:v>
                </c:pt>
                <c:pt idx="43">
                  <c:v>108.08208770873941</c:v>
                </c:pt>
                <c:pt idx="44">
                  <c:v>94.037271571894308</c:v>
                </c:pt>
                <c:pt idx="45">
                  <c:v>226.14824192393297</c:v>
                </c:pt>
                <c:pt idx="46">
                  <c:v>215.8041420510246</c:v>
                </c:pt>
                <c:pt idx="47">
                  <c:v>190.92783543939197</c:v>
                </c:pt>
                <c:pt idx="48">
                  <c:v>167.18937981377928</c:v>
                </c:pt>
                <c:pt idx="49">
                  <c:v>146.18731791544616</c:v>
                </c:pt>
                <c:pt idx="50">
                  <c:v>127.79648613593044</c:v>
                </c:pt>
                <c:pt idx="51">
                  <c:v>107.33026162776798</c:v>
                </c:pt>
                <c:pt idx="52">
                  <c:v>89.438753568737724</c:v>
                </c:pt>
                <c:pt idx="53">
                  <c:v>74.41251694085021</c:v>
                </c:pt>
                <c:pt idx="54">
                  <c:v>61.891091441226934</c:v>
                </c:pt>
                <c:pt idx="55">
                  <c:v>195.47333906950792</c:v>
                </c:pt>
                <c:pt idx="56">
                  <c:v>186.80858626773613</c:v>
                </c:pt>
                <c:pt idx="57">
                  <c:v>159.44231879800503</c:v>
                </c:pt>
                <c:pt idx="58">
                  <c:v>137.0252884458767</c:v>
                </c:pt>
                <c:pt idx="59">
                  <c:v>117.89221019011609</c:v>
                </c:pt>
                <c:pt idx="60">
                  <c:v>101.44917557661088</c:v>
                </c:pt>
                <c:pt idx="61">
                  <c:v>87.302110353796962</c:v>
                </c:pt>
                <c:pt idx="62">
                  <c:v>219.12820928460366</c:v>
                </c:pt>
                <c:pt idx="63">
                  <c:v>208.65195604214802</c:v>
                </c:pt>
                <c:pt idx="64">
                  <c:v>182.35657092799559</c:v>
                </c:pt>
                <c:pt idx="65">
                  <c:v>142.71269927998748</c:v>
                </c:pt>
                <c:pt idx="66">
                  <c:v>108.06495080366831</c:v>
                </c:pt>
                <c:pt idx="67">
                  <c:v>80.949537940470691</c:v>
                </c:pt>
                <c:pt idx="68">
                  <c:v>60.41719728777371</c:v>
                </c:pt>
                <c:pt idx="69">
                  <c:v>189.0367850790843</c:v>
                </c:pt>
                <c:pt idx="70">
                  <c:v>177.5575175944073</c:v>
                </c:pt>
                <c:pt idx="71">
                  <c:v>141.64052842938128</c:v>
                </c:pt>
                <c:pt idx="72">
                  <c:v>120.33362631805241</c:v>
                </c:pt>
                <c:pt idx="73">
                  <c:v>103.33676290652666</c:v>
                </c:pt>
                <c:pt idx="74">
                  <c:v>88.896727748360377</c:v>
                </c:pt>
                <c:pt idx="75">
                  <c:v>76.49631619957718</c:v>
                </c:pt>
                <c:pt idx="76">
                  <c:v>65.828708869773934</c:v>
                </c:pt>
                <c:pt idx="77">
                  <c:v>56.649150925824671</c:v>
                </c:pt>
                <c:pt idx="78">
                  <c:v>48.749705861451801</c:v>
                </c:pt>
                <c:pt idx="79">
                  <c:v>185.95180775035283</c:v>
                </c:pt>
                <c:pt idx="80">
                  <c:v>180.10184304697862</c:v>
                </c:pt>
                <c:pt idx="81">
                  <c:v>157.78762611693628</c:v>
                </c:pt>
                <c:pt idx="82">
                  <c:v>136.17540495129884</c:v>
                </c:pt>
                <c:pt idx="83">
                  <c:v>117.24088981726649</c:v>
                </c:pt>
                <c:pt idx="84">
                  <c:v>100.89984122311063</c:v>
                </c:pt>
                <c:pt idx="85">
                  <c:v>86.83093444503865</c:v>
                </c:pt>
                <c:pt idx="86">
                  <c:v>216.70495667380317</c:v>
                </c:pt>
                <c:pt idx="87">
                  <c:v>204.54862585149775</c:v>
                </c:pt>
                <c:pt idx="88">
                  <c:v>174.20993191716531</c:v>
                </c:pt>
                <c:pt idx="89">
                  <c:v>145.57312429795562</c:v>
                </c:pt>
                <c:pt idx="90">
                  <c:v>121.18373382955248</c:v>
                </c:pt>
                <c:pt idx="91">
                  <c:v>100.8034964278387</c:v>
                </c:pt>
                <c:pt idx="92">
                  <c:v>83.837773691701358</c:v>
                </c:pt>
                <c:pt idx="93">
                  <c:v>214.73331915608233</c:v>
                </c:pt>
                <c:pt idx="94">
                  <c:v>203.83440857616117</c:v>
                </c:pt>
                <c:pt idx="95">
                  <c:v>175.91907708587047</c:v>
                </c:pt>
                <c:pt idx="96">
                  <c:v>149.42060397096952</c:v>
                </c:pt>
                <c:pt idx="97">
                  <c:v>126.55112394980637</c:v>
                </c:pt>
                <c:pt idx="98">
                  <c:v>107.12644543358033</c:v>
                </c:pt>
                <c:pt idx="99">
                  <c:v>90.674799320105507</c:v>
                </c:pt>
                <c:pt idx="100">
                  <c:v>76.748361413740071</c:v>
                </c:pt>
                <c:pt idx="101">
                  <c:v>64.96063750212636</c:v>
                </c:pt>
                <c:pt idx="102">
                  <c:v>54.983350518340153</c:v>
                </c:pt>
                <c:pt idx="103">
                  <c:v>190.53846764306374</c:v>
                </c:pt>
                <c:pt idx="104">
                  <c:v>183.39063207567952</c:v>
                </c:pt>
                <c:pt idx="105">
                  <c:v>158.62063128208123</c:v>
                </c:pt>
                <c:pt idx="106">
                  <c:v>134.77984911224291</c:v>
                </c:pt>
                <c:pt idx="107">
                  <c:v>117.33157967121397</c:v>
                </c:pt>
                <c:pt idx="108">
                  <c:v>102.50579626886726</c:v>
                </c:pt>
                <c:pt idx="109">
                  <c:v>89.599322505033726</c:v>
                </c:pt>
                <c:pt idx="110">
                  <c:v>222.32368491545833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6-4739-8AF7-8169EB975D7D}"/>
            </c:ext>
          </c:extLst>
        </c:ser>
        <c:ser>
          <c:idx val="1"/>
          <c:order val="1"/>
          <c:tx>
            <c:strRef>
              <c:f>'[1]Basic model'!$H$6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'[1]Random factor'!$H$7:$H$117</c:f>
              <c:numCache>
                <c:formatCode>0</c:formatCode>
                <c:ptCount val="1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6-4739-8AF7-8169EB975D7D}"/>
            </c:ext>
          </c:extLst>
        </c:ser>
        <c:ser>
          <c:idx val="2"/>
          <c:order val="2"/>
          <c:tx>
            <c:strRef>
              <c:f>'[1]Random factor'!$I$6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'[1]Random factor'!$I$7:$I$117</c:f>
              <c:numCache>
                <c:formatCode>0</c:formatCode>
                <c:ptCount val="111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  <c:pt idx="24">
                  <c:v>120</c:v>
                </c:pt>
                <c:pt idx="25">
                  <c:v>120</c:v>
                </c:pt>
                <c:pt idx="26">
                  <c:v>120</c:v>
                </c:pt>
                <c:pt idx="27">
                  <c:v>120</c:v>
                </c:pt>
                <c:pt idx="28">
                  <c:v>120</c:v>
                </c:pt>
                <c:pt idx="29">
                  <c:v>120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120</c:v>
                </c:pt>
                <c:pt idx="34">
                  <c:v>120</c:v>
                </c:pt>
                <c:pt idx="35">
                  <c:v>120</c:v>
                </c:pt>
                <c:pt idx="36">
                  <c:v>120</c:v>
                </c:pt>
                <c:pt idx="37">
                  <c:v>120</c:v>
                </c:pt>
                <c:pt idx="38">
                  <c:v>120</c:v>
                </c:pt>
                <c:pt idx="39">
                  <c:v>120</c:v>
                </c:pt>
                <c:pt idx="40">
                  <c:v>120</c:v>
                </c:pt>
                <c:pt idx="41">
                  <c:v>120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120</c:v>
                </c:pt>
                <c:pt idx="48">
                  <c:v>120</c:v>
                </c:pt>
                <c:pt idx="49">
                  <c:v>120</c:v>
                </c:pt>
                <c:pt idx="50">
                  <c:v>120</c:v>
                </c:pt>
                <c:pt idx="51">
                  <c:v>120</c:v>
                </c:pt>
                <c:pt idx="52">
                  <c:v>120</c:v>
                </c:pt>
                <c:pt idx="53">
                  <c:v>120</c:v>
                </c:pt>
                <c:pt idx="54">
                  <c:v>120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120</c:v>
                </c:pt>
                <c:pt idx="59">
                  <c:v>120</c:v>
                </c:pt>
                <c:pt idx="60">
                  <c:v>120</c:v>
                </c:pt>
                <c:pt idx="61">
                  <c:v>120</c:v>
                </c:pt>
                <c:pt idx="62">
                  <c:v>120</c:v>
                </c:pt>
                <c:pt idx="63">
                  <c:v>120</c:v>
                </c:pt>
                <c:pt idx="64">
                  <c:v>120</c:v>
                </c:pt>
                <c:pt idx="65">
                  <c:v>120</c:v>
                </c:pt>
                <c:pt idx="66">
                  <c:v>120</c:v>
                </c:pt>
                <c:pt idx="67">
                  <c:v>120</c:v>
                </c:pt>
                <c:pt idx="68">
                  <c:v>120</c:v>
                </c:pt>
                <c:pt idx="69">
                  <c:v>120</c:v>
                </c:pt>
                <c:pt idx="70">
                  <c:v>120</c:v>
                </c:pt>
                <c:pt idx="71">
                  <c:v>120</c:v>
                </c:pt>
                <c:pt idx="72">
                  <c:v>120</c:v>
                </c:pt>
                <c:pt idx="73">
                  <c:v>120</c:v>
                </c:pt>
                <c:pt idx="74">
                  <c:v>120</c:v>
                </c:pt>
                <c:pt idx="75">
                  <c:v>120</c:v>
                </c:pt>
                <c:pt idx="76">
                  <c:v>120</c:v>
                </c:pt>
                <c:pt idx="77">
                  <c:v>120</c:v>
                </c:pt>
                <c:pt idx="78">
                  <c:v>120</c:v>
                </c:pt>
                <c:pt idx="79">
                  <c:v>120</c:v>
                </c:pt>
                <c:pt idx="80">
                  <c:v>120</c:v>
                </c:pt>
                <c:pt idx="81">
                  <c:v>120</c:v>
                </c:pt>
                <c:pt idx="82">
                  <c:v>120</c:v>
                </c:pt>
                <c:pt idx="83">
                  <c:v>120</c:v>
                </c:pt>
                <c:pt idx="84">
                  <c:v>120</c:v>
                </c:pt>
                <c:pt idx="85">
                  <c:v>120</c:v>
                </c:pt>
                <c:pt idx="86">
                  <c:v>120</c:v>
                </c:pt>
                <c:pt idx="87">
                  <c:v>120</c:v>
                </c:pt>
                <c:pt idx="88">
                  <c:v>120</c:v>
                </c:pt>
                <c:pt idx="89">
                  <c:v>120</c:v>
                </c:pt>
                <c:pt idx="90">
                  <c:v>120</c:v>
                </c:pt>
                <c:pt idx="91">
                  <c:v>120</c:v>
                </c:pt>
                <c:pt idx="92">
                  <c:v>120</c:v>
                </c:pt>
                <c:pt idx="93">
                  <c:v>120</c:v>
                </c:pt>
                <c:pt idx="94">
                  <c:v>120</c:v>
                </c:pt>
                <c:pt idx="95">
                  <c:v>120</c:v>
                </c:pt>
                <c:pt idx="96">
                  <c:v>120</c:v>
                </c:pt>
                <c:pt idx="97">
                  <c:v>120</c:v>
                </c:pt>
                <c:pt idx="98">
                  <c:v>120</c:v>
                </c:pt>
                <c:pt idx="99">
                  <c:v>120</c:v>
                </c:pt>
                <c:pt idx="100">
                  <c:v>120</c:v>
                </c:pt>
                <c:pt idx="101">
                  <c:v>120</c:v>
                </c:pt>
                <c:pt idx="102">
                  <c:v>120</c:v>
                </c:pt>
                <c:pt idx="103">
                  <c:v>120</c:v>
                </c:pt>
                <c:pt idx="104">
                  <c:v>120</c:v>
                </c:pt>
                <c:pt idx="105">
                  <c:v>120</c:v>
                </c:pt>
                <c:pt idx="106">
                  <c:v>120</c:v>
                </c:pt>
                <c:pt idx="107">
                  <c:v>120</c:v>
                </c:pt>
                <c:pt idx="108">
                  <c:v>120</c:v>
                </c:pt>
                <c:pt idx="109">
                  <c:v>120</c:v>
                </c:pt>
                <c:pt idx="11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A6-4739-8AF7-8169EB975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06080"/>
        <c:axId val="74608000"/>
      </c:lineChart>
      <c:catAx>
        <c:axId val="7460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74608000"/>
        <c:crosses val="autoZero"/>
        <c:auto val="1"/>
        <c:lblAlgn val="ctr"/>
        <c:lblOffset val="100"/>
        <c:tickLblSkip val="8"/>
        <c:tickMarkSkip val="1"/>
        <c:noMultiLvlLbl val="0"/>
      </c:catAx>
      <c:valAx>
        <c:axId val="746080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0"/>
              <c:y val="0.41847053791479261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746060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 panose="02020603050405020304" pitchFamily="18" charset="0"/>
          <a:ea typeface="Arial"/>
          <a:cs typeface="Times New Roman" panose="02020603050405020304" pitchFamily="18" charset="0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Amount of the relevant drug in the blood of a child </a:t>
            </a:r>
          </a:p>
        </c:rich>
      </c:tx>
      <c:layout>
        <c:manualLayout>
          <c:xMode val="edge"/>
          <c:yMode val="edge"/>
          <c:x val="0.14074133104265527"/>
          <c:y val="3.05468557757591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47527257861701"/>
          <c:y val="0.14328054202455293"/>
          <c:w val="0.83922503324760545"/>
          <c:h val="0.65219092735000339"/>
        </c:manualLayout>
      </c:layout>
      <c:lineChart>
        <c:grouping val="standard"/>
        <c:varyColors val="0"/>
        <c:ser>
          <c:idx val="0"/>
          <c:order val="0"/>
          <c:tx>
            <c:strRef>
              <c:f>'[1]Random factor (2)'!$E$6</c:f>
              <c:strCache>
                <c:ptCount val="1"/>
                <c:pt idx="0">
                  <c:v>Drug in blood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val>
            <c:numRef>
              <c:f>'[1]Random factor (2)'!$E$7:$E$117</c:f>
              <c:numCache>
                <c:formatCode>0.00</c:formatCode>
                <c:ptCount val="111"/>
                <c:pt idx="0">
                  <c:v>100</c:v>
                </c:pt>
                <c:pt idx="1">
                  <c:v>100</c:v>
                </c:pt>
                <c:pt idx="2">
                  <c:v>89</c:v>
                </c:pt>
                <c:pt idx="3">
                  <c:v>78</c:v>
                </c:pt>
                <c:pt idx="4">
                  <c:v>68.210000000000008</c:v>
                </c:pt>
                <c:pt idx="5">
                  <c:v>59.63000000000001</c:v>
                </c:pt>
                <c:pt idx="6">
                  <c:v>52.126900000000006</c:v>
                </c:pt>
                <c:pt idx="7">
                  <c:v>45.567600000000006</c:v>
                </c:pt>
                <c:pt idx="8">
                  <c:v>39.833641000000007</c:v>
                </c:pt>
                <c:pt idx="9">
                  <c:v>31.631473000000007</c:v>
                </c:pt>
                <c:pt idx="10">
                  <c:v>24.461417620000006</c:v>
                </c:pt>
                <c:pt idx="11">
                  <c:v>18.767752480000006</c:v>
                </c:pt>
                <c:pt idx="12">
                  <c:v>14.364697308400004</c:v>
                </c:pt>
                <c:pt idx="13">
                  <c:v>10.986501862000003</c:v>
                </c:pt>
                <c:pt idx="14">
                  <c:v>8.4008563464880019</c:v>
                </c:pt>
                <c:pt idx="15">
                  <c:v>6.4232860113280017</c:v>
                </c:pt>
                <c:pt idx="16">
                  <c:v>4.9951404324250417</c:v>
                </c:pt>
                <c:pt idx="17">
                  <c:v>3.9031818104992815</c:v>
                </c:pt>
                <c:pt idx="18">
                  <c:v>3.0540079369870243</c:v>
                </c:pt>
                <c:pt idx="19">
                  <c:v>2.3904670292021466</c:v>
                </c:pt>
                <c:pt idx="20">
                  <c:v>1.8712856799143525</c:v>
                </c:pt>
                <c:pt idx="21">
                  <c:v>1.4649062849499876</c:v>
                </c:pt>
                <c:pt idx="22">
                  <c:v>1.1467877193645477</c:v>
                </c:pt>
                <c:pt idx="23">
                  <c:v>0.89775365092304982</c:v>
                </c:pt>
                <c:pt idx="24">
                  <c:v>0.7027997386310767</c:v>
                </c:pt>
                <c:pt idx="25">
                  <c:v>0.55018161797415821</c:v>
                </c:pt>
                <c:pt idx="26">
                  <c:v>0.43070566240687519</c:v>
                </c:pt>
                <c:pt idx="27">
                  <c:v>0.33717478735126827</c:v>
                </c:pt>
                <c:pt idx="28">
                  <c:v>0.26395482474209953</c:v>
                </c:pt>
                <c:pt idx="29">
                  <c:v>0.20663511089238393</c:v>
                </c:pt>
                <c:pt idx="30">
                  <c:v>0.17760008017075299</c:v>
                </c:pt>
                <c:pt idx="31">
                  <c:v>0.15487021797259076</c:v>
                </c:pt>
                <c:pt idx="32">
                  <c:v>0.13533420915380795</c:v>
                </c:pt>
                <c:pt idx="33">
                  <c:v>0.11829848517682297</c:v>
                </c:pt>
                <c:pt idx="34">
                  <c:v>0.1034117221699041</c:v>
                </c:pt>
                <c:pt idx="35">
                  <c:v>9.0398888800453575E-2</c:v>
                </c:pt>
                <c:pt idx="36">
                  <c:v>7.9023599361764119E-2</c:v>
                </c:pt>
                <c:pt idx="37">
                  <c:v>6.3655788265687019E-2</c:v>
                </c:pt>
                <c:pt idx="38">
                  <c:v>5.0221776374187121E-2</c:v>
                </c:pt>
                <c:pt idx="39">
                  <c:v>3.9400292369020332E-2</c:v>
                </c:pt>
                <c:pt idx="40">
                  <c:v>3.086259038540852E-2</c:v>
                </c:pt>
                <c:pt idx="41">
                  <c:v>2.4164540682675064E-2</c:v>
                </c:pt>
                <c:pt idx="42">
                  <c:v>1.8917900317155616E-2</c:v>
                </c:pt>
                <c:pt idx="43">
                  <c:v>1.4809928401100854E-2</c:v>
                </c:pt>
                <c:pt idx="44">
                  <c:v>1.1404706344012843E-2</c:v>
                </c:pt>
                <c:pt idx="45">
                  <c:v>8.7389192318146902E-3</c:v>
                </c:pt>
                <c:pt idx="46">
                  <c:v>6.6860720898923786E-3</c:v>
                </c:pt>
                <c:pt idx="47">
                  <c:v>5.1130666281657342E-3</c:v>
                </c:pt>
                <c:pt idx="48">
                  <c:v>3.909573651985106E-3</c:v>
                </c:pt>
                <c:pt idx="49">
                  <c:v>2.9892216589152741E-3</c:v>
                </c:pt>
                <c:pt idx="50">
                  <c:v>2.2854984015579548E-3</c:v>
                </c:pt>
                <c:pt idx="51">
                  <c:v>1.9267918024881219E-3</c:v>
                </c:pt>
                <c:pt idx="52">
                  <c:v>1.6525319943011675E-3</c:v>
                </c:pt>
                <c:pt idx="53">
                  <c:v>1.4213169780025929E-3</c:v>
                </c:pt>
                <c:pt idx="54">
                  <c:v>1.2230131386864527E-3</c:v>
                </c:pt>
                <c:pt idx="55">
                  <c:v>1.0524551013261416E-3</c:v>
                </c:pt>
                <c:pt idx="56">
                  <c:v>9.056935246837673E-4</c:v>
                </c:pt>
                <c:pt idx="57">
                  <c:v>7.7939891252463034E-4</c:v>
                </c:pt>
                <c:pt idx="58">
                  <c:v>6.254310133283899E-4</c:v>
                </c:pt>
                <c:pt idx="59">
                  <c:v>4.929331981992028E-4</c:v>
                </c:pt>
                <c:pt idx="60">
                  <c:v>3.8660992593337652E-4</c:v>
                </c:pt>
                <c:pt idx="61">
                  <c:v>3.0281128223951203E-4</c:v>
                </c:pt>
                <c:pt idx="62">
                  <c:v>2.3708759483083804E-4</c:v>
                </c:pt>
                <c:pt idx="63">
                  <c:v>1.85609676850121E-4</c:v>
                </c:pt>
                <c:pt idx="64">
                  <c:v>1.4530478572887854E-4</c:v>
                </c:pt>
                <c:pt idx="65">
                  <c:v>1.1189504389585677E-4</c:v>
                </c:pt>
                <c:pt idx="66">
                  <c:v>8.5740182464658633E-5</c:v>
                </c:pt>
                <c:pt idx="67">
                  <c:v>6.5599074563404421E-5</c:v>
                </c:pt>
                <c:pt idx="68">
                  <c:v>5.0165841719765866E-5</c:v>
                </c:pt>
                <c:pt idx="69">
                  <c:v>3.8358008298353067E-5</c:v>
                </c:pt>
                <c:pt idx="70">
                  <c:v>2.9328156788795212E-5</c:v>
                </c:pt>
                <c:pt idx="71">
                  <c:v>2.242371529509166E-5</c:v>
                </c:pt>
                <c:pt idx="72">
                  <c:v>1.8317773344660331E-5</c:v>
                </c:pt>
                <c:pt idx="73">
                  <c:v>1.51784532033475E-5</c:v>
                </c:pt>
                <c:pt idx="74">
                  <c:v>1.2613964935095054E-5</c:v>
                </c:pt>
                <c:pt idx="75">
                  <c:v>1.0488981486626404E-5</c:v>
                </c:pt>
                <c:pt idx="76">
                  <c:v>8.723026395713097E-6</c:v>
                </c:pt>
                <c:pt idx="77">
                  <c:v>7.2545689875854008E-6</c:v>
                </c:pt>
                <c:pt idx="78">
                  <c:v>6.033345292185567E-6</c:v>
                </c:pt>
                <c:pt idx="79">
                  <c:v>4.8000685642960489E-6</c:v>
                </c:pt>
                <c:pt idx="80">
                  <c:v>3.7743998646245023E-6</c:v>
                </c:pt>
                <c:pt idx="81">
                  <c:v>2.9583882086941739E-6</c:v>
                </c:pt>
                <c:pt idx="82">
                  <c:v>2.3167402317080087E-6</c:v>
                </c:pt>
                <c:pt idx="83">
                  <c:v>1.8138142362299992E-6</c:v>
                </c:pt>
                <c:pt idx="84">
                  <c:v>1.4199683968396378E-6</c:v>
                </c:pt>
                <c:pt idx="85">
                  <c:v>1.1116199766805379E-6</c:v>
                </c:pt>
                <c:pt idx="86">
                  <c:v>9.5542345302817787E-7</c:v>
                </c:pt>
                <c:pt idx="87">
                  <c:v>8.3314525559331869E-7</c:v>
                </c:pt>
                <c:pt idx="88">
                  <c:v>7.2804867576021919E-7</c:v>
                </c:pt>
                <c:pt idx="89">
                  <c:v>6.3640269764495418E-7</c:v>
                </c:pt>
                <c:pt idx="90">
                  <c:v>5.5631734331133013E-7</c:v>
                </c:pt>
                <c:pt idx="91">
                  <c:v>4.8631304657038521E-7</c:v>
                </c:pt>
                <c:pt idx="92">
                  <c:v>4.2511813880613889E-7</c:v>
                </c:pt>
                <c:pt idx="93">
                  <c:v>3.3758179042346953E-7</c:v>
                </c:pt>
                <c:pt idx="94">
                  <c:v>2.6106052543836452E-7</c:v>
                </c:pt>
                <c:pt idx="95">
                  <c:v>2.0029580316214001E-7</c:v>
                </c:pt>
                <c:pt idx="96">
                  <c:v>1.533049085832344E-7</c:v>
                </c:pt>
                <c:pt idx="97">
                  <c:v>1.172516640140492E-7</c:v>
                </c:pt>
                <c:pt idx="98">
                  <c:v>8.965678046906701E-8</c:v>
                </c:pt>
                <c:pt idx="99">
                  <c:v>6.8551480946538153E-8</c:v>
                </c:pt>
                <c:pt idx="100">
                  <c:v>5.4206396071487433E-8</c:v>
                </c:pt>
                <c:pt idx="101">
                  <c:v>4.3238159120041331E-8</c:v>
                </c:pt>
                <c:pt idx="102">
                  <c:v>3.4565135748603343E-8</c:v>
                </c:pt>
                <c:pt idx="103">
                  <c:v>2.7647030289396733E-8</c:v>
                </c:pt>
                <c:pt idx="104">
                  <c:v>2.21166085696202E-8</c:v>
                </c:pt>
                <c:pt idx="105">
                  <c:v>1.7693083723316723E-8</c:v>
                </c:pt>
                <c:pt idx="106">
                  <c:v>1.4154426352177492E-8</c:v>
                </c:pt>
                <c:pt idx="107">
                  <c:v>1.2208187142612652E-8</c:v>
                </c:pt>
                <c:pt idx="108">
                  <c:v>1.0651200243873128E-8</c:v>
                </c:pt>
                <c:pt idx="109">
                  <c:v>9.3082996581857364E-9</c:v>
                </c:pt>
                <c:pt idx="110">
                  <c:v>8.1366676313596928E-9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A6-4980-860C-E1D7EA342B5D}"/>
            </c:ext>
          </c:extLst>
        </c:ser>
        <c:ser>
          <c:idx val="1"/>
          <c:order val="1"/>
          <c:tx>
            <c:strRef>
              <c:f>'[1]Basic model'!$H$6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'[1]Random factor (2)'!$H$7:$H$117</c:f>
              <c:numCache>
                <c:formatCode>0</c:formatCode>
                <c:ptCount val="11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A6-4980-860C-E1D7EA342B5D}"/>
            </c:ext>
          </c:extLst>
        </c:ser>
        <c:ser>
          <c:idx val="2"/>
          <c:order val="2"/>
          <c:tx>
            <c:strRef>
              <c:f>'[1]Random factor (2)'!$I$6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'[1]Random factor (2)'!$I$7:$I$117</c:f>
              <c:numCache>
                <c:formatCode>0</c:formatCode>
                <c:ptCount val="111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  <c:pt idx="24">
                  <c:v>120</c:v>
                </c:pt>
                <c:pt idx="25">
                  <c:v>120</c:v>
                </c:pt>
                <c:pt idx="26">
                  <c:v>120</c:v>
                </c:pt>
                <c:pt idx="27">
                  <c:v>120</c:v>
                </c:pt>
                <c:pt idx="28">
                  <c:v>120</c:v>
                </c:pt>
                <c:pt idx="29">
                  <c:v>120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120</c:v>
                </c:pt>
                <c:pt idx="34">
                  <c:v>120</c:v>
                </c:pt>
                <c:pt idx="35">
                  <c:v>120</c:v>
                </c:pt>
                <c:pt idx="36">
                  <c:v>120</c:v>
                </c:pt>
                <c:pt idx="37">
                  <c:v>120</c:v>
                </c:pt>
                <c:pt idx="38">
                  <c:v>120</c:v>
                </c:pt>
                <c:pt idx="39">
                  <c:v>120</c:v>
                </c:pt>
                <c:pt idx="40">
                  <c:v>120</c:v>
                </c:pt>
                <c:pt idx="41">
                  <c:v>120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120</c:v>
                </c:pt>
                <c:pt idx="48">
                  <c:v>120</c:v>
                </c:pt>
                <c:pt idx="49">
                  <c:v>120</c:v>
                </c:pt>
                <c:pt idx="50">
                  <c:v>120</c:v>
                </c:pt>
                <c:pt idx="51">
                  <c:v>120</c:v>
                </c:pt>
                <c:pt idx="52">
                  <c:v>120</c:v>
                </c:pt>
                <c:pt idx="53">
                  <c:v>120</c:v>
                </c:pt>
                <c:pt idx="54">
                  <c:v>120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120</c:v>
                </c:pt>
                <c:pt idx="59">
                  <c:v>120</c:v>
                </c:pt>
                <c:pt idx="60">
                  <c:v>120</c:v>
                </c:pt>
                <c:pt idx="61">
                  <c:v>120</c:v>
                </c:pt>
                <c:pt idx="62">
                  <c:v>120</c:v>
                </c:pt>
                <c:pt idx="63">
                  <c:v>120</c:v>
                </c:pt>
                <c:pt idx="64">
                  <c:v>120</c:v>
                </c:pt>
                <c:pt idx="65">
                  <c:v>120</c:v>
                </c:pt>
                <c:pt idx="66">
                  <c:v>120</c:v>
                </c:pt>
                <c:pt idx="67">
                  <c:v>120</c:v>
                </c:pt>
                <c:pt idx="68">
                  <c:v>120</c:v>
                </c:pt>
                <c:pt idx="69">
                  <c:v>120</c:v>
                </c:pt>
                <c:pt idx="70">
                  <c:v>120</c:v>
                </c:pt>
                <c:pt idx="71">
                  <c:v>120</c:v>
                </c:pt>
                <c:pt idx="72">
                  <c:v>120</c:v>
                </c:pt>
                <c:pt idx="73">
                  <c:v>120</c:v>
                </c:pt>
                <c:pt idx="74">
                  <c:v>120</c:v>
                </c:pt>
                <c:pt idx="75">
                  <c:v>120</c:v>
                </c:pt>
                <c:pt idx="76">
                  <c:v>120</c:v>
                </c:pt>
                <c:pt idx="77">
                  <c:v>120</c:v>
                </c:pt>
                <c:pt idx="78">
                  <c:v>120</c:v>
                </c:pt>
                <c:pt idx="79">
                  <c:v>120</c:v>
                </c:pt>
                <c:pt idx="80">
                  <c:v>120</c:v>
                </c:pt>
                <c:pt idx="81">
                  <c:v>120</c:v>
                </c:pt>
                <c:pt idx="82">
                  <c:v>120</c:v>
                </c:pt>
                <c:pt idx="83">
                  <c:v>120</c:v>
                </c:pt>
                <c:pt idx="84">
                  <c:v>120</c:v>
                </c:pt>
                <c:pt idx="85">
                  <c:v>120</c:v>
                </c:pt>
                <c:pt idx="86">
                  <c:v>120</c:v>
                </c:pt>
                <c:pt idx="87">
                  <c:v>120</c:v>
                </c:pt>
                <c:pt idx="88">
                  <c:v>120</c:v>
                </c:pt>
                <c:pt idx="89">
                  <c:v>120</c:v>
                </c:pt>
                <c:pt idx="90">
                  <c:v>120</c:v>
                </c:pt>
                <c:pt idx="91">
                  <c:v>120</c:v>
                </c:pt>
                <c:pt idx="92">
                  <c:v>120</c:v>
                </c:pt>
                <c:pt idx="93">
                  <c:v>120</c:v>
                </c:pt>
                <c:pt idx="94">
                  <c:v>120</c:v>
                </c:pt>
                <c:pt idx="95">
                  <c:v>120</c:v>
                </c:pt>
                <c:pt idx="96">
                  <c:v>120</c:v>
                </c:pt>
                <c:pt idx="97">
                  <c:v>120</c:v>
                </c:pt>
                <c:pt idx="98">
                  <c:v>120</c:v>
                </c:pt>
                <c:pt idx="99">
                  <c:v>120</c:v>
                </c:pt>
                <c:pt idx="100">
                  <c:v>120</c:v>
                </c:pt>
                <c:pt idx="101">
                  <c:v>120</c:v>
                </c:pt>
                <c:pt idx="102">
                  <c:v>120</c:v>
                </c:pt>
                <c:pt idx="103">
                  <c:v>120</c:v>
                </c:pt>
                <c:pt idx="104">
                  <c:v>120</c:v>
                </c:pt>
                <c:pt idx="105">
                  <c:v>120</c:v>
                </c:pt>
                <c:pt idx="106">
                  <c:v>120</c:v>
                </c:pt>
                <c:pt idx="107">
                  <c:v>120</c:v>
                </c:pt>
                <c:pt idx="108">
                  <c:v>120</c:v>
                </c:pt>
                <c:pt idx="109">
                  <c:v>120</c:v>
                </c:pt>
                <c:pt idx="11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A6-4980-860C-E1D7EA342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06080"/>
        <c:axId val="74608000"/>
      </c:lineChart>
      <c:catAx>
        <c:axId val="7460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74608000"/>
        <c:crosses val="autoZero"/>
        <c:auto val="1"/>
        <c:lblAlgn val="ctr"/>
        <c:lblOffset val="100"/>
        <c:tickLblSkip val="8"/>
        <c:tickMarkSkip val="1"/>
        <c:noMultiLvlLbl val="0"/>
      </c:catAx>
      <c:valAx>
        <c:axId val="746080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0"/>
              <c:y val="0.41847053791479261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746060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 panose="02020603050405020304" pitchFamily="18" charset="0"/>
          <a:ea typeface="Arial"/>
          <a:cs typeface="Times New Roman" panose="02020603050405020304" pitchFamily="18" charset="0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Amount of the relevant drug in the blood of a child </a:t>
            </a:r>
          </a:p>
        </c:rich>
      </c:tx>
      <c:layout>
        <c:manualLayout>
          <c:xMode val="edge"/>
          <c:yMode val="edge"/>
          <c:x val="0.14074133104265527"/>
          <c:y val="3.05468557757591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547527257861701"/>
          <c:y val="0.14328054202455293"/>
          <c:w val="0.83922503324760545"/>
          <c:h val="0.65219092735000339"/>
        </c:manualLayout>
      </c:layout>
      <c:lineChart>
        <c:grouping val="standard"/>
        <c:varyColors val="0"/>
        <c:ser>
          <c:idx val="0"/>
          <c:order val="0"/>
          <c:tx>
            <c:strRef>
              <c:f>'[1]Random factor (3)'!$E$6</c:f>
              <c:strCache>
                <c:ptCount val="1"/>
                <c:pt idx="0">
                  <c:v>Drug in blood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none"/>
          </c:marker>
          <c:val>
            <c:numRef>
              <c:f>'[1]Random factor (3)'!$E$7:$E$117</c:f>
              <c:numCache>
                <c:formatCode>0.00</c:formatCode>
                <c:ptCount val="111"/>
                <c:pt idx="0">
                  <c:v>100</c:v>
                </c:pt>
                <c:pt idx="1">
                  <c:v>100</c:v>
                </c:pt>
                <c:pt idx="2">
                  <c:v>85</c:v>
                </c:pt>
                <c:pt idx="3">
                  <c:v>70</c:v>
                </c:pt>
                <c:pt idx="4">
                  <c:v>57.25</c:v>
                </c:pt>
                <c:pt idx="5">
                  <c:v>46.75</c:v>
                </c:pt>
                <c:pt idx="6">
                  <c:v>38.162500000000001</c:v>
                </c:pt>
                <c:pt idx="7">
                  <c:v>31.150000000000002</c:v>
                </c:pt>
                <c:pt idx="8">
                  <c:v>25.425625000000004</c:v>
                </c:pt>
                <c:pt idx="9">
                  <c:v>21.687625000000004</c:v>
                </c:pt>
                <c:pt idx="10">
                  <c:v>18.636550000000003</c:v>
                </c:pt>
                <c:pt idx="11">
                  <c:v>160.03403499999999</c:v>
                </c:pt>
                <c:pt idx="12">
                  <c:v>157.79764899999998</c:v>
                </c:pt>
                <c:pt idx="13">
                  <c:v>138.59356479999997</c:v>
                </c:pt>
                <c:pt idx="14">
                  <c:v>263.65784692</c:v>
                </c:pt>
                <c:pt idx="15">
                  <c:v>247.02661914399999</c:v>
                </c:pt>
                <c:pt idx="16">
                  <c:v>215.38767751360001</c:v>
                </c:pt>
                <c:pt idx="17">
                  <c:v>185.74448321632002</c:v>
                </c:pt>
                <c:pt idx="18">
                  <c:v>159.89796191468801</c:v>
                </c:pt>
                <c:pt idx="19">
                  <c:v>137.60862392872963</c:v>
                </c:pt>
                <c:pt idx="20">
                  <c:v>118.42086849896707</c:v>
                </c:pt>
                <c:pt idx="21">
                  <c:v>245.90783362751949</c:v>
                </c:pt>
                <c:pt idx="22">
                  <c:v>231.69732940764345</c:v>
                </c:pt>
                <c:pt idx="23">
                  <c:v>187.43391935468995</c:v>
                </c:pt>
                <c:pt idx="24">
                  <c:v>145.72840006131412</c:v>
                </c:pt>
                <c:pt idx="25">
                  <c:v>111.99029457746994</c:v>
                </c:pt>
                <c:pt idx="26">
                  <c:v>85.759182566433395</c:v>
                </c:pt>
                <c:pt idx="27">
                  <c:v>65.600929542488814</c:v>
                </c:pt>
                <c:pt idx="28">
                  <c:v>50.164276680530804</c:v>
                </c:pt>
                <c:pt idx="29">
                  <c:v>38.356109362882819</c:v>
                </c:pt>
                <c:pt idx="30">
                  <c:v>32.33639616121912</c:v>
                </c:pt>
                <c:pt idx="31">
                  <c:v>171.73366303767318</c:v>
                </c:pt>
                <c:pt idx="32">
                  <c:v>167.8532954983269</c:v>
                </c:pt>
                <c:pt idx="33">
                  <c:v>147.24525593380611</c:v>
                </c:pt>
                <c:pt idx="34">
                  <c:v>127.10286047400689</c:v>
                </c:pt>
                <c:pt idx="35">
                  <c:v>109.43342976195015</c:v>
                </c:pt>
                <c:pt idx="36">
                  <c:v>94.181086505069331</c:v>
                </c:pt>
                <c:pt idx="37">
                  <c:v>79.954740636015813</c:v>
                </c:pt>
                <c:pt idx="38">
                  <c:v>211.7111993903568</c:v>
                </c:pt>
                <c:pt idx="39">
                  <c:v>201.31708310767473</c:v>
                </c:pt>
                <c:pt idx="40">
                  <c:v>173.79462718692835</c:v>
                </c:pt>
                <c:pt idx="41">
                  <c:v>147.62340638293065</c:v>
                </c:pt>
                <c:pt idx="42">
                  <c:v>125.03010484862997</c:v>
                </c:pt>
                <c:pt idx="43">
                  <c:v>105.83906201884899</c:v>
                </c:pt>
                <c:pt idx="44">
                  <c:v>84.583944194581903</c:v>
                </c:pt>
                <c:pt idx="45">
                  <c:v>210.59130365137759</c:v>
                </c:pt>
                <c:pt idx="46">
                  <c:v>196.21203313829866</c:v>
                </c:pt>
                <c:pt idx="47">
                  <c:v>160.41151151756446</c:v>
                </c:pt>
                <c:pt idx="48">
                  <c:v>127.05546588405369</c:v>
                </c:pt>
                <c:pt idx="49">
                  <c:v>99.785508926067735</c:v>
                </c:pt>
                <c:pt idx="50">
                  <c:v>78.186079725778612</c:v>
                </c:pt>
                <c:pt idx="51">
                  <c:v>64.216108476129136</c:v>
                </c:pt>
                <c:pt idx="52">
                  <c:v>53.27005731452013</c:v>
                </c:pt>
                <c:pt idx="53">
                  <c:v>44.279802127862055</c:v>
                </c:pt>
                <c:pt idx="54">
                  <c:v>36.82199410382924</c:v>
                </c:pt>
                <c:pt idx="55">
                  <c:v>174.62282180592857</c:v>
                </c:pt>
                <c:pt idx="56">
                  <c:v>169.46774263139247</c:v>
                </c:pt>
                <c:pt idx="57">
                  <c:v>145.02054757856246</c:v>
                </c:pt>
                <c:pt idx="58">
                  <c:v>114.51635390491181</c:v>
                </c:pt>
                <c:pt idx="59">
                  <c:v>88.41265534077057</c:v>
                </c:pt>
                <c:pt idx="60">
                  <c:v>67.799711637886446</c:v>
                </c:pt>
                <c:pt idx="61">
                  <c:v>51.885433676547748</c:v>
                </c:pt>
                <c:pt idx="62">
                  <c:v>183.68148558172817</c:v>
                </c:pt>
                <c:pt idx="63">
                  <c:v>174.34210751994956</c:v>
                </c:pt>
                <c:pt idx="64">
                  <c:v>141.27944011523849</c:v>
                </c:pt>
                <c:pt idx="65">
                  <c:v>120.35838721284455</c:v>
                </c:pt>
                <c:pt idx="66">
                  <c:v>103.40485439901593</c:v>
                </c:pt>
                <c:pt idx="67">
                  <c:v>88.961847933474587</c:v>
                </c:pt>
                <c:pt idx="68">
                  <c:v>76.553265405592683</c:v>
                </c:pt>
                <c:pt idx="69">
                  <c:v>209.87784365357572</c:v>
                </c:pt>
                <c:pt idx="70">
                  <c:v>200.6914518049046</c:v>
                </c:pt>
                <c:pt idx="71">
                  <c:v>175.50611056647551</c:v>
                </c:pt>
                <c:pt idx="72">
                  <c:v>137.37473472354364</c:v>
                </c:pt>
                <c:pt idx="73">
                  <c:v>104.0285737159133</c:v>
                </c:pt>
                <c:pt idx="74">
                  <c:v>77.92737411844</c:v>
                </c:pt>
                <c:pt idx="75">
                  <c:v>58.161945112416475</c:v>
                </c:pt>
                <c:pt idx="76">
                  <c:v>43.355744029912877</c:v>
                </c:pt>
                <c:pt idx="77">
                  <c:v>32.304974458553744</c:v>
                </c:pt>
                <c:pt idx="78">
                  <c:v>24.067383092870298</c:v>
                </c:pt>
                <c:pt idx="79">
                  <c:v>162.57553743491616</c:v>
                </c:pt>
                <c:pt idx="80">
                  <c:v>158.48408230912821</c:v>
                </c:pt>
                <c:pt idx="81">
                  <c:v>130.84624094519248</c:v>
                </c:pt>
                <c:pt idx="82">
                  <c:v>103.90394695264068</c:v>
                </c:pt>
                <c:pt idx="83">
                  <c:v>81.660085991957956</c:v>
                </c:pt>
                <c:pt idx="84">
                  <c:v>63.996415010009045</c:v>
                </c:pt>
                <c:pt idx="85">
                  <c:v>50.114200391376194</c:v>
                </c:pt>
                <c:pt idx="86">
                  <c:v>183.87477398977475</c:v>
                </c:pt>
                <c:pt idx="87">
                  <c:v>175.85650192715457</c:v>
                </c:pt>
                <c:pt idx="88">
                  <c:v>146.4365380887906</c:v>
                </c:pt>
                <c:pt idx="89">
                  <c:v>118.29949778044588</c:v>
                </c:pt>
                <c:pt idx="90">
                  <c:v>94.869651686239379</c:v>
                </c:pt>
                <c:pt idx="91">
                  <c:v>75.941732041368041</c:v>
                </c:pt>
                <c:pt idx="92">
                  <c:v>60.762587771569741</c:v>
                </c:pt>
                <c:pt idx="93">
                  <c:v>194.89016260619189</c:v>
                </c:pt>
                <c:pt idx="94">
                  <c:v>186.99102619588783</c:v>
                </c:pt>
                <c:pt idx="95">
                  <c:v>161.6553050570829</c:v>
                </c:pt>
                <c:pt idx="96">
                  <c:v>137.34647165161749</c:v>
                </c:pt>
                <c:pt idx="97">
                  <c:v>116.33128199419671</c:v>
                </c:pt>
                <c:pt idx="98">
                  <c:v>98.476240679486438</c:v>
                </c:pt>
                <c:pt idx="99">
                  <c:v>83.353174020240871</c:v>
                </c:pt>
                <c:pt idx="100">
                  <c:v>67.596975511523041</c:v>
                </c:pt>
                <c:pt idx="101">
                  <c:v>54.260467668284505</c:v>
                </c:pt>
                <c:pt idx="102">
                  <c:v>43.444951586440823</c:v>
                </c:pt>
                <c:pt idx="103">
                  <c:v>178.76327675951529</c:v>
                </c:pt>
                <c:pt idx="104">
                  <c:v>171.81208450568477</c:v>
                </c:pt>
                <c:pt idx="105">
                  <c:v>143.20996022416233</c:v>
                </c:pt>
                <c:pt idx="106">
                  <c:v>115.72002670325277</c:v>
                </c:pt>
                <c:pt idx="107">
                  <c:v>92.806433067386806</c:v>
                </c:pt>
                <c:pt idx="108">
                  <c:v>74.29122879486637</c:v>
                </c:pt>
                <c:pt idx="109">
                  <c:v>59.442199504084485</c:v>
                </c:pt>
                <c:pt idx="110">
                  <c:v>191.5556028969059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75-40D0-9E2F-589288A4D250}"/>
            </c:ext>
          </c:extLst>
        </c:ser>
        <c:ser>
          <c:idx val="1"/>
          <c:order val="1"/>
          <c:tx>
            <c:strRef>
              <c:f>'[1]Basic model'!$H$6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'[1]Random factor (3)'!$H$7:$H$117</c:f>
              <c:numCache>
                <c:formatCode>0</c:formatCode>
                <c:ptCount val="111"/>
                <c:pt idx="0">
                  <c:v>52</c:v>
                </c:pt>
                <c:pt idx="1">
                  <c:v>52</c:v>
                </c:pt>
                <c:pt idx="2">
                  <c:v>52</c:v>
                </c:pt>
                <c:pt idx="3">
                  <c:v>52</c:v>
                </c:pt>
                <c:pt idx="4">
                  <c:v>52</c:v>
                </c:pt>
                <c:pt idx="5">
                  <c:v>52</c:v>
                </c:pt>
                <c:pt idx="6">
                  <c:v>52</c:v>
                </c:pt>
                <c:pt idx="7">
                  <c:v>52</c:v>
                </c:pt>
                <c:pt idx="8">
                  <c:v>52</c:v>
                </c:pt>
                <c:pt idx="9">
                  <c:v>52</c:v>
                </c:pt>
                <c:pt idx="10">
                  <c:v>52</c:v>
                </c:pt>
                <c:pt idx="11">
                  <c:v>52</c:v>
                </c:pt>
                <c:pt idx="12">
                  <c:v>52</c:v>
                </c:pt>
                <c:pt idx="13">
                  <c:v>52</c:v>
                </c:pt>
                <c:pt idx="14">
                  <c:v>52</c:v>
                </c:pt>
                <c:pt idx="15">
                  <c:v>52</c:v>
                </c:pt>
                <c:pt idx="16">
                  <c:v>52</c:v>
                </c:pt>
                <c:pt idx="17">
                  <c:v>52</c:v>
                </c:pt>
                <c:pt idx="18">
                  <c:v>52</c:v>
                </c:pt>
                <c:pt idx="19">
                  <c:v>52</c:v>
                </c:pt>
                <c:pt idx="20">
                  <c:v>52</c:v>
                </c:pt>
                <c:pt idx="21">
                  <c:v>52</c:v>
                </c:pt>
                <c:pt idx="22">
                  <c:v>52</c:v>
                </c:pt>
                <c:pt idx="23">
                  <c:v>52</c:v>
                </c:pt>
                <c:pt idx="24">
                  <c:v>52</c:v>
                </c:pt>
                <c:pt idx="25">
                  <c:v>52</c:v>
                </c:pt>
                <c:pt idx="26">
                  <c:v>52</c:v>
                </c:pt>
                <c:pt idx="27">
                  <c:v>52</c:v>
                </c:pt>
                <c:pt idx="28">
                  <c:v>52</c:v>
                </c:pt>
                <c:pt idx="29">
                  <c:v>52</c:v>
                </c:pt>
                <c:pt idx="30">
                  <c:v>52</c:v>
                </c:pt>
                <c:pt idx="31">
                  <c:v>52</c:v>
                </c:pt>
                <c:pt idx="32">
                  <c:v>52</c:v>
                </c:pt>
                <c:pt idx="33">
                  <c:v>52</c:v>
                </c:pt>
                <c:pt idx="34">
                  <c:v>52</c:v>
                </c:pt>
                <c:pt idx="35">
                  <c:v>52</c:v>
                </c:pt>
                <c:pt idx="36">
                  <c:v>52</c:v>
                </c:pt>
                <c:pt idx="37">
                  <c:v>52</c:v>
                </c:pt>
                <c:pt idx="38">
                  <c:v>52</c:v>
                </c:pt>
                <c:pt idx="39">
                  <c:v>52</c:v>
                </c:pt>
                <c:pt idx="40">
                  <c:v>52</c:v>
                </c:pt>
                <c:pt idx="41">
                  <c:v>52</c:v>
                </c:pt>
                <c:pt idx="42">
                  <c:v>52</c:v>
                </c:pt>
                <c:pt idx="43">
                  <c:v>52</c:v>
                </c:pt>
                <c:pt idx="44">
                  <c:v>52</c:v>
                </c:pt>
                <c:pt idx="45">
                  <c:v>52</c:v>
                </c:pt>
                <c:pt idx="46">
                  <c:v>52</c:v>
                </c:pt>
                <c:pt idx="47">
                  <c:v>52</c:v>
                </c:pt>
                <c:pt idx="48">
                  <c:v>52</c:v>
                </c:pt>
                <c:pt idx="49">
                  <c:v>52</c:v>
                </c:pt>
                <c:pt idx="50">
                  <c:v>52</c:v>
                </c:pt>
                <c:pt idx="51">
                  <c:v>52</c:v>
                </c:pt>
                <c:pt idx="52">
                  <c:v>52</c:v>
                </c:pt>
                <c:pt idx="53">
                  <c:v>52</c:v>
                </c:pt>
                <c:pt idx="54">
                  <c:v>52</c:v>
                </c:pt>
                <c:pt idx="55">
                  <c:v>52</c:v>
                </c:pt>
                <c:pt idx="56">
                  <c:v>52</c:v>
                </c:pt>
                <c:pt idx="57">
                  <c:v>52</c:v>
                </c:pt>
                <c:pt idx="58">
                  <c:v>52</c:v>
                </c:pt>
                <c:pt idx="59">
                  <c:v>52</c:v>
                </c:pt>
                <c:pt idx="60">
                  <c:v>52</c:v>
                </c:pt>
                <c:pt idx="61">
                  <c:v>52</c:v>
                </c:pt>
                <c:pt idx="62">
                  <c:v>52</c:v>
                </c:pt>
                <c:pt idx="63">
                  <c:v>52</c:v>
                </c:pt>
                <c:pt idx="64">
                  <c:v>52</c:v>
                </c:pt>
                <c:pt idx="65">
                  <c:v>52</c:v>
                </c:pt>
                <c:pt idx="66">
                  <c:v>52</c:v>
                </c:pt>
                <c:pt idx="67">
                  <c:v>52</c:v>
                </c:pt>
                <c:pt idx="68">
                  <c:v>52</c:v>
                </c:pt>
                <c:pt idx="69">
                  <c:v>52</c:v>
                </c:pt>
                <c:pt idx="70">
                  <c:v>52</c:v>
                </c:pt>
                <c:pt idx="71">
                  <c:v>52</c:v>
                </c:pt>
                <c:pt idx="72">
                  <c:v>52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52</c:v>
                </c:pt>
                <c:pt idx="78">
                  <c:v>52</c:v>
                </c:pt>
                <c:pt idx="79">
                  <c:v>52</c:v>
                </c:pt>
                <c:pt idx="80">
                  <c:v>52</c:v>
                </c:pt>
                <c:pt idx="81">
                  <c:v>52</c:v>
                </c:pt>
                <c:pt idx="82">
                  <c:v>52</c:v>
                </c:pt>
                <c:pt idx="83">
                  <c:v>52</c:v>
                </c:pt>
                <c:pt idx="84">
                  <c:v>52</c:v>
                </c:pt>
                <c:pt idx="85">
                  <c:v>52</c:v>
                </c:pt>
                <c:pt idx="86">
                  <c:v>52</c:v>
                </c:pt>
                <c:pt idx="87">
                  <c:v>52</c:v>
                </c:pt>
                <c:pt idx="88">
                  <c:v>52</c:v>
                </c:pt>
                <c:pt idx="89">
                  <c:v>52</c:v>
                </c:pt>
                <c:pt idx="90">
                  <c:v>52</c:v>
                </c:pt>
                <c:pt idx="91">
                  <c:v>52</c:v>
                </c:pt>
                <c:pt idx="92">
                  <c:v>52</c:v>
                </c:pt>
                <c:pt idx="93">
                  <c:v>52</c:v>
                </c:pt>
                <c:pt idx="94">
                  <c:v>52</c:v>
                </c:pt>
                <c:pt idx="95">
                  <c:v>52</c:v>
                </c:pt>
                <c:pt idx="96">
                  <c:v>52</c:v>
                </c:pt>
                <c:pt idx="97">
                  <c:v>52</c:v>
                </c:pt>
                <c:pt idx="98">
                  <c:v>52</c:v>
                </c:pt>
                <c:pt idx="99">
                  <c:v>52</c:v>
                </c:pt>
                <c:pt idx="100">
                  <c:v>52</c:v>
                </c:pt>
                <c:pt idx="101">
                  <c:v>52</c:v>
                </c:pt>
                <c:pt idx="102">
                  <c:v>52</c:v>
                </c:pt>
                <c:pt idx="103">
                  <c:v>52</c:v>
                </c:pt>
                <c:pt idx="104">
                  <c:v>52</c:v>
                </c:pt>
                <c:pt idx="105">
                  <c:v>52</c:v>
                </c:pt>
                <c:pt idx="106">
                  <c:v>52</c:v>
                </c:pt>
                <c:pt idx="107">
                  <c:v>52</c:v>
                </c:pt>
                <c:pt idx="108">
                  <c:v>52</c:v>
                </c:pt>
                <c:pt idx="109">
                  <c:v>52</c:v>
                </c:pt>
                <c:pt idx="110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75-40D0-9E2F-589288A4D250}"/>
            </c:ext>
          </c:extLst>
        </c:ser>
        <c:ser>
          <c:idx val="2"/>
          <c:order val="2"/>
          <c:tx>
            <c:strRef>
              <c:f>'[1]Random factor (3)'!$I$6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'[1]Random factor (3)'!$I$7:$I$117</c:f>
              <c:numCache>
                <c:formatCode>0</c:formatCode>
                <c:ptCount val="111"/>
                <c:pt idx="0">
                  <c:v>210</c:v>
                </c:pt>
                <c:pt idx="1">
                  <c:v>210</c:v>
                </c:pt>
                <c:pt idx="2">
                  <c:v>210</c:v>
                </c:pt>
                <c:pt idx="3">
                  <c:v>210</c:v>
                </c:pt>
                <c:pt idx="4">
                  <c:v>210</c:v>
                </c:pt>
                <c:pt idx="5">
                  <c:v>210</c:v>
                </c:pt>
                <c:pt idx="6">
                  <c:v>210</c:v>
                </c:pt>
                <c:pt idx="7">
                  <c:v>210</c:v>
                </c:pt>
                <c:pt idx="8">
                  <c:v>210</c:v>
                </c:pt>
                <c:pt idx="9">
                  <c:v>210</c:v>
                </c:pt>
                <c:pt idx="10">
                  <c:v>210</c:v>
                </c:pt>
                <c:pt idx="11">
                  <c:v>210</c:v>
                </c:pt>
                <c:pt idx="12">
                  <c:v>210</c:v>
                </c:pt>
                <c:pt idx="13">
                  <c:v>210</c:v>
                </c:pt>
                <c:pt idx="14">
                  <c:v>210</c:v>
                </c:pt>
                <c:pt idx="15">
                  <c:v>210</c:v>
                </c:pt>
                <c:pt idx="16">
                  <c:v>210</c:v>
                </c:pt>
                <c:pt idx="17">
                  <c:v>210</c:v>
                </c:pt>
                <c:pt idx="18">
                  <c:v>210</c:v>
                </c:pt>
                <c:pt idx="19">
                  <c:v>210</c:v>
                </c:pt>
                <c:pt idx="20">
                  <c:v>210</c:v>
                </c:pt>
                <c:pt idx="21">
                  <c:v>210</c:v>
                </c:pt>
                <c:pt idx="22">
                  <c:v>210</c:v>
                </c:pt>
                <c:pt idx="23">
                  <c:v>210</c:v>
                </c:pt>
                <c:pt idx="24">
                  <c:v>210</c:v>
                </c:pt>
                <c:pt idx="25">
                  <c:v>210</c:v>
                </c:pt>
                <c:pt idx="26">
                  <c:v>210</c:v>
                </c:pt>
                <c:pt idx="27">
                  <c:v>210</c:v>
                </c:pt>
                <c:pt idx="28">
                  <c:v>210</c:v>
                </c:pt>
                <c:pt idx="29">
                  <c:v>210</c:v>
                </c:pt>
                <c:pt idx="30">
                  <c:v>210</c:v>
                </c:pt>
                <c:pt idx="31">
                  <c:v>210</c:v>
                </c:pt>
                <c:pt idx="32">
                  <c:v>210</c:v>
                </c:pt>
                <c:pt idx="33">
                  <c:v>210</c:v>
                </c:pt>
                <c:pt idx="34">
                  <c:v>210</c:v>
                </c:pt>
                <c:pt idx="35">
                  <c:v>210</c:v>
                </c:pt>
                <c:pt idx="36">
                  <c:v>210</c:v>
                </c:pt>
                <c:pt idx="37">
                  <c:v>210</c:v>
                </c:pt>
                <c:pt idx="38">
                  <c:v>210</c:v>
                </c:pt>
                <c:pt idx="39">
                  <c:v>210</c:v>
                </c:pt>
                <c:pt idx="40">
                  <c:v>210</c:v>
                </c:pt>
                <c:pt idx="41">
                  <c:v>210</c:v>
                </c:pt>
                <c:pt idx="42">
                  <c:v>210</c:v>
                </c:pt>
                <c:pt idx="43">
                  <c:v>210</c:v>
                </c:pt>
                <c:pt idx="44">
                  <c:v>210</c:v>
                </c:pt>
                <c:pt idx="45">
                  <c:v>210</c:v>
                </c:pt>
                <c:pt idx="46">
                  <c:v>210</c:v>
                </c:pt>
                <c:pt idx="47">
                  <c:v>210</c:v>
                </c:pt>
                <c:pt idx="48">
                  <c:v>210</c:v>
                </c:pt>
                <c:pt idx="49">
                  <c:v>210</c:v>
                </c:pt>
                <c:pt idx="50">
                  <c:v>210</c:v>
                </c:pt>
                <c:pt idx="51">
                  <c:v>210</c:v>
                </c:pt>
                <c:pt idx="52">
                  <c:v>210</c:v>
                </c:pt>
                <c:pt idx="53">
                  <c:v>210</c:v>
                </c:pt>
                <c:pt idx="54">
                  <c:v>210</c:v>
                </c:pt>
                <c:pt idx="55">
                  <c:v>210</c:v>
                </c:pt>
                <c:pt idx="56">
                  <c:v>210</c:v>
                </c:pt>
                <c:pt idx="57">
                  <c:v>210</c:v>
                </c:pt>
                <c:pt idx="58">
                  <c:v>210</c:v>
                </c:pt>
                <c:pt idx="59">
                  <c:v>210</c:v>
                </c:pt>
                <c:pt idx="60">
                  <c:v>210</c:v>
                </c:pt>
                <c:pt idx="61">
                  <c:v>210</c:v>
                </c:pt>
                <c:pt idx="62">
                  <c:v>210</c:v>
                </c:pt>
                <c:pt idx="63">
                  <c:v>210</c:v>
                </c:pt>
                <c:pt idx="64">
                  <c:v>210</c:v>
                </c:pt>
                <c:pt idx="65">
                  <c:v>210</c:v>
                </c:pt>
                <c:pt idx="66">
                  <c:v>210</c:v>
                </c:pt>
                <c:pt idx="67">
                  <c:v>210</c:v>
                </c:pt>
                <c:pt idx="68">
                  <c:v>210</c:v>
                </c:pt>
                <c:pt idx="69">
                  <c:v>210</c:v>
                </c:pt>
                <c:pt idx="70">
                  <c:v>210</c:v>
                </c:pt>
                <c:pt idx="71">
                  <c:v>210</c:v>
                </c:pt>
                <c:pt idx="72">
                  <c:v>210</c:v>
                </c:pt>
                <c:pt idx="73">
                  <c:v>210</c:v>
                </c:pt>
                <c:pt idx="74">
                  <c:v>210</c:v>
                </c:pt>
                <c:pt idx="75">
                  <c:v>210</c:v>
                </c:pt>
                <c:pt idx="76">
                  <c:v>210</c:v>
                </c:pt>
                <c:pt idx="77">
                  <c:v>210</c:v>
                </c:pt>
                <c:pt idx="78">
                  <c:v>210</c:v>
                </c:pt>
                <c:pt idx="79">
                  <c:v>210</c:v>
                </c:pt>
                <c:pt idx="80">
                  <c:v>210</c:v>
                </c:pt>
                <c:pt idx="81">
                  <c:v>210</c:v>
                </c:pt>
                <c:pt idx="82">
                  <c:v>210</c:v>
                </c:pt>
                <c:pt idx="83">
                  <c:v>210</c:v>
                </c:pt>
                <c:pt idx="84">
                  <c:v>210</c:v>
                </c:pt>
                <c:pt idx="85">
                  <c:v>210</c:v>
                </c:pt>
                <c:pt idx="86">
                  <c:v>210</c:v>
                </c:pt>
                <c:pt idx="87">
                  <c:v>210</c:v>
                </c:pt>
                <c:pt idx="88">
                  <c:v>210</c:v>
                </c:pt>
                <c:pt idx="89">
                  <c:v>210</c:v>
                </c:pt>
                <c:pt idx="90">
                  <c:v>210</c:v>
                </c:pt>
                <c:pt idx="91">
                  <c:v>210</c:v>
                </c:pt>
                <c:pt idx="92">
                  <c:v>210</c:v>
                </c:pt>
                <c:pt idx="93">
                  <c:v>210</c:v>
                </c:pt>
                <c:pt idx="94">
                  <c:v>210</c:v>
                </c:pt>
                <c:pt idx="95">
                  <c:v>210</c:v>
                </c:pt>
                <c:pt idx="96">
                  <c:v>210</c:v>
                </c:pt>
                <c:pt idx="97">
                  <c:v>210</c:v>
                </c:pt>
                <c:pt idx="98">
                  <c:v>210</c:v>
                </c:pt>
                <c:pt idx="99">
                  <c:v>210</c:v>
                </c:pt>
                <c:pt idx="100">
                  <c:v>210</c:v>
                </c:pt>
                <c:pt idx="101">
                  <c:v>210</c:v>
                </c:pt>
                <c:pt idx="102">
                  <c:v>210</c:v>
                </c:pt>
                <c:pt idx="103">
                  <c:v>210</c:v>
                </c:pt>
                <c:pt idx="104">
                  <c:v>210</c:v>
                </c:pt>
                <c:pt idx="105">
                  <c:v>210</c:v>
                </c:pt>
                <c:pt idx="106">
                  <c:v>210</c:v>
                </c:pt>
                <c:pt idx="107">
                  <c:v>210</c:v>
                </c:pt>
                <c:pt idx="108">
                  <c:v>210</c:v>
                </c:pt>
                <c:pt idx="109">
                  <c:v>210</c:v>
                </c:pt>
                <c:pt idx="110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75-40D0-9E2F-589288A4D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06080"/>
        <c:axId val="74608000"/>
      </c:lineChart>
      <c:catAx>
        <c:axId val="7460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74608000"/>
        <c:crosses val="autoZero"/>
        <c:auto val="1"/>
        <c:lblAlgn val="ctr"/>
        <c:lblOffset val="100"/>
        <c:tickLblSkip val="8"/>
        <c:tickMarkSkip val="1"/>
        <c:noMultiLvlLbl val="0"/>
      </c:catAx>
      <c:valAx>
        <c:axId val="746080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mg/l</a:t>
                </a:r>
              </a:p>
            </c:rich>
          </c:tx>
          <c:layout>
            <c:manualLayout>
              <c:xMode val="edge"/>
              <c:yMode val="edge"/>
              <c:x val="0"/>
              <c:y val="0.41847053791479261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746060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 panose="02020603050405020304" pitchFamily="18" charset="0"/>
          <a:ea typeface="Arial"/>
          <a:cs typeface="Times New Roman" panose="02020603050405020304" pitchFamily="18" charset="0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07958806033769"/>
          <c:y val="8.6805849900478529E-2"/>
          <c:w val="0.8571445179666537"/>
          <c:h val="0.770835947116248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'Random factor'!$E$7:$E$117</c:f>
              <c:numCache>
                <c:formatCode>0.00</c:formatCode>
                <c:ptCount val="111"/>
                <c:pt idx="0">
                  <c:v>100</c:v>
                </c:pt>
                <c:pt idx="1">
                  <c:v>100</c:v>
                </c:pt>
                <c:pt idx="2">
                  <c:v>89</c:v>
                </c:pt>
                <c:pt idx="3">
                  <c:v>78</c:v>
                </c:pt>
                <c:pt idx="4">
                  <c:v>68.210000000000008</c:v>
                </c:pt>
                <c:pt idx="5">
                  <c:v>59.63000000000001</c:v>
                </c:pt>
                <c:pt idx="6">
                  <c:v>52.126900000000006</c:v>
                </c:pt>
                <c:pt idx="7">
                  <c:v>117.5676</c:v>
                </c:pt>
                <c:pt idx="8">
                  <c:v>111.833641</c:v>
                </c:pt>
                <c:pt idx="9">
                  <c:v>93.022825000000012</c:v>
                </c:pt>
                <c:pt idx="10">
                  <c:v>75.12944244000002</c:v>
                </c:pt>
                <c:pt idx="11">
                  <c:v>60.245790440000022</c:v>
                </c:pt>
                <c:pt idx="12">
                  <c:v>48.225079649600019</c:v>
                </c:pt>
                <c:pt idx="13">
                  <c:v>38.585753179200019</c:v>
                </c:pt>
                <c:pt idx="14">
                  <c:v>102.86974043526402</c:v>
                </c:pt>
                <c:pt idx="15">
                  <c:v>96.696019926592015</c:v>
                </c:pt>
                <c:pt idx="16">
                  <c:v>84.351651074360333</c:v>
                </c:pt>
                <c:pt idx="17">
                  <c:v>72.748128683169298</c:v>
                </c:pt>
                <c:pt idx="18">
                  <c:v>62.625930554246061</c:v>
                </c:pt>
                <c:pt idx="19">
                  <c:v>53.896155112265745</c:v>
                </c:pt>
                <c:pt idx="20">
                  <c:v>46.38104344575622</c:v>
                </c:pt>
                <c:pt idx="21">
                  <c:v>111.91350483228433</c:v>
                </c:pt>
                <c:pt idx="22">
                  <c:v>106.34777961879358</c:v>
                </c:pt>
                <c:pt idx="23">
                  <c:v>90.679888942273777</c:v>
                </c:pt>
                <c:pt idx="24">
                  <c:v>75.791199795642683</c:v>
                </c:pt>
                <c:pt idx="25">
                  <c:v>63.096015343724353</c:v>
                </c:pt>
                <c:pt idx="26">
                  <c:v>52.485247372334378</c:v>
                </c:pt>
                <c:pt idx="27">
                  <c:v>43.651805224212971</c:v>
                </c:pt>
                <c:pt idx="28">
                  <c:v>36.303870592086156</c:v>
                </c:pt>
                <c:pt idx="29">
                  <c:v>30.192617860696341</c:v>
                </c:pt>
                <c:pt idx="30">
                  <c:v>24.020959860041696</c:v>
                </c:pt>
                <c:pt idx="31">
                  <c:v>90.888214823723317</c:v>
                </c:pt>
                <c:pt idx="32">
                  <c:v>86.804651647516224</c:v>
                </c:pt>
                <c:pt idx="33">
                  <c:v>71.353655127483265</c:v>
                </c:pt>
                <c:pt idx="34">
                  <c:v>56.596864347405507</c:v>
                </c:pt>
                <c:pt idx="35">
                  <c:v>44.466742975733354</c:v>
                </c:pt>
                <c:pt idx="36">
                  <c:v>34.84527603667442</c:v>
                </c:pt>
                <c:pt idx="37">
                  <c:v>27.730597160557085</c:v>
                </c:pt>
                <c:pt idx="38">
                  <c:v>94.155352994689181</c:v>
                </c:pt>
                <c:pt idx="39">
                  <c:v>89.718457449000056</c:v>
                </c:pt>
                <c:pt idx="40">
                  <c:v>74.653600969849791</c:v>
                </c:pt>
                <c:pt idx="41">
                  <c:v>60.29864777800978</c:v>
                </c:pt>
                <c:pt idx="42">
                  <c:v>48.354071622833814</c:v>
                </c:pt>
                <c:pt idx="43">
                  <c:v>38.70628797835225</c:v>
                </c:pt>
                <c:pt idx="44">
                  <c:v>30.002555086242165</c:v>
                </c:pt>
                <c:pt idx="45">
                  <c:v>95.035423250138763</c:v>
                </c:pt>
                <c:pt idx="46">
                  <c:v>89.634963334615179</c:v>
                </c:pt>
                <c:pt idx="47">
                  <c:v>72.528587149590209</c:v>
                </c:pt>
                <c:pt idx="48">
                  <c:v>56.394293749359477</c:v>
                </c:pt>
                <c:pt idx="49">
                  <c:v>43.339148062433239</c:v>
                </c:pt>
                <c:pt idx="50">
                  <c:v>33.188175187548531</c:v>
                </c:pt>
                <c:pt idx="51">
                  <c:v>26.687302978183546</c:v>
                </c:pt>
                <c:pt idx="52">
                  <c:v>21.709076700051266</c:v>
                </c:pt>
                <c:pt idx="53">
                  <c:v>17.705981253323735</c:v>
                </c:pt>
                <c:pt idx="54">
                  <c:v>14.449619748316046</c:v>
                </c:pt>
                <c:pt idx="55">
                  <c:v>83.793722560317491</c:v>
                </c:pt>
                <c:pt idx="56">
                  <c:v>81.626279598070084</c:v>
                </c:pt>
                <c:pt idx="57">
                  <c:v>69.057221214022462</c:v>
                </c:pt>
                <c:pt idx="58">
                  <c:v>54.36449088636985</c:v>
                </c:pt>
                <c:pt idx="59">
                  <c:v>41.934191067845809</c:v>
                </c:pt>
                <c:pt idx="60">
                  <c:v>32.148582708299237</c:v>
                </c:pt>
                <c:pt idx="61">
                  <c:v>24.60042831608699</c:v>
                </c:pt>
                <c:pt idx="62">
                  <c:v>90.813683428593123</c:v>
                </c:pt>
                <c:pt idx="63">
                  <c:v>86.38560633169746</c:v>
                </c:pt>
                <c:pt idx="64">
                  <c:v>70.039143314550699</c:v>
                </c:pt>
                <c:pt idx="65">
                  <c:v>56.217446301479107</c:v>
                </c:pt>
                <c:pt idx="66">
                  <c:v>45.011183371150999</c:v>
                </c:pt>
                <c:pt idx="67">
                  <c:v>36.016391962914341</c:v>
                </c:pt>
                <c:pt idx="68">
                  <c:v>28.814602623530181</c:v>
                </c:pt>
                <c:pt idx="69">
                  <c:v>95.051979909463881</c:v>
                </c:pt>
                <c:pt idx="70">
                  <c:v>90.441643489699047</c:v>
                </c:pt>
                <c:pt idx="71">
                  <c:v>75.233326704184833</c:v>
                </c:pt>
                <c:pt idx="72">
                  <c:v>64.380329485420944</c:v>
                </c:pt>
                <c:pt idx="73">
                  <c:v>55.352330280918764</c:v>
                </c:pt>
                <c:pt idx="74">
                  <c:v>47.626690742668252</c:v>
                </c:pt>
                <c:pt idx="75">
                  <c:v>40.984411108958</c:v>
                </c:pt>
                <c:pt idx="76">
                  <c:v>35.269208219837807</c:v>
                </c:pt>
                <c:pt idx="77">
                  <c:v>30.351078886762849</c:v>
                </c:pt>
                <c:pt idx="78">
                  <c:v>26.118773900382312</c:v>
                </c:pt>
                <c:pt idx="79">
                  <c:v>92.959090489632629</c:v>
                </c:pt>
                <c:pt idx="80">
                  <c:v>88.51889892656763</c:v>
                </c:pt>
                <c:pt idx="81">
                  <c:v>72.715853543330084</c:v>
                </c:pt>
                <c:pt idx="82">
                  <c:v>57.667640725813591</c:v>
                </c:pt>
                <c:pt idx="83">
                  <c:v>45.305945623447478</c:v>
                </c:pt>
                <c:pt idx="84">
                  <c:v>35.502446700059167</c:v>
                </c:pt>
                <c:pt idx="85">
                  <c:v>27.800435944073097</c:v>
                </c:pt>
                <c:pt idx="86">
                  <c:v>95.185117873065408</c:v>
                </c:pt>
                <c:pt idx="87">
                  <c:v>91.571061200335905</c:v>
                </c:pt>
                <c:pt idx="88">
                  <c:v>79.196995876837406</c:v>
                </c:pt>
                <c:pt idx="89">
                  <c:v>67.292757920793747</c:v>
                </c:pt>
                <c:pt idx="90">
                  <c:v>56.997148456804887</c:v>
                </c:pt>
                <c:pt idx="91">
                  <c:v>48.2490899271017</c:v>
                </c:pt>
                <c:pt idx="92">
                  <c:v>40.839460627717067</c:v>
                </c:pt>
                <c:pt idx="93">
                  <c:v>107.04956983646485</c:v>
                </c:pt>
                <c:pt idx="94">
                  <c:v>102.14883456113881</c:v>
                </c:pt>
                <c:pt idx="95">
                  <c:v>89.302886180763039</c:v>
                </c:pt>
                <c:pt idx="96">
                  <c:v>77.045026033426382</c:v>
                </c:pt>
                <c:pt idx="97">
                  <c:v>66.32867969173482</c:v>
                </c:pt>
                <c:pt idx="98">
                  <c:v>57.083276567723658</c:v>
                </c:pt>
                <c:pt idx="99">
                  <c:v>49.123835004715481</c:v>
                </c:pt>
                <c:pt idx="100">
                  <c:v>41.703009050911405</c:v>
                </c:pt>
                <c:pt idx="101">
                  <c:v>35.316910500298391</c:v>
                </c:pt>
                <c:pt idx="102">
                  <c:v>29.89551932367991</c:v>
                </c:pt>
                <c:pt idx="103">
                  <c:v>97.304320958641114</c:v>
                </c:pt>
                <c:pt idx="104">
                  <c:v>93.417903446562732</c:v>
                </c:pt>
                <c:pt idx="105">
                  <c:v>80.768341721939393</c:v>
                </c:pt>
                <c:pt idx="106">
                  <c:v>68.624014273886246</c:v>
                </c:pt>
                <c:pt idx="107">
                  <c:v>59.739496684472911</c:v>
                </c:pt>
                <c:pt idx="108">
                  <c:v>52.190855114345425</c:v>
                </c:pt>
                <c:pt idx="109">
                  <c:v>45.619510479053403</c:v>
                </c:pt>
                <c:pt idx="110">
                  <c:v>111.87851641647541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7A-4947-A03F-0DE121004985}"/>
            </c:ext>
          </c:extLst>
        </c:ser>
        <c:ser>
          <c:idx val="1"/>
          <c:order val="1"/>
          <c:tx>
            <c:strRef>
              <c:f>'Basic model'!$H$6</c:f>
              <c:strCache>
                <c:ptCount val="1"/>
                <c:pt idx="0">
                  <c:v>min</c:v>
                </c:pt>
              </c:strCache>
            </c:strRef>
          </c:tx>
          <c:marker>
            <c:symbol val="none"/>
          </c:marker>
          <c:val>
            <c:numRef>
              <c:f>'Random factor'!$H$7:$H$117</c:f>
              <c:numCache>
                <c:formatCode>0</c:formatCode>
                <c:ptCount val="111"/>
                <c:pt idx="0">
                  <c:v>48</c:v>
                </c:pt>
                <c:pt idx="1">
                  <c:v>48</c:v>
                </c:pt>
                <c:pt idx="2">
                  <c:v>48</c:v>
                </c:pt>
                <c:pt idx="3">
                  <c:v>48</c:v>
                </c:pt>
                <c:pt idx="4">
                  <c:v>48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48</c:v>
                </c:pt>
                <c:pt idx="16">
                  <c:v>48</c:v>
                </c:pt>
                <c:pt idx="17">
                  <c:v>48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48</c:v>
                </c:pt>
                <c:pt idx="22">
                  <c:v>48</c:v>
                </c:pt>
                <c:pt idx="23">
                  <c:v>48</c:v>
                </c:pt>
                <c:pt idx="24">
                  <c:v>48</c:v>
                </c:pt>
                <c:pt idx="25">
                  <c:v>48</c:v>
                </c:pt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  <c:pt idx="29">
                  <c:v>48</c:v>
                </c:pt>
                <c:pt idx="30">
                  <c:v>48</c:v>
                </c:pt>
                <c:pt idx="31">
                  <c:v>48</c:v>
                </c:pt>
                <c:pt idx="32">
                  <c:v>48</c:v>
                </c:pt>
                <c:pt idx="33">
                  <c:v>48</c:v>
                </c:pt>
                <c:pt idx="34">
                  <c:v>48</c:v>
                </c:pt>
                <c:pt idx="35">
                  <c:v>48</c:v>
                </c:pt>
                <c:pt idx="36">
                  <c:v>48</c:v>
                </c:pt>
                <c:pt idx="37">
                  <c:v>48</c:v>
                </c:pt>
                <c:pt idx="38">
                  <c:v>48</c:v>
                </c:pt>
                <c:pt idx="39">
                  <c:v>48</c:v>
                </c:pt>
                <c:pt idx="40">
                  <c:v>48</c:v>
                </c:pt>
                <c:pt idx="41">
                  <c:v>48</c:v>
                </c:pt>
                <c:pt idx="42">
                  <c:v>48</c:v>
                </c:pt>
                <c:pt idx="43">
                  <c:v>48</c:v>
                </c:pt>
                <c:pt idx="44">
                  <c:v>48</c:v>
                </c:pt>
                <c:pt idx="45">
                  <c:v>48</c:v>
                </c:pt>
                <c:pt idx="46">
                  <c:v>48</c:v>
                </c:pt>
                <c:pt idx="47">
                  <c:v>48</c:v>
                </c:pt>
                <c:pt idx="48">
                  <c:v>48</c:v>
                </c:pt>
                <c:pt idx="49">
                  <c:v>48</c:v>
                </c:pt>
                <c:pt idx="50">
                  <c:v>48</c:v>
                </c:pt>
                <c:pt idx="51">
                  <c:v>48</c:v>
                </c:pt>
                <c:pt idx="52">
                  <c:v>48</c:v>
                </c:pt>
                <c:pt idx="53">
                  <c:v>48</c:v>
                </c:pt>
                <c:pt idx="54">
                  <c:v>48</c:v>
                </c:pt>
                <c:pt idx="55">
                  <c:v>48</c:v>
                </c:pt>
                <c:pt idx="56">
                  <c:v>48</c:v>
                </c:pt>
                <c:pt idx="57">
                  <c:v>48</c:v>
                </c:pt>
                <c:pt idx="58">
                  <c:v>48</c:v>
                </c:pt>
                <c:pt idx="59">
                  <c:v>48</c:v>
                </c:pt>
                <c:pt idx="60">
                  <c:v>48</c:v>
                </c:pt>
                <c:pt idx="61">
                  <c:v>48</c:v>
                </c:pt>
                <c:pt idx="62">
                  <c:v>48</c:v>
                </c:pt>
                <c:pt idx="63">
                  <c:v>48</c:v>
                </c:pt>
                <c:pt idx="64">
                  <c:v>48</c:v>
                </c:pt>
                <c:pt idx="65">
                  <c:v>48</c:v>
                </c:pt>
                <c:pt idx="66">
                  <c:v>48</c:v>
                </c:pt>
                <c:pt idx="67">
                  <c:v>48</c:v>
                </c:pt>
                <c:pt idx="68">
                  <c:v>48</c:v>
                </c:pt>
                <c:pt idx="69">
                  <c:v>48</c:v>
                </c:pt>
                <c:pt idx="70">
                  <c:v>48</c:v>
                </c:pt>
                <c:pt idx="71">
                  <c:v>48</c:v>
                </c:pt>
                <c:pt idx="72">
                  <c:v>48</c:v>
                </c:pt>
                <c:pt idx="73">
                  <c:v>48</c:v>
                </c:pt>
                <c:pt idx="74">
                  <c:v>48</c:v>
                </c:pt>
                <c:pt idx="75">
                  <c:v>48</c:v>
                </c:pt>
                <c:pt idx="76">
                  <c:v>48</c:v>
                </c:pt>
                <c:pt idx="77">
                  <c:v>48</c:v>
                </c:pt>
                <c:pt idx="78">
                  <c:v>48</c:v>
                </c:pt>
                <c:pt idx="79">
                  <c:v>48</c:v>
                </c:pt>
                <c:pt idx="80">
                  <c:v>48</c:v>
                </c:pt>
                <c:pt idx="81">
                  <c:v>48</c:v>
                </c:pt>
                <c:pt idx="82">
                  <c:v>48</c:v>
                </c:pt>
                <c:pt idx="83">
                  <c:v>48</c:v>
                </c:pt>
                <c:pt idx="84">
                  <c:v>48</c:v>
                </c:pt>
                <c:pt idx="85">
                  <c:v>48</c:v>
                </c:pt>
                <c:pt idx="86">
                  <c:v>48</c:v>
                </c:pt>
                <c:pt idx="87">
                  <c:v>48</c:v>
                </c:pt>
                <c:pt idx="88">
                  <c:v>48</c:v>
                </c:pt>
                <c:pt idx="89">
                  <c:v>48</c:v>
                </c:pt>
                <c:pt idx="90">
                  <c:v>48</c:v>
                </c:pt>
                <c:pt idx="91">
                  <c:v>48</c:v>
                </c:pt>
                <c:pt idx="92">
                  <c:v>48</c:v>
                </c:pt>
                <c:pt idx="93">
                  <c:v>48</c:v>
                </c:pt>
                <c:pt idx="94">
                  <c:v>48</c:v>
                </c:pt>
                <c:pt idx="95">
                  <c:v>48</c:v>
                </c:pt>
                <c:pt idx="96">
                  <c:v>48</c:v>
                </c:pt>
                <c:pt idx="97">
                  <c:v>48</c:v>
                </c:pt>
                <c:pt idx="98">
                  <c:v>48</c:v>
                </c:pt>
                <c:pt idx="99">
                  <c:v>48</c:v>
                </c:pt>
                <c:pt idx="100">
                  <c:v>48</c:v>
                </c:pt>
                <c:pt idx="101">
                  <c:v>48</c:v>
                </c:pt>
                <c:pt idx="102">
                  <c:v>48</c:v>
                </c:pt>
                <c:pt idx="103">
                  <c:v>48</c:v>
                </c:pt>
                <c:pt idx="104">
                  <c:v>48</c:v>
                </c:pt>
                <c:pt idx="105">
                  <c:v>48</c:v>
                </c:pt>
                <c:pt idx="106">
                  <c:v>48</c:v>
                </c:pt>
                <c:pt idx="107">
                  <c:v>48</c:v>
                </c:pt>
                <c:pt idx="108">
                  <c:v>48</c:v>
                </c:pt>
                <c:pt idx="109">
                  <c:v>48</c:v>
                </c:pt>
                <c:pt idx="110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7A-4947-A03F-0DE121004985}"/>
            </c:ext>
          </c:extLst>
        </c:ser>
        <c:ser>
          <c:idx val="2"/>
          <c:order val="2"/>
          <c:tx>
            <c:strRef>
              <c:f>'Random factor'!$I$6</c:f>
              <c:strCache>
                <c:ptCount val="1"/>
                <c:pt idx="0">
                  <c:v>max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'Random factor'!$I$7:$I$117</c:f>
              <c:numCache>
                <c:formatCode>0</c:formatCode>
                <c:ptCount val="111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  <c:pt idx="24">
                  <c:v>120</c:v>
                </c:pt>
                <c:pt idx="25">
                  <c:v>120</c:v>
                </c:pt>
                <c:pt idx="26">
                  <c:v>120</c:v>
                </c:pt>
                <c:pt idx="27">
                  <c:v>120</c:v>
                </c:pt>
                <c:pt idx="28">
                  <c:v>120</c:v>
                </c:pt>
                <c:pt idx="29">
                  <c:v>120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120</c:v>
                </c:pt>
                <c:pt idx="34">
                  <c:v>120</c:v>
                </c:pt>
                <c:pt idx="35">
                  <c:v>120</c:v>
                </c:pt>
                <c:pt idx="36">
                  <c:v>120</c:v>
                </c:pt>
                <c:pt idx="37">
                  <c:v>120</c:v>
                </c:pt>
                <c:pt idx="38">
                  <c:v>120</c:v>
                </c:pt>
                <c:pt idx="39">
                  <c:v>120</c:v>
                </c:pt>
                <c:pt idx="40">
                  <c:v>120</c:v>
                </c:pt>
                <c:pt idx="41">
                  <c:v>120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120</c:v>
                </c:pt>
                <c:pt idx="48">
                  <c:v>120</c:v>
                </c:pt>
                <c:pt idx="49">
                  <c:v>120</c:v>
                </c:pt>
                <c:pt idx="50">
                  <c:v>120</c:v>
                </c:pt>
                <c:pt idx="51">
                  <c:v>120</c:v>
                </c:pt>
                <c:pt idx="52">
                  <c:v>120</c:v>
                </c:pt>
                <c:pt idx="53">
                  <c:v>120</c:v>
                </c:pt>
                <c:pt idx="54">
                  <c:v>120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120</c:v>
                </c:pt>
                <c:pt idx="59">
                  <c:v>120</c:v>
                </c:pt>
                <c:pt idx="60">
                  <c:v>120</c:v>
                </c:pt>
                <c:pt idx="61">
                  <c:v>120</c:v>
                </c:pt>
                <c:pt idx="62">
                  <c:v>120</c:v>
                </c:pt>
                <c:pt idx="63">
                  <c:v>120</c:v>
                </c:pt>
                <c:pt idx="64">
                  <c:v>120</c:v>
                </c:pt>
                <c:pt idx="65">
                  <c:v>120</c:v>
                </c:pt>
                <c:pt idx="66">
                  <c:v>120</c:v>
                </c:pt>
                <c:pt idx="67">
                  <c:v>120</c:v>
                </c:pt>
                <c:pt idx="68">
                  <c:v>120</c:v>
                </c:pt>
                <c:pt idx="69">
                  <c:v>120</c:v>
                </c:pt>
                <c:pt idx="70">
                  <c:v>120</c:v>
                </c:pt>
                <c:pt idx="71">
                  <c:v>120</c:v>
                </c:pt>
                <c:pt idx="72">
                  <c:v>120</c:v>
                </c:pt>
                <c:pt idx="73">
                  <c:v>120</c:v>
                </c:pt>
                <c:pt idx="74">
                  <c:v>120</c:v>
                </c:pt>
                <c:pt idx="75">
                  <c:v>120</c:v>
                </c:pt>
                <c:pt idx="76">
                  <c:v>120</c:v>
                </c:pt>
                <c:pt idx="77">
                  <c:v>120</c:v>
                </c:pt>
                <c:pt idx="78">
                  <c:v>120</c:v>
                </c:pt>
                <c:pt idx="79">
                  <c:v>120</c:v>
                </c:pt>
                <c:pt idx="80">
                  <c:v>120</c:v>
                </c:pt>
                <c:pt idx="81">
                  <c:v>120</c:v>
                </c:pt>
                <c:pt idx="82">
                  <c:v>120</c:v>
                </c:pt>
                <c:pt idx="83">
                  <c:v>120</c:v>
                </c:pt>
                <c:pt idx="84">
                  <c:v>120</c:v>
                </c:pt>
                <c:pt idx="85">
                  <c:v>120</c:v>
                </c:pt>
                <c:pt idx="86">
                  <c:v>120</c:v>
                </c:pt>
                <c:pt idx="87">
                  <c:v>120</c:v>
                </c:pt>
                <c:pt idx="88">
                  <c:v>120</c:v>
                </c:pt>
                <c:pt idx="89">
                  <c:v>120</c:v>
                </c:pt>
                <c:pt idx="90">
                  <c:v>120</c:v>
                </c:pt>
                <c:pt idx="91">
                  <c:v>120</c:v>
                </c:pt>
                <c:pt idx="92">
                  <c:v>120</c:v>
                </c:pt>
                <c:pt idx="93">
                  <c:v>120</c:v>
                </c:pt>
                <c:pt idx="94">
                  <c:v>120</c:v>
                </c:pt>
                <c:pt idx="95">
                  <c:v>120</c:v>
                </c:pt>
                <c:pt idx="96">
                  <c:v>120</c:v>
                </c:pt>
                <c:pt idx="97">
                  <c:v>120</c:v>
                </c:pt>
                <c:pt idx="98">
                  <c:v>120</c:v>
                </c:pt>
                <c:pt idx="99">
                  <c:v>120</c:v>
                </c:pt>
                <c:pt idx="100">
                  <c:v>120</c:v>
                </c:pt>
                <c:pt idx="101">
                  <c:v>120</c:v>
                </c:pt>
                <c:pt idx="102">
                  <c:v>120</c:v>
                </c:pt>
                <c:pt idx="103">
                  <c:v>120</c:v>
                </c:pt>
                <c:pt idx="104">
                  <c:v>120</c:v>
                </c:pt>
                <c:pt idx="105">
                  <c:v>120</c:v>
                </c:pt>
                <c:pt idx="106">
                  <c:v>120</c:v>
                </c:pt>
                <c:pt idx="107">
                  <c:v>120</c:v>
                </c:pt>
                <c:pt idx="108">
                  <c:v>120</c:v>
                </c:pt>
                <c:pt idx="109">
                  <c:v>120</c:v>
                </c:pt>
                <c:pt idx="11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7A-4947-A03F-0DE121004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06080"/>
        <c:axId val="74608000"/>
      </c:lineChart>
      <c:catAx>
        <c:axId val="7460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608000"/>
        <c:crosses val="autoZero"/>
        <c:auto val="1"/>
        <c:lblAlgn val="ctr"/>
        <c:lblOffset val="100"/>
        <c:tickLblSkip val="8"/>
        <c:tickMarkSkip val="1"/>
        <c:noMultiLvlLbl val="0"/>
      </c:catAx>
      <c:valAx>
        <c:axId val="746080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mg/l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6060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7</xdr:row>
      <xdr:rowOff>19050</xdr:rowOff>
    </xdr:from>
    <xdr:to>
      <xdr:col>17</xdr:col>
      <xdr:colOff>600075</xdr:colOff>
      <xdr:row>24</xdr:row>
      <xdr:rowOff>9525</xdr:rowOff>
    </xdr:to>
    <xdr:graphicFrame macro="">
      <xdr:nvGraphicFramePr>
        <xdr:cNvPr id="1029" name="Chart 1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424756</xdr:colOff>
      <xdr:row>7</xdr:row>
      <xdr:rowOff>65927</xdr:rowOff>
    </xdr:from>
    <xdr:to>
      <xdr:col>18</xdr:col>
      <xdr:colOff>26520</xdr:colOff>
      <xdr:row>27</xdr:row>
      <xdr:rowOff>25613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126D4D-622B-4EB6-873C-F68719309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424756</xdr:colOff>
      <xdr:row>7</xdr:row>
      <xdr:rowOff>65927</xdr:rowOff>
    </xdr:from>
    <xdr:to>
      <xdr:col>18</xdr:col>
      <xdr:colOff>26520</xdr:colOff>
      <xdr:row>27</xdr:row>
      <xdr:rowOff>25613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1918B9-461A-47A9-9126-209349B331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424756</xdr:colOff>
      <xdr:row>7</xdr:row>
      <xdr:rowOff>65927</xdr:rowOff>
    </xdr:from>
    <xdr:to>
      <xdr:col>18</xdr:col>
      <xdr:colOff>26520</xdr:colOff>
      <xdr:row>27</xdr:row>
      <xdr:rowOff>25613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D7FC6-E7C7-4F59-A47E-6ACD15B45C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409575</xdr:colOff>
      <xdr:row>8</xdr:row>
      <xdr:rowOff>28575</xdr:rowOff>
    </xdr:from>
    <xdr:to>
      <xdr:col>18</xdr:col>
      <xdr:colOff>19050</xdr:colOff>
      <xdr:row>25</xdr:row>
      <xdr:rowOff>19050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ignment1-medic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model"/>
      <sheetName val="Blad3"/>
      <sheetName val="Random factor"/>
      <sheetName val="Random factor (2)"/>
      <sheetName val="Random factor (3)"/>
    </sheetNames>
    <sheetDataSet>
      <sheetData sheetId="0">
        <row r="6">
          <cell r="H6" t="str">
            <v>min</v>
          </cell>
        </row>
      </sheetData>
      <sheetData sheetId="1"/>
      <sheetData sheetId="2">
        <row r="6">
          <cell r="E6" t="str">
            <v>Drug in blood</v>
          </cell>
          <cell r="I6" t="str">
            <v>max</v>
          </cell>
        </row>
        <row r="7">
          <cell r="E7">
            <v>100</v>
          </cell>
          <cell r="H7">
            <v>8</v>
          </cell>
          <cell r="I7">
            <v>120</v>
          </cell>
        </row>
        <row r="8">
          <cell r="E8">
            <v>100</v>
          </cell>
          <cell r="H8">
            <v>8</v>
          </cell>
          <cell r="I8">
            <v>120</v>
          </cell>
        </row>
        <row r="9">
          <cell r="E9">
            <v>81</v>
          </cell>
          <cell r="H9">
            <v>8</v>
          </cell>
          <cell r="I9">
            <v>120</v>
          </cell>
        </row>
        <row r="10">
          <cell r="E10">
            <v>62</v>
          </cell>
          <cell r="H10">
            <v>8</v>
          </cell>
          <cell r="I10">
            <v>120</v>
          </cell>
        </row>
        <row r="11">
          <cell r="E11">
            <v>46.61</v>
          </cell>
          <cell r="H11">
            <v>8</v>
          </cell>
          <cell r="I11">
            <v>120</v>
          </cell>
        </row>
        <row r="12">
          <cell r="E12">
            <v>34.83</v>
          </cell>
          <cell r="H12">
            <v>8</v>
          </cell>
          <cell r="I12">
            <v>120</v>
          </cell>
        </row>
        <row r="13">
          <cell r="E13">
            <v>25.9741</v>
          </cell>
          <cell r="H13">
            <v>8</v>
          </cell>
          <cell r="I13">
            <v>120</v>
          </cell>
        </row>
        <row r="14">
          <cell r="E14">
            <v>163.35639999999998</v>
          </cell>
          <cell r="H14">
            <v>8</v>
          </cell>
          <cell r="I14">
            <v>120</v>
          </cell>
        </row>
        <row r="15">
          <cell r="E15">
            <v>158.42132099999998</v>
          </cell>
          <cell r="H15">
            <v>8</v>
          </cell>
          <cell r="I15">
            <v>120</v>
          </cell>
        </row>
        <row r="16">
          <cell r="E16">
            <v>137.18498899999997</v>
          </cell>
          <cell r="H16">
            <v>8</v>
          </cell>
          <cell r="I16">
            <v>120</v>
          </cell>
        </row>
        <row r="17">
          <cell r="E17">
            <v>116.59021726999998</v>
          </cell>
          <cell r="H17">
            <v>8</v>
          </cell>
          <cell r="I17">
            <v>120</v>
          </cell>
        </row>
        <row r="18">
          <cell r="E18">
            <v>98.756168699999989</v>
          </cell>
          <cell r="H18">
            <v>8</v>
          </cell>
          <cell r="I18">
            <v>120</v>
          </cell>
        </row>
        <row r="19">
          <cell r="E19">
            <v>83.599440454899991</v>
          </cell>
          <cell r="H19">
            <v>8</v>
          </cell>
          <cell r="I19">
            <v>120</v>
          </cell>
        </row>
        <row r="20">
          <cell r="E20">
            <v>70.761138523900001</v>
          </cell>
          <cell r="H20">
            <v>8</v>
          </cell>
          <cell r="I20">
            <v>120</v>
          </cell>
        </row>
        <row r="21">
          <cell r="E21">
            <v>203.89321126476301</v>
          </cell>
          <cell r="H21">
            <v>8</v>
          </cell>
          <cell r="I21">
            <v>120</v>
          </cell>
        </row>
        <row r="22">
          <cell r="E22">
            <v>194.694263256656</v>
          </cell>
          <cell r="H22">
            <v>8</v>
          </cell>
          <cell r="I22">
            <v>120</v>
          </cell>
        </row>
        <row r="23">
          <cell r="E23">
            <v>168.18814579223681</v>
          </cell>
          <cell r="H23">
            <v>8</v>
          </cell>
          <cell r="I23">
            <v>120</v>
          </cell>
        </row>
        <row r="24">
          <cell r="E24">
            <v>142.87789156887152</v>
          </cell>
          <cell r="H24">
            <v>8</v>
          </cell>
          <cell r="I24">
            <v>120</v>
          </cell>
        </row>
        <row r="25">
          <cell r="E25">
            <v>121.01343261588073</v>
          </cell>
          <cell r="H25">
            <v>8</v>
          </cell>
          <cell r="I25">
            <v>120</v>
          </cell>
        </row>
        <row r="26">
          <cell r="E26">
            <v>102.43930671192743</v>
          </cell>
          <cell r="H26">
            <v>8</v>
          </cell>
          <cell r="I26">
            <v>120</v>
          </cell>
        </row>
        <row r="27">
          <cell r="E27">
            <v>86.707560471862934</v>
          </cell>
          <cell r="H27">
            <v>8</v>
          </cell>
          <cell r="I27">
            <v>120</v>
          </cell>
        </row>
        <row r="28">
          <cell r="E28">
            <v>217.39045059931237</v>
          </cell>
          <cell r="H28">
            <v>8</v>
          </cell>
          <cell r="I28">
            <v>120</v>
          </cell>
        </row>
        <row r="29">
          <cell r="E29">
            <v>206.11846773797021</v>
          </cell>
          <cell r="H29">
            <v>8</v>
          </cell>
          <cell r="I29">
            <v>120</v>
          </cell>
        </row>
        <row r="30">
          <cell r="E30">
            <v>169.1620911360871</v>
          </cell>
          <cell r="H30">
            <v>8</v>
          </cell>
          <cell r="I30">
            <v>120</v>
          </cell>
        </row>
        <row r="31">
          <cell r="E31">
            <v>134.12195162063216</v>
          </cell>
          <cell r="H31">
            <v>8</v>
          </cell>
          <cell r="I31">
            <v>120</v>
          </cell>
        </row>
        <row r="32">
          <cell r="E32">
            <v>105.36439612749736</v>
          </cell>
          <cell r="H32">
            <v>8</v>
          </cell>
          <cell r="I32">
            <v>120</v>
          </cell>
        </row>
        <row r="33">
          <cell r="E33">
            <v>82.5636643519899</v>
          </cell>
          <cell r="H33">
            <v>8</v>
          </cell>
          <cell r="I33">
            <v>120</v>
          </cell>
        </row>
        <row r="34">
          <cell r="E34">
            <v>64.651717010315352</v>
          </cell>
          <cell r="H34">
            <v>8</v>
          </cell>
          <cell r="I34">
            <v>120</v>
          </cell>
        </row>
        <row r="35">
          <cell r="E35">
            <v>50.615894070477069</v>
          </cell>
          <cell r="H35">
            <v>8</v>
          </cell>
          <cell r="I35">
            <v>120</v>
          </cell>
        </row>
        <row r="36">
          <cell r="E36">
            <v>39.625102178723459</v>
          </cell>
          <cell r="H36">
            <v>8</v>
          </cell>
          <cell r="I36">
            <v>120</v>
          </cell>
        </row>
        <row r="37">
          <cell r="E37">
            <v>34.057353830970982</v>
          </cell>
          <cell r="H37">
            <v>8</v>
          </cell>
          <cell r="I37">
            <v>120</v>
          </cell>
        </row>
        <row r="38">
          <cell r="E38">
            <v>173.69859259131141</v>
          </cell>
          <cell r="H38">
            <v>8</v>
          </cell>
          <cell r="I38">
            <v>120</v>
          </cell>
        </row>
        <row r="39">
          <cell r="E39">
            <v>169.9522836699046</v>
          </cell>
          <cell r="H39">
            <v>8</v>
          </cell>
          <cell r="I39">
            <v>120</v>
          </cell>
        </row>
        <row r="40">
          <cell r="E40">
            <v>150.84543848486035</v>
          </cell>
          <cell r="H40">
            <v>8</v>
          </cell>
          <cell r="I40">
            <v>120</v>
          </cell>
        </row>
        <row r="41">
          <cell r="E41">
            <v>132.15068728117086</v>
          </cell>
          <cell r="H41">
            <v>8</v>
          </cell>
          <cell r="I41">
            <v>120</v>
          </cell>
        </row>
        <row r="42">
          <cell r="E42">
            <v>115.55768904783622</v>
          </cell>
          <cell r="H42">
            <v>8</v>
          </cell>
          <cell r="I42">
            <v>120</v>
          </cell>
        </row>
        <row r="43">
          <cell r="E43">
            <v>101.02111344690744</v>
          </cell>
          <cell r="H43">
            <v>8</v>
          </cell>
          <cell r="I43">
            <v>120</v>
          </cell>
        </row>
        <row r="44">
          <cell r="E44">
            <v>85.998613870688729</v>
          </cell>
          <cell r="H44">
            <v>8</v>
          </cell>
          <cell r="I44">
            <v>120</v>
          </cell>
        </row>
        <row r="45">
          <cell r="E45">
            <v>216.86586912259077</v>
          </cell>
          <cell r="H45">
            <v>8</v>
          </cell>
          <cell r="I45">
            <v>120</v>
          </cell>
        </row>
        <row r="46">
          <cell r="E46">
            <v>205.68604931940123</v>
          </cell>
          <cell r="H46">
            <v>8</v>
          </cell>
          <cell r="I46">
            <v>120</v>
          </cell>
        </row>
        <row r="47">
          <cell r="E47">
            <v>177.49348633346443</v>
          </cell>
          <cell r="H47">
            <v>8</v>
          </cell>
          <cell r="I47">
            <v>120</v>
          </cell>
        </row>
        <row r="48">
          <cell r="E48">
            <v>150.75429992194228</v>
          </cell>
          <cell r="H48">
            <v>8</v>
          </cell>
          <cell r="I48">
            <v>120</v>
          </cell>
        </row>
        <row r="49">
          <cell r="E49">
            <v>127.6801466985919</v>
          </cell>
          <cell r="H49">
            <v>8</v>
          </cell>
          <cell r="I49">
            <v>120</v>
          </cell>
        </row>
        <row r="50">
          <cell r="E50">
            <v>108.08208770873941</v>
          </cell>
          <cell r="H50">
            <v>8</v>
          </cell>
          <cell r="I50">
            <v>120</v>
          </cell>
        </row>
        <row r="51">
          <cell r="E51">
            <v>94.037271571894308</v>
          </cell>
          <cell r="H51">
            <v>8</v>
          </cell>
          <cell r="I51">
            <v>120</v>
          </cell>
        </row>
        <row r="52">
          <cell r="E52">
            <v>226.14824192393297</v>
          </cell>
          <cell r="H52">
            <v>8</v>
          </cell>
          <cell r="I52">
            <v>120</v>
          </cell>
        </row>
        <row r="53">
          <cell r="E53">
            <v>215.8041420510246</v>
          </cell>
          <cell r="H53">
            <v>8</v>
          </cell>
          <cell r="I53">
            <v>120</v>
          </cell>
        </row>
        <row r="54">
          <cell r="E54">
            <v>190.92783543939197</v>
          </cell>
          <cell r="H54">
            <v>8</v>
          </cell>
          <cell r="I54">
            <v>120</v>
          </cell>
        </row>
        <row r="55">
          <cell r="E55">
            <v>167.18937981377928</v>
          </cell>
          <cell r="H55">
            <v>8</v>
          </cell>
          <cell r="I55">
            <v>120</v>
          </cell>
        </row>
        <row r="56">
          <cell r="E56">
            <v>146.18731791544616</v>
          </cell>
          <cell r="H56">
            <v>8</v>
          </cell>
          <cell r="I56">
            <v>120</v>
          </cell>
        </row>
        <row r="57">
          <cell r="E57">
            <v>127.79648613593044</v>
          </cell>
          <cell r="H57">
            <v>8</v>
          </cell>
          <cell r="I57">
            <v>120</v>
          </cell>
        </row>
        <row r="58">
          <cell r="E58">
            <v>107.33026162776798</v>
          </cell>
          <cell r="H58">
            <v>8</v>
          </cell>
          <cell r="I58">
            <v>120</v>
          </cell>
        </row>
        <row r="59">
          <cell r="E59">
            <v>89.438753568737724</v>
          </cell>
          <cell r="H59">
            <v>8</v>
          </cell>
          <cell r="I59">
            <v>120</v>
          </cell>
        </row>
        <row r="60">
          <cell r="E60">
            <v>74.41251694085021</v>
          </cell>
          <cell r="H60">
            <v>8</v>
          </cell>
          <cell r="I60">
            <v>120</v>
          </cell>
        </row>
        <row r="61">
          <cell r="E61">
            <v>61.891091441226934</v>
          </cell>
          <cell r="H61">
            <v>8</v>
          </cell>
          <cell r="I61">
            <v>120</v>
          </cell>
        </row>
        <row r="62">
          <cell r="E62">
            <v>195.47333906950792</v>
          </cell>
          <cell r="H62">
            <v>8</v>
          </cell>
          <cell r="I62">
            <v>120</v>
          </cell>
        </row>
        <row r="63">
          <cell r="E63">
            <v>186.80858626773613</v>
          </cell>
          <cell r="H63">
            <v>8</v>
          </cell>
          <cell r="I63">
            <v>120</v>
          </cell>
        </row>
        <row r="64">
          <cell r="E64">
            <v>159.44231879800503</v>
          </cell>
          <cell r="H64">
            <v>8</v>
          </cell>
          <cell r="I64">
            <v>120</v>
          </cell>
        </row>
        <row r="65">
          <cell r="E65">
            <v>137.0252884458767</v>
          </cell>
          <cell r="H65">
            <v>8</v>
          </cell>
          <cell r="I65">
            <v>120</v>
          </cell>
        </row>
        <row r="66">
          <cell r="E66">
            <v>117.89221019011609</v>
          </cell>
          <cell r="H66">
            <v>8</v>
          </cell>
          <cell r="I66">
            <v>120</v>
          </cell>
        </row>
        <row r="67">
          <cell r="E67">
            <v>101.44917557661088</v>
          </cell>
          <cell r="H67">
            <v>8</v>
          </cell>
          <cell r="I67">
            <v>120</v>
          </cell>
        </row>
        <row r="68">
          <cell r="E68">
            <v>87.302110353796962</v>
          </cell>
          <cell r="H68">
            <v>8</v>
          </cell>
          <cell r="I68">
            <v>120</v>
          </cell>
        </row>
        <row r="69">
          <cell r="E69">
            <v>219.12820928460366</v>
          </cell>
          <cell r="H69">
            <v>8</v>
          </cell>
          <cell r="I69">
            <v>120</v>
          </cell>
        </row>
        <row r="70">
          <cell r="E70">
            <v>208.65195604214802</v>
          </cell>
          <cell r="H70">
            <v>8</v>
          </cell>
          <cell r="I70">
            <v>120</v>
          </cell>
        </row>
        <row r="71">
          <cell r="E71">
            <v>182.35657092799559</v>
          </cell>
          <cell r="H71">
            <v>8</v>
          </cell>
          <cell r="I71">
            <v>120</v>
          </cell>
        </row>
        <row r="72">
          <cell r="E72">
            <v>142.71269927998748</v>
          </cell>
          <cell r="H72">
            <v>8</v>
          </cell>
          <cell r="I72">
            <v>120</v>
          </cell>
        </row>
        <row r="73">
          <cell r="E73">
            <v>108.06495080366831</v>
          </cell>
          <cell r="H73">
            <v>8</v>
          </cell>
          <cell r="I73">
            <v>120</v>
          </cell>
        </row>
        <row r="74">
          <cell r="E74">
            <v>80.949537940470691</v>
          </cell>
          <cell r="H74">
            <v>8</v>
          </cell>
          <cell r="I74">
            <v>120</v>
          </cell>
        </row>
        <row r="75">
          <cell r="E75">
            <v>60.41719728777371</v>
          </cell>
          <cell r="H75">
            <v>8</v>
          </cell>
          <cell r="I75">
            <v>120</v>
          </cell>
        </row>
        <row r="76">
          <cell r="E76">
            <v>189.0367850790843</v>
          </cell>
          <cell r="H76">
            <v>8</v>
          </cell>
          <cell r="I76">
            <v>120</v>
          </cell>
        </row>
        <row r="77">
          <cell r="E77">
            <v>177.5575175944073</v>
          </cell>
          <cell r="H77">
            <v>8</v>
          </cell>
          <cell r="I77">
            <v>120</v>
          </cell>
        </row>
        <row r="78">
          <cell r="E78">
            <v>141.64052842938128</v>
          </cell>
          <cell r="H78">
            <v>8</v>
          </cell>
          <cell r="I78">
            <v>120</v>
          </cell>
        </row>
        <row r="79">
          <cell r="E79">
            <v>120.33362631805241</v>
          </cell>
          <cell r="H79">
            <v>8</v>
          </cell>
          <cell r="I79">
            <v>120</v>
          </cell>
        </row>
        <row r="80">
          <cell r="E80">
            <v>103.33676290652666</v>
          </cell>
          <cell r="H80">
            <v>8</v>
          </cell>
          <cell r="I80">
            <v>120</v>
          </cell>
        </row>
        <row r="81">
          <cell r="E81">
            <v>88.896727748360377</v>
          </cell>
          <cell r="H81">
            <v>8</v>
          </cell>
          <cell r="I81">
            <v>120</v>
          </cell>
        </row>
        <row r="82">
          <cell r="E82">
            <v>76.49631619957718</v>
          </cell>
          <cell r="H82">
            <v>8</v>
          </cell>
          <cell r="I82">
            <v>120</v>
          </cell>
        </row>
        <row r="83">
          <cell r="E83">
            <v>65.828708869773934</v>
          </cell>
          <cell r="H83">
            <v>8</v>
          </cell>
          <cell r="I83">
            <v>120</v>
          </cell>
        </row>
        <row r="84">
          <cell r="E84">
            <v>56.649150925824671</v>
          </cell>
          <cell r="H84">
            <v>8</v>
          </cell>
          <cell r="I84">
            <v>120</v>
          </cell>
        </row>
        <row r="85">
          <cell r="E85">
            <v>48.749705861451801</v>
          </cell>
          <cell r="H85">
            <v>8</v>
          </cell>
          <cell r="I85">
            <v>120</v>
          </cell>
        </row>
        <row r="86">
          <cell r="E86">
            <v>185.95180775035283</v>
          </cell>
          <cell r="H86">
            <v>8</v>
          </cell>
          <cell r="I86">
            <v>120</v>
          </cell>
        </row>
        <row r="87">
          <cell r="E87">
            <v>180.10184304697862</v>
          </cell>
          <cell r="H87">
            <v>8</v>
          </cell>
          <cell r="I87">
            <v>120</v>
          </cell>
        </row>
        <row r="88">
          <cell r="E88">
            <v>157.78762611693628</v>
          </cell>
          <cell r="H88">
            <v>8</v>
          </cell>
          <cell r="I88">
            <v>120</v>
          </cell>
        </row>
        <row r="89">
          <cell r="E89">
            <v>136.17540495129884</v>
          </cell>
          <cell r="H89">
            <v>8</v>
          </cell>
          <cell r="I89">
            <v>120</v>
          </cell>
        </row>
        <row r="90">
          <cell r="E90">
            <v>117.24088981726649</v>
          </cell>
          <cell r="H90">
            <v>8</v>
          </cell>
          <cell r="I90">
            <v>120</v>
          </cell>
        </row>
        <row r="91">
          <cell r="E91">
            <v>100.89984122311063</v>
          </cell>
          <cell r="H91">
            <v>8</v>
          </cell>
          <cell r="I91">
            <v>120</v>
          </cell>
        </row>
        <row r="92">
          <cell r="E92">
            <v>86.83093444503865</v>
          </cell>
          <cell r="H92">
            <v>8</v>
          </cell>
          <cell r="I92">
            <v>120</v>
          </cell>
        </row>
        <row r="93">
          <cell r="E93">
            <v>216.70495667380317</v>
          </cell>
          <cell r="H93">
            <v>8</v>
          </cell>
          <cell r="I93">
            <v>120</v>
          </cell>
        </row>
        <row r="94">
          <cell r="E94">
            <v>204.54862585149775</v>
          </cell>
          <cell r="H94">
            <v>8</v>
          </cell>
          <cell r="I94">
            <v>120</v>
          </cell>
        </row>
        <row r="95">
          <cell r="E95">
            <v>174.20993191716531</v>
          </cell>
          <cell r="H95">
            <v>8</v>
          </cell>
          <cell r="I95">
            <v>120</v>
          </cell>
        </row>
        <row r="96">
          <cell r="E96">
            <v>145.57312429795562</v>
          </cell>
          <cell r="H96">
            <v>8</v>
          </cell>
          <cell r="I96">
            <v>120</v>
          </cell>
        </row>
        <row r="97">
          <cell r="E97">
            <v>121.18373382955248</v>
          </cell>
          <cell r="H97">
            <v>8</v>
          </cell>
          <cell r="I97">
            <v>120</v>
          </cell>
        </row>
        <row r="98">
          <cell r="E98">
            <v>100.8034964278387</v>
          </cell>
          <cell r="H98">
            <v>8</v>
          </cell>
          <cell r="I98">
            <v>120</v>
          </cell>
        </row>
        <row r="99">
          <cell r="E99">
            <v>83.837773691701358</v>
          </cell>
          <cell r="H99">
            <v>8</v>
          </cell>
          <cell r="I99">
            <v>120</v>
          </cell>
        </row>
        <row r="100">
          <cell r="E100">
            <v>214.73331915608233</v>
          </cell>
          <cell r="H100">
            <v>8</v>
          </cell>
          <cell r="I100">
            <v>120</v>
          </cell>
        </row>
        <row r="101">
          <cell r="E101">
            <v>203.83440857616117</v>
          </cell>
          <cell r="H101">
            <v>8</v>
          </cell>
          <cell r="I101">
            <v>120</v>
          </cell>
        </row>
        <row r="102">
          <cell r="E102">
            <v>175.91907708587047</v>
          </cell>
          <cell r="H102">
            <v>8</v>
          </cell>
          <cell r="I102">
            <v>120</v>
          </cell>
        </row>
        <row r="103">
          <cell r="E103">
            <v>149.42060397096952</v>
          </cell>
          <cell r="H103">
            <v>8</v>
          </cell>
          <cell r="I103">
            <v>120</v>
          </cell>
        </row>
        <row r="104">
          <cell r="E104">
            <v>126.55112394980637</v>
          </cell>
          <cell r="H104">
            <v>8</v>
          </cell>
          <cell r="I104">
            <v>120</v>
          </cell>
        </row>
        <row r="105">
          <cell r="E105">
            <v>107.12644543358033</v>
          </cell>
          <cell r="H105">
            <v>8</v>
          </cell>
          <cell r="I105">
            <v>120</v>
          </cell>
        </row>
        <row r="106">
          <cell r="E106">
            <v>90.674799320105507</v>
          </cell>
          <cell r="H106">
            <v>8</v>
          </cell>
          <cell r="I106">
            <v>120</v>
          </cell>
        </row>
        <row r="107">
          <cell r="E107">
            <v>76.748361413740071</v>
          </cell>
          <cell r="H107">
            <v>8</v>
          </cell>
          <cell r="I107">
            <v>120</v>
          </cell>
        </row>
        <row r="108">
          <cell r="E108">
            <v>64.96063750212636</v>
          </cell>
          <cell r="H108">
            <v>8</v>
          </cell>
          <cell r="I108">
            <v>120</v>
          </cell>
        </row>
        <row r="109">
          <cell r="E109">
            <v>54.983350518340153</v>
          </cell>
          <cell r="H109">
            <v>8</v>
          </cell>
          <cell r="I109">
            <v>120</v>
          </cell>
        </row>
        <row r="110">
          <cell r="E110">
            <v>190.53846764306374</v>
          </cell>
          <cell r="H110">
            <v>8</v>
          </cell>
          <cell r="I110">
            <v>120</v>
          </cell>
        </row>
        <row r="111">
          <cell r="E111">
            <v>183.39063207567952</v>
          </cell>
          <cell r="H111">
            <v>8</v>
          </cell>
          <cell r="I111">
            <v>120</v>
          </cell>
        </row>
        <row r="112">
          <cell r="E112">
            <v>158.62063128208123</v>
          </cell>
          <cell r="H112">
            <v>8</v>
          </cell>
          <cell r="I112">
            <v>120</v>
          </cell>
        </row>
        <row r="113">
          <cell r="E113">
            <v>134.77984911224291</v>
          </cell>
          <cell r="H113">
            <v>8</v>
          </cell>
          <cell r="I113">
            <v>120</v>
          </cell>
        </row>
        <row r="114">
          <cell r="E114">
            <v>117.33157967121397</v>
          </cell>
          <cell r="H114">
            <v>8</v>
          </cell>
          <cell r="I114">
            <v>120</v>
          </cell>
        </row>
        <row r="115">
          <cell r="E115">
            <v>102.50579626886726</v>
          </cell>
          <cell r="H115">
            <v>8</v>
          </cell>
          <cell r="I115">
            <v>120</v>
          </cell>
        </row>
        <row r="116">
          <cell r="E116">
            <v>89.599322505033726</v>
          </cell>
          <cell r="H116">
            <v>8</v>
          </cell>
          <cell r="I116">
            <v>120</v>
          </cell>
        </row>
        <row r="117">
          <cell r="E117">
            <v>222.32368491545833</v>
          </cell>
          <cell r="H117">
            <v>8</v>
          </cell>
          <cell r="I117">
            <v>120</v>
          </cell>
        </row>
      </sheetData>
      <sheetData sheetId="3">
        <row r="6">
          <cell r="E6" t="str">
            <v>Drug in blood</v>
          </cell>
          <cell r="I6" t="str">
            <v>max</v>
          </cell>
        </row>
        <row r="7">
          <cell r="E7">
            <v>100</v>
          </cell>
          <cell r="H7">
            <v>100</v>
          </cell>
          <cell r="I7">
            <v>120</v>
          </cell>
        </row>
        <row r="8">
          <cell r="E8">
            <v>100</v>
          </cell>
          <cell r="H8">
            <v>100</v>
          </cell>
          <cell r="I8">
            <v>120</v>
          </cell>
        </row>
        <row r="9">
          <cell r="E9">
            <v>89</v>
          </cell>
          <cell r="H9">
            <v>100</v>
          </cell>
          <cell r="I9">
            <v>120</v>
          </cell>
        </row>
        <row r="10">
          <cell r="E10">
            <v>78</v>
          </cell>
          <cell r="H10">
            <v>100</v>
          </cell>
          <cell r="I10">
            <v>120</v>
          </cell>
        </row>
        <row r="11">
          <cell r="E11">
            <v>68.210000000000008</v>
          </cell>
          <cell r="H11">
            <v>100</v>
          </cell>
          <cell r="I11">
            <v>120</v>
          </cell>
        </row>
        <row r="12">
          <cell r="E12">
            <v>59.63000000000001</v>
          </cell>
          <cell r="H12">
            <v>100</v>
          </cell>
          <cell r="I12">
            <v>120</v>
          </cell>
        </row>
        <row r="13">
          <cell r="E13">
            <v>52.126900000000006</v>
          </cell>
          <cell r="H13">
            <v>100</v>
          </cell>
          <cell r="I13">
            <v>120</v>
          </cell>
        </row>
        <row r="14">
          <cell r="E14">
            <v>45.567600000000006</v>
          </cell>
          <cell r="H14">
            <v>100</v>
          </cell>
          <cell r="I14">
            <v>120</v>
          </cell>
        </row>
        <row r="15">
          <cell r="E15">
            <v>39.833641000000007</v>
          </cell>
          <cell r="H15">
            <v>100</v>
          </cell>
          <cell r="I15">
            <v>120</v>
          </cell>
        </row>
        <row r="16">
          <cell r="E16">
            <v>31.631473000000007</v>
          </cell>
          <cell r="H16">
            <v>100</v>
          </cell>
          <cell r="I16">
            <v>120</v>
          </cell>
        </row>
        <row r="17">
          <cell r="E17">
            <v>24.461417620000006</v>
          </cell>
          <cell r="H17">
            <v>100</v>
          </cell>
          <cell r="I17">
            <v>120</v>
          </cell>
        </row>
        <row r="18">
          <cell r="E18">
            <v>18.767752480000006</v>
          </cell>
          <cell r="H18">
            <v>100</v>
          </cell>
          <cell r="I18">
            <v>120</v>
          </cell>
        </row>
        <row r="19">
          <cell r="E19">
            <v>14.364697308400004</v>
          </cell>
          <cell r="H19">
            <v>100</v>
          </cell>
          <cell r="I19">
            <v>120</v>
          </cell>
        </row>
        <row r="20">
          <cell r="E20">
            <v>10.986501862000003</v>
          </cell>
          <cell r="H20">
            <v>100</v>
          </cell>
          <cell r="I20">
            <v>120</v>
          </cell>
        </row>
        <row r="21">
          <cell r="E21">
            <v>8.4008563464880019</v>
          </cell>
          <cell r="H21">
            <v>100</v>
          </cell>
          <cell r="I21">
            <v>120</v>
          </cell>
        </row>
        <row r="22">
          <cell r="E22">
            <v>6.4232860113280017</v>
          </cell>
          <cell r="H22">
            <v>100</v>
          </cell>
          <cell r="I22">
            <v>120</v>
          </cell>
        </row>
        <row r="23">
          <cell r="E23">
            <v>4.9951404324250417</v>
          </cell>
          <cell r="H23">
            <v>100</v>
          </cell>
          <cell r="I23">
            <v>120</v>
          </cell>
        </row>
        <row r="24">
          <cell r="E24">
            <v>3.9031818104992815</v>
          </cell>
          <cell r="H24">
            <v>100</v>
          </cell>
          <cell r="I24">
            <v>120</v>
          </cell>
        </row>
        <row r="25">
          <cell r="E25">
            <v>3.0540079369870243</v>
          </cell>
          <cell r="H25">
            <v>100</v>
          </cell>
          <cell r="I25">
            <v>120</v>
          </cell>
        </row>
        <row r="26">
          <cell r="E26">
            <v>2.3904670292021466</v>
          </cell>
          <cell r="H26">
            <v>100</v>
          </cell>
          <cell r="I26">
            <v>120</v>
          </cell>
        </row>
        <row r="27">
          <cell r="E27">
            <v>1.8712856799143525</v>
          </cell>
          <cell r="H27">
            <v>100</v>
          </cell>
          <cell r="I27">
            <v>120</v>
          </cell>
        </row>
        <row r="28">
          <cell r="E28">
            <v>1.4649062849499876</v>
          </cell>
          <cell r="H28">
            <v>100</v>
          </cell>
          <cell r="I28">
            <v>120</v>
          </cell>
        </row>
        <row r="29">
          <cell r="E29">
            <v>1.1467877193645477</v>
          </cell>
          <cell r="H29">
            <v>100</v>
          </cell>
          <cell r="I29">
            <v>120</v>
          </cell>
        </row>
        <row r="30">
          <cell r="E30">
            <v>0.89775365092304982</v>
          </cell>
          <cell r="H30">
            <v>100</v>
          </cell>
          <cell r="I30">
            <v>120</v>
          </cell>
        </row>
        <row r="31">
          <cell r="E31">
            <v>0.7027997386310767</v>
          </cell>
          <cell r="H31">
            <v>100</v>
          </cell>
          <cell r="I31">
            <v>120</v>
          </cell>
        </row>
        <row r="32">
          <cell r="E32">
            <v>0.55018161797415821</v>
          </cell>
          <cell r="H32">
            <v>100</v>
          </cell>
          <cell r="I32">
            <v>120</v>
          </cell>
        </row>
        <row r="33">
          <cell r="E33">
            <v>0.43070566240687519</v>
          </cell>
          <cell r="H33">
            <v>100</v>
          </cell>
          <cell r="I33">
            <v>120</v>
          </cell>
        </row>
        <row r="34">
          <cell r="E34">
            <v>0.33717478735126827</v>
          </cell>
          <cell r="H34">
            <v>100</v>
          </cell>
          <cell r="I34">
            <v>120</v>
          </cell>
        </row>
        <row r="35">
          <cell r="E35">
            <v>0.26395482474209953</v>
          </cell>
          <cell r="H35">
            <v>100</v>
          </cell>
          <cell r="I35">
            <v>120</v>
          </cell>
        </row>
        <row r="36">
          <cell r="E36">
            <v>0.20663511089238393</v>
          </cell>
          <cell r="H36">
            <v>100</v>
          </cell>
          <cell r="I36">
            <v>120</v>
          </cell>
        </row>
        <row r="37">
          <cell r="E37">
            <v>0.17760008017075299</v>
          </cell>
          <cell r="H37">
            <v>100</v>
          </cell>
          <cell r="I37">
            <v>120</v>
          </cell>
        </row>
        <row r="38">
          <cell r="E38">
            <v>0.15487021797259076</v>
          </cell>
          <cell r="H38">
            <v>100</v>
          </cell>
          <cell r="I38">
            <v>120</v>
          </cell>
        </row>
        <row r="39">
          <cell r="E39">
            <v>0.13533420915380795</v>
          </cell>
          <cell r="H39">
            <v>100</v>
          </cell>
          <cell r="I39">
            <v>120</v>
          </cell>
        </row>
        <row r="40">
          <cell r="E40">
            <v>0.11829848517682297</v>
          </cell>
          <cell r="H40">
            <v>100</v>
          </cell>
          <cell r="I40">
            <v>120</v>
          </cell>
        </row>
        <row r="41">
          <cell r="E41">
            <v>0.1034117221699041</v>
          </cell>
          <cell r="H41">
            <v>100</v>
          </cell>
          <cell r="I41">
            <v>120</v>
          </cell>
        </row>
        <row r="42">
          <cell r="E42">
            <v>9.0398888800453575E-2</v>
          </cell>
          <cell r="H42">
            <v>100</v>
          </cell>
          <cell r="I42">
            <v>120</v>
          </cell>
        </row>
        <row r="43">
          <cell r="E43">
            <v>7.9023599361764119E-2</v>
          </cell>
          <cell r="H43">
            <v>100</v>
          </cell>
          <cell r="I43">
            <v>120</v>
          </cell>
        </row>
        <row r="44">
          <cell r="E44">
            <v>6.3655788265687019E-2</v>
          </cell>
          <cell r="H44">
            <v>100</v>
          </cell>
          <cell r="I44">
            <v>120</v>
          </cell>
        </row>
        <row r="45">
          <cell r="E45">
            <v>5.0221776374187121E-2</v>
          </cell>
          <cell r="H45">
            <v>100</v>
          </cell>
          <cell r="I45">
            <v>120</v>
          </cell>
        </row>
        <row r="46">
          <cell r="E46">
            <v>3.9400292369020332E-2</v>
          </cell>
          <cell r="H46">
            <v>100</v>
          </cell>
          <cell r="I46">
            <v>120</v>
          </cell>
        </row>
        <row r="47">
          <cell r="E47">
            <v>3.086259038540852E-2</v>
          </cell>
          <cell r="H47">
            <v>100</v>
          </cell>
          <cell r="I47">
            <v>120</v>
          </cell>
        </row>
        <row r="48">
          <cell r="E48">
            <v>2.4164540682675064E-2</v>
          </cell>
          <cell r="H48">
            <v>100</v>
          </cell>
          <cell r="I48">
            <v>120</v>
          </cell>
        </row>
        <row r="49">
          <cell r="E49">
            <v>1.8917900317155616E-2</v>
          </cell>
          <cell r="H49">
            <v>100</v>
          </cell>
          <cell r="I49">
            <v>120</v>
          </cell>
        </row>
        <row r="50">
          <cell r="E50">
            <v>1.4809928401100854E-2</v>
          </cell>
          <cell r="H50">
            <v>100</v>
          </cell>
          <cell r="I50">
            <v>120</v>
          </cell>
        </row>
        <row r="51">
          <cell r="E51">
            <v>1.1404706344012843E-2</v>
          </cell>
          <cell r="H51">
            <v>100</v>
          </cell>
          <cell r="I51">
            <v>120</v>
          </cell>
        </row>
        <row r="52">
          <cell r="E52">
            <v>8.7389192318146902E-3</v>
          </cell>
          <cell r="H52">
            <v>100</v>
          </cell>
          <cell r="I52">
            <v>120</v>
          </cell>
        </row>
        <row r="53">
          <cell r="E53">
            <v>6.6860720898923786E-3</v>
          </cell>
          <cell r="H53">
            <v>100</v>
          </cell>
          <cell r="I53">
            <v>120</v>
          </cell>
        </row>
        <row r="54">
          <cell r="E54">
            <v>5.1130666281657342E-3</v>
          </cell>
          <cell r="H54">
            <v>100</v>
          </cell>
          <cell r="I54">
            <v>120</v>
          </cell>
        </row>
        <row r="55">
          <cell r="E55">
            <v>3.909573651985106E-3</v>
          </cell>
          <cell r="H55">
            <v>100</v>
          </cell>
          <cell r="I55">
            <v>120</v>
          </cell>
        </row>
        <row r="56">
          <cell r="E56">
            <v>2.9892216589152741E-3</v>
          </cell>
          <cell r="H56">
            <v>100</v>
          </cell>
          <cell r="I56">
            <v>120</v>
          </cell>
        </row>
        <row r="57">
          <cell r="E57">
            <v>2.2854984015579548E-3</v>
          </cell>
          <cell r="H57">
            <v>100</v>
          </cell>
          <cell r="I57">
            <v>120</v>
          </cell>
        </row>
        <row r="58">
          <cell r="E58">
            <v>1.9267918024881219E-3</v>
          </cell>
          <cell r="H58">
            <v>100</v>
          </cell>
          <cell r="I58">
            <v>120</v>
          </cell>
        </row>
        <row r="59">
          <cell r="E59">
            <v>1.6525319943011675E-3</v>
          </cell>
          <cell r="H59">
            <v>100</v>
          </cell>
          <cell r="I59">
            <v>120</v>
          </cell>
        </row>
        <row r="60">
          <cell r="E60">
            <v>1.4213169780025929E-3</v>
          </cell>
          <cell r="H60">
            <v>100</v>
          </cell>
          <cell r="I60">
            <v>120</v>
          </cell>
        </row>
        <row r="61">
          <cell r="E61">
            <v>1.2230131386864527E-3</v>
          </cell>
          <cell r="H61">
            <v>100</v>
          </cell>
          <cell r="I61">
            <v>120</v>
          </cell>
        </row>
        <row r="62">
          <cell r="E62">
            <v>1.0524551013261416E-3</v>
          </cell>
          <cell r="H62">
            <v>100</v>
          </cell>
          <cell r="I62">
            <v>120</v>
          </cell>
        </row>
        <row r="63">
          <cell r="E63">
            <v>9.056935246837673E-4</v>
          </cell>
          <cell r="H63">
            <v>100</v>
          </cell>
          <cell r="I63">
            <v>120</v>
          </cell>
        </row>
        <row r="64">
          <cell r="E64">
            <v>7.7939891252463034E-4</v>
          </cell>
          <cell r="H64">
            <v>100</v>
          </cell>
          <cell r="I64">
            <v>120</v>
          </cell>
        </row>
        <row r="65">
          <cell r="E65">
            <v>6.254310133283899E-4</v>
          </cell>
          <cell r="H65">
            <v>100</v>
          </cell>
          <cell r="I65">
            <v>120</v>
          </cell>
        </row>
        <row r="66">
          <cell r="E66">
            <v>4.929331981992028E-4</v>
          </cell>
          <cell r="H66">
            <v>100</v>
          </cell>
          <cell r="I66">
            <v>120</v>
          </cell>
        </row>
        <row r="67">
          <cell r="E67">
            <v>3.8660992593337652E-4</v>
          </cell>
          <cell r="H67">
            <v>100</v>
          </cell>
          <cell r="I67">
            <v>120</v>
          </cell>
        </row>
        <row r="68">
          <cell r="E68">
            <v>3.0281128223951203E-4</v>
          </cell>
          <cell r="H68">
            <v>100</v>
          </cell>
          <cell r="I68">
            <v>120</v>
          </cell>
        </row>
        <row r="69">
          <cell r="E69">
            <v>2.3708759483083804E-4</v>
          </cell>
          <cell r="H69">
            <v>100</v>
          </cell>
          <cell r="I69">
            <v>120</v>
          </cell>
        </row>
        <row r="70">
          <cell r="E70">
            <v>1.85609676850121E-4</v>
          </cell>
          <cell r="H70">
            <v>100</v>
          </cell>
          <cell r="I70">
            <v>120</v>
          </cell>
        </row>
        <row r="71">
          <cell r="E71">
            <v>1.4530478572887854E-4</v>
          </cell>
          <cell r="H71">
            <v>100</v>
          </cell>
          <cell r="I71">
            <v>120</v>
          </cell>
        </row>
        <row r="72">
          <cell r="E72">
            <v>1.1189504389585677E-4</v>
          </cell>
          <cell r="H72">
            <v>100</v>
          </cell>
          <cell r="I72">
            <v>120</v>
          </cell>
        </row>
        <row r="73">
          <cell r="E73">
            <v>8.5740182464658633E-5</v>
          </cell>
          <cell r="H73">
            <v>100</v>
          </cell>
          <cell r="I73">
            <v>120</v>
          </cell>
        </row>
        <row r="74">
          <cell r="E74">
            <v>6.5599074563404421E-5</v>
          </cell>
          <cell r="H74">
            <v>100</v>
          </cell>
          <cell r="I74">
            <v>120</v>
          </cell>
        </row>
        <row r="75">
          <cell r="E75">
            <v>5.0165841719765866E-5</v>
          </cell>
          <cell r="H75">
            <v>100</v>
          </cell>
          <cell r="I75">
            <v>120</v>
          </cell>
        </row>
        <row r="76">
          <cell r="E76">
            <v>3.8358008298353067E-5</v>
          </cell>
          <cell r="H76">
            <v>100</v>
          </cell>
          <cell r="I76">
            <v>120</v>
          </cell>
        </row>
        <row r="77">
          <cell r="E77">
            <v>2.9328156788795212E-5</v>
          </cell>
          <cell r="H77">
            <v>100</v>
          </cell>
          <cell r="I77">
            <v>120</v>
          </cell>
        </row>
        <row r="78">
          <cell r="E78">
            <v>2.242371529509166E-5</v>
          </cell>
          <cell r="H78">
            <v>100</v>
          </cell>
          <cell r="I78">
            <v>120</v>
          </cell>
        </row>
        <row r="79">
          <cell r="E79">
            <v>1.8317773344660331E-5</v>
          </cell>
          <cell r="H79">
            <v>100</v>
          </cell>
          <cell r="I79">
            <v>120</v>
          </cell>
        </row>
        <row r="80">
          <cell r="E80">
            <v>1.51784532033475E-5</v>
          </cell>
          <cell r="H80">
            <v>100</v>
          </cell>
          <cell r="I80">
            <v>120</v>
          </cell>
        </row>
        <row r="81">
          <cell r="E81">
            <v>1.2613964935095054E-5</v>
          </cell>
          <cell r="H81">
            <v>100</v>
          </cell>
          <cell r="I81">
            <v>120</v>
          </cell>
        </row>
        <row r="82">
          <cell r="E82">
            <v>1.0488981486626404E-5</v>
          </cell>
          <cell r="H82">
            <v>100</v>
          </cell>
          <cell r="I82">
            <v>120</v>
          </cell>
        </row>
        <row r="83">
          <cell r="E83">
            <v>8.723026395713097E-6</v>
          </cell>
          <cell r="H83">
            <v>100</v>
          </cell>
          <cell r="I83">
            <v>120</v>
          </cell>
        </row>
        <row r="84">
          <cell r="E84">
            <v>7.2545689875854008E-6</v>
          </cell>
          <cell r="H84">
            <v>100</v>
          </cell>
          <cell r="I84">
            <v>120</v>
          </cell>
        </row>
        <row r="85">
          <cell r="E85">
            <v>6.033345292185567E-6</v>
          </cell>
          <cell r="H85">
            <v>100</v>
          </cell>
          <cell r="I85">
            <v>120</v>
          </cell>
        </row>
        <row r="86">
          <cell r="E86">
            <v>4.8000685642960489E-6</v>
          </cell>
          <cell r="H86">
            <v>100</v>
          </cell>
          <cell r="I86">
            <v>120</v>
          </cell>
        </row>
        <row r="87">
          <cell r="E87">
            <v>3.7743998646245023E-6</v>
          </cell>
          <cell r="H87">
            <v>100</v>
          </cell>
          <cell r="I87">
            <v>120</v>
          </cell>
        </row>
        <row r="88">
          <cell r="E88">
            <v>2.9583882086941739E-6</v>
          </cell>
          <cell r="H88">
            <v>100</v>
          </cell>
          <cell r="I88">
            <v>120</v>
          </cell>
        </row>
        <row r="89">
          <cell r="E89">
            <v>2.3167402317080087E-6</v>
          </cell>
          <cell r="H89">
            <v>100</v>
          </cell>
          <cell r="I89">
            <v>120</v>
          </cell>
        </row>
        <row r="90">
          <cell r="E90">
            <v>1.8138142362299992E-6</v>
          </cell>
          <cell r="H90">
            <v>100</v>
          </cell>
          <cell r="I90">
            <v>120</v>
          </cell>
        </row>
        <row r="91">
          <cell r="E91">
            <v>1.4199683968396378E-6</v>
          </cell>
          <cell r="H91">
            <v>100</v>
          </cell>
          <cell r="I91">
            <v>120</v>
          </cell>
        </row>
        <row r="92">
          <cell r="E92">
            <v>1.1116199766805379E-6</v>
          </cell>
          <cell r="H92">
            <v>100</v>
          </cell>
          <cell r="I92">
            <v>120</v>
          </cell>
        </row>
        <row r="93">
          <cell r="E93">
            <v>9.5542345302817787E-7</v>
          </cell>
          <cell r="H93">
            <v>100</v>
          </cell>
          <cell r="I93">
            <v>120</v>
          </cell>
        </row>
        <row r="94">
          <cell r="E94">
            <v>8.3314525559331869E-7</v>
          </cell>
          <cell r="H94">
            <v>100</v>
          </cell>
          <cell r="I94">
            <v>120</v>
          </cell>
        </row>
        <row r="95">
          <cell r="E95">
            <v>7.2804867576021919E-7</v>
          </cell>
          <cell r="H95">
            <v>100</v>
          </cell>
          <cell r="I95">
            <v>120</v>
          </cell>
        </row>
        <row r="96">
          <cell r="E96">
            <v>6.3640269764495418E-7</v>
          </cell>
          <cell r="H96">
            <v>100</v>
          </cell>
          <cell r="I96">
            <v>120</v>
          </cell>
        </row>
        <row r="97">
          <cell r="E97">
            <v>5.5631734331133013E-7</v>
          </cell>
          <cell r="H97">
            <v>100</v>
          </cell>
          <cell r="I97">
            <v>120</v>
          </cell>
        </row>
        <row r="98">
          <cell r="E98">
            <v>4.8631304657038521E-7</v>
          </cell>
          <cell r="H98">
            <v>100</v>
          </cell>
          <cell r="I98">
            <v>120</v>
          </cell>
        </row>
        <row r="99">
          <cell r="E99">
            <v>4.2511813880613889E-7</v>
          </cell>
          <cell r="H99">
            <v>100</v>
          </cell>
          <cell r="I99">
            <v>120</v>
          </cell>
        </row>
        <row r="100">
          <cell r="E100">
            <v>3.3758179042346953E-7</v>
          </cell>
          <cell r="H100">
            <v>100</v>
          </cell>
          <cell r="I100">
            <v>120</v>
          </cell>
        </row>
        <row r="101">
          <cell r="E101">
            <v>2.6106052543836452E-7</v>
          </cell>
          <cell r="H101">
            <v>100</v>
          </cell>
          <cell r="I101">
            <v>120</v>
          </cell>
        </row>
        <row r="102">
          <cell r="E102">
            <v>2.0029580316214001E-7</v>
          </cell>
          <cell r="H102">
            <v>100</v>
          </cell>
          <cell r="I102">
            <v>120</v>
          </cell>
        </row>
        <row r="103">
          <cell r="E103">
            <v>1.533049085832344E-7</v>
          </cell>
          <cell r="H103">
            <v>100</v>
          </cell>
          <cell r="I103">
            <v>120</v>
          </cell>
        </row>
        <row r="104">
          <cell r="E104">
            <v>1.172516640140492E-7</v>
          </cell>
          <cell r="H104">
            <v>100</v>
          </cell>
          <cell r="I104">
            <v>120</v>
          </cell>
        </row>
        <row r="105">
          <cell r="E105">
            <v>8.965678046906701E-8</v>
          </cell>
          <cell r="H105">
            <v>100</v>
          </cell>
          <cell r="I105">
            <v>120</v>
          </cell>
        </row>
        <row r="106">
          <cell r="E106">
            <v>6.8551480946538153E-8</v>
          </cell>
          <cell r="H106">
            <v>100</v>
          </cell>
          <cell r="I106">
            <v>120</v>
          </cell>
        </row>
        <row r="107">
          <cell r="E107">
            <v>5.4206396071487433E-8</v>
          </cell>
          <cell r="H107">
            <v>100</v>
          </cell>
          <cell r="I107">
            <v>120</v>
          </cell>
        </row>
        <row r="108">
          <cell r="E108">
            <v>4.3238159120041331E-8</v>
          </cell>
          <cell r="H108">
            <v>100</v>
          </cell>
          <cell r="I108">
            <v>120</v>
          </cell>
        </row>
        <row r="109">
          <cell r="E109">
            <v>3.4565135748603343E-8</v>
          </cell>
          <cell r="H109">
            <v>100</v>
          </cell>
          <cell r="I109">
            <v>120</v>
          </cell>
        </row>
        <row r="110">
          <cell r="E110">
            <v>2.7647030289396733E-8</v>
          </cell>
          <cell r="H110">
            <v>100</v>
          </cell>
          <cell r="I110">
            <v>120</v>
          </cell>
        </row>
        <row r="111">
          <cell r="E111">
            <v>2.21166085696202E-8</v>
          </cell>
          <cell r="H111">
            <v>100</v>
          </cell>
          <cell r="I111">
            <v>120</v>
          </cell>
        </row>
        <row r="112">
          <cell r="E112">
            <v>1.7693083723316723E-8</v>
          </cell>
          <cell r="H112">
            <v>100</v>
          </cell>
          <cell r="I112">
            <v>120</v>
          </cell>
        </row>
        <row r="113">
          <cell r="E113">
            <v>1.4154426352177492E-8</v>
          </cell>
          <cell r="H113">
            <v>100</v>
          </cell>
          <cell r="I113">
            <v>120</v>
          </cell>
        </row>
        <row r="114">
          <cell r="E114">
            <v>1.2208187142612652E-8</v>
          </cell>
          <cell r="H114">
            <v>100</v>
          </cell>
          <cell r="I114">
            <v>120</v>
          </cell>
        </row>
        <row r="115">
          <cell r="E115">
            <v>1.0651200243873128E-8</v>
          </cell>
          <cell r="H115">
            <v>100</v>
          </cell>
          <cell r="I115">
            <v>120</v>
          </cell>
        </row>
        <row r="116">
          <cell r="E116">
            <v>9.3082996581857364E-9</v>
          </cell>
          <cell r="H116">
            <v>100</v>
          </cell>
          <cell r="I116">
            <v>120</v>
          </cell>
        </row>
        <row r="117">
          <cell r="E117">
            <v>8.1366676313596928E-9</v>
          </cell>
          <cell r="H117">
            <v>100</v>
          </cell>
          <cell r="I117">
            <v>120</v>
          </cell>
        </row>
      </sheetData>
      <sheetData sheetId="4">
        <row r="6">
          <cell r="E6" t="str">
            <v>Drug in blood</v>
          </cell>
          <cell r="I6" t="str">
            <v>max</v>
          </cell>
        </row>
        <row r="7">
          <cell r="E7">
            <v>100</v>
          </cell>
          <cell r="H7">
            <v>52</v>
          </cell>
          <cell r="I7">
            <v>210</v>
          </cell>
        </row>
        <row r="8">
          <cell r="E8">
            <v>100</v>
          </cell>
          <cell r="H8">
            <v>52</v>
          </cell>
          <cell r="I8">
            <v>210</v>
          </cell>
        </row>
        <row r="9">
          <cell r="E9">
            <v>85</v>
          </cell>
          <cell r="H9">
            <v>52</v>
          </cell>
          <cell r="I9">
            <v>210</v>
          </cell>
        </row>
        <row r="10">
          <cell r="E10">
            <v>70</v>
          </cell>
          <cell r="H10">
            <v>52</v>
          </cell>
          <cell r="I10">
            <v>210</v>
          </cell>
        </row>
        <row r="11">
          <cell r="E11">
            <v>57.25</v>
          </cell>
          <cell r="H11">
            <v>52</v>
          </cell>
          <cell r="I11">
            <v>210</v>
          </cell>
        </row>
        <row r="12">
          <cell r="E12">
            <v>46.75</v>
          </cell>
          <cell r="H12">
            <v>52</v>
          </cell>
          <cell r="I12">
            <v>210</v>
          </cell>
        </row>
        <row r="13">
          <cell r="E13">
            <v>38.162500000000001</v>
          </cell>
          <cell r="H13">
            <v>52</v>
          </cell>
          <cell r="I13">
            <v>210</v>
          </cell>
        </row>
        <row r="14">
          <cell r="E14">
            <v>31.150000000000002</v>
          </cell>
          <cell r="H14">
            <v>52</v>
          </cell>
          <cell r="I14">
            <v>210</v>
          </cell>
        </row>
        <row r="15">
          <cell r="E15">
            <v>25.425625000000004</v>
          </cell>
          <cell r="H15">
            <v>52</v>
          </cell>
          <cell r="I15">
            <v>210</v>
          </cell>
        </row>
        <row r="16">
          <cell r="E16">
            <v>21.687625000000004</v>
          </cell>
          <cell r="H16">
            <v>52</v>
          </cell>
          <cell r="I16">
            <v>210</v>
          </cell>
        </row>
        <row r="17">
          <cell r="E17">
            <v>18.636550000000003</v>
          </cell>
          <cell r="H17">
            <v>52</v>
          </cell>
          <cell r="I17">
            <v>210</v>
          </cell>
        </row>
        <row r="18">
          <cell r="E18">
            <v>160.03403499999999</v>
          </cell>
          <cell r="H18">
            <v>52</v>
          </cell>
          <cell r="I18">
            <v>210</v>
          </cell>
        </row>
        <row r="19">
          <cell r="E19">
            <v>157.79764899999998</v>
          </cell>
          <cell r="H19">
            <v>52</v>
          </cell>
          <cell r="I19">
            <v>210</v>
          </cell>
        </row>
        <row r="20">
          <cell r="E20">
            <v>138.59356479999997</v>
          </cell>
          <cell r="H20">
            <v>52</v>
          </cell>
          <cell r="I20">
            <v>210</v>
          </cell>
        </row>
        <row r="21">
          <cell r="E21">
            <v>263.65784692</v>
          </cell>
          <cell r="H21">
            <v>52</v>
          </cell>
          <cell r="I21">
            <v>210</v>
          </cell>
        </row>
        <row r="22">
          <cell r="E22">
            <v>247.02661914399999</v>
          </cell>
          <cell r="H22">
            <v>52</v>
          </cell>
          <cell r="I22">
            <v>210</v>
          </cell>
        </row>
        <row r="23">
          <cell r="E23">
            <v>215.38767751360001</v>
          </cell>
          <cell r="H23">
            <v>52</v>
          </cell>
          <cell r="I23">
            <v>210</v>
          </cell>
        </row>
        <row r="24">
          <cell r="E24">
            <v>185.74448321632002</v>
          </cell>
          <cell r="H24">
            <v>52</v>
          </cell>
          <cell r="I24">
            <v>210</v>
          </cell>
        </row>
        <row r="25">
          <cell r="E25">
            <v>159.89796191468801</v>
          </cell>
          <cell r="H25">
            <v>52</v>
          </cell>
          <cell r="I25">
            <v>210</v>
          </cell>
        </row>
        <row r="26">
          <cell r="E26">
            <v>137.60862392872963</v>
          </cell>
          <cell r="H26">
            <v>52</v>
          </cell>
          <cell r="I26">
            <v>210</v>
          </cell>
        </row>
        <row r="27">
          <cell r="E27">
            <v>118.42086849896707</v>
          </cell>
          <cell r="H27">
            <v>52</v>
          </cell>
          <cell r="I27">
            <v>210</v>
          </cell>
        </row>
        <row r="28">
          <cell r="E28">
            <v>245.90783362751949</v>
          </cell>
          <cell r="H28">
            <v>52</v>
          </cell>
          <cell r="I28">
            <v>210</v>
          </cell>
        </row>
        <row r="29">
          <cell r="E29">
            <v>231.69732940764345</v>
          </cell>
          <cell r="H29">
            <v>52</v>
          </cell>
          <cell r="I29">
            <v>210</v>
          </cell>
        </row>
        <row r="30">
          <cell r="E30">
            <v>187.43391935468995</v>
          </cell>
          <cell r="H30">
            <v>52</v>
          </cell>
          <cell r="I30">
            <v>210</v>
          </cell>
        </row>
        <row r="31">
          <cell r="E31">
            <v>145.72840006131412</v>
          </cell>
          <cell r="H31">
            <v>52</v>
          </cell>
          <cell r="I31">
            <v>210</v>
          </cell>
        </row>
        <row r="32">
          <cell r="E32">
            <v>111.99029457746994</v>
          </cell>
          <cell r="H32">
            <v>52</v>
          </cell>
          <cell r="I32">
            <v>210</v>
          </cell>
        </row>
        <row r="33">
          <cell r="E33">
            <v>85.759182566433395</v>
          </cell>
          <cell r="H33">
            <v>52</v>
          </cell>
          <cell r="I33">
            <v>210</v>
          </cell>
        </row>
        <row r="34">
          <cell r="E34">
            <v>65.600929542488814</v>
          </cell>
          <cell r="H34">
            <v>52</v>
          </cell>
          <cell r="I34">
            <v>210</v>
          </cell>
        </row>
        <row r="35">
          <cell r="E35">
            <v>50.164276680530804</v>
          </cell>
          <cell r="H35">
            <v>52</v>
          </cell>
          <cell r="I35">
            <v>210</v>
          </cell>
        </row>
        <row r="36">
          <cell r="E36">
            <v>38.356109362882819</v>
          </cell>
          <cell r="H36">
            <v>52</v>
          </cell>
          <cell r="I36">
            <v>210</v>
          </cell>
        </row>
        <row r="37">
          <cell r="E37">
            <v>32.33639616121912</v>
          </cell>
          <cell r="H37">
            <v>52</v>
          </cell>
          <cell r="I37">
            <v>210</v>
          </cell>
        </row>
        <row r="38">
          <cell r="E38">
            <v>171.73366303767318</v>
          </cell>
          <cell r="H38">
            <v>52</v>
          </cell>
          <cell r="I38">
            <v>210</v>
          </cell>
        </row>
        <row r="39">
          <cell r="E39">
            <v>167.8532954983269</v>
          </cell>
          <cell r="H39">
            <v>52</v>
          </cell>
          <cell r="I39">
            <v>210</v>
          </cell>
        </row>
        <row r="40">
          <cell r="E40">
            <v>147.24525593380611</v>
          </cell>
          <cell r="H40">
            <v>52</v>
          </cell>
          <cell r="I40">
            <v>210</v>
          </cell>
        </row>
        <row r="41">
          <cell r="E41">
            <v>127.10286047400689</v>
          </cell>
          <cell r="H41">
            <v>52</v>
          </cell>
          <cell r="I41">
            <v>210</v>
          </cell>
        </row>
        <row r="42">
          <cell r="E42">
            <v>109.43342976195015</v>
          </cell>
          <cell r="H42">
            <v>52</v>
          </cell>
          <cell r="I42">
            <v>210</v>
          </cell>
        </row>
        <row r="43">
          <cell r="E43">
            <v>94.181086505069331</v>
          </cell>
          <cell r="H43">
            <v>52</v>
          </cell>
          <cell r="I43">
            <v>210</v>
          </cell>
        </row>
        <row r="44">
          <cell r="E44">
            <v>79.954740636015813</v>
          </cell>
          <cell r="H44">
            <v>52</v>
          </cell>
          <cell r="I44">
            <v>210</v>
          </cell>
        </row>
        <row r="45">
          <cell r="E45">
            <v>211.7111993903568</v>
          </cell>
          <cell r="H45">
            <v>52</v>
          </cell>
          <cell r="I45">
            <v>210</v>
          </cell>
        </row>
        <row r="46">
          <cell r="E46">
            <v>201.31708310767473</v>
          </cell>
          <cell r="H46">
            <v>52</v>
          </cell>
          <cell r="I46">
            <v>210</v>
          </cell>
        </row>
        <row r="47">
          <cell r="E47">
            <v>173.79462718692835</v>
          </cell>
          <cell r="H47">
            <v>52</v>
          </cell>
          <cell r="I47">
            <v>210</v>
          </cell>
        </row>
        <row r="48">
          <cell r="E48">
            <v>147.62340638293065</v>
          </cell>
          <cell r="H48">
            <v>52</v>
          </cell>
          <cell r="I48">
            <v>210</v>
          </cell>
        </row>
        <row r="49">
          <cell r="E49">
            <v>125.03010484862997</v>
          </cell>
          <cell r="H49">
            <v>52</v>
          </cell>
          <cell r="I49">
            <v>210</v>
          </cell>
        </row>
        <row r="50">
          <cell r="E50">
            <v>105.83906201884899</v>
          </cell>
          <cell r="H50">
            <v>52</v>
          </cell>
          <cell r="I50">
            <v>210</v>
          </cell>
        </row>
        <row r="51">
          <cell r="E51">
            <v>84.583944194581903</v>
          </cell>
          <cell r="H51">
            <v>52</v>
          </cell>
          <cell r="I51">
            <v>210</v>
          </cell>
        </row>
        <row r="52">
          <cell r="E52">
            <v>210.59130365137759</v>
          </cell>
          <cell r="H52">
            <v>52</v>
          </cell>
          <cell r="I52">
            <v>210</v>
          </cell>
        </row>
        <row r="53">
          <cell r="E53">
            <v>196.21203313829866</v>
          </cell>
          <cell r="H53">
            <v>52</v>
          </cell>
          <cell r="I53">
            <v>210</v>
          </cell>
        </row>
        <row r="54">
          <cell r="E54">
            <v>160.41151151756446</v>
          </cell>
          <cell r="H54">
            <v>52</v>
          </cell>
          <cell r="I54">
            <v>210</v>
          </cell>
        </row>
        <row r="55">
          <cell r="E55">
            <v>127.05546588405369</v>
          </cell>
          <cell r="H55">
            <v>52</v>
          </cell>
          <cell r="I55">
            <v>210</v>
          </cell>
        </row>
        <row r="56">
          <cell r="E56">
            <v>99.785508926067735</v>
          </cell>
          <cell r="H56">
            <v>52</v>
          </cell>
          <cell r="I56">
            <v>210</v>
          </cell>
        </row>
        <row r="57">
          <cell r="E57">
            <v>78.186079725778612</v>
          </cell>
          <cell r="H57">
            <v>52</v>
          </cell>
          <cell r="I57">
            <v>210</v>
          </cell>
        </row>
        <row r="58">
          <cell r="E58">
            <v>64.216108476129136</v>
          </cell>
          <cell r="H58">
            <v>52</v>
          </cell>
          <cell r="I58">
            <v>210</v>
          </cell>
        </row>
        <row r="59">
          <cell r="E59">
            <v>53.27005731452013</v>
          </cell>
          <cell r="H59">
            <v>52</v>
          </cell>
          <cell r="I59">
            <v>210</v>
          </cell>
        </row>
        <row r="60">
          <cell r="E60">
            <v>44.279802127862055</v>
          </cell>
          <cell r="H60">
            <v>52</v>
          </cell>
          <cell r="I60">
            <v>210</v>
          </cell>
        </row>
        <row r="61">
          <cell r="E61">
            <v>36.82199410382924</v>
          </cell>
          <cell r="H61">
            <v>52</v>
          </cell>
          <cell r="I61">
            <v>210</v>
          </cell>
        </row>
        <row r="62">
          <cell r="E62">
            <v>174.62282180592857</v>
          </cell>
          <cell r="H62">
            <v>52</v>
          </cell>
          <cell r="I62">
            <v>210</v>
          </cell>
        </row>
        <row r="63">
          <cell r="E63">
            <v>169.46774263139247</v>
          </cell>
          <cell r="H63">
            <v>52</v>
          </cell>
          <cell r="I63">
            <v>210</v>
          </cell>
        </row>
        <row r="64">
          <cell r="E64">
            <v>145.02054757856246</v>
          </cell>
          <cell r="H64">
            <v>52</v>
          </cell>
          <cell r="I64">
            <v>210</v>
          </cell>
        </row>
        <row r="65">
          <cell r="E65">
            <v>114.51635390491181</v>
          </cell>
          <cell r="H65">
            <v>52</v>
          </cell>
          <cell r="I65">
            <v>210</v>
          </cell>
        </row>
        <row r="66">
          <cell r="E66">
            <v>88.41265534077057</v>
          </cell>
          <cell r="H66">
            <v>52</v>
          </cell>
          <cell r="I66">
            <v>210</v>
          </cell>
        </row>
        <row r="67">
          <cell r="E67">
            <v>67.799711637886446</v>
          </cell>
          <cell r="H67">
            <v>52</v>
          </cell>
          <cell r="I67">
            <v>210</v>
          </cell>
        </row>
        <row r="68">
          <cell r="E68">
            <v>51.885433676547748</v>
          </cell>
          <cell r="H68">
            <v>52</v>
          </cell>
          <cell r="I68">
            <v>210</v>
          </cell>
        </row>
        <row r="69">
          <cell r="E69">
            <v>183.68148558172817</v>
          </cell>
          <cell r="H69">
            <v>52</v>
          </cell>
          <cell r="I69">
            <v>210</v>
          </cell>
        </row>
        <row r="70">
          <cell r="E70">
            <v>174.34210751994956</v>
          </cell>
          <cell r="H70">
            <v>52</v>
          </cell>
          <cell r="I70">
            <v>210</v>
          </cell>
        </row>
        <row r="71">
          <cell r="E71">
            <v>141.27944011523849</v>
          </cell>
          <cell r="H71">
            <v>52</v>
          </cell>
          <cell r="I71">
            <v>210</v>
          </cell>
        </row>
        <row r="72">
          <cell r="E72">
            <v>120.35838721284455</v>
          </cell>
          <cell r="H72">
            <v>52</v>
          </cell>
          <cell r="I72">
            <v>210</v>
          </cell>
        </row>
        <row r="73">
          <cell r="E73">
            <v>103.40485439901593</v>
          </cell>
          <cell r="H73">
            <v>52</v>
          </cell>
          <cell r="I73">
            <v>210</v>
          </cell>
        </row>
        <row r="74">
          <cell r="E74">
            <v>88.961847933474587</v>
          </cell>
          <cell r="H74">
            <v>52</v>
          </cell>
          <cell r="I74">
            <v>210</v>
          </cell>
        </row>
        <row r="75">
          <cell r="E75">
            <v>76.553265405592683</v>
          </cell>
          <cell r="H75">
            <v>52</v>
          </cell>
          <cell r="I75">
            <v>210</v>
          </cell>
        </row>
        <row r="76">
          <cell r="E76">
            <v>209.87784365357572</v>
          </cell>
          <cell r="H76">
            <v>52</v>
          </cell>
          <cell r="I76">
            <v>210</v>
          </cell>
        </row>
        <row r="77">
          <cell r="E77">
            <v>200.6914518049046</v>
          </cell>
          <cell r="H77">
            <v>52</v>
          </cell>
          <cell r="I77">
            <v>210</v>
          </cell>
        </row>
        <row r="78">
          <cell r="E78">
            <v>175.50611056647551</v>
          </cell>
          <cell r="H78">
            <v>52</v>
          </cell>
          <cell r="I78">
            <v>210</v>
          </cell>
        </row>
        <row r="79">
          <cell r="E79">
            <v>137.37473472354364</v>
          </cell>
          <cell r="H79">
            <v>52</v>
          </cell>
          <cell r="I79">
            <v>210</v>
          </cell>
        </row>
        <row r="80">
          <cell r="E80">
            <v>104.0285737159133</v>
          </cell>
          <cell r="H80">
            <v>52</v>
          </cell>
          <cell r="I80">
            <v>210</v>
          </cell>
        </row>
        <row r="81">
          <cell r="E81">
            <v>77.92737411844</v>
          </cell>
          <cell r="H81">
            <v>52</v>
          </cell>
          <cell r="I81">
            <v>210</v>
          </cell>
        </row>
        <row r="82">
          <cell r="E82">
            <v>58.161945112416475</v>
          </cell>
          <cell r="H82">
            <v>52</v>
          </cell>
          <cell r="I82">
            <v>210</v>
          </cell>
        </row>
        <row r="83">
          <cell r="E83">
            <v>43.355744029912877</v>
          </cell>
          <cell r="H83">
            <v>52</v>
          </cell>
          <cell r="I83">
            <v>210</v>
          </cell>
        </row>
        <row r="84">
          <cell r="E84">
            <v>32.304974458553744</v>
          </cell>
          <cell r="H84">
            <v>52</v>
          </cell>
          <cell r="I84">
            <v>210</v>
          </cell>
        </row>
        <row r="85">
          <cell r="E85">
            <v>24.067383092870298</v>
          </cell>
          <cell r="H85">
            <v>52</v>
          </cell>
          <cell r="I85">
            <v>210</v>
          </cell>
        </row>
        <row r="86">
          <cell r="E86">
            <v>162.57553743491616</v>
          </cell>
          <cell r="H86">
            <v>52</v>
          </cell>
          <cell r="I86">
            <v>210</v>
          </cell>
        </row>
        <row r="87">
          <cell r="E87">
            <v>158.48408230912821</v>
          </cell>
          <cell r="H87">
            <v>52</v>
          </cell>
          <cell r="I87">
            <v>210</v>
          </cell>
        </row>
        <row r="88">
          <cell r="E88">
            <v>130.84624094519248</v>
          </cell>
          <cell r="H88">
            <v>52</v>
          </cell>
          <cell r="I88">
            <v>210</v>
          </cell>
        </row>
        <row r="89">
          <cell r="E89">
            <v>103.90394695264068</v>
          </cell>
          <cell r="H89">
            <v>52</v>
          </cell>
          <cell r="I89">
            <v>210</v>
          </cell>
        </row>
        <row r="90">
          <cell r="E90">
            <v>81.660085991957956</v>
          </cell>
          <cell r="H90">
            <v>52</v>
          </cell>
          <cell r="I90">
            <v>210</v>
          </cell>
        </row>
        <row r="91">
          <cell r="E91">
            <v>63.996415010009045</v>
          </cell>
          <cell r="H91">
            <v>52</v>
          </cell>
          <cell r="I91">
            <v>210</v>
          </cell>
        </row>
        <row r="92">
          <cell r="E92">
            <v>50.114200391376194</v>
          </cell>
          <cell r="H92">
            <v>52</v>
          </cell>
          <cell r="I92">
            <v>210</v>
          </cell>
        </row>
        <row r="93">
          <cell r="E93">
            <v>183.87477398977475</v>
          </cell>
          <cell r="H93">
            <v>52</v>
          </cell>
          <cell r="I93">
            <v>210</v>
          </cell>
        </row>
        <row r="94">
          <cell r="E94">
            <v>175.85650192715457</v>
          </cell>
          <cell r="H94">
            <v>52</v>
          </cell>
          <cell r="I94">
            <v>210</v>
          </cell>
        </row>
        <row r="95">
          <cell r="E95">
            <v>146.4365380887906</v>
          </cell>
          <cell r="H95">
            <v>52</v>
          </cell>
          <cell r="I95">
            <v>210</v>
          </cell>
        </row>
        <row r="96">
          <cell r="E96">
            <v>118.29949778044588</v>
          </cell>
          <cell r="H96">
            <v>52</v>
          </cell>
          <cell r="I96">
            <v>210</v>
          </cell>
        </row>
        <row r="97">
          <cell r="E97">
            <v>94.869651686239379</v>
          </cell>
          <cell r="H97">
            <v>52</v>
          </cell>
          <cell r="I97">
            <v>210</v>
          </cell>
        </row>
        <row r="98">
          <cell r="E98">
            <v>75.941732041368041</v>
          </cell>
          <cell r="H98">
            <v>52</v>
          </cell>
          <cell r="I98">
            <v>210</v>
          </cell>
        </row>
        <row r="99">
          <cell r="E99">
            <v>60.762587771569741</v>
          </cell>
          <cell r="H99">
            <v>52</v>
          </cell>
          <cell r="I99">
            <v>210</v>
          </cell>
        </row>
        <row r="100">
          <cell r="E100">
            <v>194.89016260619189</v>
          </cell>
          <cell r="H100">
            <v>52</v>
          </cell>
          <cell r="I100">
            <v>210</v>
          </cell>
        </row>
        <row r="101">
          <cell r="E101">
            <v>186.99102619588783</v>
          </cell>
          <cell r="H101">
            <v>52</v>
          </cell>
          <cell r="I101">
            <v>210</v>
          </cell>
        </row>
        <row r="102">
          <cell r="E102">
            <v>161.6553050570829</v>
          </cell>
          <cell r="H102">
            <v>52</v>
          </cell>
          <cell r="I102">
            <v>210</v>
          </cell>
        </row>
        <row r="103">
          <cell r="E103">
            <v>137.34647165161749</v>
          </cell>
          <cell r="H103">
            <v>52</v>
          </cell>
          <cell r="I103">
            <v>210</v>
          </cell>
        </row>
        <row r="104">
          <cell r="E104">
            <v>116.33128199419671</v>
          </cell>
          <cell r="H104">
            <v>52</v>
          </cell>
          <cell r="I104">
            <v>210</v>
          </cell>
        </row>
        <row r="105">
          <cell r="E105">
            <v>98.476240679486438</v>
          </cell>
          <cell r="H105">
            <v>52</v>
          </cell>
          <cell r="I105">
            <v>210</v>
          </cell>
        </row>
        <row r="106">
          <cell r="E106">
            <v>83.353174020240871</v>
          </cell>
          <cell r="H106">
            <v>52</v>
          </cell>
          <cell r="I106">
            <v>210</v>
          </cell>
        </row>
        <row r="107">
          <cell r="E107">
            <v>67.596975511523041</v>
          </cell>
          <cell r="H107">
            <v>52</v>
          </cell>
          <cell r="I107">
            <v>210</v>
          </cell>
        </row>
        <row r="108">
          <cell r="E108">
            <v>54.260467668284505</v>
          </cell>
          <cell r="H108">
            <v>52</v>
          </cell>
          <cell r="I108">
            <v>210</v>
          </cell>
        </row>
        <row r="109">
          <cell r="E109">
            <v>43.444951586440823</v>
          </cell>
          <cell r="H109">
            <v>52</v>
          </cell>
          <cell r="I109">
            <v>210</v>
          </cell>
        </row>
        <row r="110">
          <cell r="E110">
            <v>178.76327675951529</v>
          </cell>
          <cell r="H110">
            <v>52</v>
          </cell>
          <cell r="I110">
            <v>210</v>
          </cell>
        </row>
        <row r="111">
          <cell r="E111">
            <v>171.81208450568477</v>
          </cell>
          <cell r="H111">
            <v>52</v>
          </cell>
          <cell r="I111">
            <v>210</v>
          </cell>
        </row>
        <row r="112">
          <cell r="E112">
            <v>143.20996022416233</v>
          </cell>
          <cell r="H112">
            <v>52</v>
          </cell>
          <cell r="I112">
            <v>210</v>
          </cell>
        </row>
        <row r="113">
          <cell r="E113">
            <v>115.72002670325277</v>
          </cell>
          <cell r="H113">
            <v>52</v>
          </cell>
          <cell r="I113">
            <v>210</v>
          </cell>
        </row>
        <row r="114">
          <cell r="E114">
            <v>92.806433067386806</v>
          </cell>
          <cell r="H114">
            <v>52</v>
          </cell>
          <cell r="I114">
            <v>210</v>
          </cell>
        </row>
        <row r="115">
          <cell r="E115">
            <v>74.29122879486637</v>
          </cell>
          <cell r="H115">
            <v>52</v>
          </cell>
          <cell r="I115">
            <v>210</v>
          </cell>
        </row>
        <row r="116">
          <cell r="E116">
            <v>59.442199504084485</v>
          </cell>
          <cell r="H116">
            <v>52</v>
          </cell>
          <cell r="I116">
            <v>210</v>
          </cell>
        </row>
        <row r="117">
          <cell r="E117">
            <v>191.5556028969059</v>
          </cell>
          <cell r="H117">
            <v>52</v>
          </cell>
          <cell r="I117">
            <v>210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7"/>
  <sheetViews>
    <sheetView zoomScaleNormal="100" workbookViewId="0">
      <pane ySplit="6" topLeftCell="A35" activePane="bottomLeft" state="frozen"/>
      <selection pane="bottomLeft" activeCell="I49" sqref="I49"/>
    </sheetView>
  </sheetViews>
  <sheetFormatPr defaultRowHeight="12.5"/>
  <cols>
    <col min="1" max="2" width="4.7265625" customWidth="1"/>
    <col min="3" max="3" width="5.81640625" customWidth="1"/>
    <col min="4" max="4" width="9.54296875" bestFit="1" customWidth="1"/>
    <col min="5" max="5" width="13.1796875" bestFit="1" customWidth="1"/>
    <col min="6" max="6" width="14.7265625" bestFit="1" customWidth="1"/>
    <col min="7" max="7" width="9.1796875" style="5"/>
    <col min="8" max="9" width="5.54296875" style="5" customWidth="1"/>
    <col min="14" max="14" width="4.7265625" customWidth="1"/>
  </cols>
  <sheetData>
    <row r="1" spans="1:14" ht="13">
      <c r="F1" s="16" t="s">
        <v>0</v>
      </c>
      <c r="G1" s="17">
        <v>6</v>
      </c>
      <c r="H1" s="22"/>
      <c r="I1" s="16" t="s">
        <v>1</v>
      </c>
      <c r="J1" s="17">
        <v>40</v>
      </c>
    </row>
    <row r="2" spans="1:14" ht="13">
      <c r="F2" s="16" t="s">
        <v>2</v>
      </c>
      <c r="G2" s="17">
        <v>360</v>
      </c>
      <c r="H2" s="22"/>
      <c r="I2" s="16" t="s">
        <v>3</v>
      </c>
      <c r="J2" s="17">
        <v>100</v>
      </c>
    </row>
    <row r="3" spans="1:14" ht="13">
      <c r="F3" s="16" t="s">
        <v>4</v>
      </c>
      <c r="G3" s="17">
        <v>0.12</v>
      </c>
      <c r="H3" s="22"/>
      <c r="I3" s="22"/>
    </row>
    <row r="4" spans="1:14" s="10" customFormat="1" ht="13">
      <c r="D4" s="11"/>
      <c r="E4" s="11"/>
      <c r="F4" s="11"/>
    </row>
    <row r="5" spans="1:14" s="10" customFormat="1" ht="13">
      <c r="C5" s="19" t="s">
        <v>5</v>
      </c>
      <c r="D5" s="11"/>
      <c r="E5" s="11"/>
      <c r="F5" s="11"/>
      <c r="G5" s="12" t="s">
        <v>6</v>
      </c>
      <c r="H5" s="12"/>
      <c r="I5" s="12"/>
    </row>
    <row r="6" spans="1:14" s="10" customFormat="1" ht="13">
      <c r="A6" s="13" t="s">
        <v>7</v>
      </c>
      <c r="B6" s="14" t="s">
        <v>8</v>
      </c>
      <c r="C6" s="18" t="s">
        <v>9</v>
      </c>
      <c r="D6" s="11" t="s">
        <v>10</v>
      </c>
      <c r="E6" s="20" t="s">
        <v>11</v>
      </c>
      <c r="F6" s="11" t="s">
        <v>6</v>
      </c>
      <c r="G6" s="12" t="s">
        <v>12</v>
      </c>
      <c r="H6" s="12" t="s">
        <v>1</v>
      </c>
      <c r="I6" s="12" t="s">
        <v>3</v>
      </c>
      <c r="K6" s="15"/>
    </row>
    <row r="7" spans="1:14">
      <c r="A7">
        <v>0</v>
      </c>
      <c r="B7">
        <v>1</v>
      </c>
      <c r="C7" s="17">
        <v>0</v>
      </c>
      <c r="D7" s="1">
        <f>IF(C7=1,$G$2,0)</f>
        <v>0</v>
      </c>
      <c r="E7" s="21">
        <v>100</v>
      </c>
      <c r="F7" s="1">
        <v>0</v>
      </c>
      <c r="G7" s="6">
        <f>+$G$3</f>
        <v>0.12</v>
      </c>
      <c r="H7" s="23">
        <f>$J$1</f>
        <v>40</v>
      </c>
      <c r="I7" s="23">
        <f>$J$2</f>
        <v>100</v>
      </c>
    </row>
    <row r="8" spans="1:14">
      <c r="A8">
        <f>A7+B7</f>
        <v>1</v>
      </c>
      <c r="B8">
        <v>1</v>
      </c>
      <c r="C8" s="17">
        <v>0</v>
      </c>
      <c r="D8" s="1">
        <f t="shared" ref="D8:D71" si="0">IF(C8=1,$G$2,0)</f>
        <v>0</v>
      </c>
      <c r="E8" s="21">
        <f>E7+(D7/$G$1-F7)*B7</f>
        <v>100</v>
      </c>
      <c r="F8" s="1">
        <f t="shared" ref="F8:F39" si="1">E7*G7</f>
        <v>12</v>
      </c>
      <c r="G8" s="6">
        <f>G7</f>
        <v>0.12</v>
      </c>
      <c r="H8" s="23">
        <f t="shared" ref="H8:H71" si="2">$J$1</f>
        <v>40</v>
      </c>
      <c r="I8" s="23">
        <f t="shared" ref="I8:I71" si="3">$J$2</f>
        <v>100</v>
      </c>
      <c r="J8" s="2"/>
      <c r="K8" s="2"/>
      <c r="L8" s="2"/>
      <c r="M8" s="2"/>
    </row>
    <row r="9" spans="1:14">
      <c r="A9">
        <f t="shared" ref="A9:A57" si="4">A8+B8</f>
        <v>2</v>
      </c>
      <c r="B9">
        <v>1</v>
      </c>
      <c r="C9" s="17">
        <v>0</v>
      </c>
      <c r="D9" s="1">
        <f t="shared" si="0"/>
        <v>0</v>
      </c>
      <c r="E9" s="21">
        <f t="shared" ref="E9:E72" si="5">E8+(D8/$G$1-F8)*B8</f>
        <v>88</v>
      </c>
      <c r="F9" s="1">
        <f t="shared" si="1"/>
        <v>12</v>
      </c>
      <c r="G9" s="6">
        <f t="shared" ref="G9:G57" si="6">G8</f>
        <v>0.12</v>
      </c>
      <c r="H9" s="23">
        <f t="shared" si="2"/>
        <v>40</v>
      </c>
      <c r="I9" s="23">
        <f t="shared" si="3"/>
        <v>100</v>
      </c>
      <c r="J9" s="2"/>
      <c r="K9" s="2"/>
      <c r="L9" s="2"/>
      <c r="M9" s="2"/>
    </row>
    <row r="10" spans="1:14">
      <c r="A10">
        <f t="shared" si="4"/>
        <v>3</v>
      </c>
      <c r="B10">
        <v>1</v>
      </c>
      <c r="C10" s="17">
        <v>0</v>
      </c>
      <c r="D10" s="1">
        <f t="shared" si="0"/>
        <v>0</v>
      </c>
      <c r="E10" s="21">
        <f t="shared" si="5"/>
        <v>76</v>
      </c>
      <c r="F10" s="1">
        <f t="shared" si="1"/>
        <v>10.559999999999999</v>
      </c>
      <c r="G10" s="6">
        <f t="shared" si="6"/>
        <v>0.12</v>
      </c>
      <c r="H10" s="23">
        <f t="shared" si="2"/>
        <v>40</v>
      </c>
      <c r="I10" s="23">
        <f t="shared" si="3"/>
        <v>100</v>
      </c>
    </row>
    <row r="11" spans="1:14" ht="13">
      <c r="A11">
        <f t="shared" si="4"/>
        <v>4</v>
      </c>
      <c r="B11">
        <v>1</v>
      </c>
      <c r="C11" s="17">
        <v>0</v>
      </c>
      <c r="D11" s="1">
        <f t="shared" si="0"/>
        <v>0</v>
      </c>
      <c r="E11" s="21">
        <f t="shared" si="5"/>
        <v>65.44</v>
      </c>
      <c r="F11" s="1">
        <f t="shared" si="1"/>
        <v>9.1199999999999992</v>
      </c>
      <c r="G11" s="6">
        <f t="shared" si="6"/>
        <v>0.12</v>
      </c>
      <c r="H11" s="23">
        <f t="shared" si="2"/>
        <v>40</v>
      </c>
      <c r="I11" s="23">
        <f t="shared" si="3"/>
        <v>100</v>
      </c>
      <c r="J11" s="3"/>
      <c r="K11" s="3"/>
      <c r="L11" s="3"/>
      <c r="M11" s="3"/>
    </row>
    <row r="12" spans="1:14">
      <c r="A12">
        <f t="shared" si="4"/>
        <v>5</v>
      </c>
      <c r="B12">
        <v>1</v>
      </c>
      <c r="C12" s="17">
        <v>0</v>
      </c>
      <c r="D12" s="1">
        <f t="shared" si="0"/>
        <v>0</v>
      </c>
      <c r="E12" s="21">
        <f t="shared" si="5"/>
        <v>56.32</v>
      </c>
      <c r="F12" s="1">
        <f t="shared" si="1"/>
        <v>7.8527999999999993</v>
      </c>
      <c r="G12" s="6">
        <f t="shared" si="6"/>
        <v>0.12</v>
      </c>
      <c r="H12" s="23">
        <f t="shared" si="2"/>
        <v>40</v>
      </c>
      <c r="I12" s="23">
        <f t="shared" si="3"/>
        <v>100</v>
      </c>
    </row>
    <row r="13" spans="1:14">
      <c r="A13">
        <f t="shared" si="4"/>
        <v>6</v>
      </c>
      <c r="B13">
        <v>1</v>
      </c>
      <c r="C13" s="17">
        <v>1</v>
      </c>
      <c r="D13" s="1">
        <f t="shared" si="0"/>
        <v>360</v>
      </c>
      <c r="E13" s="21">
        <f t="shared" si="5"/>
        <v>48.467199999999998</v>
      </c>
      <c r="F13" s="1">
        <f t="shared" si="1"/>
        <v>6.7584</v>
      </c>
      <c r="G13" s="6">
        <f t="shared" si="6"/>
        <v>0.12</v>
      </c>
      <c r="H13" s="23">
        <f t="shared" si="2"/>
        <v>40</v>
      </c>
      <c r="I13" s="23">
        <f t="shared" si="3"/>
        <v>100</v>
      </c>
      <c r="K13" s="1"/>
      <c r="L13" s="1"/>
      <c r="M13" s="4"/>
      <c r="N13" t="s">
        <v>13</v>
      </c>
    </row>
    <row r="14" spans="1:14">
      <c r="A14">
        <f t="shared" si="4"/>
        <v>7</v>
      </c>
      <c r="B14">
        <v>1</v>
      </c>
      <c r="C14" s="17">
        <v>0</v>
      </c>
      <c r="D14" s="1">
        <f t="shared" si="0"/>
        <v>0</v>
      </c>
      <c r="E14" s="21">
        <f t="shared" si="5"/>
        <v>101.7088</v>
      </c>
      <c r="F14" s="1">
        <f t="shared" si="1"/>
        <v>5.8160639999999999</v>
      </c>
      <c r="G14" s="6">
        <f t="shared" si="6"/>
        <v>0.12</v>
      </c>
      <c r="H14" s="23">
        <f t="shared" si="2"/>
        <v>40</v>
      </c>
      <c r="I14" s="23">
        <f t="shared" si="3"/>
        <v>100</v>
      </c>
      <c r="K14" s="1"/>
      <c r="L14" s="1"/>
      <c r="M14" s="4"/>
    </row>
    <row r="15" spans="1:14">
      <c r="A15">
        <f t="shared" si="4"/>
        <v>8</v>
      </c>
      <c r="B15">
        <v>1</v>
      </c>
      <c r="C15" s="17">
        <v>0</v>
      </c>
      <c r="D15" s="1">
        <f t="shared" si="0"/>
        <v>0</v>
      </c>
      <c r="E15" s="21">
        <f t="shared" si="5"/>
        <v>95.892735999999999</v>
      </c>
      <c r="F15" s="1">
        <f t="shared" si="1"/>
        <v>12.205055999999999</v>
      </c>
      <c r="G15" s="6">
        <f t="shared" si="6"/>
        <v>0.12</v>
      </c>
      <c r="H15" s="23">
        <f t="shared" si="2"/>
        <v>40</v>
      </c>
      <c r="I15" s="23">
        <f t="shared" si="3"/>
        <v>100</v>
      </c>
      <c r="K15" s="1"/>
      <c r="L15" s="1"/>
      <c r="M15" s="4"/>
    </row>
    <row r="16" spans="1:14">
      <c r="A16">
        <f t="shared" si="4"/>
        <v>9</v>
      </c>
      <c r="B16">
        <v>1</v>
      </c>
      <c r="C16" s="17">
        <v>0</v>
      </c>
      <c r="D16" s="1">
        <f t="shared" si="0"/>
        <v>0</v>
      </c>
      <c r="E16" s="21">
        <f t="shared" si="5"/>
        <v>83.68768</v>
      </c>
      <c r="F16" s="1">
        <f t="shared" si="1"/>
        <v>11.50712832</v>
      </c>
      <c r="G16" s="6">
        <f t="shared" si="6"/>
        <v>0.12</v>
      </c>
      <c r="H16" s="23">
        <f t="shared" si="2"/>
        <v>40</v>
      </c>
      <c r="I16" s="23">
        <f t="shared" si="3"/>
        <v>100</v>
      </c>
      <c r="K16" s="1"/>
      <c r="L16" s="1"/>
      <c r="M16" s="4"/>
    </row>
    <row r="17" spans="1:18">
      <c r="A17">
        <f t="shared" si="4"/>
        <v>10</v>
      </c>
      <c r="B17">
        <v>1</v>
      </c>
      <c r="C17" s="17">
        <v>0</v>
      </c>
      <c r="D17" s="1">
        <f t="shared" si="0"/>
        <v>0</v>
      </c>
      <c r="E17" s="21">
        <f t="shared" si="5"/>
        <v>72.180551680000008</v>
      </c>
      <c r="F17" s="1">
        <f t="shared" si="1"/>
        <v>10.042521599999999</v>
      </c>
      <c r="G17" s="6">
        <f t="shared" si="6"/>
        <v>0.12</v>
      </c>
      <c r="H17" s="23">
        <f t="shared" si="2"/>
        <v>40</v>
      </c>
      <c r="I17" s="23">
        <f t="shared" si="3"/>
        <v>100</v>
      </c>
      <c r="K17" s="1"/>
      <c r="L17" s="1"/>
      <c r="M17" s="4"/>
    </row>
    <row r="18" spans="1:18">
      <c r="A18">
        <f t="shared" si="4"/>
        <v>11</v>
      </c>
      <c r="B18">
        <v>1</v>
      </c>
      <c r="C18" s="17">
        <v>0</v>
      </c>
      <c r="D18" s="1">
        <f t="shared" si="0"/>
        <v>0</v>
      </c>
      <c r="E18" s="21">
        <f t="shared" si="5"/>
        <v>62.138030080000007</v>
      </c>
      <c r="F18" s="1">
        <f t="shared" si="1"/>
        <v>8.661666201600001</v>
      </c>
      <c r="G18" s="6">
        <f t="shared" si="6"/>
        <v>0.12</v>
      </c>
      <c r="H18" s="23">
        <f t="shared" si="2"/>
        <v>40</v>
      </c>
      <c r="I18" s="23">
        <f t="shared" si="3"/>
        <v>100</v>
      </c>
      <c r="K18" s="1"/>
      <c r="L18" s="1"/>
      <c r="M18" s="4"/>
    </row>
    <row r="19" spans="1:18">
      <c r="A19">
        <f t="shared" si="4"/>
        <v>12</v>
      </c>
      <c r="B19">
        <v>1</v>
      </c>
      <c r="C19" s="17">
        <v>0</v>
      </c>
      <c r="D19" s="1">
        <f t="shared" si="0"/>
        <v>0</v>
      </c>
      <c r="E19" s="21">
        <f t="shared" si="5"/>
        <v>53.476363878400008</v>
      </c>
      <c r="F19" s="1">
        <f t="shared" si="1"/>
        <v>7.4565636096000008</v>
      </c>
      <c r="G19" s="6">
        <f t="shared" si="6"/>
        <v>0.12</v>
      </c>
      <c r="H19" s="23">
        <f t="shared" si="2"/>
        <v>40</v>
      </c>
      <c r="I19" s="23">
        <f t="shared" si="3"/>
        <v>100</v>
      </c>
      <c r="K19" s="1"/>
      <c r="L19" s="1"/>
      <c r="M19" s="4"/>
    </row>
    <row r="20" spans="1:18">
      <c r="A20">
        <f t="shared" si="4"/>
        <v>13</v>
      </c>
      <c r="B20">
        <v>1</v>
      </c>
      <c r="C20" s="17">
        <v>1</v>
      </c>
      <c r="D20" s="1">
        <f t="shared" si="0"/>
        <v>360</v>
      </c>
      <c r="E20" s="21">
        <f t="shared" si="5"/>
        <v>46.019800268800005</v>
      </c>
      <c r="F20" s="1">
        <f t="shared" si="1"/>
        <v>6.4171636654080011</v>
      </c>
      <c r="G20" s="6">
        <f t="shared" si="6"/>
        <v>0.12</v>
      </c>
      <c r="H20" s="23">
        <f t="shared" si="2"/>
        <v>40</v>
      </c>
      <c r="I20" s="23">
        <f t="shared" si="3"/>
        <v>100</v>
      </c>
      <c r="K20" s="1"/>
      <c r="L20" s="1"/>
      <c r="M20" s="4"/>
    </row>
    <row r="21" spans="1:18">
      <c r="A21">
        <f t="shared" si="4"/>
        <v>14</v>
      </c>
      <c r="B21">
        <v>1</v>
      </c>
      <c r="C21" s="17">
        <v>0</v>
      </c>
      <c r="D21" s="1">
        <f t="shared" si="0"/>
        <v>0</v>
      </c>
      <c r="E21" s="21">
        <f t="shared" si="5"/>
        <v>99.602636603392</v>
      </c>
      <c r="F21" s="1">
        <f t="shared" si="1"/>
        <v>5.522376032256</v>
      </c>
      <c r="G21" s="6">
        <f t="shared" si="6"/>
        <v>0.12</v>
      </c>
      <c r="H21" s="23">
        <f t="shared" si="2"/>
        <v>40</v>
      </c>
      <c r="I21" s="23">
        <f t="shared" si="3"/>
        <v>100</v>
      </c>
      <c r="K21" s="1"/>
      <c r="L21" s="1"/>
      <c r="M21" s="4"/>
      <c r="P21" t="s">
        <v>13</v>
      </c>
    </row>
    <row r="22" spans="1:18">
      <c r="A22">
        <f t="shared" si="4"/>
        <v>15</v>
      </c>
      <c r="B22">
        <v>1</v>
      </c>
      <c r="C22" s="17">
        <v>0</v>
      </c>
      <c r="D22" s="1">
        <f t="shared" si="0"/>
        <v>0</v>
      </c>
      <c r="E22" s="21">
        <f t="shared" si="5"/>
        <v>94.080260571135994</v>
      </c>
      <c r="F22" s="1">
        <f t="shared" si="1"/>
        <v>11.95231639240704</v>
      </c>
      <c r="G22" s="6">
        <f t="shared" si="6"/>
        <v>0.12</v>
      </c>
      <c r="H22" s="23">
        <f t="shared" si="2"/>
        <v>40</v>
      </c>
      <c r="I22" s="23">
        <f t="shared" si="3"/>
        <v>100</v>
      </c>
      <c r="J22" t="s">
        <v>13</v>
      </c>
      <c r="K22" s="1"/>
      <c r="L22" s="1"/>
      <c r="M22" s="4"/>
      <c r="O22" t="s">
        <v>13</v>
      </c>
      <c r="P22" t="s">
        <v>13</v>
      </c>
    </row>
    <row r="23" spans="1:18">
      <c r="A23">
        <f t="shared" si="4"/>
        <v>16</v>
      </c>
      <c r="B23">
        <v>1</v>
      </c>
      <c r="C23" s="17">
        <v>0</v>
      </c>
      <c r="D23" s="1">
        <f t="shared" si="0"/>
        <v>0</v>
      </c>
      <c r="E23" s="21">
        <f t="shared" si="5"/>
        <v>82.127944178728953</v>
      </c>
      <c r="F23" s="1">
        <f t="shared" si="1"/>
        <v>11.289631268536318</v>
      </c>
      <c r="G23" s="6">
        <f t="shared" si="6"/>
        <v>0.12</v>
      </c>
      <c r="H23" s="23">
        <f t="shared" si="2"/>
        <v>40</v>
      </c>
      <c r="I23" s="23">
        <f t="shared" si="3"/>
        <v>100</v>
      </c>
      <c r="K23" s="1"/>
      <c r="L23" s="1"/>
      <c r="M23" s="4"/>
      <c r="P23" t="s">
        <v>13</v>
      </c>
    </row>
    <row r="24" spans="1:18">
      <c r="A24">
        <f t="shared" si="4"/>
        <v>17</v>
      </c>
      <c r="B24">
        <v>1</v>
      </c>
      <c r="C24" s="17">
        <v>0</v>
      </c>
      <c r="D24" s="1">
        <f t="shared" si="0"/>
        <v>0</v>
      </c>
      <c r="E24" s="21">
        <f t="shared" si="5"/>
        <v>70.838312910192627</v>
      </c>
      <c r="F24" s="1">
        <f t="shared" si="1"/>
        <v>9.8553533014474741</v>
      </c>
      <c r="G24" s="6">
        <f t="shared" si="6"/>
        <v>0.12</v>
      </c>
      <c r="H24" s="23">
        <f t="shared" si="2"/>
        <v>40</v>
      </c>
      <c r="I24" s="23">
        <f t="shared" si="3"/>
        <v>100</v>
      </c>
      <c r="K24" s="1"/>
      <c r="L24" s="1"/>
      <c r="M24" s="4"/>
    </row>
    <row r="25" spans="1:18">
      <c r="A25">
        <f t="shared" si="4"/>
        <v>18</v>
      </c>
      <c r="B25">
        <v>1</v>
      </c>
      <c r="C25" s="17">
        <v>0</v>
      </c>
      <c r="D25" s="1">
        <f t="shared" si="0"/>
        <v>0</v>
      </c>
      <c r="E25" s="21">
        <f t="shared" si="5"/>
        <v>60.982959608745155</v>
      </c>
      <c r="F25" s="1">
        <f t="shared" si="1"/>
        <v>8.5005975492231158</v>
      </c>
      <c r="G25" s="6">
        <f t="shared" si="6"/>
        <v>0.12</v>
      </c>
      <c r="H25" s="23">
        <f t="shared" si="2"/>
        <v>40</v>
      </c>
      <c r="I25" s="23">
        <f t="shared" si="3"/>
        <v>100</v>
      </c>
      <c r="K25" s="1"/>
      <c r="L25" s="1"/>
      <c r="M25" s="4"/>
    </row>
    <row r="26" spans="1:18">
      <c r="A26">
        <f t="shared" si="4"/>
        <v>19</v>
      </c>
      <c r="B26">
        <v>1</v>
      </c>
      <c r="C26" s="17">
        <v>0</v>
      </c>
      <c r="D26" s="1">
        <f t="shared" si="0"/>
        <v>0</v>
      </c>
      <c r="E26" s="21">
        <f t="shared" si="5"/>
        <v>52.482362059522039</v>
      </c>
      <c r="F26" s="1">
        <f t="shared" si="1"/>
        <v>7.317955153049418</v>
      </c>
      <c r="G26" s="6">
        <f t="shared" si="6"/>
        <v>0.12</v>
      </c>
      <c r="H26" s="23">
        <f t="shared" si="2"/>
        <v>40</v>
      </c>
      <c r="I26" s="23">
        <f t="shared" si="3"/>
        <v>100</v>
      </c>
      <c r="K26" s="1"/>
      <c r="L26" s="1"/>
      <c r="M26" s="4"/>
      <c r="O26" t="s">
        <v>13</v>
      </c>
      <c r="R26" t="s">
        <v>13</v>
      </c>
    </row>
    <row r="27" spans="1:18">
      <c r="A27">
        <f t="shared" si="4"/>
        <v>20</v>
      </c>
      <c r="B27">
        <v>1</v>
      </c>
      <c r="C27" s="17">
        <v>1</v>
      </c>
      <c r="D27" s="1">
        <f t="shared" si="0"/>
        <v>360</v>
      </c>
      <c r="E27" s="21">
        <f t="shared" si="5"/>
        <v>45.164406906472621</v>
      </c>
      <c r="F27" s="1">
        <f t="shared" si="1"/>
        <v>6.2978834471426444</v>
      </c>
      <c r="G27" s="6">
        <f t="shared" si="6"/>
        <v>0.12</v>
      </c>
      <c r="H27" s="23">
        <f t="shared" si="2"/>
        <v>40</v>
      </c>
      <c r="I27" s="23">
        <f t="shared" si="3"/>
        <v>100</v>
      </c>
      <c r="K27" s="1"/>
      <c r="L27" s="1"/>
      <c r="M27" s="4" t="s">
        <v>13</v>
      </c>
    </row>
    <row r="28" spans="1:18">
      <c r="A28">
        <f t="shared" si="4"/>
        <v>21</v>
      </c>
      <c r="B28">
        <v>1</v>
      </c>
      <c r="C28" s="17">
        <v>0</v>
      </c>
      <c r="D28" s="1">
        <f t="shared" si="0"/>
        <v>0</v>
      </c>
      <c r="E28" s="21">
        <f t="shared" si="5"/>
        <v>98.866523459329983</v>
      </c>
      <c r="F28" s="1">
        <f t="shared" si="1"/>
        <v>5.419728828776714</v>
      </c>
      <c r="G28" s="6">
        <f t="shared" si="6"/>
        <v>0.12</v>
      </c>
      <c r="H28" s="23">
        <f t="shared" si="2"/>
        <v>40</v>
      </c>
      <c r="I28" s="23">
        <f t="shared" si="3"/>
        <v>100</v>
      </c>
      <c r="K28" s="1"/>
      <c r="L28" s="1"/>
      <c r="M28" s="4"/>
    </row>
    <row r="29" spans="1:18">
      <c r="A29">
        <f t="shared" si="4"/>
        <v>22</v>
      </c>
      <c r="B29">
        <v>1</v>
      </c>
      <c r="C29" s="17">
        <v>0</v>
      </c>
      <c r="D29" s="1">
        <f t="shared" si="0"/>
        <v>0</v>
      </c>
      <c r="E29" s="21">
        <f t="shared" si="5"/>
        <v>93.446794630553271</v>
      </c>
      <c r="F29" s="1">
        <f t="shared" si="1"/>
        <v>11.863982815119597</v>
      </c>
      <c r="G29" s="6">
        <f t="shared" si="6"/>
        <v>0.12</v>
      </c>
      <c r="H29" s="23">
        <f t="shared" si="2"/>
        <v>40</v>
      </c>
      <c r="I29" s="23">
        <f t="shared" si="3"/>
        <v>100</v>
      </c>
      <c r="K29" s="1"/>
      <c r="L29" s="1"/>
      <c r="M29" s="4"/>
    </row>
    <row r="30" spans="1:18">
      <c r="A30">
        <f t="shared" si="4"/>
        <v>23</v>
      </c>
      <c r="B30">
        <v>1</v>
      </c>
      <c r="C30" s="17">
        <v>0</v>
      </c>
      <c r="D30" s="1">
        <f t="shared" si="0"/>
        <v>0</v>
      </c>
      <c r="E30" s="21">
        <f t="shared" si="5"/>
        <v>81.582811815433672</v>
      </c>
      <c r="F30" s="1">
        <f t="shared" si="1"/>
        <v>11.213615355666391</v>
      </c>
      <c r="G30" s="6">
        <f t="shared" si="6"/>
        <v>0.12</v>
      </c>
      <c r="H30" s="23">
        <f t="shared" si="2"/>
        <v>40</v>
      </c>
      <c r="I30" s="23">
        <f t="shared" si="3"/>
        <v>100</v>
      </c>
      <c r="K30" s="1"/>
      <c r="L30" s="1" t="s">
        <v>13</v>
      </c>
      <c r="M30" s="4"/>
    </row>
    <row r="31" spans="1:18">
      <c r="A31" s="7">
        <f t="shared" si="4"/>
        <v>24</v>
      </c>
      <c r="B31" s="7">
        <v>1</v>
      </c>
      <c r="C31" s="17">
        <v>0</v>
      </c>
      <c r="D31" s="1">
        <f t="shared" si="0"/>
        <v>0</v>
      </c>
      <c r="E31" s="21">
        <f t="shared" si="5"/>
        <v>70.369196459767281</v>
      </c>
      <c r="F31" s="8">
        <f t="shared" si="1"/>
        <v>9.7899374178520411</v>
      </c>
      <c r="G31" s="9">
        <f t="shared" si="6"/>
        <v>0.12</v>
      </c>
      <c r="H31" s="23">
        <f t="shared" si="2"/>
        <v>40</v>
      </c>
      <c r="I31" s="23">
        <f t="shared" si="3"/>
        <v>100</v>
      </c>
      <c r="K31" s="1"/>
      <c r="L31" s="1"/>
      <c r="M31" s="4"/>
      <c r="N31" t="s">
        <v>13</v>
      </c>
    </row>
    <row r="32" spans="1:18">
      <c r="A32">
        <f t="shared" si="4"/>
        <v>25</v>
      </c>
      <c r="B32">
        <v>1</v>
      </c>
      <c r="C32" s="17">
        <v>0</v>
      </c>
      <c r="D32" s="1">
        <f t="shared" si="0"/>
        <v>0</v>
      </c>
      <c r="E32" s="21">
        <f t="shared" si="5"/>
        <v>60.579259041915236</v>
      </c>
      <c r="F32" s="1">
        <f t="shared" si="1"/>
        <v>8.4443035751720732</v>
      </c>
      <c r="G32" s="6">
        <f t="shared" si="6"/>
        <v>0.12</v>
      </c>
      <c r="H32" s="23">
        <f t="shared" si="2"/>
        <v>40</v>
      </c>
      <c r="I32" s="23">
        <f t="shared" si="3"/>
        <v>100</v>
      </c>
      <c r="K32" s="1"/>
      <c r="L32" s="1" t="s">
        <v>13</v>
      </c>
      <c r="M32" s="4"/>
    </row>
    <row r="33" spans="1:16">
      <c r="A33">
        <f t="shared" si="4"/>
        <v>26</v>
      </c>
      <c r="B33">
        <v>1</v>
      </c>
      <c r="C33" s="17">
        <v>0</v>
      </c>
      <c r="D33" s="1">
        <f t="shared" si="0"/>
        <v>0</v>
      </c>
      <c r="E33" s="21">
        <f t="shared" si="5"/>
        <v>52.134955466743165</v>
      </c>
      <c r="F33" s="1">
        <f t="shared" si="1"/>
        <v>7.2695110850298281</v>
      </c>
      <c r="G33" s="6">
        <f t="shared" si="6"/>
        <v>0.12</v>
      </c>
      <c r="H33" s="23">
        <f t="shared" si="2"/>
        <v>40</v>
      </c>
      <c r="I33" s="23">
        <f t="shared" si="3"/>
        <v>100</v>
      </c>
      <c r="K33" s="1"/>
      <c r="L33" s="1"/>
      <c r="M33" s="4"/>
    </row>
    <row r="34" spans="1:16">
      <c r="A34">
        <f t="shared" si="4"/>
        <v>27</v>
      </c>
      <c r="B34">
        <v>1</v>
      </c>
      <c r="C34" s="17">
        <v>0</v>
      </c>
      <c r="D34" s="1">
        <f t="shared" si="0"/>
        <v>0</v>
      </c>
      <c r="E34" s="21">
        <f t="shared" si="5"/>
        <v>44.865444381713338</v>
      </c>
      <c r="F34" s="1">
        <f t="shared" si="1"/>
        <v>6.2561946560091792</v>
      </c>
      <c r="G34" s="6">
        <f t="shared" si="6"/>
        <v>0.12</v>
      </c>
      <c r="H34" s="23">
        <f t="shared" si="2"/>
        <v>40</v>
      </c>
      <c r="I34" s="23">
        <f t="shared" si="3"/>
        <v>100</v>
      </c>
      <c r="K34" s="1"/>
      <c r="L34" s="1"/>
      <c r="M34" s="4"/>
    </row>
    <row r="35" spans="1:16">
      <c r="A35">
        <f t="shared" si="4"/>
        <v>28</v>
      </c>
      <c r="B35">
        <v>1</v>
      </c>
      <c r="C35" s="17">
        <v>0</v>
      </c>
      <c r="D35" s="1">
        <f t="shared" si="0"/>
        <v>0</v>
      </c>
      <c r="E35" s="21">
        <f t="shared" si="5"/>
        <v>38.60924972570416</v>
      </c>
      <c r="F35" s="1">
        <f t="shared" si="1"/>
        <v>5.3838533258056005</v>
      </c>
      <c r="G35" s="6">
        <f t="shared" si="6"/>
        <v>0.12</v>
      </c>
      <c r="H35" s="23">
        <f t="shared" si="2"/>
        <v>40</v>
      </c>
      <c r="I35" s="23">
        <f t="shared" si="3"/>
        <v>100</v>
      </c>
      <c r="K35" s="1"/>
      <c r="L35" s="1"/>
      <c r="M35" s="4"/>
    </row>
    <row r="36" spans="1:16">
      <c r="A36">
        <f t="shared" si="4"/>
        <v>29</v>
      </c>
      <c r="B36">
        <v>1</v>
      </c>
      <c r="C36" s="17">
        <v>0</v>
      </c>
      <c r="D36" s="1">
        <f t="shared" si="0"/>
        <v>0</v>
      </c>
      <c r="E36" s="21">
        <f t="shared" si="5"/>
        <v>33.225396399898557</v>
      </c>
      <c r="F36" s="1">
        <f t="shared" si="1"/>
        <v>4.6331099670844988</v>
      </c>
      <c r="G36" s="6">
        <f t="shared" si="6"/>
        <v>0.12</v>
      </c>
      <c r="H36" s="23">
        <f t="shared" si="2"/>
        <v>40</v>
      </c>
      <c r="I36" s="23">
        <f t="shared" si="3"/>
        <v>100</v>
      </c>
      <c r="K36" s="1" t="s">
        <v>13</v>
      </c>
      <c r="L36" s="1"/>
      <c r="M36" s="4"/>
    </row>
    <row r="37" spans="1:16">
      <c r="A37">
        <f t="shared" si="4"/>
        <v>30</v>
      </c>
      <c r="B37">
        <v>1</v>
      </c>
      <c r="C37" s="17">
        <v>1</v>
      </c>
      <c r="D37" s="1">
        <f t="shared" si="0"/>
        <v>360</v>
      </c>
      <c r="E37" s="21">
        <f t="shared" si="5"/>
        <v>28.592286432814056</v>
      </c>
      <c r="F37" s="1">
        <f t="shared" si="1"/>
        <v>3.9870475679878266</v>
      </c>
      <c r="G37" s="6">
        <f t="shared" si="6"/>
        <v>0.12</v>
      </c>
      <c r="H37" s="23">
        <f t="shared" si="2"/>
        <v>40</v>
      </c>
      <c r="I37" s="23">
        <f t="shared" si="3"/>
        <v>100</v>
      </c>
      <c r="K37" s="1" t="s">
        <v>13</v>
      </c>
      <c r="L37" s="1"/>
      <c r="M37" s="4"/>
    </row>
    <row r="38" spans="1:16">
      <c r="A38">
        <f t="shared" si="4"/>
        <v>31</v>
      </c>
      <c r="B38">
        <v>1</v>
      </c>
      <c r="C38" s="17">
        <v>0</v>
      </c>
      <c r="D38" s="1">
        <f t="shared" si="0"/>
        <v>0</v>
      </c>
      <c r="E38" s="21">
        <f t="shared" si="5"/>
        <v>84.605238864826219</v>
      </c>
      <c r="F38" s="1">
        <f t="shared" si="1"/>
        <v>3.4310743719376866</v>
      </c>
      <c r="G38" s="6">
        <f t="shared" si="6"/>
        <v>0.12</v>
      </c>
      <c r="H38" s="23">
        <f t="shared" si="2"/>
        <v>40</v>
      </c>
      <c r="I38" s="23">
        <f t="shared" si="3"/>
        <v>100</v>
      </c>
      <c r="K38" s="1"/>
      <c r="L38" s="1"/>
      <c r="M38" s="4"/>
    </row>
    <row r="39" spans="1:16">
      <c r="A39">
        <f t="shared" si="4"/>
        <v>32</v>
      </c>
      <c r="B39">
        <v>1</v>
      </c>
      <c r="C39" s="17">
        <v>0</v>
      </c>
      <c r="D39" s="1">
        <f t="shared" si="0"/>
        <v>0</v>
      </c>
      <c r="E39" s="21">
        <f t="shared" si="5"/>
        <v>81.174164492888536</v>
      </c>
      <c r="F39" s="1">
        <f t="shared" si="1"/>
        <v>10.152628663779145</v>
      </c>
      <c r="G39" s="6">
        <f t="shared" si="6"/>
        <v>0.12</v>
      </c>
      <c r="H39" s="23">
        <f t="shared" si="2"/>
        <v>40</v>
      </c>
      <c r="I39" s="23">
        <f t="shared" si="3"/>
        <v>100</v>
      </c>
      <c r="K39" s="1"/>
      <c r="L39" s="1"/>
      <c r="M39" s="4"/>
      <c r="P39" t="s">
        <v>13</v>
      </c>
    </row>
    <row r="40" spans="1:16">
      <c r="A40">
        <f t="shared" si="4"/>
        <v>33</v>
      </c>
      <c r="B40">
        <v>1</v>
      </c>
      <c r="C40" s="17">
        <v>0</v>
      </c>
      <c r="D40" s="1">
        <f t="shared" si="0"/>
        <v>0</v>
      </c>
      <c r="E40" s="21">
        <f t="shared" si="5"/>
        <v>71.021535829109396</v>
      </c>
      <c r="F40" s="1">
        <f t="shared" ref="F40:F71" si="7">E39*G39</f>
        <v>9.7408997391466237</v>
      </c>
      <c r="G40" s="6">
        <f t="shared" si="6"/>
        <v>0.12</v>
      </c>
      <c r="H40" s="23">
        <f t="shared" si="2"/>
        <v>40</v>
      </c>
      <c r="I40" s="23">
        <f t="shared" si="3"/>
        <v>100</v>
      </c>
      <c r="K40" s="1"/>
      <c r="L40" s="1"/>
      <c r="M40" s="4"/>
    </row>
    <row r="41" spans="1:16">
      <c r="A41">
        <f t="shared" si="4"/>
        <v>34</v>
      </c>
      <c r="B41">
        <v>1</v>
      </c>
      <c r="C41" s="17">
        <v>0</v>
      </c>
      <c r="D41" s="1">
        <f t="shared" si="0"/>
        <v>0</v>
      </c>
      <c r="E41" s="21">
        <f t="shared" si="5"/>
        <v>61.280636089962769</v>
      </c>
      <c r="F41" s="1">
        <f t="shared" si="7"/>
        <v>8.5225842994931273</v>
      </c>
      <c r="G41" s="6">
        <f t="shared" si="6"/>
        <v>0.12</v>
      </c>
      <c r="H41" s="23">
        <f t="shared" si="2"/>
        <v>40</v>
      </c>
      <c r="I41" s="23">
        <f t="shared" si="3"/>
        <v>100</v>
      </c>
      <c r="K41" s="1"/>
      <c r="L41" s="1"/>
      <c r="M41" s="4"/>
    </row>
    <row r="42" spans="1:16">
      <c r="A42">
        <f t="shared" si="4"/>
        <v>35</v>
      </c>
      <c r="B42">
        <v>1</v>
      </c>
      <c r="C42" s="17">
        <v>0</v>
      </c>
      <c r="D42" s="1">
        <f t="shared" si="0"/>
        <v>0</v>
      </c>
      <c r="E42" s="21">
        <f t="shared" si="5"/>
        <v>52.758051790469644</v>
      </c>
      <c r="F42" s="1">
        <f t="shared" si="7"/>
        <v>7.3536763307955324</v>
      </c>
      <c r="G42" s="6">
        <f t="shared" si="6"/>
        <v>0.12</v>
      </c>
      <c r="H42" s="23">
        <f t="shared" si="2"/>
        <v>40</v>
      </c>
      <c r="I42" s="23">
        <f t="shared" si="3"/>
        <v>100</v>
      </c>
      <c r="K42" s="1"/>
      <c r="L42" s="1"/>
      <c r="M42" s="4"/>
    </row>
    <row r="43" spans="1:16">
      <c r="A43">
        <f t="shared" si="4"/>
        <v>36</v>
      </c>
      <c r="B43">
        <v>1</v>
      </c>
      <c r="C43" s="17">
        <v>0</v>
      </c>
      <c r="D43" s="1">
        <f t="shared" si="0"/>
        <v>0</v>
      </c>
      <c r="E43" s="21">
        <f t="shared" si="5"/>
        <v>45.404375459674114</v>
      </c>
      <c r="F43" s="1">
        <f t="shared" si="7"/>
        <v>6.3309662148563568</v>
      </c>
      <c r="G43" s="6">
        <f t="shared" si="6"/>
        <v>0.12</v>
      </c>
      <c r="H43" s="23">
        <f t="shared" si="2"/>
        <v>40</v>
      </c>
      <c r="I43" s="23">
        <f t="shared" si="3"/>
        <v>100</v>
      </c>
      <c r="K43" s="1"/>
      <c r="L43" s="1"/>
      <c r="M43" s="4"/>
    </row>
    <row r="44" spans="1:16">
      <c r="A44">
        <f t="shared" si="4"/>
        <v>37</v>
      </c>
      <c r="B44">
        <v>1</v>
      </c>
      <c r="C44" s="17">
        <v>1</v>
      </c>
      <c r="D44" s="1">
        <f t="shared" si="0"/>
        <v>360</v>
      </c>
      <c r="E44" s="21">
        <f t="shared" si="5"/>
        <v>39.073409244817753</v>
      </c>
      <c r="F44" s="1">
        <f t="shared" si="7"/>
        <v>5.4485250551608937</v>
      </c>
      <c r="G44" s="6">
        <f t="shared" si="6"/>
        <v>0.12</v>
      </c>
      <c r="H44" s="23">
        <f t="shared" si="2"/>
        <v>40</v>
      </c>
      <c r="I44" s="23">
        <f t="shared" si="3"/>
        <v>100</v>
      </c>
      <c r="K44" s="1"/>
      <c r="L44" s="1"/>
      <c r="M44" s="4"/>
    </row>
    <row r="45" spans="1:16">
      <c r="A45">
        <f t="shared" si="4"/>
        <v>38</v>
      </c>
      <c r="B45">
        <v>1</v>
      </c>
      <c r="C45" s="17">
        <v>0</v>
      </c>
      <c r="D45" s="1">
        <f t="shared" si="0"/>
        <v>0</v>
      </c>
      <c r="E45" s="21">
        <f t="shared" si="5"/>
        <v>93.624884189656854</v>
      </c>
      <c r="F45" s="1">
        <f t="shared" si="7"/>
        <v>4.6888091093781306</v>
      </c>
      <c r="G45" s="6">
        <f t="shared" si="6"/>
        <v>0.12</v>
      </c>
      <c r="H45" s="23">
        <f t="shared" si="2"/>
        <v>40</v>
      </c>
      <c r="I45" s="23">
        <f t="shared" si="3"/>
        <v>100</v>
      </c>
      <c r="K45" s="1"/>
      <c r="L45" s="1"/>
      <c r="M45" s="4"/>
    </row>
    <row r="46" spans="1:16">
      <c r="A46">
        <f t="shared" si="4"/>
        <v>39</v>
      </c>
      <c r="B46">
        <v>1</v>
      </c>
      <c r="C46" s="17">
        <v>0</v>
      </c>
      <c r="D46" s="1">
        <f t="shared" si="0"/>
        <v>0</v>
      </c>
      <c r="E46" s="21">
        <f t="shared" si="5"/>
        <v>88.936075080278727</v>
      </c>
      <c r="F46" s="1">
        <f t="shared" si="7"/>
        <v>11.234986102758821</v>
      </c>
      <c r="G46" s="6">
        <f t="shared" si="6"/>
        <v>0.12</v>
      </c>
      <c r="H46" s="23">
        <f t="shared" si="2"/>
        <v>40</v>
      </c>
      <c r="I46" s="23">
        <f t="shared" si="3"/>
        <v>100</v>
      </c>
      <c r="K46" s="1"/>
      <c r="L46" s="1"/>
      <c r="M46" s="4"/>
    </row>
    <row r="47" spans="1:16">
      <c r="A47">
        <f t="shared" si="4"/>
        <v>40</v>
      </c>
      <c r="B47">
        <v>1</v>
      </c>
      <c r="C47" s="17">
        <v>0</v>
      </c>
      <c r="D47" s="1">
        <f t="shared" si="0"/>
        <v>0</v>
      </c>
      <c r="E47" s="21">
        <f t="shared" si="5"/>
        <v>77.701088977519902</v>
      </c>
      <c r="F47" s="1">
        <f t="shared" si="7"/>
        <v>10.672329009633447</v>
      </c>
      <c r="G47" s="6">
        <f t="shared" si="6"/>
        <v>0.12</v>
      </c>
      <c r="H47" s="23">
        <f t="shared" si="2"/>
        <v>40</v>
      </c>
      <c r="I47" s="23">
        <f t="shared" si="3"/>
        <v>100</v>
      </c>
      <c r="K47" s="1"/>
      <c r="L47" s="1"/>
      <c r="M47" s="4"/>
    </row>
    <row r="48" spans="1:16">
      <c r="A48">
        <f t="shared" si="4"/>
        <v>41</v>
      </c>
      <c r="B48">
        <v>1</v>
      </c>
      <c r="C48" s="17">
        <v>0</v>
      </c>
      <c r="D48" s="1">
        <f t="shared" si="0"/>
        <v>0</v>
      </c>
      <c r="E48" s="21">
        <f t="shared" si="5"/>
        <v>67.028759967886458</v>
      </c>
      <c r="F48" s="1">
        <f t="shared" si="7"/>
        <v>9.3241306773023886</v>
      </c>
      <c r="G48" s="6">
        <f t="shared" si="6"/>
        <v>0.12</v>
      </c>
      <c r="H48" s="23">
        <f t="shared" si="2"/>
        <v>40</v>
      </c>
      <c r="I48" s="23">
        <f t="shared" si="3"/>
        <v>100</v>
      </c>
      <c r="K48" s="1"/>
      <c r="L48" s="1"/>
      <c r="M48" s="4"/>
    </row>
    <row r="49" spans="1:16">
      <c r="A49">
        <f t="shared" si="4"/>
        <v>42</v>
      </c>
      <c r="B49">
        <v>1</v>
      </c>
      <c r="C49" s="17">
        <v>0</v>
      </c>
      <c r="D49" s="1">
        <f t="shared" si="0"/>
        <v>0</v>
      </c>
      <c r="E49" s="21">
        <f t="shared" si="5"/>
        <v>57.704629290584066</v>
      </c>
      <c r="F49" s="1">
        <f t="shared" si="7"/>
        <v>8.0434511961463748</v>
      </c>
      <c r="G49" s="6">
        <f t="shared" si="6"/>
        <v>0.12</v>
      </c>
      <c r="H49" s="23">
        <f t="shared" si="2"/>
        <v>40</v>
      </c>
      <c r="I49" s="23">
        <f t="shared" si="3"/>
        <v>100</v>
      </c>
      <c r="K49" s="1"/>
      <c r="L49" s="1"/>
      <c r="M49" s="4"/>
    </row>
    <row r="50" spans="1:16">
      <c r="A50">
        <f t="shared" si="4"/>
        <v>43</v>
      </c>
      <c r="B50">
        <v>1</v>
      </c>
      <c r="C50" s="17">
        <v>0</v>
      </c>
      <c r="D50" s="1">
        <f t="shared" si="0"/>
        <v>0</v>
      </c>
      <c r="E50" s="21">
        <f t="shared" si="5"/>
        <v>49.661178094437687</v>
      </c>
      <c r="F50" s="1">
        <f t="shared" si="7"/>
        <v>6.9245555148700877</v>
      </c>
      <c r="G50" s="6">
        <f t="shared" si="6"/>
        <v>0.12</v>
      </c>
      <c r="H50" s="23">
        <f t="shared" si="2"/>
        <v>40</v>
      </c>
      <c r="I50" s="23">
        <f t="shared" si="3"/>
        <v>100</v>
      </c>
      <c r="K50" s="1"/>
      <c r="L50" s="1"/>
      <c r="M50" s="4"/>
    </row>
    <row r="51" spans="1:16">
      <c r="A51">
        <f t="shared" si="4"/>
        <v>44</v>
      </c>
      <c r="B51">
        <v>1</v>
      </c>
      <c r="C51" s="17">
        <v>1</v>
      </c>
      <c r="D51" s="1">
        <f t="shared" si="0"/>
        <v>360</v>
      </c>
      <c r="E51" s="21">
        <f t="shared" si="5"/>
        <v>42.736622579567602</v>
      </c>
      <c r="F51" s="1">
        <f t="shared" si="7"/>
        <v>5.9593413713325223</v>
      </c>
      <c r="G51" s="6">
        <f t="shared" si="6"/>
        <v>0.12</v>
      </c>
      <c r="H51" s="23">
        <f t="shared" si="2"/>
        <v>40</v>
      </c>
      <c r="I51" s="23">
        <f t="shared" si="3"/>
        <v>100</v>
      </c>
      <c r="K51" s="1"/>
      <c r="L51" s="1"/>
      <c r="M51" s="4"/>
    </row>
    <row r="52" spans="1:16">
      <c r="A52">
        <f t="shared" si="4"/>
        <v>45</v>
      </c>
      <c r="B52">
        <v>1</v>
      </c>
      <c r="C52" s="17">
        <v>0</v>
      </c>
      <c r="D52" s="1">
        <f t="shared" si="0"/>
        <v>0</v>
      </c>
      <c r="E52" s="21">
        <f t="shared" si="5"/>
        <v>96.777281208235081</v>
      </c>
      <c r="F52" s="1">
        <f t="shared" si="7"/>
        <v>5.1283947095481119</v>
      </c>
      <c r="G52" s="6">
        <f t="shared" si="6"/>
        <v>0.12</v>
      </c>
      <c r="H52" s="23">
        <f t="shared" si="2"/>
        <v>40</v>
      </c>
      <c r="I52" s="23">
        <f t="shared" si="3"/>
        <v>100</v>
      </c>
      <c r="K52" s="1"/>
      <c r="L52" s="1"/>
      <c r="M52" s="4"/>
      <c r="P52" t="s">
        <v>13</v>
      </c>
    </row>
    <row r="53" spans="1:16">
      <c r="A53">
        <f t="shared" si="4"/>
        <v>46</v>
      </c>
      <c r="B53">
        <v>1</v>
      </c>
      <c r="C53" s="17">
        <v>0</v>
      </c>
      <c r="D53" s="1">
        <f t="shared" si="0"/>
        <v>0</v>
      </c>
      <c r="E53" s="21">
        <f t="shared" si="5"/>
        <v>91.648886498686963</v>
      </c>
      <c r="F53" s="1">
        <f t="shared" si="7"/>
        <v>11.613273744988209</v>
      </c>
      <c r="G53" s="6">
        <f t="shared" si="6"/>
        <v>0.12</v>
      </c>
      <c r="H53" s="23">
        <f t="shared" si="2"/>
        <v>40</v>
      </c>
      <c r="I53" s="23">
        <f t="shared" si="3"/>
        <v>100</v>
      </c>
      <c r="K53" s="1"/>
      <c r="L53" s="1"/>
      <c r="M53" s="4"/>
    </row>
    <row r="54" spans="1:16">
      <c r="A54">
        <f t="shared" si="4"/>
        <v>47</v>
      </c>
      <c r="B54">
        <v>1</v>
      </c>
      <c r="C54" s="17">
        <v>0</v>
      </c>
      <c r="D54" s="1">
        <f t="shared" si="0"/>
        <v>0</v>
      </c>
      <c r="E54" s="21">
        <f t="shared" si="5"/>
        <v>80.035612753698757</v>
      </c>
      <c r="F54" s="1">
        <f t="shared" si="7"/>
        <v>10.997866379842435</v>
      </c>
      <c r="G54" s="6">
        <f t="shared" si="6"/>
        <v>0.12</v>
      </c>
      <c r="H54" s="23">
        <f t="shared" si="2"/>
        <v>40</v>
      </c>
      <c r="I54" s="23">
        <f t="shared" si="3"/>
        <v>100</v>
      </c>
      <c r="K54" s="1"/>
      <c r="L54" s="1"/>
      <c r="M54" s="4"/>
    </row>
    <row r="55" spans="1:16">
      <c r="A55" s="7">
        <f t="shared" si="4"/>
        <v>48</v>
      </c>
      <c r="B55" s="7">
        <v>1</v>
      </c>
      <c r="C55" s="17">
        <v>0</v>
      </c>
      <c r="D55" s="1">
        <f t="shared" si="0"/>
        <v>0</v>
      </c>
      <c r="E55" s="21">
        <f t="shared" si="5"/>
        <v>69.037746373856322</v>
      </c>
      <c r="F55" s="8">
        <f t="shared" si="7"/>
        <v>9.6042735304438498</v>
      </c>
      <c r="G55" s="9">
        <f t="shared" si="6"/>
        <v>0.12</v>
      </c>
      <c r="H55" s="23">
        <f t="shared" si="2"/>
        <v>40</v>
      </c>
      <c r="I55" s="23">
        <f t="shared" si="3"/>
        <v>100</v>
      </c>
      <c r="K55" s="1"/>
      <c r="L55" s="1"/>
      <c r="M55" s="4"/>
    </row>
    <row r="56" spans="1:16">
      <c r="A56">
        <f t="shared" si="4"/>
        <v>49</v>
      </c>
      <c r="B56">
        <v>1</v>
      </c>
      <c r="C56" s="17">
        <v>0</v>
      </c>
      <c r="D56" s="1">
        <f t="shared" si="0"/>
        <v>0</v>
      </c>
      <c r="E56" s="21">
        <f t="shared" si="5"/>
        <v>59.433472843412474</v>
      </c>
      <c r="F56" s="1">
        <f t="shared" si="7"/>
        <v>8.2845295648627584</v>
      </c>
      <c r="G56" s="6">
        <f t="shared" si="6"/>
        <v>0.12</v>
      </c>
      <c r="H56" s="23">
        <f t="shared" si="2"/>
        <v>40</v>
      </c>
      <c r="I56" s="23">
        <f t="shared" si="3"/>
        <v>100</v>
      </c>
      <c r="K56" s="1"/>
      <c r="L56" s="1"/>
      <c r="M56" s="4"/>
    </row>
    <row r="57" spans="1:16">
      <c r="A57">
        <f t="shared" si="4"/>
        <v>50</v>
      </c>
      <c r="B57">
        <v>1</v>
      </c>
      <c r="C57" s="17">
        <v>0</v>
      </c>
      <c r="D57" s="1">
        <f t="shared" si="0"/>
        <v>0</v>
      </c>
      <c r="E57" s="21">
        <f t="shared" si="5"/>
        <v>51.148943278549716</v>
      </c>
      <c r="F57" s="1">
        <f t="shared" si="7"/>
        <v>7.1320167412094966</v>
      </c>
      <c r="G57" s="6">
        <f t="shared" si="6"/>
        <v>0.12</v>
      </c>
      <c r="H57" s="23">
        <f t="shared" si="2"/>
        <v>40</v>
      </c>
      <c r="I57" s="23">
        <f t="shared" si="3"/>
        <v>100</v>
      </c>
      <c r="K57" s="1"/>
      <c r="L57" s="1"/>
      <c r="M57" s="4"/>
    </row>
    <row r="58" spans="1:16">
      <c r="A58">
        <f t="shared" ref="A58:A107" si="8">A57+B57</f>
        <v>51</v>
      </c>
      <c r="B58">
        <v>1</v>
      </c>
      <c r="C58" s="17">
        <v>0</v>
      </c>
      <c r="D58" s="1">
        <f t="shared" si="0"/>
        <v>0</v>
      </c>
      <c r="E58" s="21">
        <f t="shared" si="5"/>
        <v>44.016926537340218</v>
      </c>
      <c r="F58" s="1">
        <f t="shared" si="7"/>
        <v>6.1378731934259658</v>
      </c>
      <c r="G58" s="6">
        <f t="shared" ref="G58:G107" si="9">G57</f>
        <v>0.12</v>
      </c>
      <c r="H58" s="23">
        <f t="shared" si="2"/>
        <v>40</v>
      </c>
      <c r="I58" s="23">
        <f t="shared" si="3"/>
        <v>100</v>
      </c>
      <c r="K58" s="1"/>
      <c r="L58" s="1"/>
      <c r="M58" s="4"/>
    </row>
    <row r="59" spans="1:16">
      <c r="A59">
        <f t="shared" si="8"/>
        <v>52</v>
      </c>
      <c r="B59">
        <v>1</v>
      </c>
      <c r="C59" s="17">
        <v>0</v>
      </c>
      <c r="D59" s="1">
        <f t="shared" si="0"/>
        <v>0</v>
      </c>
      <c r="E59" s="21">
        <f t="shared" si="5"/>
        <v>37.879053343914251</v>
      </c>
      <c r="F59" s="1">
        <f t="shared" si="7"/>
        <v>5.2820311844808261</v>
      </c>
      <c r="G59" s="6">
        <f t="shared" si="9"/>
        <v>0.12</v>
      </c>
      <c r="H59" s="23">
        <f t="shared" si="2"/>
        <v>40</v>
      </c>
      <c r="I59" s="23">
        <f t="shared" si="3"/>
        <v>100</v>
      </c>
      <c r="K59" s="1"/>
      <c r="L59" s="1"/>
      <c r="M59" s="4"/>
    </row>
    <row r="60" spans="1:16">
      <c r="A60">
        <f t="shared" si="8"/>
        <v>53</v>
      </c>
      <c r="B60">
        <v>1</v>
      </c>
      <c r="C60" s="17">
        <v>0</v>
      </c>
      <c r="D60" s="1">
        <f t="shared" si="0"/>
        <v>0</v>
      </c>
      <c r="E60" s="21">
        <f t="shared" si="5"/>
        <v>32.597022159433422</v>
      </c>
      <c r="F60" s="1">
        <f t="shared" si="7"/>
        <v>4.5454864012697103</v>
      </c>
      <c r="G60" s="6">
        <f t="shared" si="9"/>
        <v>0.12</v>
      </c>
      <c r="H60" s="23">
        <f t="shared" si="2"/>
        <v>40</v>
      </c>
      <c r="I60" s="23">
        <f t="shared" si="3"/>
        <v>100</v>
      </c>
      <c r="K60" s="1"/>
      <c r="L60" s="1"/>
      <c r="M60" s="4"/>
    </row>
    <row r="61" spans="1:16">
      <c r="A61">
        <f t="shared" si="8"/>
        <v>54</v>
      </c>
      <c r="B61">
        <v>1</v>
      </c>
      <c r="C61" s="17">
        <v>1</v>
      </c>
      <c r="D61" s="1">
        <f t="shared" si="0"/>
        <v>360</v>
      </c>
      <c r="E61" s="21">
        <f t="shared" si="5"/>
        <v>28.051535758163713</v>
      </c>
      <c r="F61" s="1">
        <f t="shared" si="7"/>
        <v>3.9116426591320104</v>
      </c>
      <c r="G61" s="6">
        <f t="shared" si="9"/>
        <v>0.12</v>
      </c>
      <c r="H61" s="23">
        <f t="shared" si="2"/>
        <v>40</v>
      </c>
      <c r="I61" s="23">
        <f t="shared" si="3"/>
        <v>100</v>
      </c>
      <c r="K61" s="1"/>
      <c r="L61" s="1"/>
      <c r="M61" s="4"/>
    </row>
    <row r="62" spans="1:16">
      <c r="A62">
        <f t="shared" si="8"/>
        <v>55</v>
      </c>
      <c r="B62">
        <v>1</v>
      </c>
      <c r="C62" s="17">
        <v>0</v>
      </c>
      <c r="D62" s="1">
        <f t="shared" si="0"/>
        <v>0</v>
      </c>
      <c r="E62" s="21">
        <f t="shared" si="5"/>
        <v>84.139893099031696</v>
      </c>
      <c r="F62" s="1">
        <f t="shared" si="7"/>
        <v>3.3661842909796453</v>
      </c>
      <c r="G62" s="6">
        <f t="shared" si="9"/>
        <v>0.12</v>
      </c>
      <c r="H62" s="23">
        <f t="shared" si="2"/>
        <v>40</v>
      </c>
      <c r="I62" s="23">
        <f t="shared" si="3"/>
        <v>100</v>
      </c>
      <c r="K62" s="1"/>
      <c r="L62" s="1"/>
      <c r="M62" s="4"/>
    </row>
    <row r="63" spans="1:16">
      <c r="A63">
        <f t="shared" si="8"/>
        <v>56</v>
      </c>
      <c r="B63">
        <v>1</v>
      </c>
      <c r="C63" s="17">
        <v>0</v>
      </c>
      <c r="D63" s="1">
        <f t="shared" si="0"/>
        <v>0</v>
      </c>
      <c r="E63" s="21">
        <f t="shared" si="5"/>
        <v>80.773708808052049</v>
      </c>
      <c r="F63" s="1">
        <f t="shared" si="7"/>
        <v>10.096787171883802</v>
      </c>
      <c r="G63" s="6">
        <f t="shared" si="9"/>
        <v>0.12</v>
      </c>
      <c r="H63" s="23">
        <f t="shared" si="2"/>
        <v>40</v>
      </c>
      <c r="I63" s="23">
        <f t="shared" si="3"/>
        <v>100</v>
      </c>
      <c r="K63" s="1"/>
      <c r="L63" s="1"/>
      <c r="M63" s="4"/>
    </row>
    <row r="64" spans="1:16">
      <c r="A64">
        <f t="shared" si="8"/>
        <v>57</v>
      </c>
      <c r="B64">
        <v>1</v>
      </c>
      <c r="C64" s="17">
        <v>0</v>
      </c>
      <c r="D64" s="1">
        <f t="shared" si="0"/>
        <v>0</v>
      </c>
      <c r="E64" s="21">
        <f t="shared" si="5"/>
        <v>70.676921636168245</v>
      </c>
      <c r="F64" s="1">
        <f t="shared" si="7"/>
        <v>9.6928450569662452</v>
      </c>
      <c r="G64" s="6">
        <f t="shared" si="9"/>
        <v>0.12</v>
      </c>
      <c r="H64" s="23">
        <f t="shared" si="2"/>
        <v>40</v>
      </c>
      <c r="I64" s="23">
        <f t="shared" si="3"/>
        <v>100</v>
      </c>
    </row>
    <row r="65" spans="1:12">
      <c r="A65">
        <f t="shared" si="8"/>
        <v>58</v>
      </c>
      <c r="B65">
        <v>1</v>
      </c>
      <c r="C65" s="17">
        <v>0</v>
      </c>
      <c r="D65" s="1">
        <f t="shared" si="0"/>
        <v>0</v>
      </c>
      <c r="E65" s="21">
        <f t="shared" si="5"/>
        <v>60.984076579201997</v>
      </c>
      <c r="F65" s="1">
        <f t="shared" si="7"/>
        <v>8.4812305963401897</v>
      </c>
      <c r="G65" s="6">
        <f t="shared" si="9"/>
        <v>0.12</v>
      </c>
      <c r="H65" s="23">
        <f t="shared" si="2"/>
        <v>40</v>
      </c>
      <c r="I65" s="23">
        <f t="shared" si="3"/>
        <v>100</v>
      </c>
    </row>
    <row r="66" spans="1:12">
      <c r="A66">
        <f t="shared" si="8"/>
        <v>59</v>
      </c>
      <c r="B66">
        <v>1</v>
      </c>
      <c r="C66" s="17">
        <v>0</v>
      </c>
      <c r="D66" s="1">
        <f t="shared" si="0"/>
        <v>0</v>
      </c>
      <c r="E66" s="21">
        <f t="shared" si="5"/>
        <v>52.502845982861807</v>
      </c>
      <c r="F66" s="1">
        <f t="shared" si="7"/>
        <v>7.3180891895042395</v>
      </c>
      <c r="G66" s="6">
        <f t="shared" si="9"/>
        <v>0.12</v>
      </c>
      <c r="H66" s="23">
        <f t="shared" si="2"/>
        <v>40</v>
      </c>
      <c r="I66" s="23">
        <f t="shared" si="3"/>
        <v>100</v>
      </c>
    </row>
    <row r="67" spans="1:12">
      <c r="A67">
        <f t="shared" si="8"/>
        <v>60</v>
      </c>
      <c r="B67">
        <v>1</v>
      </c>
      <c r="C67" s="17">
        <v>0</v>
      </c>
      <c r="D67" s="1">
        <f t="shared" si="0"/>
        <v>0</v>
      </c>
      <c r="E67" s="21">
        <f t="shared" si="5"/>
        <v>45.184756793357565</v>
      </c>
      <c r="F67" s="1">
        <f t="shared" si="7"/>
        <v>6.3003415179434166</v>
      </c>
      <c r="G67" s="6">
        <f t="shared" si="9"/>
        <v>0.12</v>
      </c>
      <c r="H67" s="23">
        <f t="shared" si="2"/>
        <v>40</v>
      </c>
      <c r="I67" s="23">
        <f t="shared" si="3"/>
        <v>100</v>
      </c>
    </row>
    <row r="68" spans="1:12">
      <c r="A68">
        <f t="shared" si="8"/>
        <v>61</v>
      </c>
      <c r="B68">
        <v>1</v>
      </c>
      <c r="C68" s="17">
        <v>1</v>
      </c>
      <c r="D68" s="1">
        <f t="shared" si="0"/>
        <v>360</v>
      </c>
      <c r="E68" s="21">
        <f t="shared" si="5"/>
        <v>38.884415275414149</v>
      </c>
      <c r="F68" s="1">
        <f t="shared" si="7"/>
        <v>5.4221708152029073</v>
      </c>
      <c r="G68" s="6">
        <f t="shared" si="9"/>
        <v>0.12</v>
      </c>
      <c r="H68" s="23">
        <f t="shared" si="2"/>
        <v>40</v>
      </c>
      <c r="I68" s="23">
        <f t="shared" si="3"/>
        <v>100</v>
      </c>
    </row>
    <row r="69" spans="1:12">
      <c r="A69">
        <f t="shared" si="8"/>
        <v>62</v>
      </c>
      <c r="B69">
        <v>1</v>
      </c>
      <c r="C69" s="17">
        <v>0</v>
      </c>
      <c r="D69" s="1">
        <f t="shared" si="0"/>
        <v>0</v>
      </c>
      <c r="E69" s="21">
        <f t="shared" si="5"/>
        <v>93.462244460211252</v>
      </c>
      <c r="F69" s="1">
        <f t="shared" si="7"/>
        <v>4.6661298330496974</v>
      </c>
      <c r="G69" s="6">
        <f t="shared" si="9"/>
        <v>0.12</v>
      </c>
      <c r="H69" s="23">
        <f t="shared" si="2"/>
        <v>40</v>
      </c>
      <c r="I69" s="23">
        <f t="shared" si="3"/>
        <v>100</v>
      </c>
    </row>
    <row r="70" spans="1:12">
      <c r="A70">
        <f t="shared" si="8"/>
        <v>63</v>
      </c>
      <c r="B70">
        <v>1</v>
      </c>
      <c r="C70" s="17">
        <v>0</v>
      </c>
      <c r="D70" s="1">
        <f t="shared" si="0"/>
        <v>0</v>
      </c>
      <c r="E70" s="21">
        <f t="shared" si="5"/>
        <v>88.796114627161558</v>
      </c>
      <c r="F70" s="1">
        <f t="shared" si="7"/>
        <v>11.21546933522535</v>
      </c>
      <c r="G70" s="6">
        <f t="shared" si="9"/>
        <v>0.12</v>
      </c>
      <c r="H70" s="23">
        <f t="shared" si="2"/>
        <v>40</v>
      </c>
      <c r="I70" s="23">
        <f t="shared" si="3"/>
        <v>100</v>
      </c>
    </row>
    <row r="71" spans="1:12">
      <c r="A71">
        <f t="shared" si="8"/>
        <v>64</v>
      </c>
      <c r="B71">
        <v>1</v>
      </c>
      <c r="C71" s="17">
        <v>0</v>
      </c>
      <c r="D71" s="1">
        <f t="shared" si="0"/>
        <v>0</v>
      </c>
      <c r="E71" s="21">
        <f t="shared" si="5"/>
        <v>77.580645291936207</v>
      </c>
      <c r="F71" s="1">
        <f t="shared" si="7"/>
        <v>10.655533755259386</v>
      </c>
      <c r="G71" s="6">
        <f t="shared" si="9"/>
        <v>0.12</v>
      </c>
      <c r="H71" s="23">
        <f t="shared" si="2"/>
        <v>40</v>
      </c>
      <c r="I71" s="23">
        <f t="shared" si="3"/>
        <v>100</v>
      </c>
    </row>
    <row r="72" spans="1:12">
      <c r="A72">
        <f t="shared" si="8"/>
        <v>65</v>
      </c>
      <c r="B72">
        <v>1</v>
      </c>
      <c r="C72" s="17">
        <v>0</v>
      </c>
      <c r="D72" s="1">
        <f t="shared" ref="D72:D117" si="10">IF(C72=1,$G$2,0)</f>
        <v>0</v>
      </c>
      <c r="E72" s="21">
        <f t="shared" si="5"/>
        <v>66.925111536676823</v>
      </c>
      <c r="F72" s="1">
        <f t="shared" ref="F72:F103" si="11">E71*G71</f>
        <v>9.309677435032345</v>
      </c>
      <c r="G72" s="6">
        <f t="shared" si="9"/>
        <v>0.12</v>
      </c>
      <c r="H72" s="23">
        <f t="shared" ref="H72:H117" si="12">$J$1</f>
        <v>40</v>
      </c>
      <c r="I72" s="23">
        <f t="shared" ref="I72:I117" si="13">$J$2</f>
        <v>100</v>
      </c>
    </row>
    <row r="73" spans="1:12">
      <c r="A73">
        <f t="shared" si="8"/>
        <v>66</v>
      </c>
      <c r="B73">
        <v>1</v>
      </c>
      <c r="C73" s="17">
        <v>0</v>
      </c>
      <c r="D73" s="1">
        <f t="shared" si="10"/>
        <v>0</v>
      </c>
      <c r="E73" s="21">
        <f t="shared" ref="E73:E117" si="14">E72+(D72/$G$1-F72)*B72</f>
        <v>57.615434101644482</v>
      </c>
      <c r="F73" s="1">
        <f t="shared" si="11"/>
        <v>8.0310133844012181</v>
      </c>
      <c r="G73" s="6">
        <f t="shared" si="9"/>
        <v>0.12</v>
      </c>
      <c r="H73" s="23">
        <f t="shared" si="12"/>
        <v>40</v>
      </c>
      <c r="I73" s="23">
        <f t="shared" si="13"/>
        <v>100</v>
      </c>
    </row>
    <row r="74" spans="1:12">
      <c r="A74">
        <f t="shared" si="8"/>
        <v>67</v>
      </c>
      <c r="B74">
        <v>1</v>
      </c>
      <c r="C74" s="17">
        <v>0</v>
      </c>
      <c r="D74" s="1">
        <f t="shared" si="10"/>
        <v>0</v>
      </c>
      <c r="E74" s="21">
        <f t="shared" si="14"/>
        <v>49.584420717243262</v>
      </c>
      <c r="F74" s="1">
        <f t="shared" si="11"/>
        <v>6.9138520921973372</v>
      </c>
      <c r="G74" s="6">
        <f t="shared" si="9"/>
        <v>0.12</v>
      </c>
      <c r="H74" s="23">
        <f t="shared" si="12"/>
        <v>40</v>
      </c>
      <c r="I74" s="23">
        <f t="shared" si="13"/>
        <v>100</v>
      </c>
    </row>
    <row r="75" spans="1:12">
      <c r="A75">
        <f t="shared" si="8"/>
        <v>68</v>
      </c>
      <c r="B75">
        <v>1</v>
      </c>
      <c r="C75" s="17">
        <v>1</v>
      </c>
      <c r="D75" s="1">
        <f t="shared" si="10"/>
        <v>360</v>
      </c>
      <c r="E75" s="21">
        <f t="shared" si="14"/>
        <v>42.670568625045924</v>
      </c>
      <c r="F75" s="1">
        <f t="shared" si="11"/>
        <v>5.9501304860691908</v>
      </c>
      <c r="G75" s="6">
        <f t="shared" si="9"/>
        <v>0.12</v>
      </c>
      <c r="H75" s="23">
        <f t="shared" si="12"/>
        <v>40</v>
      </c>
      <c r="I75" s="23">
        <f t="shared" si="13"/>
        <v>100</v>
      </c>
    </row>
    <row r="76" spans="1:12">
      <c r="A76">
        <f t="shared" si="8"/>
        <v>69</v>
      </c>
      <c r="B76">
        <v>1</v>
      </c>
      <c r="C76" s="17">
        <v>0</v>
      </c>
      <c r="D76" s="1">
        <f t="shared" si="10"/>
        <v>0</v>
      </c>
      <c r="E76" s="21">
        <f t="shared" si="14"/>
        <v>96.720438138976732</v>
      </c>
      <c r="F76" s="1">
        <f t="shared" si="11"/>
        <v>5.1204682350055108</v>
      </c>
      <c r="G76" s="6">
        <f t="shared" si="9"/>
        <v>0.12</v>
      </c>
      <c r="H76" s="23">
        <f t="shared" si="12"/>
        <v>40</v>
      </c>
      <c r="I76" s="23">
        <f t="shared" si="13"/>
        <v>100</v>
      </c>
    </row>
    <row r="77" spans="1:12">
      <c r="A77">
        <f t="shared" si="8"/>
        <v>70</v>
      </c>
      <c r="B77">
        <v>1</v>
      </c>
      <c r="C77" s="17">
        <v>0</v>
      </c>
      <c r="D77" s="1">
        <f t="shared" si="10"/>
        <v>0</v>
      </c>
      <c r="E77" s="21">
        <f t="shared" si="14"/>
        <v>91.599969903971214</v>
      </c>
      <c r="F77" s="1">
        <f t="shared" si="11"/>
        <v>11.606452576677208</v>
      </c>
      <c r="G77" s="6">
        <f t="shared" si="9"/>
        <v>0.12</v>
      </c>
      <c r="H77" s="23">
        <f t="shared" si="12"/>
        <v>40</v>
      </c>
      <c r="I77" s="23">
        <f t="shared" si="13"/>
        <v>100</v>
      </c>
    </row>
    <row r="78" spans="1:12">
      <c r="A78">
        <f t="shared" si="8"/>
        <v>71</v>
      </c>
      <c r="B78">
        <v>1</v>
      </c>
      <c r="C78" s="17">
        <v>0</v>
      </c>
      <c r="D78" s="1">
        <f t="shared" si="10"/>
        <v>0</v>
      </c>
      <c r="E78" s="21">
        <f t="shared" si="14"/>
        <v>79.993517327294001</v>
      </c>
      <c r="F78" s="1">
        <f t="shared" si="11"/>
        <v>10.991996388476545</v>
      </c>
      <c r="G78" s="6">
        <f t="shared" si="9"/>
        <v>0.12</v>
      </c>
      <c r="H78" s="23">
        <f t="shared" si="12"/>
        <v>40</v>
      </c>
      <c r="I78" s="23">
        <f t="shared" si="13"/>
        <v>100</v>
      </c>
    </row>
    <row r="79" spans="1:12">
      <c r="A79" s="7">
        <f t="shared" si="8"/>
        <v>72</v>
      </c>
      <c r="B79" s="7">
        <v>1</v>
      </c>
      <c r="C79" s="17">
        <v>0</v>
      </c>
      <c r="D79" s="1">
        <f t="shared" si="10"/>
        <v>0</v>
      </c>
      <c r="E79" s="21">
        <f t="shared" si="14"/>
        <v>69.00152093881745</v>
      </c>
      <c r="F79" s="8">
        <f t="shared" si="11"/>
        <v>9.5992220792752789</v>
      </c>
      <c r="G79" s="9">
        <f t="shared" si="9"/>
        <v>0.12</v>
      </c>
      <c r="H79" s="23">
        <f t="shared" si="12"/>
        <v>40</v>
      </c>
      <c r="I79" s="23">
        <f t="shared" si="13"/>
        <v>100</v>
      </c>
    </row>
    <row r="80" spans="1:12">
      <c r="A80">
        <f t="shared" si="8"/>
        <v>73</v>
      </c>
      <c r="B80">
        <v>1</v>
      </c>
      <c r="C80" s="17">
        <v>0</v>
      </c>
      <c r="D80" s="1">
        <f t="shared" si="10"/>
        <v>0</v>
      </c>
      <c r="E80" s="21">
        <f t="shared" si="14"/>
        <v>59.402298859542171</v>
      </c>
      <c r="F80" s="1">
        <f t="shared" si="11"/>
        <v>8.2801825126580937</v>
      </c>
      <c r="G80" s="6">
        <f t="shared" si="9"/>
        <v>0.12</v>
      </c>
      <c r="H80" s="23">
        <f t="shared" si="12"/>
        <v>40</v>
      </c>
      <c r="I80" s="23">
        <f t="shared" si="13"/>
        <v>100</v>
      </c>
      <c r="L80" t="s">
        <v>13</v>
      </c>
    </row>
    <row r="81" spans="1:9">
      <c r="A81">
        <f t="shared" si="8"/>
        <v>74</v>
      </c>
      <c r="B81">
        <v>1</v>
      </c>
      <c r="C81" s="17">
        <v>0</v>
      </c>
      <c r="D81" s="1">
        <f t="shared" si="10"/>
        <v>0</v>
      </c>
      <c r="E81" s="21">
        <f t="shared" si="14"/>
        <v>51.122116346884077</v>
      </c>
      <c r="F81" s="1">
        <f t="shared" si="11"/>
        <v>7.1282758631450607</v>
      </c>
      <c r="G81" s="6">
        <f t="shared" si="9"/>
        <v>0.12</v>
      </c>
      <c r="H81" s="23">
        <f t="shared" si="12"/>
        <v>40</v>
      </c>
      <c r="I81" s="23">
        <f t="shared" si="13"/>
        <v>100</v>
      </c>
    </row>
    <row r="82" spans="1:9">
      <c r="A82">
        <f t="shared" si="8"/>
        <v>75</v>
      </c>
      <c r="B82">
        <v>1</v>
      </c>
      <c r="C82" s="17">
        <v>0</v>
      </c>
      <c r="D82" s="1">
        <f t="shared" si="10"/>
        <v>0</v>
      </c>
      <c r="E82" s="21">
        <f t="shared" si="14"/>
        <v>43.993840483739014</v>
      </c>
      <c r="F82" s="1">
        <f t="shared" si="11"/>
        <v>6.1346539616260891</v>
      </c>
      <c r="G82" s="6">
        <f t="shared" si="9"/>
        <v>0.12</v>
      </c>
      <c r="H82" s="23">
        <f t="shared" si="12"/>
        <v>40</v>
      </c>
      <c r="I82" s="23">
        <f t="shared" si="13"/>
        <v>100</v>
      </c>
    </row>
    <row r="83" spans="1:9">
      <c r="A83">
        <f t="shared" si="8"/>
        <v>76</v>
      </c>
      <c r="B83">
        <v>1</v>
      </c>
      <c r="C83" s="17">
        <v>0</v>
      </c>
      <c r="D83" s="1">
        <f t="shared" si="10"/>
        <v>0</v>
      </c>
      <c r="E83" s="21">
        <f t="shared" si="14"/>
        <v>37.859186522112921</v>
      </c>
      <c r="F83" s="1">
        <f t="shared" si="11"/>
        <v>5.2792608580486817</v>
      </c>
      <c r="G83" s="6">
        <f t="shared" si="9"/>
        <v>0.12</v>
      </c>
      <c r="H83" s="23">
        <f t="shared" si="12"/>
        <v>40</v>
      </c>
      <c r="I83" s="23">
        <f t="shared" si="13"/>
        <v>100</v>
      </c>
    </row>
    <row r="84" spans="1:9">
      <c r="A84">
        <f t="shared" si="8"/>
        <v>77</v>
      </c>
      <c r="B84">
        <v>1</v>
      </c>
      <c r="C84" s="17">
        <v>0</v>
      </c>
      <c r="D84" s="1">
        <f t="shared" si="10"/>
        <v>0</v>
      </c>
      <c r="E84" s="21">
        <f t="shared" si="14"/>
        <v>32.579925664064241</v>
      </c>
      <c r="F84" s="1">
        <f t="shared" si="11"/>
        <v>4.5431023826535499</v>
      </c>
      <c r="G84" s="6">
        <f t="shared" si="9"/>
        <v>0.12</v>
      </c>
      <c r="H84" s="23">
        <f t="shared" si="12"/>
        <v>40</v>
      </c>
      <c r="I84" s="23">
        <f t="shared" si="13"/>
        <v>100</v>
      </c>
    </row>
    <row r="85" spans="1:9">
      <c r="A85">
        <f t="shared" si="8"/>
        <v>78</v>
      </c>
      <c r="B85">
        <v>1</v>
      </c>
      <c r="C85" s="17">
        <v>1</v>
      </c>
      <c r="D85" s="1">
        <f t="shared" si="10"/>
        <v>360</v>
      </c>
      <c r="E85" s="21">
        <f t="shared" si="14"/>
        <v>28.03682328141069</v>
      </c>
      <c r="F85" s="1">
        <f t="shared" si="11"/>
        <v>3.9095910796877087</v>
      </c>
      <c r="G85" s="6">
        <f t="shared" si="9"/>
        <v>0.12</v>
      </c>
      <c r="H85" s="23">
        <f t="shared" si="12"/>
        <v>40</v>
      </c>
      <c r="I85" s="23">
        <f t="shared" si="13"/>
        <v>100</v>
      </c>
    </row>
    <row r="86" spans="1:9">
      <c r="A86">
        <f t="shared" si="8"/>
        <v>79</v>
      </c>
      <c r="B86">
        <v>1</v>
      </c>
      <c r="C86" s="17">
        <v>0</v>
      </c>
      <c r="D86" s="1">
        <f t="shared" si="10"/>
        <v>0</v>
      </c>
      <c r="E86" s="21">
        <f t="shared" si="14"/>
        <v>84.12723220172299</v>
      </c>
      <c r="F86" s="1">
        <f t="shared" si="11"/>
        <v>3.3644187937692829</v>
      </c>
      <c r="G86" s="6">
        <f t="shared" si="9"/>
        <v>0.12</v>
      </c>
      <c r="H86" s="23">
        <f t="shared" si="12"/>
        <v>40</v>
      </c>
      <c r="I86" s="23">
        <f t="shared" si="13"/>
        <v>100</v>
      </c>
    </row>
    <row r="87" spans="1:9">
      <c r="A87">
        <f t="shared" si="8"/>
        <v>80</v>
      </c>
      <c r="B87">
        <v>1</v>
      </c>
      <c r="C87" s="17">
        <v>0</v>
      </c>
      <c r="D87" s="1">
        <f t="shared" si="10"/>
        <v>0</v>
      </c>
      <c r="E87" s="21">
        <f t="shared" si="14"/>
        <v>80.762813407953701</v>
      </c>
      <c r="F87" s="1">
        <f t="shared" si="11"/>
        <v>10.095267864206759</v>
      </c>
      <c r="G87" s="6">
        <f t="shared" si="9"/>
        <v>0.12</v>
      </c>
      <c r="H87" s="23">
        <f t="shared" si="12"/>
        <v>40</v>
      </c>
      <c r="I87" s="23">
        <f t="shared" si="13"/>
        <v>100</v>
      </c>
    </row>
    <row r="88" spans="1:9">
      <c r="A88">
        <f t="shared" si="8"/>
        <v>81</v>
      </c>
      <c r="B88">
        <v>1</v>
      </c>
      <c r="C88" s="17">
        <v>0</v>
      </c>
      <c r="D88" s="1">
        <f t="shared" si="10"/>
        <v>0</v>
      </c>
      <c r="E88" s="21">
        <f t="shared" si="14"/>
        <v>70.66754554374694</v>
      </c>
      <c r="F88" s="1">
        <f t="shared" si="11"/>
        <v>9.6915376089544445</v>
      </c>
      <c r="G88" s="6">
        <f t="shared" si="9"/>
        <v>0.12</v>
      </c>
      <c r="H88" s="23">
        <f t="shared" si="12"/>
        <v>40</v>
      </c>
      <c r="I88" s="23">
        <f t="shared" si="13"/>
        <v>100</v>
      </c>
    </row>
    <row r="89" spans="1:9">
      <c r="A89">
        <f t="shared" si="8"/>
        <v>82</v>
      </c>
      <c r="B89">
        <v>1</v>
      </c>
      <c r="C89" s="17">
        <v>0</v>
      </c>
      <c r="D89" s="1">
        <f t="shared" si="10"/>
        <v>0</v>
      </c>
      <c r="E89" s="21">
        <f t="shared" si="14"/>
        <v>60.976007934792491</v>
      </c>
      <c r="F89" s="1">
        <f t="shared" si="11"/>
        <v>8.4801054652496326</v>
      </c>
      <c r="G89" s="6">
        <f t="shared" si="9"/>
        <v>0.12</v>
      </c>
      <c r="H89" s="23">
        <f t="shared" si="12"/>
        <v>40</v>
      </c>
      <c r="I89" s="23">
        <f t="shared" si="13"/>
        <v>100</v>
      </c>
    </row>
    <row r="90" spans="1:9">
      <c r="A90">
        <f t="shared" si="8"/>
        <v>83</v>
      </c>
      <c r="B90">
        <v>1</v>
      </c>
      <c r="C90" s="17">
        <v>0</v>
      </c>
      <c r="D90" s="1">
        <f t="shared" si="10"/>
        <v>0</v>
      </c>
      <c r="E90" s="21">
        <f t="shared" si="14"/>
        <v>52.495902469542855</v>
      </c>
      <c r="F90" s="1">
        <f t="shared" si="11"/>
        <v>7.3171209521750988</v>
      </c>
      <c r="G90" s="6">
        <f t="shared" si="9"/>
        <v>0.12</v>
      </c>
      <c r="H90" s="23">
        <f t="shared" si="12"/>
        <v>40</v>
      </c>
      <c r="I90" s="23">
        <f t="shared" si="13"/>
        <v>100</v>
      </c>
    </row>
    <row r="91" spans="1:9">
      <c r="A91">
        <f t="shared" si="8"/>
        <v>84</v>
      </c>
      <c r="B91">
        <v>1</v>
      </c>
      <c r="C91" s="17">
        <v>0</v>
      </c>
      <c r="D91" s="1">
        <f t="shared" si="10"/>
        <v>0</v>
      </c>
      <c r="E91" s="21">
        <f t="shared" si="14"/>
        <v>45.178781517367753</v>
      </c>
      <c r="F91" s="1">
        <f t="shared" si="11"/>
        <v>6.2995082963451425</v>
      </c>
      <c r="G91" s="6">
        <f t="shared" si="9"/>
        <v>0.12</v>
      </c>
      <c r="H91" s="23">
        <f t="shared" si="12"/>
        <v>40</v>
      </c>
      <c r="I91" s="23">
        <f t="shared" si="13"/>
        <v>100</v>
      </c>
    </row>
    <row r="92" spans="1:9">
      <c r="A92">
        <f t="shared" si="8"/>
        <v>85</v>
      </c>
      <c r="B92">
        <v>1</v>
      </c>
      <c r="C92" s="17">
        <v>1</v>
      </c>
      <c r="D92" s="1">
        <f t="shared" si="10"/>
        <v>360</v>
      </c>
      <c r="E92" s="21">
        <f t="shared" si="14"/>
        <v>38.879273221022608</v>
      </c>
      <c r="F92" s="1">
        <f t="shared" si="11"/>
        <v>5.4214537820841304</v>
      </c>
      <c r="G92" s="6">
        <f t="shared" si="9"/>
        <v>0.12</v>
      </c>
      <c r="H92" s="23">
        <f t="shared" si="12"/>
        <v>40</v>
      </c>
      <c r="I92" s="23">
        <f t="shared" si="13"/>
        <v>100</v>
      </c>
    </row>
    <row r="93" spans="1:9">
      <c r="A93">
        <f t="shared" si="8"/>
        <v>86</v>
      </c>
      <c r="B93">
        <v>1</v>
      </c>
      <c r="C93" s="17">
        <v>0</v>
      </c>
      <c r="D93" s="1">
        <f t="shared" si="10"/>
        <v>0</v>
      </c>
      <c r="E93" s="21">
        <f t="shared" si="14"/>
        <v>93.457819438938486</v>
      </c>
      <c r="F93" s="1">
        <f t="shared" si="11"/>
        <v>4.6655127865227124</v>
      </c>
      <c r="G93" s="6">
        <f t="shared" si="9"/>
        <v>0.12</v>
      </c>
      <c r="H93" s="23">
        <f t="shared" si="12"/>
        <v>40</v>
      </c>
      <c r="I93" s="23">
        <f t="shared" si="13"/>
        <v>100</v>
      </c>
    </row>
    <row r="94" spans="1:9">
      <c r="A94">
        <f t="shared" si="8"/>
        <v>87</v>
      </c>
      <c r="B94">
        <v>1</v>
      </c>
      <c r="C94" s="17">
        <v>0</v>
      </c>
      <c r="D94" s="1">
        <f t="shared" si="10"/>
        <v>0</v>
      </c>
      <c r="E94" s="21">
        <f t="shared" si="14"/>
        <v>88.792306652415775</v>
      </c>
      <c r="F94" s="1">
        <f t="shared" si="11"/>
        <v>11.214938332672618</v>
      </c>
      <c r="G94" s="6">
        <f t="shared" si="9"/>
        <v>0.12</v>
      </c>
      <c r="H94" s="23">
        <f t="shared" si="12"/>
        <v>40</v>
      </c>
      <c r="I94" s="23">
        <f t="shared" si="13"/>
        <v>100</v>
      </c>
    </row>
    <row r="95" spans="1:9">
      <c r="A95">
        <f t="shared" si="8"/>
        <v>88</v>
      </c>
      <c r="B95">
        <v>1</v>
      </c>
      <c r="C95" s="17">
        <v>0</v>
      </c>
      <c r="D95" s="1">
        <f t="shared" si="10"/>
        <v>0</v>
      </c>
      <c r="E95" s="21">
        <f t="shared" si="14"/>
        <v>77.577368319743158</v>
      </c>
      <c r="F95" s="1">
        <f t="shared" si="11"/>
        <v>10.655076798289892</v>
      </c>
      <c r="G95" s="6">
        <f t="shared" si="9"/>
        <v>0.12</v>
      </c>
      <c r="H95" s="23">
        <f t="shared" si="12"/>
        <v>40</v>
      </c>
      <c r="I95" s="23">
        <f t="shared" si="13"/>
        <v>100</v>
      </c>
    </row>
    <row r="96" spans="1:9">
      <c r="A96">
        <f t="shared" si="8"/>
        <v>89</v>
      </c>
      <c r="B96">
        <v>1</v>
      </c>
      <c r="C96" s="17">
        <v>0</v>
      </c>
      <c r="D96" s="1">
        <f t="shared" si="10"/>
        <v>0</v>
      </c>
      <c r="E96" s="21">
        <f t="shared" si="14"/>
        <v>66.922291521453261</v>
      </c>
      <c r="F96" s="1">
        <f t="shared" si="11"/>
        <v>9.3092841983691788</v>
      </c>
      <c r="G96" s="6">
        <f t="shared" si="9"/>
        <v>0.12</v>
      </c>
      <c r="H96" s="23">
        <f t="shared" si="12"/>
        <v>40</v>
      </c>
      <c r="I96" s="23">
        <f t="shared" si="13"/>
        <v>100</v>
      </c>
    </row>
    <row r="97" spans="1:9">
      <c r="A97">
        <f t="shared" si="8"/>
        <v>90</v>
      </c>
      <c r="B97">
        <v>1</v>
      </c>
      <c r="C97" s="17">
        <v>0</v>
      </c>
      <c r="D97" s="1">
        <f t="shared" si="10"/>
        <v>0</v>
      </c>
      <c r="E97" s="21">
        <f t="shared" si="14"/>
        <v>57.613007323084084</v>
      </c>
      <c r="F97" s="1">
        <f t="shared" si="11"/>
        <v>8.0306749825743911</v>
      </c>
      <c r="G97" s="6">
        <f t="shared" si="9"/>
        <v>0.12</v>
      </c>
      <c r="H97" s="23">
        <f t="shared" si="12"/>
        <v>40</v>
      </c>
      <c r="I97" s="23">
        <f t="shared" si="13"/>
        <v>100</v>
      </c>
    </row>
    <row r="98" spans="1:9">
      <c r="A98">
        <f t="shared" si="8"/>
        <v>91</v>
      </c>
      <c r="B98">
        <v>1</v>
      </c>
      <c r="C98" s="17">
        <v>0</v>
      </c>
      <c r="D98" s="1">
        <f t="shared" si="10"/>
        <v>0</v>
      </c>
      <c r="E98" s="21">
        <f t="shared" si="14"/>
        <v>49.582332340509694</v>
      </c>
      <c r="F98" s="1">
        <f t="shared" si="11"/>
        <v>6.91356087877009</v>
      </c>
      <c r="G98" s="6">
        <f t="shared" si="9"/>
        <v>0.12</v>
      </c>
      <c r="H98" s="23">
        <f t="shared" si="12"/>
        <v>40</v>
      </c>
      <c r="I98" s="23">
        <f t="shared" si="13"/>
        <v>100</v>
      </c>
    </row>
    <row r="99" spans="1:9">
      <c r="A99">
        <f t="shared" si="8"/>
        <v>92</v>
      </c>
      <c r="B99">
        <v>1</v>
      </c>
      <c r="C99" s="17">
        <v>1</v>
      </c>
      <c r="D99" s="1">
        <f t="shared" si="10"/>
        <v>360</v>
      </c>
      <c r="E99" s="21">
        <f t="shared" si="14"/>
        <v>42.668771461739603</v>
      </c>
      <c r="F99" s="1">
        <f t="shared" si="11"/>
        <v>5.9498798808611628</v>
      </c>
      <c r="G99" s="6">
        <f t="shared" si="9"/>
        <v>0.12</v>
      </c>
      <c r="H99" s="23">
        <f t="shared" si="12"/>
        <v>40</v>
      </c>
      <c r="I99" s="23">
        <f t="shared" si="13"/>
        <v>100</v>
      </c>
    </row>
    <row r="100" spans="1:9">
      <c r="A100">
        <f t="shared" si="8"/>
        <v>93</v>
      </c>
      <c r="B100">
        <v>1</v>
      </c>
      <c r="C100" s="17">
        <v>0</v>
      </c>
      <c r="D100" s="1">
        <f t="shared" si="10"/>
        <v>0</v>
      </c>
      <c r="E100" s="21">
        <f t="shared" si="14"/>
        <v>96.718891580878449</v>
      </c>
      <c r="F100" s="1">
        <f t="shared" si="11"/>
        <v>5.1202525754087524</v>
      </c>
      <c r="G100" s="6">
        <f t="shared" si="9"/>
        <v>0.12</v>
      </c>
      <c r="H100" s="23">
        <f t="shared" si="12"/>
        <v>40</v>
      </c>
      <c r="I100" s="23">
        <f t="shared" si="13"/>
        <v>100</v>
      </c>
    </row>
    <row r="101" spans="1:9">
      <c r="A101">
        <f t="shared" si="8"/>
        <v>94</v>
      </c>
      <c r="B101">
        <v>1</v>
      </c>
      <c r="C101" s="17">
        <v>0</v>
      </c>
      <c r="D101" s="1">
        <f t="shared" si="10"/>
        <v>0</v>
      </c>
      <c r="E101" s="21">
        <f t="shared" si="14"/>
        <v>91.598639005469693</v>
      </c>
      <c r="F101" s="1">
        <f t="shared" si="11"/>
        <v>11.606266989705414</v>
      </c>
      <c r="G101" s="6">
        <f t="shared" si="9"/>
        <v>0.12</v>
      </c>
      <c r="H101" s="23">
        <f t="shared" si="12"/>
        <v>40</v>
      </c>
      <c r="I101" s="23">
        <f t="shared" si="13"/>
        <v>100</v>
      </c>
    </row>
    <row r="102" spans="1:9">
      <c r="A102">
        <f t="shared" si="8"/>
        <v>95</v>
      </c>
      <c r="B102">
        <v>1</v>
      </c>
      <c r="C102" s="17">
        <v>0</v>
      </c>
      <c r="D102" s="1">
        <f t="shared" si="10"/>
        <v>0</v>
      </c>
      <c r="E102" s="21">
        <f t="shared" si="14"/>
        <v>79.992372015764275</v>
      </c>
      <c r="F102" s="1">
        <f t="shared" si="11"/>
        <v>10.991836680656363</v>
      </c>
      <c r="G102" s="6">
        <f t="shared" si="9"/>
        <v>0.12</v>
      </c>
      <c r="H102" s="23">
        <f t="shared" si="12"/>
        <v>40</v>
      </c>
      <c r="I102" s="23">
        <f t="shared" si="13"/>
        <v>100</v>
      </c>
    </row>
    <row r="103" spans="1:9">
      <c r="A103" s="7">
        <f t="shared" si="8"/>
        <v>96</v>
      </c>
      <c r="B103" s="7">
        <v>1</v>
      </c>
      <c r="C103" s="17">
        <v>0</v>
      </c>
      <c r="D103" s="1">
        <f t="shared" si="10"/>
        <v>0</v>
      </c>
      <c r="E103" s="21">
        <f t="shared" si="14"/>
        <v>69.000535335107912</v>
      </c>
      <c r="F103" s="8">
        <f t="shared" si="11"/>
        <v>9.5990846418917126</v>
      </c>
      <c r="G103" s="9">
        <f t="shared" si="9"/>
        <v>0.12</v>
      </c>
      <c r="H103" s="23">
        <f t="shared" si="12"/>
        <v>40</v>
      </c>
      <c r="I103" s="23">
        <f t="shared" si="13"/>
        <v>100</v>
      </c>
    </row>
    <row r="104" spans="1:9">
      <c r="A104">
        <f t="shared" si="8"/>
        <v>97</v>
      </c>
      <c r="B104">
        <v>1</v>
      </c>
      <c r="C104" s="17">
        <v>0</v>
      </c>
      <c r="D104" s="1">
        <f t="shared" si="10"/>
        <v>0</v>
      </c>
      <c r="E104" s="21">
        <f t="shared" si="14"/>
        <v>59.401450693216198</v>
      </c>
      <c r="F104" s="1">
        <f t="shared" ref="F104:F117" si="15">E103*G103</f>
        <v>8.2800642402129494</v>
      </c>
      <c r="G104" s="6">
        <f t="shared" si="9"/>
        <v>0.12</v>
      </c>
      <c r="H104" s="23">
        <f t="shared" si="12"/>
        <v>40</v>
      </c>
      <c r="I104" s="23">
        <f t="shared" si="13"/>
        <v>100</v>
      </c>
    </row>
    <row r="105" spans="1:9">
      <c r="A105">
        <f t="shared" si="8"/>
        <v>98</v>
      </c>
      <c r="B105">
        <v>1</v>
      </c>
      <c r="C105" s="17">
        <v>0</v>
      </c>
      <c r="D105" s="1">
        <f t="shared" si="10"/>
        <v>0</v>
      </c>
      <c r="E105" s="21">
        <f t="shared" si="14"/>
        <v>51.121386453003247</v>
      </c>
      <c r="F105" s="1">
        <f t="shared" si="15"/>
        <v>7.1281740831859439</v>
      </c>
      <c r="G105" s="6">
        <f t="shared" si="9"/>
        <v>0.12</v>
      </c>
      <c r="H105" s="23">
        <f t="shared" si="12"/>
        <v>40</v>
      </c>
      <c r="I105" s="23">
        <f t="shared" si="13"/>
        <v>100</v>
      </c>
    </row>
    <row r="106" spans="1:9">
      <c r="A106">
        <f t="shared" si="8"/>
        <v>99</v>
      </c>
      <c r="B106">
        <v>1</v>
      </c>
      <c r="C106" s="17">
        <v>0</v>
      </c>
      <c r="D106" s="1">
        <f t="shared" si="10"/>
        <v>0</v>
      </c>
      <c r="E106" s="21">
        <f t="shared" si="14"/>
        <v>43.9932123698173</v>
      </c>
      <c r="F106" s="1">
        <f t="shared" si="15"/>
        <v>6.1345663743603893</v>
      </c>
      <c r="G106" s="6">
        <f t="shared" si="9"/>
        <v>0.12</v>
      </c>
      <c r="H106" s="23">
        <f t="shared" si="12"/>
        <v>40</v>
      </c>
      <c r="I106" s="23">
        <f t="shared" si="13"/>
        <v>100</v>
      </c>
    </row>
    <row r="107" spans="1:9">
      <c r="A107">
        <f t="shared" si="8"/>
        <v>100</v>
      </c>
      <c r="B107">
        <v>1</v>
      </c>
      <c r="C107" s="17">
        <v>0</v>
      </c>
      <c r="D107" s="1">
        <f t="shared" si="10"/>
        <v>0</v>
      </c>
      <c r="E107" s="21">
        <f t="shared" si="14"/>
        <v>37.858645995456911</v>
      </c>
      <c r="F107" s="1">
        <f t="shared" si="15"/>
        <v>5.2791854843780754</v>
      </c>
      <c r="G107" s="6">
        <f t="shared" si="9"/>
        <v>0.12</v>
      </c>
      <c r="H107" s="23">
        <f t="shared" si="12"/>
        <v>40</v>
      </c>
      <c r="I107" s="23">
        <f t="shared" si="13"/>
        <v>100</v>
      </c>
    </row>
    <row r="108" spans="1:9">
      <c r="A108">
        <f t="shared" ref="A108:A117" si="16">A107+B107</f>
        <v>101</v>
      </c>
      <c r="B108">
        <v>1</v>
      </c>
      <c r="C108" s="17">
        <v>0</v>
      </c>
      <c r="D108" s="1">
        <f t="shared" si="10"/>
        <v>0</v>
      </c>
      <c r="E108" s="21">
        <f t="shared" si="14"/>
        <v>32.579460511078835</v>
      </c>
      <c r="F108" s="1">
        <f t="shared" si="15"/>
        <v>4.5430375194548294</v>
      </c>
      <c r="G108" s="6">
        <f t="shared" ref="G108:G117" si="17">G107</f>
        <v>0.12</v>
      </c>
      <c r="H108" s="23">
        <f t="shared" si="12"/>
        <v>40</v>
      </c>
      <c r="I108" s="23">
        <f t="shared" si="13"/>
        <v>100</v>
      </c>
    </row>
    <row r="109" spans="1:9">
      <c r="A109">
        <f t="shared" si="16"/>
        <v>102</v>
      </c>
      <c r="B109">
        <v>1</v>
      </c>
      <c r="C109" s="17">
        <v>1</v>
      </c>
      <c r="D109" s="1">
        <f t="shared" si="10"/>
        <v>360</v>
      </c>
      <c r="E109" s="21">
        <f t="shared" si="14"/>
        <v>28.036422991624008</v>
      </c>
      <c r="F109" s="1">
        <f t="shared" si="15"/>
        <v>3.9095352613294603</v>
      </c>
      <c r="G109" s="6">
        <f t="shared" si="17"/>
        <v>0.12</v>
      </c>
      <c r="H109" s="23">
        <f t="shared" si="12"/>
        <v>40</v>
      </c>
      <c r="I109" s="23">
        <f t="shared" si="13"/>
        <v>100</v>
      </c>
    </row>
    <row r="110" spans="1:9">
      <c r="A110">
        <f t="shared" si="16"/>
        <v>103</v>
      </c>
      <c r="B110">
        <v>1</v>
      </c>
      <c r="C110" s="17">
        <v>0</v>
      </c>
      <c r="D110" s="1">
        <f t="shared" si="10"/>
        <v>0</v>
      </c>
      <c r="E110" s="21">
        <f t="shared" si="14"/>
        <v>84.126887730294555</v>
      </c>
      <c r="F110" s="1">
        <f t="shared" si="15"/>
        <v>3.3643707589948808</v>
      </c>
      <c r="G110" s="6">
        <f t="shared" si="17"/>
        <v>0.12</v>
      </c>
      <c r="H110" s="23">
        <f t="shared" si="12"/>
        <v>40</v>
      </c>
      <c r="I110" s="23">
        <f t="shared" si="13"/>
        <v>100</v>
      </c>
    </row>
    <row r="111" spans="1:9">
      <c r="A111">
        <f t="shared" si="16"/>
        <v>104</v>
      </c>
      <c r="B111">
        <v>1</v>
      </c>
      <c r="C111" s="17">
        <v>0</v>
      </c>
      <c r="D111" s="1">
        <f t="shared" si="10"/>
        <v>0</v>
      </c>
      <c r="E111" s="21">
        <f t="shared" si="14"/>
        <v>80.762516971299675</v>
      </c>
      <c r="F111" s="1">
        <f t="shared" si="15"/>
        <v>10.095226527635345</v>
      </c>
      <c r="G111" s="6">
        <f t="shared" si="17"/>
        <v>0.12</v>
      </c>
      <c r="H111" s="23">
        <f t="shared" si="12"/>
        <v>40</v>
      </c>
      <c r="I111" s="23">
        <f t="shared" si="13"/>
        <v>100</v>
      </c>
    </row>
    <row r="112" spans="1:9">
      <c r="A112">
        <f t="shared" si="16"/>
        <v>105</v>
      </c>
      <c r="B112">
        <v>1</v>
      </c>
      <c r="C112" s="17">
        <v>0</v>
      </c>
      <c r="D112" s="1">
        <f t="shared" si="10"/>
        <v>0</v>
      </c>
      <c r="E112" s="21">
        <f t="shared" si="14"/>
        <v>70.667290443664328</v>
      </c>
      <c r="F112" s="1">
        <f t="shared" si="15"/>
        <v>9.6915020365559599</v>
      </c>
      <c r="G112" s="6">
        <f t="shared" si="17"/>
        <v>0.12</v>
      </c>
      <c r="H112" s="23">
        <f t="shared" si="12"/>
        <v>40</v>
      </c>
      <c r="I112" s="23">
        <f t="shared" si="13"/>
        <v>100</v>
      </c>
    </row>
    <row r="113" spans="1:9">
      <c r="A113">
        <f t="shared" si="16"/>
        <v>106</v>
      </c>
      <c r="B113">
        <v>1</v>
      </c>
      <c r="C113" s="17">
        <v>0</v>
      </c>
      <c r="D113" s="1">
        <f t="shared" si="10"/>
        <v>0</v>
      </c>
      <c r="E113" s="21">
        <f t="shared" si="14"/>
        <v>60.975788407108368</v>
      </c>
      <c r="F113" s="1">
        <f t="shared" si="15"/>
        <v>8.480074853239719</v>
      </c>
      <c r="G113" s="6">
        <f t="shared" si="17"/>
        <v>0.12</v>
      </c>
      <c r="H113" s="23">
        <f t="shared" si="12"/>
        <v>40</v>
      </c>
      <c r="I113" s="23">
        <f t="shared" si="13"/>
        <v>100</v>
      </c>
    </row>
    <row r="114" spans="1:9">
      <c r="A114">
        <f t="shared" si="16"/>
        <v>107</v>
      </c>
      <c r="B114">
        <v>1</v>
      </c>
      <c r="C114" s="17">
        <v>0</v>
      </c>
      <c r="D114" s="1">
        <f t="shared" si="10"/>
        <v>0</v>
      </c>
      <c r="E114" s="21">
        <f t="shared" si="14"/>
        <v>52.495713553868647</v>
      </c>
      <c r="F114" s="1">
        <f t="shared" si="15"/>
        <v>7.3170946088530036</v>
      </c>
      <c r="G114" s="6">
        <f t="shared" si="17"/>
        <v>0.12</v>
      </c>
      <c r="H114" s="23">
        <f t="shared" si="12"/>
        <v>40</v>
      </c>
      <c r="I114" s="23">
        <f t="shared" si="13"/>
        <v>100</v>
      </c>
    </row>
    <row r="115" spans="1:9">
      <c r="A115">
        <f t="shared" si="16"/>
        <v>108</v>
      </c>
      <c r="B115">
        <v>1</v>
      </c>
      <c r="C115" s="17">
        <v>0</v>
      </c>
      <c r="D115" s="1">
        <f t="shared" si="10"/>
        <v>0</v>
      </c>
      <c r="E115" s="21">
        <f t="shared" si="14"/>
        <v>45.178618945015643</v>
      </c>
      <c r="F115" s="1">
        <f t="shared" si="15"/>
        <v>6.2994856264642376</v>
      </c>
      <c r="G115" s="6">
        <f t="shared" si="17"/>
        <v>0.12</v>
      </c>
      <c r="H115" s="23">
        <f t="shared" si="12"/>
        <v>40</v>
      </c>
      <c r="I115" s="23">
        <f t="shared" si="13"/>
        <v>100</v>
      </c>
    </row>
    <row r="116" spans="1:9">
      <c r="A116">
        <f t="shared" si="16"/>
        <v>109</v>
      </c>
      <c r="B116">
        <v>1</v>
      </c>
      <c r="C116" s="17">
        <v>1</v>
      </c>
      <c r="D116" s="1">
        <f t="shared" si="10"/>
        <v>360</v>
      </c>
      <c r="E116" s="21">
        <f t="shared" si="14"/>
        <v>38.879133318551403</v>
      </c>
      <c r="F116" s="1">
        <f t="shared" si="15"/>
        <v>5.4214342734018768</v>
      </c>
      <c r="G116" s="6">
        <f t="shared" si="17"/>
        <v>0.12</v>
      </c>
      <c r="H116" s="23">
        <f t="shared" si="12"/>
        <v>40</v>
      </c>
      <c r="I116" s="23">
        <f t="shared" si="13"/>
        <v>100</v>
      </c>
    </row>
    <row r="117" spans="1:9">
      <c r="A117">
        <f t="shared" si="16"/>
        <v>110</v>
      </c>
      <c r="B117">
        <v>1</v>
      </c>
      <c r="C117" s="17">
        <v>0</v>
      </c>
      <c r="D117" s="1">
        <f t="shared" si="10"/>
        <v>0</v>
      </c>
      <c r="E117" s="21">
        <f t="shared" si="14"/>
        <v>93.457699045149525</v>
      </c>
      <c r="F117" s="1">
        <f t="shared" si="15"/>
        <v>4.6654959982261683</v>
      </c>
      <c r="G117" s="6">
        <f t="shared" si="17"/>
        <v>0.12</v>
      </c>
      <c r="H117" s="23">
        <f t="shared" si="12"/>
        <v>40</v>
      </c>
      <c r="I117" s="23">
        <f t="shared" si="13"/>
        <v>100</v>
      </c>
    </row>
  </sheetData>
  <phoneticPr fontId="0" type="noConversion"/>
  <pageMargins left="0.75" right="0.75" top="0.69" bottom="0.72" header="0.5" footer="0.5"/>
  <pageSetup paperSize="9" scale="65" orientation="portrait" r:id="rId1"/>
  <headerFooter alignWithMargins="0"/>
  <colBreaks count="1" manualBreakCount="1">
    <brk id="1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33BE-A3B6-4ADE-961F-1FDC07ED646A}">
  <dimension ref="A1:R118"/>
  <sheetViews>
    <sheetView workbookViewId="0">
      <selection sqref="A1:XFD1048576"/>
    </sheetView>
  </sheetViews>
  <sheetFormatPr defaultRowHeight="12.5"/>
  <cols>
    <col min="1" max="2" width="4.7265625" customWidth="1"/>
    <col min="3" max="3" width="5.81640625" customWidth="1"/>
    <col min="4" max="4" width="9.54296875" bestFit="1" customWidth="1"/>
    <col min="5" max="5" width="13.1796875" bestFit="1" customWidth="1"/>
    <col min="6" max="6" width="17.1796875" customWidth="1"/>
    <col min="7" max="7" width="8.7265625" style="5"/>
    <col min="8" max="9" width="5.54296875" style="5" customWidth="1"/>
    <col min="14" max="14" width="4.7265625" customWidth="1"/>
  </cols>
  <sheetData>
    <row r="1" spans="1:14" ht="13">
      <c r="A1" s="5"/>
      <c r="F1" s="16" t="s">
        <v>0</v>
      </c>
      <c r="G1" s="17">
        <v>3</v>
      </c>
      <c r="H1"/>
      <c r="I1" s="16" t="s">
        <v>1</v>
      </c>
      <c r="J1" s="17">
        <v>8</v>
      </c>
    </row>
    <row r="2" spans="1:14" ht="13">
      <c r="F2" s="16" t="s">
        <v>2</v>
      </c>
      <c r="G2" s="17">
        <v>432</v>
      </c>
      <c r="H2"/>
      <c r="I2" s="16" t="s">
        <v>3</v>
      </c>
      <c r="J2" s="17">
        <v>120</v>
      </c>
    </row>
    <row r="3" spans="1:14" ht="13">
      <c r="F3" s="16" t="s">
        <v>14</v>
      </c>
      <c r="G3" s="17">
        <v>0.15</v>
      </c>
      <c r="H3"/>
      <c r="I3"/>
    </row>
    <row r="4" spans="1:14" s="83" customFormat="1" ht="13">
      <c r="D4" s="84"/>
      <c r="E4" s="84"/>
      <c r="F4" s="84"/>
    </row>
    <row r="5" spans="1:14" s="83" customFormat="1" ht="13">
      <c r="C5" s="18" t="s">
        <v>5</v>
      </c>
      <c r="D5" s="84"/>
      <c r="E5" s="84"/>
      <c r="F5" s="84"/>
      <c r="G5" s="12" t="s">
        <v>6</v>
      </c>
      <c r="H5" s="12"/>
      <c r="I5" s="12"/>
    </row>
    <row r="6" spans="1:14" s="83" customFormat="1" ht="13">
      <c r="A6" s="13" t="s">
        <v>7</v>
      </c>
      <c r="B6" s="14" t="s">
        <v>1551</v>
      </c>
      <c r="C6" s="18" t="s">
        <v>9</v>
      </c>
      <c r="D6" s="84" t="s">
        <v>10</v>
      </c>
      <c r="E6" s="85" t="s">
        <v>1552</v>
      </c>
      <c r="F6" s="84" t="s">
        <v>6</v>
      </c>
      <c r="G6" s="12" t="s">
        <v>12</v>
      </c>
      <c r="H6" s="12" t="s">
        <v>1</v>
      </c>
      <c r="I6" s="12" t="s">
        <v>3</v>
      </c>
      <c r="K6" s="86"/>
    </row>
    <row r="7" spans="1:14">
      <c r="A7">
        <v>0</v>
      </c>
      <c r="B7">
        <v>1</v>
      </c>
      <c r="C7" s="17">
        <v>0</v>
      </c>
      <c r="D7" s="1">
        <f>IF(C7=1,$G$2,0)</f>
        <v>0</v>
      </c>
      <c r="E7" s="21">
        <v>100</v>
      </c>
      <c r="F7" s="1">
        <v>0</v>
      </c>
      <c r="G7" s="6">
        <f ca="1">+$G$3-0.04+RANDBETWEEN(0,8)/100</f>
        <v>0.15999999999999998</v>
      </c>
      <c r="H7" s="23">
        <f>$J$1</f>
        <v>8</v>
      </c>
      <c r="I7" s="23">
        <f>$J$2</f>
        <v>120</v>
      </c>
    </row>
    <row r="8" spans="1:14">
      <c r="A8">
        <f>A7+B7</f>
        <v>1</v>
      </c>
      <c r="B8">
        <v>1</v>
      </c>
      <c r="C8" s="17">
        <v>0</v>
      </c>
      <c r="D8" s="1">
        <f t="shared" ref="D8:D71" si="0">IF(C8=1,$G$2,0)</f>
        <v>0</v>
      </c>
      <c r="E8" s="21">
        <f>E7+(D7/$G$1-F7)*B7</f>
        <v>100</v>
      </c>
      <c r="F8" s="1">
        <f t="shared" ref="F8:F71" ca="1" si="1">E7*G7</f>
        <v>15.999999999999998</v>
      </c>
      <c r="G8" s="6">
        <f ca="1">G7</f>
        <v>0.15999999999999998</v>
      </c>
      <c r="H8" s="23">
        <f t="shared" ref="H8:H71" si="2">$J$1</f>
        <v>8</v>
      </c>
      <c r="I8" s="23">
        <f t="shared" ref="I8:I71" si="3">$J$2</f>
        <v>120</v>
      </c>
      <c r="J8" s="2"/>
      <c r="K8" s="2"/>
      <c r="L8" s="2"/>
      <c r="M8" s="2"/>
    </row>
    <row r="9" spans="1:14">
      <c r="A9">
        <f t="shared" ref="A9:A72" si="4">A8+B8</f>
        <v>2</v>
      </c>
      <c r="B9">
        <v>1</v>
      </c>
      <c r="C9" s="17">
        <v>0</v>
      </c>
      <c r="D9" s="1">
        <f t="shared" si="0"/>
        <v>0</v>
      </c>
      <c r="E9" s="21">
        <f t="shared" ref="E9:E72" ca="1" si="5">E8+(D8/$G$1-F8)*B8</f>
        <v>84</v>
      </c>
      <c r="F9" s="1">
        <f t="shared" ca="1" si="1"/>
        <v>15.999999999999998</v>
      </c>
      <c r="G9" s="6">
        <f t="shared" ref="G9:G13" ca="1" si="6">G8</f>
        <v>0.15999999999999998</v>
      </c>
      <c r="H9" s="23">
        <f t="shared" si="2"/>
        <v>8</v>
      </c>
      <c r="I9" s="23">
        <f t="shared" si="3"/>
        <v>120</v>
      </c>
      <c r="J9" s="2"/>
      <c r="K9" s="2"/>
      <c r="L9" s="2"/>
      <c r="M9" s="2"/>
    </row>
    <row r="10" spans="1:14">
      <c r="A10">
        <f t="shared" si="4"/>
        <v>3</v>
      </c>
      <c r="B10">
        <v>1</v>
      </c>
      <c r="C10" s="17">
        <v>0</v>
      </c>
      <c r="D10" s="1">
        <f t="shared" si="0"/>
        <v>0</v>
      </c>
      <c r="E10" s="21">
        <f t="shared" ca="1" si="5"/>
        <v>68</v>
      </c>
      <c r="F10" s="1">
        <f t="shared" ca="1" si="1"/>
        <v>13.439999999999998</v>
      </c>
      <c r="G10" s="6">
        <f t="shared" ca="1" si="6"/>
        <v>0.15999999999999998</v>
      </c>
      <c r="H10" s="23">
        <f t="shared" si="2"/>
        <v>8</v>
      </c>
      <c r="I10" s="23">
        <f t="shared" si="3"/>
        <v>120</v>
      </c>
    </row>
    <row r="11" spans="1:14" ht="13">
      <c r="A11">
        <f t="shared" si="4"/>
        <v>4</v>
      </c>
      <c r="B11">
        <v>1</v>
      </c>
      <c r="C11" s="17">
        <v>0</v>
      </c>
      <c r="D11" s="1">
        <f t="shared" si="0"/>
        <v>0</v>
      </c>
      <c r="E11" s="21">
        <f t="shared" ca="1" si="5"/>
        <v>54.56</v>
      </c>
      <c r="F11" s="1">
        <f t="shared" ca="1" si="1"/>
        <v>10.879999999999999</v>
      </c>
      <c r="G11" s="6">
        <f t="shared" ca="1" si="6"/>
        <v>0.15999999999999998</v>
      </c>
      <c r="H11" s="23">
        <f t="shared" si="2"/>
        <v>8</v>
      </c>
      <c r="I11" s="23">
        <f t="shared" si="3"/>
        <v>120</v>
      </c>
      <c r="J11" s="87"/>
      <c r="K11" s="87"/>
      <c r="L11" s="87"/>
      <c r="M11" s="87"/>
    </row>
    <row r="12" spans="1:14">
      <c r="A12">
        <f t="shared" si="4"/>
        <v>5</v>
      </c>
      <c r="B12">
        <v>1</v>
      </c>
      <c r="C12" s="17">
        <v>0</v>
      </c>
      <c r="D12" s="1">
        <f t="shared" si="0"/>
        <v>0</v>
      </c>
      <c r="E12" s="21">
        <f t="shared" ca="1" si="5"/>
        <v>43.680000000000007</v>
      </c>
      <c r="F12" s="1">
        <f t="shared" ca="1" si="1"/>
        <v>8.7295999999999996</v>
      </c>
      <c r="G12" s="6">
        <f t="shared" ca="1" si="6"/>
        <v>0.15999999999999998</v>
      </c>
      <c r="H12" s="23">
        <f t="shared" si="2"/>
        <v>8</v>
      </c>
      <c r="I12" s="23">
        <f t="shared" si="3"/>
        <v>120</v>
      </c>
    </row>
    <row r="13" spans="1:14">
      <c r="A13">
        <f t="shared" si="4"/>
        <v>6</v>
      </c>
      <c r="B13">
        <v>1</v>
      </c>
      <c r="C13" s="17">
        <v>1</v>
      </c>
      <c r="D13" s="1">
        <f t="shared" si="0"/>
        <v>432</v>
      </c>
      <c r="E13" s="21">
        <f t="shared" ca="1" si="5"/>
        <v>34.950400000000009</v>
      </c>
      <c r="F13" s="1">
        <f t="shared" ca="1" si="1"/>
        <v>6.9888000000000003</v>
      </c>
      <c r="G13" s="6">
        <f t="shared" ca="1" si="6"/>
        <v>0.15999999999999998</v>
      </c>
      <c r="H13" s="23">
        <f t="shared" si="2"/>
        <v>8</v>
      </c>
      <c r="I13" s="23">
        <f t="shared" si="3"/>
        <v>120</v>
      </c>
      <c r="K13" s="1"/>
      <c r="L13" s="1"/>
      <c r="M13" s="4"/>
      <c r="N13" t="s">
        <v>13</v>
      </c>
    </row>
    <row r="14" spans="1:14">
      <c r="A14">
        <f t="shared" si="4"/>
        <v>7</v>
      </c>
      <c r="B14">
        <v>1</v>
      </c>
      <c r="C14" s="17">
        <v>0</v>
      </c>
      <c r="D14" s="1">
        <f t="shared" si="0"/>
        <v>0</v>
      </c>
      <c r="E14" s="21">
        <f t="shared" ca="1" si="5"/>
        <v>171.9616</v>
      </c>
      <c r="F14" s="1">
        <f t="shared" ca="1" si="1"/>
        <v>5.5920640000000006</v>
      </c>
      <c r="G14" s="6">
        <f ca="1">+$G$3-0.04+RANDBETWEEN(0,8)/100</f>
        <v>0.10999999999999999</v>
      </c>
      <c r="H14" s="23">
        <f t="shared" si="2"/>
        <v>8</v>
      </c>
      <c r="I14" s="23">
        <f>$J$2</f>
        <v>120</v>
      </c>
      <c r="K14" s="1"/>
      <c r="L14" s="1"/>
      <c r="M14" s="4"/>
    </row>
    <row r="15" spans="1:14">
      <c r="A15">
        <f t="shared" si="4"/>
        <v>8</v>
      </c>
      <c r="B15">
        <v>1</v>
      </c>
      <c r="C15" s="17">
        <v>0</v>
      </c>
      <c r="D15" s="1">
        <f t="shared" si="0"/>
        <v>0</v>
      </c>
      <c r="E15" s="21">
        <f t="shared" ca="1" si="5"/>
        <v>166.36953600000001</v>
      </c>
      <c r="F15" s="1">
        <f t="shared" ca="1" si="1"/>
        <v>18.915775999999997</v>
      </c>
      <c r="G15" s="6">
        <f ca="1">G14</f>
        <v>0.10999999999999999</v>
      </c>
      <c r="H15" s="23">
        <f t="shared" si="2"/>
        <v>8</v>
      </c>
      <c r="I15" s="23">
        <f t="shared" si="3"/>
        <v>120</v>
      </c>
      <c r="K15" s="1"/>
      <c r="L15" s="1"/>
      <c r="M15" s="4"/>
    </row>
    <row r="16" spans="1:14">
      <c r="A16">
        <f t="shared" si="4"/>
        <v>9</v>
      </c>
      <c r="B16">
        <v>1</v>
      </c>
      <c r="C16" s="17">
        <v>0</v>
      </c>
      <c r="D16" s="1">
        <f t="shared" si="0"/>
        <v>0</v>
      </c>
      <c r="E16" s="21">
        <f t="shared" ca="1" si="5"/>
        <v>147.45376000000002</v>
      </c>
      <c r="F16" s="1">
        <f t="shared" ca="1" si="1"/>
        <v>18.30064896</v>
      </c>
      <c r="G16" s="6">
        <f t="shared" ref="G16:G20" ca="1" si="7">G15</f>
        <v>0.10999999999999999</v>
      </c>
      <c r="H16" s="23">
        <f t="shared" si="2"/>
        <v>8</v>
      </c>
      <c r="I16" s="23">
        <f t="shared" si="3"/>
        <v>120</v>
      </c>
      <c r="K16" s="1"/>
      <c r="L16" s="1"/>
      <c r="M16" s="4"/>
    </row>
    <row r="17" spans="1:18">
      <c r="A17">
        <f t="shared" si="4"/>
        <v>10</v>
      </c>
      <c r="B17">
        <v>1</v>
      </c>
      <c r="C17" s="17">
        <v>0</v>
      </c>
      <c r="D17" s="1">
        <f t="shared" si="0"/>
        <v>0</v>
      </c>
      <c r="E17" s="21">
        <f t="shared" ca="1" si="5"/>
        <v>129.15311104000003</v>
      </c>
      <c r="F17" s="1">
        <f t="shared" ca="1" si="1"/>
        <v>16.219913599999998</v>
      </c>
      <c r="G17" s="6">
        <f t="shared" ca="1" si="7"/>
        <v>0.10999999999999999</v>
      </c>
      <c r="H17" s="23">
        <f t="shared" si="2"/>
        <v>8</v>
      </c>
      <c r="I17" s="23">
        <f t="shared" si="3"/>
        <v>120</v>
      </c>
      <c r="K17" s="1"/>
      <c r="L17" s="1"/>
      <c r="M17" s="4"/>
    </row>
    <row r="18" spans="1:18">
      <c r="A18">
        <f t="shared" si="4"/>
        <v>11</v>
      </c>
      <c r="B18">
        <v>1</v>
      </c>
      <c r="C18" s="17">
        <v>0</v>
      </c>
      <c r="D18" s="1">
        <f t="shared" si="0"/>
        <v>0</v>
      </c>
      <c r="E18" s="21">
        <f t="shared" ca="1" si="5"/>
        <v>112.93319744000003</v>
      </c>
      <c r="F18" s="1">
        <f t="shared" ca="1" si="1"/>
        <v>14.206842214400002</v>
      </c>
      <c r="G18" s="6">
        <f t="shared" ca="1" si="7"/>
        <v>0.10999999999999999</v>
      </c>
      <c r="H18" s="23">
        <f t="shared" si="2"/>
        <v>8</v>
      </c>
      <c r="I18" s="23">
        <f t="shared" si="3"/>
        <v>120</v>
      </c>
      <c r="K18" s="1"/>
      <c r="L18" s="1"/>
      <c r="M18" s="4"/>
    </row>
    <row r="19" spans="1:18">
      <c r="A19">
        <f t="shared" si="4"/>
        <v>12</v>
      </c>
      <c r="B19">
        <v>1</v>
      </c>
      <c r="C19" s="17">
        <v>0</v>
      </c>
      <c r="D19" s="1">
        <f t="shared" si="0"/>
        <v>0</v>
      </c>
      <c r="E19" s="21">
        <f t="shared" ca="1" si="5"/>
        <v>98.726355225600031</v>
      </c>
      <c r="F19" s="1">
        <f t="shared" ca="1" si="1"/>
        <v>12.422651718400001</v>
      </c>
      <c r="G19" s="6">
        <f t="shared" ca="1" si="7"/>
        <v>0.10999999999999999</v>
      </c>
      <c r="H19" s="23">
        <f t="shared" si="2"/>
        <v>8</v>
      </c>
      <c r="I19" s="23">
        <f t="shared" si="3"/>
        <v>120</v>
      </c>
      <c r="K19" s="1"/>
      <c r="L19" s="1"/>
      <c r="M19" s="4"/>
    </row>
    <row r="20" spans="1:18">
      <c r="A20">
        <f t="shared" si="4"/>
        <v>13</v>
      </c>
      <c r="B20">
        <v>1</v>
      </c>
      <c r="C20" s="17">
        <v>1</v>
      </c>
      <c r="D20" s="1">
        <f t="shared" si="0"/>
        <v>432</v>
      </c>
      <c r="E20" s="21">
        <f t="shared" ca="1" si="5"/>
        <v>86.303703507200026</v>
      </c>
      <c r="F20" s="1">
        <f t="shared" ca="1" si="1"/>
        <v>10.859899074816003</v>
      </c>
      <c r="G20" s="6">
        <f t="shared" ca="1" si="7"/>
        <v>0.10999999999999999</v>
      </c>
      <c r="H20" s="23">
        <f t="shared" si="2"/>
        <v>8</v>
      </c>
      <c r="I20" s="23">
        <f t="shared" si="3"/>
        <v>120</v>
      </c>
      <c r="K20" s="1"/>
      <c r="L20" s="1"/>
      <c r="M20" s="4"/>
    </row>
    <row r="21" spans="1:18">
      <c r="A21">
        <f t="shared" si="4"/>
        <v>14</v>
      </c>
      <c r="B21">
        <v>1</v>
      </c>
      <c r="C21" s="17">
        <v>0</v>
      </c>
      <c r="D21" s="1">
        <f t="shared" si="0"/>
        <v>0</v>
      </c>
      <c r="E21" s="21">
        <f t="shared" ca="1" si="5"/>
        <v>219.44380443238401</v>
      </c>
      <c r="F21" s="1">
        <f t="shared" ca="1" si="1"/>
        <v>9.4934073857920023</v>
      </c>
      <c r="G21" s="6">
        <f ca="1">+$G$3-0.04+RANDBETWEEN(0,8)/100</f>
        <v>0.11999999999999998</v>
      </c>
      <c r="H21" s="23">
        <f t="shared" si="2"/>
        <v>8</v>
      </c>
      <c r="I21" s="23">
        <f t="shared" si="3"/>
        <v>120</v>
      </c>
      <c r="K21" s="1"/>
      <c r="L21" s="1"/>
      <c r="M21" s="4"/>
      <c r="P21" t="s">
        <v>13</v>
      </c>
    </row>
    <row r="22" spans="1:18">
      <c r="A22">
        <f t="shared" si="4"/>
        <v>15</v>
      </c>
      <c r="B22">
        <v>1</v>
      </c>
      <c r="C22" s="17">
        <v>0</v>
      </c>
      <c r="D22" s="1">
        <f t="shared" si="0"/>
        <v>0</v>
      </c>
      <c r="E22" s="21">
        <f t="shared" ca="1" si="5"/>
        <v>209.950397046592</v>
      </c>
      <c r="F22" s="1">
        <f t="shared" ca="1" si="1"/>
        <v>26.333256531886079</v>
      </c>
      <c r="G22" s="6">
        <f ca="1">G21</f>
        <v>0.11999999999999998</v>
      </c>
      <c r="H22" s="23">
        <f t="shared" si="2"/>
        <v>8</v>
      </c>
      <c r="I22" s="23">
        <f t="shared" si="3"/>
        <v>120</v>
      </c>
      <c r="J22" t="s">
        <v>13</v>
      </c>
      <c r="K22" s="1"/>
      <c r="L22" s="1"/>
      <c r="M22" s="4"/>
      <c r="O22" t="s">
        <v>13</v>
      </c>
      <c r="P22" t="s">
        <v>13</v>
      </c>
    </row>
    <row r="23" spans="1:18">
      <c r="A23">
        <f t="shared" si="4"/>
        <v>16</v>
      </c>
      <c r="B23">
        <v>1</v>
      </c>
      <c r="C23" s="17">
        <v>0</v>
      </c>
      <c r="D23" s="1">
        <f t="shared" si="0"/>
        <v>0</v>
      </c>
      <c r="E23" s="21">
        <f t="shared" ca="1" si="5"/>
        <v>183.61714051470591</v>
      </c>
      <c r="F23" s="1">
        <f t="shared" ca="1" si="1"/>
        <v>25.194047645591038</v>
      </c>
      <c r="G23" s="6">
        <f t="shared" ref="G23:G27" ca="1" si="8">G22</f>
        <v>0.11999999999999998</v>
      </c>
      <c r="H23" s="23">
        <f t="shared" si="2"/>
        <v>8</v>
      </c>
      <c r="I23" s="23">
        <f t="shared" si="3"/>
        <v>120</v>
      </c>
      <c r="K23" s="1"/>
      <c r="L23" s="1"/>
      <c r="M23" s="4"/>
      <c r="P23" t="s">
        <v>13</v>
      </c>
    </row>
    <row r="24" spans="1:18">
      <c r="A24">
        <f t="shared" si="4"/>
        <v>17</v>
      </c>
      <c r="B24">
        <v>1</v>
      </c>
      <c r="C24" s="17">
        <v>0</v>
      </c>
      <c r="D24" s="1">
        <f t="shared" si="0"/>
        <v>0</v>
      </c>
      <c r="E24" s="21">
        <f t="shared" ca="1" si="5"/>
        <v>158.42309286911487</v>
      </c>
      <c r="F24" s="1">
        <f t="shared" ca="1" si="1"/>
        <v>22.034056861764707</v>
      </c>
      <c r="G24" s="6">
        <f t="shared" ca="1" si="8"/>
        <v>0.11999999999999998</v>
      </c>
      <c r="H24" s="23">
        <f t="shared" si="2"/>
        <v>8</v>
      </c>
      <c r="I24" s="23">
        <f t="shared" si="3"/>
        <v>120</v>
      </c>
      <c r="K24" s="1"/>
      <c r="L24" s="1"/>
      <c r="M24" s="4"/>
    </row>
    <row r="25" spans="1:18">
      <c r="A25">
        <f t="shared" si="4"/>
        <v>18</v>
      </c>
      <c r="B25">
        <v>1</v>
      </c>
      <c r="C25" s="17">
        <v>0</v>
      </c>
      <c r="D25" s="1">
        <f t="shared" si="0"/>
        <v>0</v>
      </c>
      <c r="E25" s="21">
        <f t="shared" ca="1" si="5"/>
        <v>136.38903600735017</v>
      </c>
      <c r="F25" s="1">
        <f t="shared" ca="1" si="1"/>
        <v>19.010771144293781</v>
      </c>
      <c r="G25" s="6">
        <f t="shared" ca="1" si="8"/>
        <v>0.11999999999999998</v>
      </c>
      <c r="H25" s="23">
        <f t="shared" si="2"/>
        <v>8</v>
      </c>
      <c r="I25" s="23">
        <f t="shared" si="3"/>
        <v>120</v>
      </c>
      <c r="K25" s="1"/>
      <c r="L25" s="1"/>
      <c r="M25" s="4"/>
    </row>
    <row r="26" spans="1:18">
      <c r="A26">
        <f t="shared" si="4"/>
        <v>19</v>
      </c>
      <c r="B26">
        <v>1</v>
      </c>
      <c r="C26" s="17">
        <v>0</v>
      </c>
      <c r="D26" s="1">
        <f t="shared" si="0"/>
        <v>0</v>
      </c>
      <c r="E26" s="21">
        <f t="shared" ca="1" si="5"/>
        <v>117.37826486305639</v>
      </c>
      <c r="F26" s="1">
        <f t="shared" ca="1" si="1"/>
        <v>16.366684320882019</v>
      </c>
      <c r="G26" s="6">
        <f t="shared" ca="1" si="8"/>
        <v>0.11999999999999998</v>
      </c>
      <c r="H26" s="23">
        <f t="shared" si="2"/>
        <v>8</v>
      </c>
      <c r="I26" s="23">
        <f t="shared" si="3"/>
        <v>120</v>
      </c>
      <c r="K26" s="1"/>
      <c r="L26" s="1"/>
      <c r="M26" s="4"/>
      <c r="O26" t="s">
        <v>13</v>
      </c>
      <c r="R26" t="s">
        <v>13</v>
      </c>
    </row>
    <row r="27" spans="1:18">
      <c r="A27">
        <f t="shared" si="4"/>
        <v>20</v>
      </c>
      <c r="B27">
        <v>1</v>
      </c>
      <c r="C27" s="17">
        <v>1</v>
      </c>
      <c r="D27" s="1">
        <f t="shared" si="0"/>
        <v>432</v>
      </c>
      <c r="E27" s="21">
        <f t="shared" ca="1" si="5"/>
        <v>101.01158054217437</v>
      </c>
      <c r="F27" s="1">
        <f t="shared" ca="1" si="1"/>
        <v>14.085391783566765</v>
      </c>
      <c r="G27" s="6">
        <f t="shared" ca="1" si="8"/>
        <v>0.11999999999999998</v>
      </c>
      <c r="H27" s="23">
        <f t="shared" si="2"/>
        <v>8</v>
      </c>
      <c r="I27" s="23">
        <f t="shared" si="3"/>
        <v>120</v>
      </c>
      <c r="K27" s="1"/>
      <c r="L27" s="1"/>
      <c r="M27" s="4" t="s">
        <v>13</v>
      </c>
    </row>
    <row r="28" spans="1:18">
      <c r="A28">
        <f t="shared" si="4"/>
        <v>21</v>
      </c>
      <c r="B28">
        <v>1</v>
      </c>
      <c r="C28" s="17">
        <v>0</v>
      </c>
      <c r="D28" s="1">
        <f t="shared" si="0"/>
        <v>0</v>
      </c>
      <c r="E28" s="21">
        <f t="shared" ca="1" si="5"/>
        <v>230.92618875860762</v>
      </c>
      <c r="F28" s="1">
        <f t="shared" ca="1" si="1"/>
        <v>12.121389665060923</v>
      </c>
      <c r="G28" s="6">
        <f ca="1">+$G$3-0.04+RANDBETWEEN(0,8)/100</f>
        <v>0.11999999999999998</v>
      </c>
      <c r="H28" s="23">
        <f t="shared" si="2"/>
        <v>8</v>
      </c>
      <c r="I28" s="23">
        <f t="shared" si="3"/>
        <v>120</v>
      </c>
      <c r="K28" s="1"/>
      <c r="L28" s="1"/>
      <c r="M28" s="4"/>
    </row>
    <row r="29" spans="1:18">
      <c r="A29">
        <f t="shared" si="4"/>
        <v>22</v>
      </c>
      <c r="B29">
        <v>1</v>
      </c>
      <c r="C29" s="17">
        <v>0</v>
      </c>
      <c r="D29" s="1">
        <f t="shared" si="0"/>
        <v>0</v>
      </c>
      <c r="E29" s="21">
        <f t="shared" ca="1" si="5"/>
        <v>218.80479909354671</v>
      </c>
      <c r="F29" s="1">
        <f t="shared" ca="1" si="1"/>
        <v>27.711142651032912</v>
      </c>
      <c r="G29" s="6">
        <f ca="1">G28</f>
        <v>0.11999999999999998</v>
      </c>
      <c r="H29" s="23">
        <f t="shared" si="2"/>
        <v>8</v>
      </c>
      <c r="I29" s="23">
        <f t="shared" si="3"/>
        <v>120</v>
      </c>
      <c r="K29" s="1"/>
      <c r="L29" s="1"/>
      <c r="M29" s="4"/>
    </row>
    <row r="30" spans="1:18">
      <c r="A30">
        <f t="shared" si="4"/>
        <v>23</v>
      </c>
      <c r="B30">
        <v>1</v>
      </c>
      <c r="C30" s="17">
        <v>0</v>
      </c>
      <c r="D30" s="1">
        <f t="shared" si="0"/>
        <v>0</v>
      </c>
      <c r="E30" s="21">
        <f t="shared" ca="1" si="5"/>
        <v>191.0936564425138</v>
      </c>
      <c r="F30" s="1">
        <f t="shared" ca="1" si="1"/>
        <v>26.256575891225602</v>
      </c>
      <c r="G30" s="6">
        <f t="shared" ref="G30:G34" ca="1" si="9">G29</f>
        <v>0.11999999999999998</v>
      </c>
      <c r="H30" s="23">
        <f t="shared" si="2"/>
        <v>8</v>
      </c>
      <c r="I30" s="23">
        <f t="shared" si="3"/>
        <v>120</v>
      </c>
      <c r="K30" s="1"/>
      <c r="L30" s="1" t="s">
        <v>13</v>
      </c>
      <c r="M30" s="4"/>
    </row>
    <row r="31" spans="1:18">
      <c r="A31" s="7">
        <f t="shared" si="4"/>
        <v>24</v>
      </c>
      <c r="B31" s="7">
        <v>1</v>
      </c>
      <c r="C31" s="17">
        <v>0</v>
      </c>
      <c r="D31" s="1">
        <f t="shared" si="0"/>
        <v>0</v>
      </c>
      <c r="E31" s="21">
        <f t="shared" ca="1" si="5"/>
        <v>164.83708055128821</v>
      </c>
      <c r="F31" s="8">
        <f t="shared" ca="1" si="1"/>
        <v>22.931238773101654</v>
      </c>
      <c r="G31" s="6">
        <f t="shared" ca="1" si="9"/>
        <v>0.11999999999999998</v>
      </c>
      <c r="H31" s="23">
        <f t="shared" si="2"/>
        <v>8</v>
      </c>
      <c r="I31" s="23">
        <f t="shared" si="3"/>
        <v>120</v>
      </c>
      <c r="K31" s="1"/>
      <c r="L31" s="1"/>
      <c r="M31" s="4"/>
      <c r="N31" t="s">
        <v>13</v>
      </c>
    </row>
    <row r="32" spans="1:18">
      <c r="A32">
        <f t="shared" si="4"/>
        <v>25</v>
      </c>
      <c r="B32">
        <v>1</v>
      </c>
      <c r="C32" s="17">
        <v>0</v>
      </c>
      <c r="D32" s="1">
        <f t="shared" si="0"/>
        <v>0</v>
      </c>
      <c r="E32" s="21">
        <f t="shared" ca="1" si="5"/>
        <v>141.90584177818656</v>
      </c>
      <c r="F32" s="1">
        <f t="shared" ca="1" si="1"/>
        <v>19.780449666154581</v>
      </c>
      <c r="G32" s="6">
        <f t="shared" ca="1" si="9"/>
        <v>0.11999999999999998</v>
      </c>
      <c r="H32" s="23">
        <f t="shared" si="2"/>
        <v>8</v>
      </c>
      <c r="I32" s="23">
        <f t="shared" si="3"/>
        <v>120</v>
      </c>
      <c r="K32" s="1"/>
      <c r="L32" s="1" t="s">
        <v>13</v>
      </c>
      <c r="M32" s="4"/>
    </row>
    <row r="33" spans="1:16">
      <c r="A33">
        <f t="shared" si="4"/>
        <v>26</v>
      </c>
      <c r="B33">
        <v>1</v>
      </c>
      <c r="C33" s="17">
        <v>0</v>
      </c>
      <c r="D33" s="1">
        <f t="shared" si="0"/>
        <v>0</v>
      </c>
      <c r="E33" s="21">
        <f t="shared" ca="1" si="5"/>
        <v>122.12539211203197</v>
      </c>
      <c r="F33" s="1">
        <f t="shared" ca="1" si="1"/>
        <v>17.028701013382385</v>
      </c>
      <c r="G33" s="6">
        <f t="shared" ca="1" si="9"/>
        <v>0.11999999999999998</v>
      </c>
      <c r="H33" s="23">
        <f t="shared" si="2"/>
        <v>8</v>
      </c>
      <c r="I33" s="23">
        <f t="shared" si="3"/>
        <v>120</v>
      </c>
      <c r="K33" s="1"/>
      <c r="L33" s="1"/>
      <c r="M33" s="4"/>
    </row>
    <row r="34" spans="1:16">
      <c r="A34">
        <f t="shared" si="4"/>
        <v>27</v>
      </c>
      <c r="B34">
        <v>1</v>
      </c>
      <c r="C34" s="17">
        <v>0</v>
      </c>
      <c r="D34" s="1">
        <f t="shared" si="0"/>
        <v>0</v>
      </c>
      <c r="E34" s="21">
        <f t="shared" ca="1" si="5"/>
        <v>105.09669109864959</v>
      </c>
      <c r="F34" s="1">
        <f t="shared" ca="1" si="1"/>
        <v>14.655047053443834</v>
      </c>
      <c r="G34" s="6">
        <f t="shared" ca="1" si="9"/>
        <v>0.11999999999999998</v>
      </c>
      <c r="H34" s="23">
        <f t="shared" si="2"/>
        <v>8</v>
      </c>
      <c r="I34" s="23">
        <f t="shared" si="3"/>
        <v>120</v>
      </c>
      <c r="K34" s="1"/>
      <c r="L34" s="1"/>
      <c r="M34" s="4"/>
    </row>
    <row r="35" spans="1:16">
      <c r="A35">
        <f t="shared" si="4"/>
        <v>28</v>
      </c>
      <c r="B35">
        <v>1</v>
      </c>
      <c r="C35" s="17">
        <v>0</v>
      </c>
      <c r="D35" s="1">
        <f t="shared" si="0"/>
        <v>0</v>
      </c>
      <c r="E35" s="21">
        <f t="shared" ca="1" si="5"/>
        <v>90.441644045205749</v>
      </c>
      <c r="F35" s="1">
        <f t="shared" ca="1" si="1"/>
        <v>12.611602931837949</v>
      </c>
      <c r="G35" s="6">
        <f ca="1">+$G$3-0.04+RANDBETWEEN(0,8)/100</f>
        <v>0.11999999999999998</v>
      </c>
      <c r="H35" s="23">
        <f t="shared" si="2"/>
        <v>8</v>
      </c>
      <c r="I35" s="23">
        <f t="shared" si="3"/>
        <v>120</v>
      </c>
      <c r="K35" s="1"/>
      <c r="L35" s="1"/>
      <c r="M35" s="4"/>
    </row>
    <row r="36" spans="1:16">
      <c r="A36">
        <f t="shared" si="4"/>
        <v>29</v>
      </c>
      <c r="B36">
        <v>1</v>
      </c>
      <c r="C36" s="17">
        <v>0</v>
      </c>
      <c r="D36" s="1">
        <f t="shared" si="0"/>
        <v>0</v>
      </c>
      <c r="E36" s="21">
        <f t="shared" ca="1" si="5"/>
        <v>77.830041113367798</v>
      </c>
      <c r="F36" s="1">
        <f t="shared" ca="1" si="1"/>
        <v>10.852997285424689</v>
      </c>
      <c r="G36" s="6">
        <f ca="1">G35</f>
        <v>0.11999999999999998</v>
      </c>
      <c r="H36" s="23">
        <f t="shared" si="2"/>
        <v>8</v>
      </c>
      <c r="I36" s="23">
        <f t="shared" si="3"/>
        <v>120</v>
      </c>
      <c r="K36" s="1" t="s">
        <v>13</v>
      </c>
      <c r="L36" s="1"/>
      <c r="M36" s="4"/>
    </row>
    <row r="37" spans="1:16">
      <c r="A37">
        <f t="shared" si="4"/>
        <v>30</v>
      </c>
      <c r="B37">
        <v>1</v>
      </c>
      <c r="C37" s="17">
        <v>1</v>
      </c>
      <c r="D37" s="1">
        <f t="shared" si="0"/>
        <v>432</v>
      </c>
      <c r="E37" s="21">
        <f t="shared" ca="1" si="5"/>
        <v>66.977043827943106</v>
      </c>
      <c r="F37" s="1">
        <f t="shared" ca="1" si="1"/>
        <v>9.339604933604134</v>
      </c>
      <c r="G37" s="6">
        <f t="shared" ref="G37:G41" ca="1" si="10">G36</f>
        <v>0.11999999999999998</v>
      </c>
      <c r="H37" s="23">
        <f t="shared" si="2"/>
        <v>8</v>
      </c>
      <c r="I37" s="23">
        <f t="shared" si="3"/>
        <v>120</v>
      </c>
      <c r="K37" s="1" t="s">
        <v>13</v>
      </c>
      <c r="L37" s="1"/>
      <c r="M37" s="4"/>
    </row>
    <row r="38" spans="1:16">
      <c r="A38">
        <f t="shared" si="4"/>
        <v>31</v>
      </c>
      <c r="B38">
        <v>1</v>
      </c>
      <c r="C38" s="17">
        <v>0</v>
      </c>
      <c r="D38" s="1">
        <f t="shared" si="0"/>
        <v>0</v>
      </c>
      <c r="E38" s="21">
        <f t="shared" ca="1" si="5"/>
        <v>201.63743889433897</v>
      </c>
      <c r="F38" s="1">
        <f t="shared" ca="1" si="1"/>
        <v>8.0372452593531722</v>
      </c>
      <c r="G38" s="6">
        <f t="shared" ca="1" si="10"/>
        <v>0.11999999999999998</v>
      </c>
      <c r="H38" s="23">
        <f t="shared" si="2"/>
        <v>8</v>
      </c>
      <c r="I38" s="23">
        <f t="shared" si="3"/>
        <v>120</v>
      </c>
      <c r="K38" s="1"/>
      <c r="L38" s="1"/>
      <c r="M38" s="4"/>
    </row>
    <row r="39" spans="1:16">
      <c r="A39">
        <f t="shared" si="4"/>
        <v>32</v>
      </c>
      <c r="B39">
        <v>1</v>
      </c>
      <c r="C39" s="17">
        <v>0</v>
      </c>
      <c r="D39" s="1">
        <f t="shared" si="0"/>
        <v>0</v>
      </c>
      <c r="E39" s="21">
        <f t="shared" ca="1" si="5"/>
        <v>193.6001936349858</v>
      </c>
      <c r="F39" s="1">
        <f t="shared" ca="1" si="1"/>
        <v>24.196492667320673</v>
      </c>
      <c r="G39" s="6">
        <f t="shared" ca="1" si="10"/>
        <v>0.11999999999999998</v>
      </c>
      <c r="H39" s="23">
        <f t="shared" si="2"/>
        <v>8</v>
      </c>
      <c r="I39" s="23">
        <f t="shared" si="3"/>
        <v>120</v>
      </c>
      <c r="K39" s="1"/>
      <c r="L39" s="1"/>
      <c r="M39" s="4"/>
      <c r="P39" t="s">
        <v>13</v>
      </c>
    </row>
    <row r="40" spans="1:16">
      <c r="A40">
        <f t="shared" si="4"/>
        <v>33</v>
      </c>
      <c r="B40">
        <v>1</v>
      </c>
      <c r="C40" s="17">
        <v>0</v>
      </c>
      <c r="D40" s="1">
        <f t="shared" si="0"/>
        <v>0</v>
      </c>
      <c r="E40" s="21">
        <f t="shared" ca="1" si="5"/>
        <v>169.40370096766512</v>
      </c>
      <c r="F40" s="1">
        <f t="shared" ca="1" si="1"/>
        <v>23.232023236198291</v>
      </c>
      <c r="G40" s="6">
        <f t="shared" ca="1" si="10"/>
        <v>0.11999999999999998</v>
      </c>
      <c r="H40" s="23">
        <f t="shared" si="2"/>
        <v>8</v>
      </c>
      <c r="I40" s="23">
        <f t="shared" si="3"/>
        <v>120</v>
      </c>
      <c r="K40" s="1"/>
      <c r="L40" s="1"/>
      <c r="M40" s="4"/>
    </row>
    <row r="41" spans="1:16">
      <c r="A41">
        <f t="shared" si="4"/>
        <v>34</v>
      </c>
      <c r="B41">
        <v>1</v>
      </c>
      <c r="C41" s="17">
        <v>0</v>
      </c>
      <c r="D41" s="1">
        <f t="shared" si="0"/>
        <v>0</v>
      </c>
      <c r="E41" s="21">
        <f t="shared" ca="1" si="5"/>
        <v>146.17167773146681</v>
      </c>
      <c r="F41" s="1">
        <f t="shared" ca="1" si="1"/>
        <v>20.328444116119812</v>
      </c>
      <c r="G41" s="6">
        <f t="shared" ca="1" si="10"/>
        <v>0.11999999999999998</v>
      </c>
      <c r="H41" s="23">
        <f t="shared" si="2"/>
        <v>8</v>
      </c>
      <c r="I41" s="23">
        <f t="shared" si="3"/>
        <v>120</v>
      </c>
      <c r="K41" s="1"/>
      <c r="L41" s="1"/>
      <c r="M41" s="4"/>
    </row>
    <row r="42" spans="1:16">
      <c r="A42">
        <f t="shared" si="4"/>
        <v>35</v>
      </c>
      <c r="B42">
        <v>1</v>
      </c>
      <c r="C42" s="17">
        <v>0</v>
      </c>
      <c r="D42" s="1">
        <f t="shared" si="0"/>
        <v>0</v>
      </c>
      <c r="E42" s="21">
        <f t="shared" ca="1" si="5"/>
        <v>125.843233615347</v>
      </c>
      <c r="F42" s="1">
        <f t="shared" ca="1" si="1"/>
        <v>17.540601327776017</v>
      </c>
      <c r="G42" s="6">
        <f ca="1">+$G$3-0.04+RANDBETWEEN(0,8)/100</f>
        <v>0.18</v>
      </c>
      <c r="H42" s="23">
        <f t="shared" si="2"/>
        <v>8</v>
      </c>
      <c r="I42" s="23">
        <f t="shared" si="3"/>
        <v>120</v>
      </c>
      <c r="K42" s="1"/>
      <c r="L42" s="1"/>
      <c r="M42" s="4"/>
    </row>
    <row r="43" spans="1:16">
      <c r="A43">
        <f t="shared" si="4"/>
        <v>36</v>
      </c>
      <c r="B43">
        <v>1</v>
      </c>
      <c r="C43" s="17">
        <v>0</v>
      </c>
      <c r="D43" s="1">
        <f t="shared" si="0"/>
        <v>0</v>
      </c>
      <c r="E43" s="21">
        <f t="shared" ca="1" si="5"/>
        <v>108.30263228757099</v>
      </c>
      <c r="F43" s="1">
        <f t="shared" ca="1" si="1"/>
        <v>22.65178205076246</v>
      </c>
      <c r="G43" s="6">
        <f ca="1">G42</f>
        <v>0.18</v>
      </c>
      <c r="H43" s="23">
        <f t="shared" si="2"/>
        <v>8</v>
      </c>
      <c r="I43" s="23">
        <f t="shared" si="3"/>
        <v>120</v>
      </c>
      <c r="K43" s="1"/>
      <c r="L43" s="1"/>
      <c r="M43" s="4"/>
    </row>
    <row r="44" spans="1:16">
      <c r="A44">
        <f t="shared" si="4"/>
        <v>37</v>
      </c>
      <c r="B44">
        <v>1</v>
      </c>
      <c r="C44" s="17">
        <v>1</v>
      </c>
      <c r="D44" s="1">
        <f t="shared" si="0"/>
        <v>432</v>
      </c>
      <c r="E44" s="21">
        <f t="shared" ca="1" si="5"/>
        <v>85.650850236808523</v>
      </c>
      <c r="F44" s="1">
        <f t="shared" ca="1" si="1"/>
        <v>19.494473811762777</v>
      </c>
      <c r="G44" s="6">
        <f t="shared" ref="G44:G48" ca="1" si="11">G43</f>
        <v>0.18</v>
      </c>
      <c r="H44" s="23">
        <f t="shared" si="2"/>
        <v>8</v>
      </c>
      <c r="I44" s="23">
        <f t="shared" si="3"/>
        <v>120</v>
      </c>
      <c r="K44" s="1"/>
      <c r="L44" s="1"/>
      <c r="M44" s="4"/>
    </row>
    <row r="45" spans="1:16">
      <c r="A45">
        <f t="shared" si="4"/>
        <v>38</v>
      </c>
      <c r="B45">
        <v>1</v>
      </c>
      <c r="C45" s="17">
        <v>0</v>
      </c>
      <c r="D45" s="1">
        <f t="shared" si="0"/>
        <v>0</v>
      </c>
      <c r="E45" s="21">
        <f t="shared" ca="1" si="5"/>
        <v>210.15637642504575</v>
      </c>
      <c r="F45" s="1">
        <f t="shared" ca="1" si="1"/>
        <v>15.417153042625534</v>
      </c>
      <c r="G45" s="6">
        <f t="shared" ca="1" si="11"/>
        <v>0.18</v>
      </c>
      <c r="H45" s="23">
        <f t="shared" si="2"/>
        <v>8</v>
      </c>
      <c r="I45" s="23">
        <f t="shared" si="3"/>
        <v>120</v>
      </c>
      <c r="K45" s="1"/>
      <c r="L45" s="1"/>
      <c r="M45" s="4"/>
    </row>
    <row r="46" spans="1:16">
      <c r="A46">
        <f t="shared" si="4"/>
        <v>39</v>
      </c>
      <c r="B46">
        <v>1</v>
      </c>
      <c r="C46" s="17">
        <v>0</v>
      </c>
      <c r="D46" s="1">
        <f t="shared" si="0"/>
        <v>0</v>
      </c>
      <c r="E46" s="21">
        <f t="shared" ca="1" si="5"/>
        <v>194.73922338242022</v>
      </c>
      <c r="F46" s="1">
        <f t="shared" ca="1" si="1"/>
        <v>37.828147756508237</v>
      </c>
      <c r="G46" s="6">
        <f t="shared" ca="1" si="11"/>
        <v>0.18</v>
      </c>
      <c r="H46" s="23">
        <f t="shared" si="2"/>
        <v>8</v>
      </c>
      <c r="I46" s="23">
        <f t="shared" si="3"/>
        <v>120</v>
      </c>
      <c r="K46" s="1"/>
      <c r="L46" s="1"/>
      <c r="M46" s="4"/>
    </row>
    <row r="47" spans="1:16">
      <c r="A47">
        <f t="shared" si="4"/>
        <v>40</v>
      </c>
      <c r="B47">
        <v>1</v>
      </c>
      <c r="C47" s="17">
        <v>0</v>
      </c>
      <c r="D47" s="1">
        <f t="shared" si="0"/>
        <v>0</v>
      </c>
      <c r="E47" s="21">
        <f t="shared" ca="1" si="5"/>
        <v>156.91107562591199</v>
      </c>
      <c r="F47" s="1">
        <f t="shared" ca="1" si="1"/>
        <v>35.053060208835639</v>
      </c>
      <c r="G47" s="6">
        <f t="shared" ca="1" si="11"/>
        <v>0.18</v>
      </c>
      <c r="H47" s="23">
        <f t="shared" si="2"/>
        <v>8</v>
      </c>
      <c r="I47" s="23">
        <f t="shared" si="3"/>
        <v>120</v>
      </c>
      <c r="K47" s="1"/>
      <c r="L47" s="1"/>
      <c r="M47" s="4"/>
    </row>
    <row r="48" spans="1:16">
      <c r="A48">
        <f t="shared" si="4"/>
        <v>41</v>
      </c>
      <c r="B48">
        <v>1</v>
      </c>
      <c r="C48" s="17">
        <v>0</v>
      </c>
      <c r="D48" s="1">
        <f t="shared" si="0"/>
        <v>0</v>
      </c>
      <c r="E48" s="21">
        <f t="shared" ca="1" si="5"/>
        <v>121.85801541707636</v>
      </c>
      <c r="F48" s="1">
        <f t="shared" ca="1" si="1"/>
        <v>28.243993612664159</v>
      </c>
      <c r="G48" s="6">
        <f t="shared" ca="1" si="11"/>
        <v>0.18</v>
      </c>
      <c r="H48" s="23">
        <f t="shared" si="2"/>
        <v>8</v>
      </c>
      <c r="I48" s="23">
        <f t="shared" si="3"/>
        <v>120</v>
      </c>
      <c r="K48" s="1"/>
      <c r="L48" s="1"/>
      <c r="M48" s="4"/>
    </row>
    <row r="49" spans="1:16">
      <c r="A49">
        <f t="shared" si="4"/>
        <v>42</v>
      </c>
      <c r="B49">
        <v>1</v>
      </c>
      <c r="C49" s="17">
        <v>0</v>
      </c>
      <c r="D49" s="1">
        <f t="shared" si="0"/>
        <v>0</v>
      </c>
      <c r="E49" s="21">
        <f t="shared" ca="1" si="5"/>
        <v>93.614021804412204</v>
      </c>
      <c r="F49" s="1">
        <f t="shared" ca="1" si="1"/>
        <v>21.934442775073745</v>
      </c>
      <c r="G49" s="6">
        <f ca="1">+$G$3-0.04+RANDBETWEEN(0,8)/100</f>
        <v>0.12999999999999998</v>
      </c>
      <c r="H49" s="23">
        <f t="shared" si="2"/>
        <v>8</v>
      </c>
      <c r="I49" s="23">
        <f t="shared" si="3"/>
        <v>120</v>
      </c>
      <c r="K49" s="1"/>
      <c r="L49" s="1"/>
      <c r="M49" s="4"/>
    </row>
    <row r="50" spans="1:16">
      <c r="A50">
        <f t="shared" si="4"/>
        <v>43</v>
      </c>
      <c r="B50">
        <v>1</v>
      </c>
      <c r="C50" s="17">
        <v>0</v>
      </c>
      <c r="D50" s="1">
        <f t="shared" si="0"/>
        <v>0</v>
      </c>
      <c r="E50" s="21">
        <f t="shared" ca="1" si="5"/>
        <v>71.679579029338456</v>
      </c>
      <c r="F50" s="1">
        <f t="shared" ca="1" si="1"/>
        <v>12.169822834573583</v>
      </c>
      <c r="G50" s="6">
        <f ca="1">G49</f>
        <v>0.12999999999999998</v>
      </c>
      <c r="H50" s="23">
        <f t="shared" si="2"/>
        <v>8</v>
      </c>
      <c r="I50" s="23">
        <f t="shared" si="3"/>
        <v>120</v>
      </c>
      <c r="K50" s="1"/>
      <c r="L50" s="1"/>
      <c r="M50" s="4"/>
    </row>
    <row r="51" spans="1:16">
      <c r="A51">
        <f t="shared" si="4"/>
        <v>44</v>
      </c>
      <c r="B51">
        <v>1</v>
      </c>
      <c r="C51" s="17">
        <v>1</v>
      </c>
      <c r="D51" s="1">
        <f t="shared" si="0"/>
        <v>432</v>
      </c>
      <c r="E51" s="21">
        <f t="shared" ca="1" si="5"/>
        <v>59.509756194764876</v>
      </c>
      <c r="F51" s="1">
        <f t="shared" ca="1" si="1"/>
        <v>9.318345273813998</v>
      </c>
      <c r="G51" s="6">
        <f t="shared" ref="G51:G55" ca="1" si="12">G50</f>
        <v>0.12999999999999998</v>
      </c>
      <c r="H51" s="23">
        <f t="shared" si="2"/>
        <v>8</v>
      </c>
      <c r="I51" s="23">
        <f t="shared" si="3"/>
        <v>120</v>
      </c>
      <c r="K51" s="1"/>
      <c r="L51" s="1"/>
      <c r="M51" s="4"/>
    </row>
    <row r="52" spans="1:16">
      <c r="A52">
        <f t="shared" si="4"/>
        <v>45</v>
      </c>
      <c r="B52">
        <v>1</v>
      </c>
      <c r="C52" s="17">
        <v>0</v>
      </c>
      <c r="D52" s="1">
        <f t="shared" si="0"/>
        <v>0</v>
      </c>
      <c r="E52" s="21">
        <f t="shared" ca="1" si="5"/>
        <v>194.19141092095089</v>
      </c>
      <c r="F52" s="1">
        <f t="shared" ca="1" si="1"/>
        <v>7.7362683053194328</v>
      </c>
      <c r="G52" s="6">
        <f t="shared" ca="1" si="12"/>
        <v>0.12999999999999998</v>
      </c>
      <c r="H52" s="23">
        <f t="shared" si="2"/>
        <v>8</v>
      </c>
      <c r="I52" s="23">
        <f t="shared" si="3"/>
        <v>120</v>
      </c>
      <c r="K52" s="1"/>
      <c r="L52" s="1"/>
      <c r="M52" s="4"/>
      <c r="P52" t="s">
        <v>13</v>
      </c>
    </row>
    <row r="53" spans="1:16">
      <c r="A53">
        <f t="shared" si="4"/>
        <v>46</v>
      </c>
      <c r="B53">
        <v>1</v>
      </c>
      <c r="C53" s="17">
        <v>0</v>
      </c>
      <c r="D53" s="1">
        <f t="shared" si="0"/>
        <v>0</v>
      </c>
      <c r="E53" s="21">
        <f t="shared" ca="1" si="5"/>
        <v>186.45514261563144</v>
      </c>
      <c r="F53" s="1">
        <f t="shared" ca="1" si="1"/>
        <v>25.24488341972361</v>
      </c>
      <c r="G53" s="6">
        <f t="shared" ca="1" si="12"/>
        <v>0.12999999999999998</v>
      </c>
      <c r="H53" s="23">
        <f t="shared" si="2"/>
        <v>8</v>
      </c>
      <c r="I53" s="23">
        <f t="shared" si="3"/>
        <v>120</v>
      </c>
      <c r="K53" s="1"/>
      <c r="L53" s="1"/>
      <c r="M53" s="4"/>
    </row>
    <row r="54" spans="1:16">
      <c r="A54">
        <f t="shared" si="4"/>
        <v>47</v>
      </c>
      <c r="B54">
        <v>1</v>
      </c>
      <c r="C54" s="17">
        <v>0</v>
      </c>
      <c r="D54" s="1">
        <f t="shared" si="0"/>
        <v>0</v>
      </c>
      <c r="E54" s="21">
        <f t="shared" ca="1" si="5"/>
        <v>161.21025919590784</v>
      </c>
      <c r="F54" s="1">
        <f t="shared" ca="1" si="1"/>
        <v>24.239168540032082</v>
      </c>
      <c r="G54" s="6">
        <f t="shared" ca="1" si="12"/>
        <v>0.12999999999999998</v>
      </c>
      <c r="H54" s="23">
        <f t="shared" si="2"/>
        <v>8</v>
      </c>
      <c r="I54" s="23">
        <f t="shared" si="3"/>
        <v>120</v>
      </c>
      <c r="K54" s="1"/>
      <c r="L54" s="1"/>
      <c r="M54" s="4"/>
    </row>
    <row r="55" spans="1:16">
      <c r="A55" s="7">
        <f t="shared" si="4"/>
        <v>48</v>
      </c>
      <c r="B55" s="7">
        <v>1</v>
      </c>
      <c r="C55" s="17">
        <v>0</v>
      </c>
      <c r="D55" s="1">
        <f t="shared" si="0"/>
        <v>0</v>
      </c>
      <c r="E55" s="21">
        <f t="shared" ca="1" si="5"/>
        <v>136.97109065587574</v>
      </c>
      <c r="F55" s="8">
        <f t="shared" ca="1" si="1"/>
        <v>20.957333695468016</v>
      </c>
      <c r="G55" s="6">
        <f t="shared" ca="1" si="12"/>
        <v>0.12999999999999998</v>
      </c>
      <c r="H55" s="23">
        <f t="shared" si="2"/>
        <v>8</v>
      </c>
      <c r="I55" s="23">
        <f t="shared" si="3"/>
        <v>120</v>
      </c>
      <c r="K55" s="1"/>
      <c r="L55" s="1"/>
      <c r="M55" s="4"/>
    </row>
    <row r="56" spans="1:16">
      <c r="A56">
        <f t="shared" si="4"/>
        <v>49</v>
      </c>
      <c r="B56">
        <v>1</v>
      </c>
      <c r="C56" s="17">
        <v>0</v>
      </c>
      <c r="D56" s="1">
        <f t="shared" si="0"/>
        <v>0</v>
      </c>
      <c r="E56" s="21">
        <f t="shared" ca="1" si="5"/>
        <v>116.01375696040773</v>
      </c>
      <c r="F56" s="1">
        <f t="shared" ca="1" si="1"/>
        <v>17.806241785263843</v>
      </c>
      <c r="G56" s="6">
        <f ca="1">+$G$3-0.04+RANDBETWEEN(0,8)/100</f>
        <v>0.15</v>
      </c>
      <c r="H56" s="23">
        <f t="shared" si="2"/>
        <v>8</v>
      </c>
      <c r="I56" s="23">
        <f t="shared" si="3"/>
        <v>120</v>
      </c>
      <c r="K56" s="1"/>
      <c r="L56" s="1"/>
      <c r="M56" s="4"/>
    </row>
    <row r="57" spans="1:16">
      <c r="A57">
        <f t="shared" si="4"/>
        <v>50</v>
      </c>
      <c r="B57">
        <v>1</v>
      </c>
      <c r="C57" s="17">
        <v>0</v>
      </c>
      <c r="D57" s="1">
        <f t="shared" si="0"/>
        <v>0</v>
      </c>
      <c r="E57" s="21">
        <f t="shared" ca="1" si="5"/>
        <v>98.207515175143897</v>
      </c>
      <c r="F57" s="1">
        <f t="shared" ca="1" si="1"/>
        <v>17.402063544061161</v>
      </c>
      <c r="G57" s="6">
        <f ca="1">G56</f>
        <v>0.15</v>
      </c>
      <c r="H57" s="23">
        <f t="shared" si="2"/>
        <v>8</v>
      </c>
      <c r="I57" s="23">
        <f t="shared" si="3"/>
        <v>120</v>
      </c>
      <c r="K57" s="1"/>
      <c r="L57" s="1"/>
      <c r="M57" s="4"/>
    </row>
    <row r="58" spans="1:16">
      <c r="A58">
        <f t="shared" si="4"/>
        <v>51</v>
      </c>
      <c r="B58">
        <v>1</v>
      </c>
      <c r="C58" s="17">
        <v>0</v>
      </c>
      <c r="D58" s="1">
        <f t="shared" si="0"/>
        <v>0</v>
      </c>
      <c r="E58" s="21">
        <f t="shared" ca="1" si="5"/>
        <v>80.805451631082732</v>
      </c>
      <c r="F58" s="1">
        <f t="shared" ca="1" si="1"/>
        <v>14.731127276271584</v>
      </c>
      <c r="G58" s="6">
        <f t="shared" ref="G58:G62" ca="1" si="13">G57</f>
        <v>0.15</v>
      </c>
      <c r="H58" s="23">
        <f t="shared" si="2"/>
        <v>8</v>
      </c>
      <c r="I58" s="23">
        <f t="shared" si="3"/>
        <v>120</v>
      </c>
      <c r="K58" s="1"/>
      <c r="L58" s="1"/>
      <c r="M58" s="4"/>
    </row>
    <row r="59" spans="1:16">
      <c r="A59">
        <f t="shared" si="4"/>
        <v>52</v>
      </c>
      <c r="B59">
        <v>1</v>
      </c>
      <c r="C59" s="17">
        <v>0</v>
      </c>
      <c r="D59" s="1">
        <f t="shared" si="0"/>
        <v>0</v>
      </c>
      <c r="E59" s="21">
        <f t="shared" ca="1" si="5"/>
        <v>66.074324354811154</v>
      </c>
      <c r="F59" s="1">
        <f t="shared" ca="1" si="1"/>
        <v>12.120817744662409</v>
      </c>
      <c r="G59" s="6">
        <f t="shared" ca="1" si="13"/>
        <v>0.15</v>
      </c>
      <c r="H59" s="23">
        <f t="shared" si="2"/>
        <v>8</v>
      </c>
      <c r="I59" s="23">
        <f t="shared" si="3"/>
        <v>120</v>
      </c>
      <c r="K59" s="1"/>
      <c r="L59" s="1"/>
      <c r="M59" s="4"/>
    </row>
    <row r="60" spans="1:16">
      <c r="A60">
        <f t="shared" si="4"/>
        <v>53</v>
      </c>
      <c r="B60">
        <v>1</v>
      </c>
      <c r="C60" s="17">
        <v>0</v>
      </c>
      <c r="D60" s="1">
        <f t="shared" si="0"/>
        <v>0</v>
      </c>
      <c r="E60" s="21">
        <f t="shared" ca="1" si="5"/>
        <v>53.953506610148743</v>
      </c>
      <c r="F60" s="1">
        <f t="shared" ca="1" si="1"/>
        <v>9.911148653221673</v>
      </c>
      <c r="G60" s="6">
        <f t="shared" ca="1" si="13"/>
        <v>0.15</v>
      </c>
      <c r="H60" s="23">
        <f t="shared" si="2"/>
        <v>8</v>
      </c>
      <c r="I60" s="23">
        <f t="shared" si="3"/>
        <v>120</v>
      </c>
      <c r="K60" s="1"/>
      <c r="L60" s="1"/>
      <c r="M60" s="4"/>
    </row>
    <row r="61" spans="1:16">
      <c r="A61">
        <f t="shared" si="4"/>
        <v>54</v>
      </c>
      <c r="B61">
        <v>1</v>
      </c>
      <c r="C61" s="17">
        <v>1</v>
      </c>
      <c r="D61" s="1">
        <f t="shared" si="0"/>
        <v>432</v>
      </c>
      <c r="E61" s="21">
        <f t="shared" ca="1" si="5"/>
        <v>44.04235795692707</v>
      </c>
      <c r="F61" s="1">
        <f t="shared" ca="1" si="1"/>
        <v>8.0930259915223104</v>
      </c>
      <c r="G61" s="6">
        <f t="shared" ca="1" si="13"/>
        <v>0.15</v>
      </c>
      <c r="H61" s="23">
        <f t="shared" si="2"/>
        <v>8</v>
      </c>
      <c r="I61" s="23">
        <f t="shared" si="3"/>
        <v>120</v>
      </c>
      <c r="K61" s="1"/>
      <c r="L61" s="1"/>
      <c r="M61" s="4"/>
    </row>
    <row r="62" spans="1:16">
      <c r="A62">
        <f t="shared" si="4"/>
        <v>55</v>
      </c>
      <c r="B62">
        <v>1</v>
      </c>
      <c r="C62" s="17">
        <v>0</v>
      </c>
      <c r="D62" s="1">
        <f t="shared" si="0"/>
        <v>0</v>
      </c>
      <c r="E62" s="21">
        <f t="shared" ca="1" si="5"/>
        <v>179.94933196540475</v>
      </c>
      <c r="F62" s="1">
        <f t="shared" ca="1" si="1"/>
        <v>6.6063536935390603</v>
      </c>
      <c r="G62" s="6">
        <f t="shared" ca="1" si="13"/>
        <v>0.15</v>
      </c>
      <c r="H62" s="23">
        <f t="shared" si="2"/>
        <v>8</v>
      </c>
      <c r="I62" s="23">
        <f t="shared" si="3"/>
        <v>120</v>
      </c>
      <c r="K62" s="1"/>
      <c r="L62" s="1"/>
      <c r="M62" s="4"/>
    </row>
    <row r="63" spans="1:16">
      <c r="A63">
        <f t="shared" si="4"/>
        <v>56</v>
      </c>
      <c r="B63">
        <v>1</v>
      </c>
      <c r="C63" s="17">
        <v>0</v>
      </c>
      <c r="D63" s="1">
        <f t="shared" si="0"/>
        <v>0</v>
      </c>
      <c r="E63" s="21">
        <f t="shared" ca="1" si="5"/>
        <v>173.34297827186569</v>
      </c>
      <c r="F63" s="1">
        <f t="shared" ca="1" si="1"/>
        <v>26.992399794810712</v>
      </c>
      <c r="G63" s="6">
        <f ca="1">+$G$3-0.04+RANDBETWEEN(0,8)/100</f>
        <v>0.19</v>
      </c>
      <c r="H63" s="23">
        <f t="shared" si="2"/>
        <v>8</v>
      </c>
      <c r="I63" s="23">
        <f t="shared" si="3"/>
        <v>120</v>
      </c>
      <c r="K63" s="1"/>
      <c r="L63" s="1"/>
      <c r="M63" s="4"/>
    </row>
    <row r="64" spans="1:16">
      <c r="A64">
        <f t="shared" si="4"/>
        <v>57</v>
      </c>
      <c r="B64">
        <v>1</v>
      </c>
      <c r="C64" s="17">
        <v>0</v>
      </c>
      <c r="D64" s="1">
        <f t="shared" si="0"/>
        <v>0</v>
      </c>
      <c r="E64" s="21">
        <f t="shared" ca="1" si="5"/>
        <v>146.35057847705497</v>
      </c>
      <c r="F64" s="1">
        <f t="shared" ca="1" si="1"/>
        <v>32.935165871654483</v>
      </c>
      <c r="G64" s="6">
        <f ca="1">G63</f>
        <v>0.19</v>
      </c>
      <c r="H64" s="23">
        <f t="shared" si="2"/>
        <v>8</v>
      </c>
      <c r="I64" s="23">
        <f t="shared" si="3"/>
        <v>120</v>
      </c>
    </row>
    <row r="65" spans="1:12">
      <c r="A65">
        <f t="shared" si="4"/>
        <v>58</v>
      </c>
      <c r="B65">
        <v>1</v>
      </c>
      <c r="C65" s="17">
        <v>0</v>
      </c>
      <c r="D65" s="1">
        <f t="shared" si="0"/>
        <v>0</v>
      </c>
      <c r="E65" s="21">
        <f t="shared" ca="1" si="5"/>
        <v>113.41541260540049</v>
      </c>
      <c r="F65" s="1">
        <f t="shared" ca="1" si="1"/>
        <v>27.806609910640443</v>
      </c>
      <c r="G65" s="6">
        <f t="shared" ref="G65:G69" ca="1" si="14">G64</f>
        <v>0.19</v>
      </c>
      <c r="H65" s="23">
        <f t="shared" si="2"/>
        <v>8</v>
      </c>
      <c r="I65" s="23">
        <f t="shared" si="3"/>
        <v>120</v>
      </c>
    </row>
    <row r="66" spans="1:12">
      <c r="A66">
        <f t="shared" si="4"/>
        <v>59</v>
      </c>
      <c r="B66">
        <v>1</v>
      </c>
      <c r="C66" s="17">
        <v>0</v>
      </c>
      <c r="D66" s="1">
        <f t="shared" si="0"/>
        <v>0</v>
      </c>
      <c r="E66" s="21">
        <f t="shared" ca="1" si="5"/>
        <v>85.608802694760044</v>
      </c>
      <c r="F66" s="1">
        <f t="shared" ca="1" si="1"/>
        <v>21.548928395026092</v>
      </c>
      <c r="G66" s="6">
        <f t="shared" ca="1" si="14"/>
        <v>0.19</v>
      </c>
      <c r="H66" s="23">
        <f t="shared" si="2"/>
        <v>8</v>
      </c>
      <c r="I66" s="23">
        <f t="shared" si="3"/>
        <v>120</v>
      </c>
    </row>
    <row r="67" spans="1:12">
      <c r="A67">
        <f t="shared" si="4"/>
        <v>60</v>
      </c>
      <c r="B67">
        <v>1</v>
      </c>
      <c r="C67" s="17">
        <v>0</v>
      </c>
      <c r="D67" s="1">
        <f t="shared" si="0"/>
        <v>0</v>
      </c>
      <c r="E67" s="21">
        <f t="shared" ca="1" si="5"/>
        <v>64.059874299733949</v>
      </c>
      <c r="F67" s="1">
        <f t="shared" ca="1" si="1"/>
        <v>16.265672512004407</v>
      </c>
      <c r="G67" s="6">
        <f t="shared" ca="1" si="14"/>
        <v>0.19</v>
      </c>
      <c r="H67" s="23">
        <f t="shared" si="2"/>
        <v>8</v>
      </c>
      <c r="I67" s="23">
        <f t="shared" si="3"/>
        <v>120</v>
      </c>
    </row>
    <row r="68" spans="1:12">
      <c r="A68">
        <f t="shared" si="4"/>
        <v>61</v>
      </c>
      <c r="B68">
        <v>1</v>
      </c>
      <c r="C68" s="17">
        <v>1</v>
      </c>
      <c r="D68" s="1">
        <f t="shared" si="0"/>
        <v>432</v>
      </c>
      <c r="E68" s="21">
        <f t="shared" ca="1" si="5"/>
        <v>47.794201787729541</v>
      </c>
      <c r="F68" s="1">
        <f t="shared" ca="1" si="1"/>
        <v>12.17137611694945</v>
      </c>
      <c r="G68" s="6">
        <f t="shared" ca="1" si="14"/>
        <v>0.19</v>
      </c>
      <c r="H68" s="23">
        <f t="shared" si="2"/>
        <v>8</v>
      </c>
      <c r="I68" s="23">
        <f t="shared" si="3"/>
        <v>120</v>
      </c>
    </row>
    <row r="69" spans="1:12">
      <c r="A69">
        <f t="shared" si="4"/>
        <v>62</v>
      </c>
      <c r="B69">
        <v>1</v>
      </c>
      <c r="C69" s="17">
        <v>0</v>
      </c>
      <c r="D69" s="1">
        <f t="shared" si="0"/>
        <v>0</v>
      </c>
      <c r="E69" s="21">
        <f t="shared" ca="1" si="5"/>
        <v>179.62282567078009</v>
      </c>
      <c r="F69" s="1">
        <f t="shared" ca="1" si="1"/>
        <v>9.0808983396686127</v>
      </c>
      <c r="G69" s="6">
        <f t="shared" ca="1" si="14"/>
        <v>0.19</v>
      </c>
      <c r="H69" s="23">
        <f t="shared" si="2"/>
        <v>8</v>
      </c>
      <c r="I69" s="23">
        <f t="shared" si="3"/>
        <v>120</v>
      </c>
    </row>
    <row r="70" spans="1:12">
      <c r="A70">
        <f t="shared" si="4"/>
        <v>63</v>
      </c>
      <c r="B70">
        <v>1</v>
      </c>
      <c r="C70" s="17">
        <v>0</v>
      </c>
      <c r="D70" s="1">
        <f t="shared" si="0"/>
        <v>0</v>
      </c>
      <c r="E70" s="21">
        <f t="shared" ca="1" si="5"/>
        <v>170.54192733111148</v>
      </c>
      <c r="F70" s="1">
        <f t="shared" ca="1" si="1"/>
        <v>34.12833687744822</v>
      </c>
      <c r="G70" s="6">
        <f ca="1">+$G$3-0.04+RANDBETWEEN(0,8)/100</f>
        <v>0.15</v>
      </c>
      <c r="H70" s="23">
        <f t="shared" si="2"/>
        <v>8</v>
      </c>
      <c r="I70" s="23">
        <f t="shared" si="3"/>
        <v>120</v>
      </c>
    </row>
    <row r="71" spans="1:12">
      <c r="A71">
        <f t="shared" si="4"/>
        <v>64</v>
      </c>
      <c r="B71">
        <v>1</v>
      </c>
      <c r="C71" s="17">
        <v>0</v>
      </c>
      <c r="D71" s="1">
        <f t="shared" si="0"/>
        <v>0</v>
      </c>
      <c r="E71" s="21">
        <f t="shared" ca="1" si="5"/>
        <v>136.41359045366326</v>
      </c>
      <c r="F71" s="1">
        <f t="shared" ca="1" si="1"/>
        <v>25.581289099666723</v>
      </c>
      <c r="G71" s="6">
        <f ca="1">G70</f>
        <v>0.15</v>
      </c>
      <c r="H71" s="23">
        <f t="shared" si="2"/>
        <v>8</v>
      </c>
      <c r="I71" s="23">
        <f t="shared" si="3"/>
        <v>120</v>
      </c>
    </row>
    <row r="72" spans="1:12">
      <c r="A72">
        <f t="shared" si="4"/>
        <v>65</v>
      </c>
      <c r="B72">
        <v>1</v>
      </c>
      <c r="C72" s="17">
        <v>0</v>
      </c>
      <c r="D72" s="1">
        <f t="shared" ref="D72:D117" si="15">IF(C72=1,$G$2,0)</f>
        <v>0</v>
      </c>
      <c r="E72" s="21">
        <f t="shared" ca="1" si="5"/>
        <v>110.83230135399654</v>
      </c>
      <c r="F72" s="1">
        <f t="shared" ref="F72:F117" ca="1" si="16">E71*G71</f>
        <v>20.46203856804949</v>
      </c>
      <c r="G72" s="6">
        <f t="shared" ref="G72:G76" ca="1" si="17">G71</f>
        <v>0.15</v>
      </c>
      <c r="H72" s="23">
        <f t="shared" ref="H72:H117" si="18">$J$1</f>
        <v>8</v>
      </c>
      <c r="I72" s="23">
        <f t="shared" ref="I72:I117" si="19">$J$2</f>
        <v>120</v>
      </c>
    </row>
    <row r="73" spans="1:12">
      <c r="A73">
        <f t="shared" ref="A73:A117" si="20">A72+B72</f>
        <v>66</v>
      </c>
      <c r="B73">
        <v>1</v>
      </c>
      <c r="C73" s="17">
        <v>0</v>
      </c>
      <c r="D73" s="1">
        <f t="shared" si="15"/>
        <v>0</v>
      </c>
      <c r="E73" s="21">
        <f t="shared" ref="E73:E117" ca="1" si="21">E72+(D72/$G$1-F72)*B72</f>
        <v>90.370262785947048</v>
      </c>
      <c r="F73" s="1">
        <f t="shared" ca="1" si="16"/>
        <v>16.624845203099479</v>
      </c>
      <c r="G73" s="6">
        <f t="shared" ca="1" si="17"/>
        <v>0.15</v>
      </c>
      <c r="H73" s="23">
        <f t="shared" si="18"/>
        <v>8</v>
      </c>
      <c r="I73" s="23">
        <f t="shared" si="19"/>
        <v>120</v>
      </c>
    </row>
    <row r="74" spans="1:12">
      <c r="A74">
        <f t="shared" si="20"/>
        <v>67</v>
      </c>
      <c r="B74">
        <v>1</v>
      </c>
      <c r="C74" s="17">
        <v>0</v>
      </c>
      <c r="D74" s="1">
        <f t="shared" si="15"/>
        <v>0</v>
      </c>
      <c r="E74" s="21">
        <f t="shared" ca="1" si="21"/>
        <v>73.745417582847566</v>
      </c>
      <c r="F74" s="1">
        <f t="shared" ca="1" si="16"/>
        <v>13.555539417892057</v>
      </c>
      <c r="G74" s="6">
        <f t="shared" ca="1" si="17"/>
        <v>0.15</v>
      </c>
      <c r="H74" s="23">
        <f t="shared" si="18"/>
        <v>8</v>
      </c>
      <c r="I74" s="23">
        <f t="shared" si="19"/>
        <v>120</v>
      </c>
    </row>
    <row r="75" spans="1:12">
      <c r="A75">
        <f t="shared" si="20"/>
        <v>68</v>
      </c>
      <c r="B75">
        <v>1</v>
      </c>
      <c r="C75" s="17">
        <v>1</v>
      </c>
      <c r="D75" s="1">
        <f t="shared" si="15"/>
        <v>432</v>
      </c>
      <c r="E75" s="21">
        <f t="shared" ca="1" si="21"/>
        <v>60.189878164955509</v>
      </c>
      <c r="F75" s="1">
        <f t="shared" ca="1" si="16"/>
        <v>11.061812637427135</v>
      </c>
      <c r="G75" s="6">
        <f t="shared" ca="1" si="17"/>
        <v>0.15</v>
      </c>
      <c r="H75" s="23">
        <f t="shared" si="18"/>
        <v>8</v>
      </c>
      <c r="I75" s="23">
        <f t="shared" si="19"/>
        <v>120</v>
      </c>
    </row>
    <row r="76" spans="1:12">
      <c r="A76">
        <f t="shared" si="20"/>
        <v>69</v>
      </c>
      <c r="B76">
        <v>1</v>
      </c>
      <c r="C76" s="17">
        <v>0</v>
      </c>
      <c r="D76" s="1">
        <f t="shared" si="15"/>
        <v>0</v>
      </c>
      <c r="E76" s="21">
        <f t="shared" ca="1" si="21"/>
        <v>193.12806552752838</v>
      </c>
      <c r="F76" s="1">
        <f t="shared" ca="1" si="16"/>
        <v>9.028481724743326</v>
      </c>
      <c r="G76" s="6">
        <f t="shared" ca="1" si="17"/>
        <v>0.15</v>
      </c>
      <c r="H76" s="23">
        <f t="shared" si="18"/>
        <v>8</v>
      </c>
      <c r="I76" s="23">
        <f t="shared" si="19"/>
        <v>120</v>
      </c>
    </row>
    <row r="77" spans="1:12">
      <c r="A77">
        <f t="shared" si="20"/>
        <v>70</v>
      </c>
      <c r="B77">
        <v>1</v>
      </c>
      <c r="C77" s="17">
        <v>0</v>
      </c>
      <c r="D77" s="1">
        <f t="shared" si="15"/>
        <v>0</v>
      </c>
      <c r="E77" s="21">
        <f t="shared" ca="1" si="21"/>
        <v>184.09958380278505</v>
      </c>
      <c r="F77" s="1">
        <f t="shared" ca="1" si="16"/>
        <v>28.969209829129255</v>
      </c>
      <c r="G77" s="6">
        <f ca="1">+$G$3-0.04+RANDBETWEEN(0,8)/100</f>
        <v>0.16999999999999998</v>
      </c>
      <c r="H77" s="23">
        <f t="shared" si="18"/>
        <v>8</v>
      </c>
      <c r="I77" s="23">
        <f t="shared" si="19"/>
        <v>120</v>
      </c>
    </row>
    <row r="78" spans="1:12">
      <c r="A78">
        <f t="shared" si="20"/>
        <v>71</v>
      </c>
      <c r="B78">
        <v>1</v>
      </c>
      <c r="C78" s="17">
        <v>0</v>
      </c>
      <c r="D78" s="1">
        <f t="shared" si="15"/>
        <v>0</v>
      </c>
      <c r="E78" s="21">
        <f t="shared" ca="1" si="21"/>
        <v>155.13037397365579</v>
      </c>
      <c r="F78" s="1">
        <f t="shared" ca="1" si="16"/>
        <v>31.296929246473454</v>
      </c>
      <c r="G78" s="6">
        <f ca="1">G77</f>
        <v>0.16999999999999998</v>
      </c>
      <c r="H78" s="23">
        <f t="shared" si="18"/>
        <v>8</v>
      </c>
      <c r="I78" s="23">
        <f t="shared" si="19"/>
        <v>120</v>
      </c>
    </row>
    <row r="79" spans="1:12">
      <c r="A79" s="7">
        <f t="shared" si="20"/>
        <v>72</v>
      </c>
      <c r="B79" s="7">
        <v>1</v>
      </c>
      <c r="C79" s="17">
        <v>0</v>
      </c>
      <c r="D79" s="1">
        <f t="shared" si="15"/>
        <v>0</v>
      </c>
      <c r="E79" s="21">
        <f t="shared" ca="1" si="21"/>
        <v>123.83344472718234</v>
      </c>
      <c r="F79" s="8">
        <f t="shared" ca="1" si="16"/>
        <v>26.372163575521483</v>
      </c>
      <c r="G79" s="6">
        <f t="shared" ref="G79:G83" ca="1" si="22">G78</f>
        <v>0.16999999999999998</v>
      </c>
      <c r="H79" s="23">
        <f t="shared" si="18"/>
        <v>8</v>
      </c>
      <c r="I79" s="23">
        <f t="shared" si="19"/>
        <v>120</v>
      </c>
    </row>
    <row r="80" spans="1:12">
      <c r="A80">
        <f t="shared" si="20"/>
        <v>73</v>
      </c>
      <c r="B80">
        <v>1</v>
      </c>
      <c r="C80" s="17">
        <v>0</v>
      </c>
      <c r="D80" s="1">
        <f t="shared" si="15"/>
        <v>0</v>
      </c>
      <c r="E80" s="21">
        <f t="shared" ca="1" si="21"/>
        <v>97.461281151660856</v>
      </c>
      <c r="F80" s="1">
        <f t="shared" ca="1" si="16"/>
        <v>21.051685603620996</v>
      </c>
      <c r="G80" s="6">
        <f t="shared" ca="1" si="22"/>
        <v>0.16999999999999998</v>
      </c>
      <c r="H80" s="23">
        <f t="shared" si="18"/>
        <v>8</v>
      </c>
      <c r="I80" s="23">
        <f t="shared" si="19"/>
        <v>120</v>
      </c>
      <c r="L80" t="s">
        <v>13</v>
      </c>
    </row>
    <row r="81" spans="1:9">
      <c r="A81">
        <f t="shared" si="20"/>
        <v>74</v>
      </c>
      <c r="B81">
        <v>1</v>
      </c>
      <c r="C81" s="17">
        <v>0</v>
      </c>
      <c r="D81" s="1">
        <f t="shared" si="15"/>
        <v>0</v>
      </c>
      <c r="E81" s="21">
        <f t="shared" ca="1" si="21"/>
        <v>76.40959554803986</v>
      </c>
      <c r="F81" s="1">
        <f t="shared" ca="1" si="16"/>
        <v>16.568417795782345</v>
      </c>
      <c r="G81" s="6">
        <f t="shared" ca="1" si="22"/>
        <v>0.16999999999999998</v>
      </c>
      <c r="H81" s="23">
        <f t="shared" si="18"/>
        <v>8</v>
      </c>
      <c r="I81" s="23">
        <f t="shared" si="19"/>
        <v>120</v>
      </c>
    </row>
    <row r="82" spans="1:9">
      <c r="A82">
        <f t="shared" si="20"/>
        <v>75</v>
      </c>
      <c r="B82">
        <v>1</v>
      </c>
      <c r="C82" s="17">
        <v>0</v>
      </c>
      <c r="D82" s="1">
        <f t="shared" si="15"/>
        <v>0</v>
      </c>
      <c r="E82" s="21">
        <f t="shared" ca="1" si="21"/>
        <v>59.841177752257515</v>
      </c>
      <c r="F82" s="1">
        <f t="shared" ca="1" si="16"/>
        <v>12.989631243166775</v>
      </c>
      <c r="G82" s="6">
        <f t="shared" ca="1" si="22"/>
        <v>0.16999999999999998</v>
      </c>
      <c r="H82" s="23">
        <f t="shared" si="18"/>
        <v>8</v>
      </c>
      <c r="I82" s="23">
        <f t="shared" si="19"/>
        <v>120</v>
      </c>
    </row>
    <row r="83" spans="1:9">
      <c r="A83">
        <f t="shared" si="20"/>
        <v>76</v>
      </c>
      <c r="B83">
        <v>1</v>
      </c>
      <c r="C83" s="17">
        <v>0</v>
      </c>
      <c r="D83" s="1">
        <f t="shared" si="15"/>
        <v>0</v>
      </c>
      <c r="E83" s="21">
        <f t="shared" ca="1" si="21"/>
        <v>46.851546509090738</v>
      </c>
      <c r="F83" s="1">
        <f t="shared" ca="1" si="16"/>
        <v>10.173000217883777</v>
      </c>
      <c r="G83" s="6">
        <f t="shared" ca="1" si="22"/>
        <v>0.16999999999999998</v>
      </c>
      <c r="H83" s="23">
        <f t="shared" si="18"/>
        <v>8</v>
      </c>
      <c r="I83" s="23">
        <f t="shared" si="19"/>
        <v>120</v>
      </c>
    </row>
    <row r="84" spans="1:9">
      <c r="A84">
        <f t="shared" si="20"/>
        <v>77</v>
      </c>
      <c r="B84">
        <v>1</v>
      </c>
      <c r="C84" s="17">
        <v>0</v>
      </c>
      <c r="D84" s="1">
        <f t="shared" si="15"/>
        <v>0</v>
      </c>
      <c r="E84" s="21">
        <f t="shared" ca="1" si="21"/>
        <v>36.678546291206963</v>
      </c>
      <c r="F84" s="1">
        <f t="shared" ca="1" si="16"/>
        <v>7.9647629065454248</v>
      </c>
      <c r="G84" s="6">
        <f ca="1">+$G$3-0.04+RANDBETWEEN(0,8)/100</f>
        <v>0.18</v>
      </c>
      <c r="H84" s="23">
        <f t="shared" si="18"/>
        <v>8</v>
      </c>
      <c r="I84" s="23">
        <f t="shared" si="19"/>
        <v>120</v>
      </c>
    </row>
    <row r="85" spans="1:9">
      <c r="A85">
        <f t="shared" si="20"/>
        <v>78</v>
      </c>
      <c r="B85">
        <v>1</v>
      </c>
      <c r="C85" s="17">
        <v>1</v>
      </c>
      <c r="D85" s="1">
        <f t="shared" si="15"/>
        <v>432</v>
      </c>
      <c r="E85" s="21">
        <f t="shared" ca="1" si="21"/>
        <v>28.713783384661539</v>
      </c>
      <c r="F85" s="1">
        <f t="shared" ca="1" si="16"/>
        <v>6.6021383324172529</v>
      </c>
      <c r="G85" s="6">
        <f ca="1">G84</f>
        <v>0.18</v>
      </c>
      <c r="H85" s="23">
        <f t="shared" si="18"/>
        <v>8</v>
      </c>
      <c r="I85" s="23">
        <f t="shared" si="19"/>
        <v>120</v>
      </c>
    </row>
    <row r="86" spans="1:9">
      <c r="A86">
        <f t="shared" si="20"/>
        <v>79</v>
      </c>
      <c r="B86">
        <v>1</v>
      </c>
      <c r="C86" s="17">
        <v>0</v>
      </c>
      <c r="D86" s="1">
        <f t="shared" si="15"/>
        <v>0</v>
      </c>
      <c r="E86" s="21">
        <f t="shared" ca="1" si="21"/>
        <v>166.11164505224428</v>
      </c>
      <c r="F86" s="1">
        <f t="shared" ca="1" si="16"/>
        <v>5.1684810092390769</v>
      </c>
      <c r="G86" s="6">
        <f t="shared" ref="G86:G90" ca="1" si="23">G85</f>
        <v>0.18</v>
      </c>
      <c r="H86" s="23">
        <f t="shared" si="18"/>
        <v>8</v>
      </c>
      <c r="I86" s="23">
        <f t="shared" si="19"/>
        <v>120</v>
      </c>
    </row>
    <row r="87" spans="1:9">
      <c r="A87">
        <f t="shared" si="20"/>
        <v>80</v>
      </c>
      <c r="B87">
        <v>1</v>
      </c>
      <c r="C87" s="17">
        <v>0</v>
      </c>
      <c r="D87" s="1">
        <f t="shared" si="15"/>
        <v>0</v>
      </c>
      <c r="E87" s="21">
        <f t="shared" ca="1" si="21"/>
        <v>160.9431640430052</v>
      </c>
      <c r="F87" s="1">
        <f t="shared" ca="1" si="16"/>
        <v>29.900096109403972</v>
      </c>
      <c r="G87" s="6">
        <f t="shared" ca="1" si="23"/>
        <v>0.18</v>
      </c>
      <c r="H87" s="23">
        <f t="shared" si="18"/>
        <v>8</v>
      </c>
      <c r="I87" s="23">
        <f t="shared" si="19"/>
        <v>120</v>
      </c>
    </row>
    <row r="88" spans="1:9">
      <c r="A88">
        <f t="shared" si="20"/>
        <v>81</v>
      </c>
      <c r="B88">
        <v>1</v>
      </c>
      <c r="C88" s="17">
        <v>0</v>
      </c>
      <c r="D88" s="1">
        <f t="shared" si="15"/>
        <v>0</v>
      </c>
      <c r="E88" s="21">
        <f t="shared" ca="1" si="21"/>
        <v>131.04306793360124</v>
      </c>
      <c r="F88" s="1">
        <f t="shared" ca="1" si="16"/>
        <v>28.969769527740933</v>
      </c>
      <c r="G88" s="6">
        <f t="shared" ca="1" si="23"/>
        <v>0.18</v>
      </c>
      <c r="H88" s="23">
        <f t="shared" si="18"/>
        <v>8</v>
      </c>
      <c r="I88" s="23">
        <f t="shared" si="19"/>
        <v>120</v>
      </c>
    </row>
    <row r="89" spans="1:9">
      <c r="A89">
        <f t="shared" si="20"/>
        <v>82</v>
      </c>
      <c r="B89">
        <v>1</v>
      </c>
      <c r="C89" s="17">
        <v>0</v>
      </c>
      <c r="D89" s="1">
        <f t="shared" si="15"/>
        <v>0</v>
      </c>
      <c r="E89" s="21">
        <f t="shared" ca="1" si="21"/>
        <v>102.0732984058603</v>
      </c>
      <c r="F89" s="1">
        <f t="shared" ca="1" si="16"/>
        <v>23.58775222804822</v>
      </c>
      <c r="G89" s="6">
        <f t="shared" ca="1" si="23"/>
        <v>0.18</v>
      </c>
      <c r="H89" s="23">
        <f t="shared" si="18"/>
        <v>8</v>
      </c>
      <c r="I89" s="23">
        <f t="shared" si="19"/>
        <v>120</v>
      </c>
    </row>
    <row r="90" spans="1:9">
      <c r="A90">
        <f t="shared" si="20"/>
        <v>83</v>
      </c>
      <c r="B90">
        <v>1</v>
      </c>
      <c r="C90" s="17">
        <v>0</v>
      </c>
      <c r="D90" s="1">
        <f t="shared" si="15"/>
        <v>0</v>
      </c>
      <c r="E90" s="21">
        <f t="shared" ca="1" si="21"/>
        <v>78.485546177812083</v>
      </c>
      <c r="F90" s="1">
        <f t="shared" ca="1" si="16"/>
        <v>18.373193713054853</v>
      </c>
      <c r="G90" s="6">
        <f t="shared" ca="1" si="23"/>
        <v>0.18</v>
      </c>
      <c r="H90" s="23">
        <f t="shared" si="18"/>
        <v>8</v>
      </c>
      <c r="I90" s="23">
        <f t="shared" si="19"/>
        <v>120</v>
      </c>
    </row>
    <row r="91" spans="1:9">
      <c r="A91">
        <f t="shared" si="20"/>
        <v>84</v>
      </c>
      <c r="B91">
        <v>1</v>
      </c>
      <c r="C91" s="17">
        <v>0</v>
      </c>
      <c r="D91" s="1">
        <f t="shared" si="15"/>
        <v>0</v>
      </c>
      <c r="E91" s="21">
        <f t="shared" ca="1" si="21"/>
        <v>60.11235246475723</v>
      </c>
      <c r="F91" s="1">
        <f t="shared" ca="1" si="16"/>
        <v>14.127398312006175</v>
      </c>
      <c r="G91" s="6">
        <f ca="1">+$G$3-0.04+RANDBETWEEN(0,8)/100</f>
        <v>0.10999999999999999</v>
      </c>
      <c r="H91" s="23">
        <f t="shared" si="18"/>
        <v>8</v>
      </c>
      <c r="I91" s="23">
        <f t="shared" si="19"/>
        <v>120</v>
      </c>
    </row>
    <row r="92" spans="1:9">
      <c r="A92">
        <f t="shared" si="20"/>
        <v>85</v>
      </c>
      <c r="B92">
        <v>1</v>
      </c>
      <c r="C92" s="17">
        <v>1</v>
      </c>
      <c r="D92" s="1">
        <f t="shared" si="15"/>
        <v>432</v>
      </c>
      <c r="E92" s="21">
        <f t="shared" ca="1" si="21"/>
        <v>45.984954152751058</v>
      </c>
      <c r="F92" s="1">
        <f t="shared" ca="1" si="16"/>
        <v>6.6123587711232945</v>
      </c>
      <c r="G92" s="6">
        <f ca="1">G91</f>
        <v>0.10999999999999999</v>
      </c>
      <c r="H92" s="23">
        <f t="shared" si="18"/>
        <v>8</v>
      </c>
      <c r="I92" s="23">
        <f t="shared" si="19"/>
        <v>120</v>
      </c>
    </row>
    <row r="93" spans="1:9">
      <c r="A93">
        <f t="shared" si="20"/>
        <v>86</v>
      </c>
      <c r="B93">
        <v>1</v>
      </c>
      <c r="C93" s="17">
        <v>0</v>
      </c>
      <c r="D93" s="1">
        <f t="shared" si="15"/>
        <v>0</v>
      </c>
      <c r="E93" s="21">
        <f t="shared" ca="1" si="21"/>
        <v>183.37259538162778</v>
      </c>
      <c r="F93" s="1">
        <f t="shared" ca="1" si="16"/>
        <v>5.0583449568026158</v>
      </c>
      <c r="G93" s="6">
        <f t="shared" ref="G93:G97" ca="1" si="24">G92</f>
        <v>0.10999999999999999</v>
      </c>
      <c r="H93" s="23">
        <f t="shared" si="18"/>
        <v>8</v>
      </c>
      <c r="I93" s="23">
        <f t="shared" si="19"/>
        <v>120</v>
      </c>
    </row>
    <row r="94" spans="1:9">
      <c r="A94">
        <f t="shared" si="20"/>
        <v>87</v>
      </c>
      <c r="B94">
        <v>1</v>
      </c>
      <c r="C94" s="17">
        <v>0</v>
      </c>
      <c r="D94" s="1">
        <f t="shared" si="15"/>
        <v>0</v>
      </c>
      <c r="E94" s="21">
        <f t="shared" ca="1" si="21"/>
        <v>178.31425042482516</v>
      </c>
      <c r="F94" s="1">
        <f t="shared" ca="1" si="16"/>
        <v>20.170985491979053</v>
      </c>
      <c r="G94" s="6">
        <f t="shared" ca="1" si="24"/>
        <v>0.10999999999999999</v>
      </c>
      <c r="H94" s="23">
        <f t="shared" si="18"/>
        <v>8</v>
      </c>
      <c r="I94" s="23">
        <f t="shared" si="19"/>
        <v>120</v>
      </c>
    </row>
    <row r="95" spans="1:9">
      <c r="A95">
        <f t="shared" si="20"/>
        <v>88</v>
      </c>
      <c r="B95">
        <v>1</v>
      </c>
      <c r="C95" s="17">
        <v>0</v>
      </c>
      <c r="D95" s="1">
        <f t="shared" si="15"/>
        <v>0</v>
      </c>
      <c r="E95" s="21">
        <f t="shared" ca="1" si="21"/>
        <v>158.14326493284611</v>
      </c>
      <c r="F95" s="1">
        <f t="shared" ca="1" si="16"/>
        <v>19.614567546730765</v>
      </c>
      <c r="G95" s="6">
        <f t="shared" ca="1" si="24"/>
        <v>0.10999999999999999</v>
      </c>
      <c r="H95" s="23">
        <f t="shared" si="18"/>
        <v>8</v>
      </c>
      <c r="I95" s="23">
        <f t="shared" si="19"/>
        <v>120</v>
      </c>
    </row>
    <row r="96" spans="1:9">
      <c r="A96">
        <f t="shared" si="20"/>
        <v>89</v>
      </c>
      <c r="B96">
        <v>1</v>
      </c>
      <c r="C96" s="17">
        <v>0</v>
      </c>
      <c r="D96" s="1">
        <f t="shared" si="15"/>
        <v>0</v>
      </c>
      <c r="E96" s="21">
        <f t="shared" ca="1" si="21"/>
        <v>138.52869738611534</v>
      </c>
      <c r="F96" s="1">
        <f t="shared" ca="1" si="16"/>
        <v>17.39575914261307</v>
      </c>
      <c r="G96" s="6">
        <f t="shared" ca="1" si="24"/>
        <v>0.10999999999999999</v>
      </c>
      <c r="H96" s="23">
        <f t="shared" si="18"/>
        <v>8</v>
      </c>
      <c r="I96" s="23">
        <f t="shared" si="19"/>
        <v>120</v>
      </c>
    </row>
    <row r="97" spans="1:9">
      <c r="A97">
        <f t="shared" si="20"/>
        <v>90</v>
      </c>
      <c r="B97">
        <v>1</v>
      </c>
      <c r="C97" s="17">
        <v>0</v>
      </c>
      <c r="D97" s="1">
        <f t="shared" si="15"/>
        <v>0</v>
      </c>
      <c r="E97" s="21">
        <f t="shared" ca="1" si="21"/>
        <v>121.13293824350227</v>
      </c>
      <c r="F97" s="1">
        <f t="shared" ca="1" si="16"/>
        <v>15.238156712472685</v>
      </c>
      <c r="G97" s="6">
        <f t="shared" ca="1" si="24"/>
        <v>0.10999999999999999</v>
      </c>
      <c r="H97" s="23">
        <f t="shared" si="18"/>
        <v>8</v>
      </c>
      <c r="I97" s="23">
        <f t="shared" si="19"/>
        <v>120</v>
      </c>
    </row>
    <row r="98" spans="1:9">
      <c r="A98">
        <f t="shared" si="20"/>
        <v>91</v>
      </c>
      <c r="B98">
        <v>1</v>
      </c>
      <c r="C98" s="17">
        <v>0</v>
      </c>
      <c r="D98" s="1">
        <f t="shared" si="15"/>
        <v>0</v>
      </c>
      <c r="E98" s="21">
        <f t="shared" ca="1" si="21"/>
        <v>105.89478153102958</v>
      </c>
      <c r="F98" s="1">
        <f t="shared" ca="1" si="16"/>
        <v>13.324623206785247</v>
      </c>
      <c r="G98" s="6">
        <f ca="1">+$G$3-0.04+RANDBETWEEN(0,8)/100</f>
        <v>0.10999999999999999</v>
      </c>
      <c r="H98" s="23">
        <f t="shared" si="18"/>
        <v>8</v>
      </c>
      <c r="I98" s="23">
        <f t="shared" si="19"/>
        <v>120</v>
      </c>
    </row>
    <row r="99" spans="1:9">
      <c r="A99">
        <f t="shared" si="20"/>
        <v>92</v>
      </c>
      <c r="B99">
        <v>1</v>
      </c>
      <c r="C99" s="17">
        <v>1</v>
      </c>
      <c r="D99" s="1">
        <f t="shared" si="15"/>
        <v>432</v>
      </c>
      <c r="E99" s="21">
        <f t="shared" ca="1" si="21"/>
        <v>92.570158324244332</v>
      </c>
      <c r="F99" s="1">
        <f t="shared" ca="1" si="16"/>
        <v>11.648425968413253</v>
      </c>
      <c r="G99" s="6">
        <f ca="1">G98</f>
        <v>0.10999999999999999</v>
      </c>
      <c r="H99" s="23">
        <f t="shared" si="18"/>
        <v>8</v>
      </c>
      <c r="I99" s="23">
        <f t="shared" si="19"/>
        <v>120</v>
      </c>
    </row>
    <row r="100" spans="1:9">
      <c r="A100">
        <f t="shared" si="20"/>
        <v>93</v>
      </c>
      <c r="B100">
        <v>1</v>
      </c>
      <c r="C100" s="17">
        <v>0</v>
      </c>
      <c r="D100" s="1">
        <f t="shared" si="15"/>
        <v>0</v>
      </c>
      <c r="E100" s="21">
        <f t="shared" ca="1" si="21"/>
        <v>224.92173235583107</v>
      </c>
      <c r="F100" s="1">
        <f t="shared" ca="1" si="16"/>
        <v>10.182717415666875</v>
      </c>
      <c r="G100" s="6">
        <f t="shared" ref="G100:G104" ca="1" si="25">G99</f>
        <v>0.10999999999999999</v>
      </c>
      <c r="H100" s="23">
        <f t="shared" si="18"/>
        <v>8</v>
      </c>
      <c r="I100" s="23">
        <f t="shared" si="19"/>
        <v>120</v>
      </c>
    </row>
    <row r="101" spans="1:9">
      <c r="A101">
        <f t="shared" si="20"/>
        <v>94</v>
      </c>
      <c r="B101">
        <v>1</v>
      </c>
      <c r="C101" s="17">
        <v>0</v>
      </c>
      <c r="D101" s="1">
        <f t="shared" si="15"/>
        <v>0</v>
      </c>
      <c r="E101" s="21">
        <f t="shared" ca="1" si="21"/>
        <v>214.7390149401642</v>
      </c>
      <c r="F101" s="1">
        <f t="shared" ca="1" si="16"/>
        <v>24.741390559141415</v>
      </c>
      <c r="G101" s="6">
        <f t="shared" ca="1" si="25"/>
        <v>0.10999999999999999</v>
      </c>
      <c r="H101" s="23">
        <f t="shared" si="18"/>
        <v>8</v>
      </c>
      <c r="I101" s="23">
        <f t="shared" si="19"/>
        <v>120</v>
      </c>
    </row>
    <row r="102" spans="1:9">
      <c r="A102">
        <f t="shared" si="20"/>
        <v>95</v>
      </c>
      <c r="B102">
        <v>1</v>
      </c>
      <c r="C102" s="17">
        <v>0</v>
      </c>
      <c r="D102" s="1">
        <f t="shared" si="15"/>
        <v>0</v>
      </c>
      <c r="E102" s="21">
        <f t="shared" ca="1" si="21"/>
        <v>189.99762438102277</v>
      </c>
      <c r="F102" s="1">
        <f t="shared" ca="1" si="16"/>
        <v>23.621291643418058</v>
      </c>
      <c r="G102" s="6">
        <f t="shared" ca="1" si="25"/>
        <v>0.10999999999999999</v>
      </c>
      <c r="H102" s="23">
        <f t="shared" si="18"/>
        <v>8</v>
      </c>
      <c r="I102" s="23">
        <f t="shared" si="19"/>
        <v>120</v>
      </c>
    </row>
    <row r="103" spans="1:9">
      <c r="A103" s="7">
        <f t="shared" si="20"/>
        <v>96</v>
      </c>
      <c r="B103" s="7">
        <v>1</v>
      </c>
      <c r="C103" s="17">
        <v>0</v>
      </c>
      <c r="D103" s="1">
        <f t="shared" si="15"/>
        <v>0</v>
      </c>
      <c r="E103" s="21">
        <f t="shared" ca="1" si="21"/>
        <v>166.37633273760471</v>
      </c>
      <c r="F103" s="8">
        <f t="shared" ca="1" si="16"/>
        <v>20.899738681912503</v>
      </c>
      <c r="G103" s="6">
        <f t="shared" ca="1" si="25"/>
        <v>0.10999999999999999</v>
      </c>
      <c r="H103" s="23">
        <f t="shared" si="18"/>
        <v>8</v>
      </c>
      <c r="I103" s="23">
        <f t="shared" si="19"/>
        <v>120</v>
      </c>
    </row>
    <row r="104" spans="1:9">
      <c r="A104">
        <f t="shared" si="20"/>
        <v>97</v>
      </c>
      <c r="B104">
        <v>1</v>
      </c>
      <c r="C104" s="17">
        <v>0</v>
      </c>
      <c r="D104" s="1">
        <f t="shared" si="15"/>
        <v>0</v>
      </c>
      <c r="E104" s="21">
        <f t="shared" ca="1" si="21"/>
        <v>145.4765940556922</v>
      </c>
      <c r="F104" s="1">
        <f t="shared" ca="1" si="16"/>
        <v>18.301396601136517</v>
      </c>
      <c r="G104" s="6">
        <f t="shared" ca="1" si="25"/>
        <v>0.10999999999999999</v>
      </c>
      <c r="H104" s="23">
        <f t="shared" si="18"/>
        <v>8</v>
      </c>
      <c r="I104" s="23">
        <f t="shared" si="19"/>
        <v>120</v>
      </c>
    </row>
    <row r="105" spans="1:9">
      <c r="A105">
        <f t="shared" si="20"/>
        <v>98</v>
      </c>
      <c r="B105">
        <v>1</v>
      </c>
      <c r="C105" s="17">
        <v>0</v>
      </c>
      <c r="D105" s="1">
        <f t="shared" si="15"/>
        <v>0</v>
      </c>
      <c r="E105" s="21">
        <f t="shared" ca="1" si="21"/>
        <v>127.17519745455569</v>
      </c>
      <c r="F105" s="1">
        <f t="shared" ca="1" si="16"/>
        <v>16.002425346126142</v>
      </c>
      <c r="G105" s="6">
        <f ca="1">+$G$3-0.04+RANDBETWEEN(0,8)/100</f>
        <v>0.15999999999999998</v>
      </c>
      <c r="H105" s="23">
        <f t="shared" si="18"/>
        <v>8</v>
      </c>
      <c r="I105" s="23">
        <f t="shared" si="19"/>
        <v>120</v>
      </c>
    </row>
    <row r="106" spans="1:9">
      <c r="A106">
        <f t="shared" si="20"/>
        <v>99</v>
      </c>
      <c r="B106">
        <v>1</v>
      </c>
      <c r="C106" s="17">
        <v>0</v>
      </c>
      <c r="D106" s="1">
        <f t="shared" si="15"/>
        <v>0</v>
      </c>
      <c r="E106" s="21">
        <f t="shared" ca="1" si="21"/>
        <v>111.17277210842954</v>
      </c>
      <c r="F106" s="1">
        <f t="shared" ca="1" si="16"/>
        <v>20.348031592728908</v>
      </c>
      <c r="G106" s="6">
        <f ca="1">G105</f>
        <v>0.15999999999999998</v>
      </c>
      <c r="H106" s="23">
        <f t="shared" si="18"/>
        <v>8</v>
      </c>
      <c r="I106" s="23">
        <f t="shared" si="19"/>
        <v>120</v>
      </c>
    </row>
    <row r="107" spans="1:9">
      <c r="A107">
        <f t="shared" si="20"/>
        <v>100</v>
      </c>
      <c r="B107">
        <v>1</v>
      </c>
      <c r="C107" s="17">
        <v>0</v>
      </c>
      <c r="D107" s="1">
        <f t="shared" si="15"/>
        <v>0</v>
      </c>
      <c r="E107" s="21">
        <f t="shared" ca="1" si="21"/>
        <v>90.824740515700626</v>
      </c>
      <c r="F107" s="1">
        <f t="shared" ca="1" si="16"/>
        <v>17.787643537348725</v>
      </c>
      <c r="G107" s="6">
        <f t="shared" ref="G107:G111" ca="1" si="26">G106</f>
        <v>0.15999999999999998</v>
      </c>
      <c r="H107" s="23">
        <f t="shared" si="18"/>
        <v>8</v>
      </c>
      <c r="I107" s="23">
        <f t="shared" si="19"/>
        <v>120</v>
      </c>
    </row>
    <row r="108" spans="1:9">
      <c r="A108">
        <f t="shared" si="20"/>
        <v>101</v>
      </c>
      <c r="B108">
        <v>1</v>
      </c>
      <c r="C108" s="17">
        <v>0</v>
      </c>
      <c r="D108" s="1">
        <f t="shared" si="15"/>
        <v>0</v>
      </c>
      <c r="E108" s="21">
        <f t="shared" ca="1" si="21"/>
        <v>73.037096978351897</v>
      </c>
      <c r="F108" s="1">
        <f t="shared" ca="1" si="16"/>
        <v>14.531958482512097</v>
      </c>
      <c r="G108" s="6">
        <f t="shared" ca="1" si="26"/>
        <v>0.15999999999999998</v>
      </c>
      <c r="H108" s="23">
        <f t="shared" si="18"/>
        <v>8</v>
      </c>
      <c r="I108" s="23">
        <f t="shared" si="19"/>
        <v>120</v>
      </c>
    </row>
    <row r="109" spans="1:9">
      <c r="A109">
        <f t="shared" si="20"/>
        <v>102</v>
      </c>
      <c r="B109">
        <v>1</v>
      </c>
      <c r="C109" s="17">
        <v>1</v>
      </c>
      <c r="D109" s="1">
        <f t="shared" si="15"/>
        <v>432</v>
      </c>
      <c r="E109" s="21">
        <f t="shared" ca="1" si="21"/>
        <v>58.505138495839802</v>
      </c>
      <c r="F109" s="1">
        <f t="shared" ca="1" si="16"/>
        <v>11.685935516536302</v>
      </c>
      <c r="G109" s="6">
        <f t="shared" ca="1" si="26"/>
        <v>0.15999999999999998</v>
      </c>
      <c r="H109" s="23">
        <f t="shared" si="18"/>
        <v>8</v>
      </c>
      <c r="I109" s="23">
        <f t="shared" si="19"/>
        <v>120</v>
      </c>
    </row>
    <row r="110" spans="1:9">
      <c r="A110">
        <f t="shared" si="20"/>
        <v>103</v>
      </c>
      <c r="B110">
        <v>1</v>
      </c>
      <c r="C110" s="17">
        <v>0</v>
      </c>
      <c r="D110" s="1">
        <f t="shared" si="15"/>
        <v>0</v>
      </c>
      <c r="E110" s="21">
        <f t="shared" ca="1" si="21"/>
        <v>190.8192029793035</v>
      </c>
      <c r="F110" s="1">
        <f t="shared" ca="1" si="16"/>
        <v>9.3608221593343668</v>
      </c>
      <c r="G110" s="6">
        <f t="shared" ca="1" si="26"/>
        <v>0.15999999999999998</v>
      </c>
      <c r="H110" s="23">
        <f t="shared" si="18"/>
        <v>8</v>
      </c>
      <c r="I110" s="23">
        <f t="shared" si="19"/>
        <v>120</v>
      </c>
    </row>
    <row r="111" spans="1:9">
      <c r="A111">
        <f t="shared" si="20"/>
        <v>104</v>
      </c>
      <c r="B111">
        <v>1</v>
      </c>
      <c r="C111" s="17">
        <v>0</v>
      </c>
      <c r="D111" s="1">
        <f t="shared" si="15"/>
        <v>0</v>
      </c>
      <c r="E111" s="21">
        <f t="shared" ca="1" si="21"/>
        <v>181.45838081996914</v>
      </c>
      <c r="F111" s="1">
        <f t="shared" ca="1" si="16"/>
        <v>30.531072476688554</v>
      </c>
      <c r="G111" s="6">
        <f t="shared" ca="1" si="26"/>
        <v>0.15999999999999998</v>
      </c>
      <c r="H111" s="23">
        <f t="shared" si="18"/>
        <v>8</v>
      </c>
      <c r="I111" s="23">
        <f t="shared" si="19"/>
        <v>120</v>
      </c>
    </row>
    <row r="112" spans="1:9">
      <c r="A112">
        <f t="shared" si="20"/>
        <v>105</v>
      </c>
      <c r="B112">
        <v>1</v>
      </c>
      <c r="C112" s="17">
        <v>0</v>
      </c>
      <c r="D112" s="1">
        <f t="shared" si="15"/>
        <v>0</v>
      </c>
      <c r="E112" s="21">
        <f t="shared" ca="1" si="21"/>
        <v>150.92730834328057</v>
      </c>
      <c r="F112" s="1">
        <f t="shared" ca="1" si="16"/>
        <v>29.033340931195056</v>
      </c>
      <c r="G112" s="6">
        <f ca="1">+$G$3-0.04+RANDBETWEEN(0,8)/100</f>
        <v>0.16999999999999998</v>
      </c>
      <c r="H112" s="23">
        <f t="shared" si="18"/>
        <v>8</v>
      </c>
      <c r="I112" s="23">
        <f t="shared" si="19"/>
        <v>120</v>
      </c>
    </row>
    <row r="113" spans="1:9">
      <c r="A113">
        <f t="shared" si="20"/>
        <v>106</v>
      </c>
      <c r="B113">
        <v>1</v>
      </c>
      <c r="C113" s="17">
        <v>0</v>
      </c>
      <c r="D113" s="1">
        <f t="shared" si="15"/>
        <v>0</v>
      </c>
      <c r="E113" s="21">
        <f t="shared" ca="1" si="21"/>
        <v>121.89396741208552</v>
      </c>
      <c r="F113" s="1">
        <f t="shared" ca="1" si="16"/>
        <v>25.657642418357696</v>
      </c>
      <c r="G113" s="6">
        <f ca="1">G112</f>
        <v>0.16999999999999998</v>
      </c>
      <c r="H113" s="23">
        <f t="shared" si="18"/>
        <v>8</v>
      </c>
      <c r="I113" s="23">
        <f t="shared" si="19"/>
        <v>120</v>
      </c>
    </row>
    <row r="114" spans="1:9">
      <c r="A114">
        <f t="shared" si="20"/>
        <v>107</v>
      </c>
      <c r="B114">
        <v>1</v>
      </c>
      <c r="C114" s="17">
        <v>0</v>
      </c>
      <c r="D114" s="1">
        <f t="shared" si="15"/>
        <v>0</v>
      </c>
      <c r="E114" s="21">
        <f t="shared" ca="1" si="21"/>
        <v>96.23632499372782</v>
      </c>
      <c r="F114" s="1">
        <f t="shared" ca="1" si="16"/>
        <v>20.721974460054536</v>
      </c>
      <c r="G114" s="6">
        <f t="shared" ref="G114:G118" ca="1" si="27">G113</f>
        <v>0.16999999999999998</v>
      </c>
      <c r="H114" s="23">
        <f t="shared" si="18"/>
        <v>8</v>
      </c>
      <c r="I114" s="23">
        <f t="shared" si="19"/>
        <v>120</v>
      </c>
    </row>
    <row r="115" spans="1:9">
      <c r="A115">
        <f t="shared" si="20"/>
        <v>108</v>
      </c>
      <c r="B115">
        <v>1</v>
      </c>
      <c r="C115" s="17">
        <v>0</v>
      </c>
      <c r="D115" s="1">
        <f t="shared" si="15"/>
        <v>0</v>
      </c>
      <c r="E115" s="21">
        <f t="shared" ca="1" si="21"/>
        <v>75.51435053367328</v>
      </c>
      <c r="F115" s="1">
        <f t="shared" ca="1" si="16"/>
        <v>16.360175248933729</v>
      </c>
      <c r="G115" s="6">
        <f t="shared" ca="1" si="27"/>
        <v>0.16999999999999998</v>
      </c>
      <c r="H115" s="23">
        <f t="shared" si="18"/>
        <v>8</v>
      </c>
      <c r="I115" s="23">
        <f t="shared" si="19"/>
        <v>120</v>
      </c>
    </row>
    <row r="116" spans="1:9">
      <c r="A116">
        <f t="shared" si="20"/>
        <v>109</v>
      </c>
      <c r="B116">
        <v>1</v>
      </c>
      <c r="C116" s="17">
        <v>1</v>
      </c>
      <c r="D116" s="1">
        <f t="shared" si="15"/>
        <v>432</v>
      </c>
      <c r="E116" s="21">
        <f t="shared" ca="1" si="21"/>
        <v>59.154175284739551</v>
      </c>
      <c r="F116" s="1">
        <f t="shared" ca="1" si="16"/>
        <v>12.837439590724456</v>
      </c>
      <c r="G116" s="6">
        <f t="shared" ca="1" si="27"/>
        <v>0.16999999999999998</v>
      </c>
      <c r="H116" s="23">
        <f t="shared" si="18"/>
        <v>8</v>
      </c>
      <c r="I116" s="23">
        <f t="shared" si="19"/>
        <v>120</v>
      </c>
    </row>
    <row r="117" spans="1:9">
      <c r="A117">
        <f t="shared" si="20"/>
        <v>110</v>
      </c>
      <c r="B117">
        <v>1</v>
      </c>
      <c r="C117" s="17">
        <v>0</v>
      </c>
      <c r="D117" s="1">
        <f t="shared" si="15"/>
        <v>0</v>
      </c>
      <c r="E117" s="21">
        <f t="shared" ca="1" si="21"/>
        <v>190.31673569401511</v>
      </c>
      <c r="F117" s="1">
        <f t="shared" ca="1" si="16"/>
        <v>10.056209798405723</v>
      </c>
      <c r="G117" s="6">
        <f t="shared" ca="1" si="27"/>
        <v>0.16999999999999998</v>
      </c>
      <c r="H117" s="23">
        <f t="shared" si="18"/>
        <v>8</v>
      </c>
      <c r="I117" s="23">
        <f t="shared" si="19"/>
        <v>120</v>
      </c>
    </row>
    <row r="118" spans="1:9">
      <c r="G118" s="6">
        <f t="shared" ca="1" si="27"/>
        <v>0.16999999999999998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C788-C14A-46BA-98BD-E46E5A026A93}">
  <dimension ref="A1:R118"/>
  <sheetViews>
    <sheetView workbookViewId="0">
      <selection activeCell="J24" sqref="J24"/>
    </sheetView>
  </sheetViews>
  <sheetFormatPr defaultRowHeight="12.5"/>
  <cols>
    <col min="1" max="2" width="4.7265625" customWidth="1"/>
    <col min="3" max="3" width="5.81640625" customWidth="1"/>
    <col min="4" max="4" width="9.54296875" bestFit="1" customWidth="1"/>
    <col min="5" max="5" width="13.1796875" bestFit="1" customWidth="1"/>
    <col min="6" max="6" width="17.1796875" customWidth="1"/>
    <col min="7" max="7" width="8.7265625" style="5"/>
    <col min="8" max="9" width="5.54296875" style="5" customWidth="1"/>
    <col min="14" max="14" width="4.7265625" customWidth="1"/>
  </cols>
  <sheetData>
    <row r="1" spans="1:14" ht="13">
      <c r="A1" s="5"/>
      <c r="F1" s="16" t="s">
        <v>0</v>
      </c>
      <c r="G1" s="17">
        <v>3</v>
      </c>
      <c r="H1"/>
      <c r="I1" s="16" t="s">
        <v>1</v>
      </c>
      <c r="J1" s="17">
        <v>100</v>
      </c>
    </row>
    <row r="2" spans="1:14" ht="13">
      <c r="F2" s="16" t="s">
        <v>2</v>
      </c>
      <c r="G2" s="17">
        <v>432</v>
      </c>
      <c r="H2"/>
      <c r="I2" s="16" t="s">
        <v>3</v>
      </c>
      <c r="J2" s="17">
        <v>120</v>
      </c>
    </row>
    <row r="3" spans="1:14" ht="13">
      <c r="F3" s="16" t="s">
        <v>14</v>
      </c>
      <c r="G3" s="17">
        <v>0.15</v>
      </c>
      <c r="H3"/>
      <c r="I3"/>
    </row>
    <row r="4" spans="1:14" s="83" customFormat="1" ht="13">
      <c r="D4" s="84"/>
      <c r="E4" s="84"/>
      <c r="F4" s="84"/>
    </row>
    <row r="5" spans="1:14" s="83" customFormat="1" ht="13">
      <c r="C5" s="18" t="s">
        <v>5</v>
      </c>
      <c r="D5" s="84"/>
      <c r="E5" s="84"/>
      <c r="F5" s="84"/>
      <c r="G5" s="12" t="s">
        <v>6</v>
      </c>
      <c r="H5" s="12"/>
      <c r="I5" s="12"/>
    </row>
    <row r="6" spans="1:14" s="83" customFormat="1" ht="13">
      <c r="A6" s="13" t="s">
        <v>7</v>
      </c>
      <c r="B6" s="14" t="s">
        <v>1551</v>
      </c>
      <c r="C6" s="18" t="s">
        <v>9</v>
      </c>
      <c r="D6" s="84" t="s">
        <v>10</v>
      </c>
      <c r="E6" s="85" t="s">
        <v>1552</v>
      </c>
      <c r="F6" s="84" t="s">
        <v>6</v>
      </c>
      <c r="G6" s="12" t="s">
        <v>12</v>
      </c>
      <c r="H6" s="12" t="s">
        <v>1</v>
      </c>
      <c r="I6" s="12" t="s">
        <v>3</v>
      </c>
      <c r="K6" s="86"/>
    </row>
    <row r="7" spans="1:14">
      <c r="A7">
        <v>0</v>
      </c>
      <c r="B7">
        <v>1</v>
      </c>
      <c r="C7" s="17">
        <v>0</v>
      </c>
      <c r="D7" s="1">
        <f>IF(C7=1,$G$2,0)</f>
        <v>0</v>
      </c>
      <c r="E7" s="21">
        <v>100</v>
      </c>
      <c r="F7" s="1">
        <v>0</v>
      </c>
      <c r="G7" s="6">
        <f ca="1">+$G$3-0.04+RANDBETWEEN(0,8)/100</f>
        <v>0.15999999999999998</v>
      </c>
      <c r="H7" s="23">
        <f>$J$1</f>
        <v>100</v>
      </c>
      <c r="I7" s="23">
        <f>$J$2</f>
        <v>120</v>
      </c>
    </row>
    <row r="8" spans="1:14">
      <c r="A8">
        <f>A7+B7</f>
        <v>1</v>
      </c>
      <c r="B8">
        <v>1</v>
      </c>
      <c r="C8" s="17">
        <v>0</v>
      </c>
      <c r="D8" s="1">
        <f t="shared" ref="D8:D71" si="0">IF(C8=1,$G$2,0)</f>
        <v>0</v>
      </c>
      <c r="E8" s="21">
        <f>E7+(D7/$G$1-F7)*B7</f>
        <v>100</v>
      </c>
      <c r="F8" s="1">
        <f t="shared" ref="F8:F71" ca="1" si="1">E7*G7</f>
        <v>15.999999999999998</v>
      </c>
      <c r="G8" s="6">
        <f ca="1">G7</f>
        <v>0.15999999999999998</v>
      </c>
      <c r="H8" s="23">
        <f t="shared" ref="H8:H71" si="2">$J$1</f>
        <v>100</v>
      </c>
      <c r="I8" s="23">
        <f t="shared" ref="I8:I71" si="3">$J$2</f>
        <v>120</v>
      </c>
      <c r="J8" s="2"/>
      <c r="K8" s="2"/>
      <c r="L8" s="2"/>
      <c r="M8" s="2"/>
    </row>
    <row r="9" spans="1:14">
      <c r="A9">
        <f t="shared" ref="A9:A72" si="4">A8+B8</f>
        <v>2</v>
      </c>
      <c r="B9">
        <v>1</v>
      </c>
      <c r="C9" s="17">
        <v>0</v>
      </c>
      <c r="D9" s="1">
        <f t="shared" si="0"/>
        <v>0</v>
      </c>
      <c r="E9" s="21">
        <f t="shared" ref="E9:E72" ca="1" si="5">E8+(D8/$G$1-F8)*B8</f>
        <v>84</v>
      </c>
      <c r="F9" s="1">
        <f t="shared" ca="1" si="1"/>
        <v>15.999999999999998</v>
      </c>
      <c r="G9" s="6">
        <f t="shared" ref="G9:G13" ca="1" si="6">G8</f>
        <v>0.15999999999999998</v>
      </c>
      <c r="H9" s="23">
        <f t="shared" si="2"/>
        <v>100</v>
      </c>
      <c r="I9" s="23">
        <f t="shared" si="3"/>
        <v>120</v>
      </c>
      <c r="J9" s="2"/>
      <c r="K9" s="2"/>
      <c r="L9" s="2"/>
      <c r="M9" s="2"/>
    </row>
    <row r="10" spans="1:14">
      <c r="A10">
        <f t="shared" si="4"/>
        <v>3</v>
      </c>
      <c r="B10">
        <v>1</v>
      </c>
      <c r="C10" s="17">
        <v>0</v>
      </c>
      <c r="D10" s="1">
        <f t="shared" si="0"/>
        <v>0</v>
      </c>
      <c r="E10" s="21">
        <f t="shared" ca="1" si="5"/>
        <v>68</v>
      </c>
      <c r="F10" s="1">
        <f t="shared" ca="1" si="1"/>
        <v>13.439999999999998</v>
      </c>
      <c r="G10" s="6">
        <f t="shared" ca="1" si="6"/>
        <v>0.15999999999999998</v>
      </c>
      <c r="H10" s="23">
        <f t="shared" si="2"/>
        <v>100</v>
      </c>
      <c r="I10" s="23">
        <f t="shared" si="3"/>
        <v>120</v>
      </c>
    </row>
    <row r="11" spans="1:14" ht="13">
      <c r="A11">
        <f t="shared" si="4"/>
        <v>4</v>
      </c>
      <c r="B11">
        <v>1</v>
      </c>
      <c r="C11" s="17">
        <v>0</v>
      </c>
      <c r="D11" s="1">
        <f t="shared" si="0"/>
        <v>0</v>
      </c>
      <c r="E11" s="21">
        <f t="shared" ca="1" si="5"/>
        <v>54.56</v>
      </c>
      <c r="F11" s="1">
        <f t="shared" ca="1" si="1"/>
        <v>10.879999999999999</v>
      </c>
      <c r="G11" s="6">
        <f t="shared" ca="1" si="6"/>
        <v>0.15999999999999998</v>
      </c>
      <c r="H11" s="23">
        <f t="shared" si="2"/>
        <v>100</v>
      </c>
      <c r="I11" s="23">
        <f t="shared" si="3"/>
        <v>120</v>
      </c>
      <c r="J11" s="87"/>
      <c r="K11" s="87"/>
      <c r="L11" s="87"/>
      <c r="M11" s="87"/>
    </row>
    <row r="12" spans="1:14">
      <c r="A12">
        <f t="shared" si="4"/>
        <v>5</v>
      </c>
      <c r="B12">
        <v>1</v>
      </c>
      <c r="C12" s="17">
        <v>0</v>
      </c>
      <c r="D12" s="1">
        <f t="shared" si="0"/>
        <v>0</v>
      </c>
      <c r="E12" s="21">
        <f t="shared" ca="1" si="5"/>
        <v>43.680000000000007</v>
      </c>
      <c r="F12" s="1">
        <f t="shared" ca="1" si="1"/>
        <v>8.7295999999999996</v>
      </c>
      <c r="G12" s="6">
        <f t="shared" ca="1" si="6"/>
        <v>0.15999999999999998</v>
      </c>
      <c r="H12" s="23">
        <f t="shared" si="2"/>
        <v>100</v>
      </c>
      <c r="I12" s="23">
        <f t="shared" si="3"/>
        <v>120</v>
      </c>
    </row>
    <row r="13" spans="1:14">
      <c r="A13">
        <f t="shared" si="4"/>
        <v>6</v>
      </c>
      <c r="B13">
        <v>1</v>
      </c>
      <c r="C13" s="17">
        <v>0</v>
      </c>
      <c r="D13" s="1">
        <f t="shared" si="0"/>
        <v>0</v>
      </c>
      <c r="E13" s="21">
        <f t="shared" ca="1" si="5"/>
        <v>34.950400000000009</v>
      </c>
      <c r="F13" s="1">
        <f t="shared" ca="1" si="1"/>
        <v>6.9888000000000003</v>
      </c>
      <c r="G13" s="6">
        <f t="shared" ca="1" si="6"/>
        <v>0.15999999999999998</v>
      </c>
      <c r="H13" s="23">
        <f t="shared" si="2"/>
        <v>100</v>
      </c>
      <c r="I13" s="23">
        <f t="shared" si="3"/>
        <v>120</v>
      </c>
      <c r="K13" s="1"/>
      <c r="L13" s="1"/>
      <c r="M13" s="4"/>
      <c r="N13" t="s">
        <v>13</v>
      </c>
    </row>
    <row r="14" spans="1:14">
      <c r="A14">
        <f t="shared" si="4"/>
        <v>7</v>
      </c>
      <c r="B14">
        <v>1</v>
      </c>
      <c r="C14" s="17">
        <v>0</v>
      </c>
      <c r="D14" s="1">
        <f t="shared" si="0"/>
        <v>0</v>
      </c>
      <c r="E14" s="21">
        <f t="shared" ca="1" si="5"/>
        <v>27.961600000000008</v>
      </c>
      <c r="F14" s="1">
        <f t="shared" ca="1" si="1"/>
        <v>5.5920640000000006</v>
      </c>
      <c r="G14" s="6">
        <f ca="1">+$G$3-0.04+RANDBETWEEN(0,8)/100</f>
        <v>0.15999999999999998</v>
      </c>
      <c r="H14" s="23">
        <f t="shared" si="2"/>
        <v>100</v>
      </c>
      <c r="I14" s="23">
        <f>$J$2</f>
        <v>120</v>
      </c>
      <c r="K14" s="1"/>
      <c r="L14" s="1"/>
      <c r="M14" s="4"/>
    </row>
    <row r="15" spans="1:14">
      <c r="A15">
        <f t="shared" si="4"/>
        <v>8</v>
      </c>
      <c r="B15">
        <v>1</v>
      </c>
      <c r="C15" s="17">
        <v>0</v>
      </c>
      <c r="D15" s="1">
        <f t="shared" si="0"/>
        <v>0</v>
      </c>
      <c r="E15" s="21">
        <f t="shared" ca="1" si="5"/>
        <v>22.369536000000007</v>
      </c>
      <c r="F15" s="1">
        <f t="shared" ca="1" si="1"/>
        <v>4.4738560000000005</v>
      </c>
      <c r="G15" s="6">
        <f ca="1">G14</f>
        <v>0.15999999999999998</v>
      </c>
      <c r="H15" s="23">
        <f t="shared" si="2"/>
        <v>100</v>
      </c>
      <c r="I15" s="23">
        <f t="shared" si="3"/>
        <v>120</v>
      </c>
      <c r="K15" s="1"/>
      <c r="L15" s="1"/>
      <c r="M15" s="4"/>
    </row>
    <row r="16" spans="1:14">
      <c r="A16">
        <f t="shared" si="4"/>
        <v>9</v>
      </c>
      <c r="B16">
        <v>1</v>
      </c>
      <c r="C16" s="17">
        <v>0</v>
      </c>
      <c r="D16" s="1">
        <f t="shared" si="0"/>
        <v>0</v>
      </c>
      <c r="E16" s="21">
        <f t="shared" ca="1" si="5"/>
        <v>17.895680000000006</v>
      </c>
      <c r="F16" s="1">
        <f t="shared" ca="1" si="1"/>
        <v>3.5791257600000006</v>
      </c>
      <c r="G16" s="6">
        <f t="shared" ref="G16:G20" ca="1" si="7">G15</f>
        <v>0.15999999999999998</v>
      </c>
      <c r="H16" s="23">
        <f t="shared" si="2"/>
        <v>100</v>
      </c>
      <c r="I16" s="23">
        <f t="shared" si="3"/>
        <v>120</v>
      </c>
      <c r="K16" s="1"/>
      <c r="L16" s="1"/>
      <c r="M16" s="4"/>
    </row>
    <row r="17" spans="1:18">
      <c r="A17">
        <f t="shared" si="4"/>
        <v>10</v>
      </c>
      <c r="B17">
        <v>1</v>
      </c>
      <c r="C17" s="17">
        <v>0</v>
      </c>
      <c r="D17" s="1">
        <f t="shared" si="0"/>
        <v>0</v>
      </c>
      <c r="E17" s="21">
        <f t="shared" ca="1" si="5"/>
        <v>14.316554240000006</v>
      </c>
      <c r="F17" s="1">
        <f t="shared" ca="1" si="1"/>
        <v>2.8633088000000004</v>
      </c>
      <c r="G17" s="6">
        <f t="shared" ca="1" si="7"/>
        <v>0.15999999999999998</v>
      </c>
      <c r="H17" s="23">
        <f t="shared" si="2"/>
        <v>100</v>
      </c>
      <c r="I17" s="23">
        <f t="shared" si="3"/>
        <v>120</v>
      </c>
      <c r="K17" s="1"/>
      <c r="L17" s="1"/>
      <c r="M17" s="4"/>
    </row>
    <row r="18" spans="1:18">
      <c r="A18">
        <f t="shared" si="4"/>
        <v>11</v>
      </c>
      <c r="B18">
        <v>1</v>
      </c>
      <c r="C18" s="17">
        <v>0</v>
      </c>
      <c r="D18" s="1">
        <f t="shared" si="0"/>
        <v>0</v>
      </c>
      <c r="E18" s="21">
        <f t="shared" ca="1" si="5"/>
        <v>11.453245440000005</v>
      </c>
      <c r="F18" s="1">
        <f t="shared" ca="1" si="1"/>
        <v>2.2906486784000006</v>
      </c>
      <c r="G18" s="6">
        <f t="shared" ca="1" si="7"/>
        <v>0.15999999999999998</v>
      </c>
      <c r="H18" s="23">
        <f t="shared" si="2"/>
        <v>100</v>
      </c>
      <c r="I18" s="23">
        <f t="shared" si="3"/>
        <v>120</v>
      </c>
      <c r="K18" s="1"/>
      <c r="L18" s="1"/>
      <c r="M18" s="4"/>
    </row>
    <row r="19" spans="1:18">
      <c r="A19">
        <f t="shared" si="4"/>
        <v>12</v>
      </c>
      <c r="B19">
        <v>1</v>
      </c>
      <c r="C19" s="17">
        <v>0</v>
      </c>
      <c r="D19" s="1">
        <f t="shared" si="0"/>
        <v>0</v>
      </c>
      <c r="E19" s="21">
        <f t="shared" ca="1" si="5"/>
        <v>9.162596761600005</v>
      </c>
      <c r="F19" s="1">
        <f t="shared" ca="1" si="1"/>
        <v>1.8325192704000006</v>
      </c>
      <c r="G19" s="6">
        <f t="shared" ca="1" si="7"/>
        <v>0.15999999999999998</v>
      </c>
      <c r="H19" s="23">
        <f t="shared" si="2"/>
        <v>100</v>
      </c>
      <c r="I19" s="23">
        <f t="shared" si="3"/>
        <v>120</v>
      </c>
      <c r="K19" s="1"/>
      <c r="L19" s="1"/>
      <c r="M19" s="4"/>
    </row>
    <row r="20" spans="1:18">
      <c r="A20">
        <f t="shared" si="4"/>
        <v>13</v>
      </c>
      <c r="B20">
        <v>1</v>
      </c>
      <c r="C20" s="17">
        <v>0</v>
      </c>
      <c r="D20" s="1">
        <f t="shared" si="0"/>
        <v>0</v>
      </c>
      <c r="E20" s="21">
        <f t="shared" ca="1" si="5"/>
        <v>7.3300774912000044</v>
      </c>
      <c r="F20" s="1">
        <f t="shared" ca="1" si="1"/>
        <v>1.4660154818560005</v>
      </c>
      <c r="G20" s="6">
        <f t="shared" ca="1" si="7"/>
        <v>0.15999999999999998</v>
      </c>
      <c r="H20" s="23">
        <f t="shared" si="2"/>
        <v>100</v>
      </c>
      <c r="I20" s="23">
        <f t="shared" si="3"/>
        <v>120</v>
      </c>
      <c r="K20" s="1"/>
      <c r="L20" s="1"/>
      <c r="M20" s="4"/>
    </row>
    <row r="21" spans="1:18">
      <c r="A21">
        <f t="shared" si="4"/>
        <v>14</v>
      </c>
      <c r="B21">
        <v>1</v>
      </c>
      <c r="C21" s="17">
        <v>0</v>
      </c>
      <c r="D21" s="1">
        <f t="shared" si="0"/>
        <v>0</v>
      </c>
      <c r="E21" s="21">
        <f t="shared" ca="1" si="5"/>
        <v>5.8640620093440035</v>
      </c>
      <c r="F21" s="1">
        <f t="shared" ca="1" si="1"/>
        <v>1.1728123985920005</v>
      </c>
      <c r="G21" s="6">
        <f ca="1">+$G$3-0.04+RANDBETWEEN(0,8)/100</f>
        <v>0.16999999999999998</v>
      </c>
      <c r="H21" s="23">
        <f t="shared" si="2"/>
        <v>100</v>
      </c>
      <c r="I21" s="23">
        <f t="shared" si="3"/>
        <v>120</v>
      </c>
      <c r="K21" s="1"/>
      <c r="L21" s="1"/>
      <c r="M21" s="4"/>
      <c r="P21" t="s">
        <v>13</v>
      </c>
    </row>
    <row r="22" spans="1:18">
      <c r="A22">
        <f t="shared" si="4"/>
        <v>15</v>
      </c>
      <c r="B22">
        <v>1</v>
      </c>
      <c r="C22" s="17">
        <v>0</v>
      </c>
      <c r="D22" s="1">
        <f t="shared" si="0"/>
        <v>0</v>
      </c>
      <c r="E22" s="21">
        <f t="shared" ca="1" si="5"/>
        <v>4.6912496107520028</v>
      </c>
      <c r="F22" s="1">
        <f t="shared" ca="1" si="1"/>
        <v>0.99689054158848045</v>
      </c>
      <c r="G22" s="6">
        <f ca="1">G21</f>
        <v>0.16999999999999998</v>
      </c>
      <c r="H22" s="23">
        <f t="shared" si="2"/>
        <v>100</v>
      </c>
      <c r="I22" s="23">
        <f t="shared" si="3"/>
        <v>120</v>
      </c>
      <c r="J22" t="s">
        <v>13</v>
      </c>
      <c r="K22" s="1"/>
      <c r="L22" s="1"/>
      <c r="M22" s="4"/>
      <c r="O22" t="s">
        <v>13</v>
      </c>
      <c r="P22" t="s">
        <v>13</v>
      </c>
    </row>
    <row r="23" spans="1:18">
      <c r="A23">
        <f t="shared" si="4"/>
        <v>16</v>
      </c>
      <c r="B23">
        <v>1</v>
      </c>
      <c r="C23" s="17">
        <v>0</v>
      </c>
      <c r="D23" s="1">
        <f t="shared" si="0"/>
        <v>0</v>
      </c>
      <c r="E23" s="21">
        <f t="shared" ca="1" si="5"/>
        <v>3.6943590691635224</v>
      </c>
      <c r="F23" s="1">
        <f t="shared" ca="1" si="1"/>
        <v>0.79751243382784043</v>
      </c>
      <c r="G23" s="6">
        <f t="shared" ref="G23:G27" ca="1" si="8">G22</f>
        <v>0.16999999999999998</v>
      </c>
      <c r="H23" s="23">
        <f t="shared" si="2"/>
        <v>100</v>
      </c>
      <c r="I23" s="23">
        <f t="shared" si="3"/>
        <v>120</v>
      </c>
      <c r="K23" s="1"/>
      <c r="L23" s="1"/>
      <c r="M23" s="4"/>
      <c r="P23" t="s">
        <v>13</v>
      </c>
    </row>
    <row r="24" spans="1:18">
      <c r="A24">
        <f t="shared" si="4"/>
        <v>17</v>
      </c>
      <c r="B24">
        <v>1</v>
      </c>
      <c r="C24" s="17">
        <v>0</v>
      </c>
      <c r="D24" s="1">
        <f t="shared" si="0"/>
        <v>0</v>
      </c>
      <c r="E24" s="21">
        <f t="shared" ca="1" si="5"/>
        <v>2.8968466353356819</v>
      </c>
      <c r="F24" s="1">
        <f t="shared" ca="1" si="1"/>
        <v>0.62804104175779873</v>
      </c>
      <c r="G24" s="6">
        <f t="shared" ca="1" si="8"/>
        <v>0.16999999999999998</v>
      </c>
      <c r="H24" s="23">
        <f t="shared" si="2"/>
        <v>100</v>
      </c>
      <c r="I24" s="23">
        <f t="shared" si="3"/>
        <v>120</v>
      </c>
      <c r="K24" s="1"/>
      <c r="L24" s="1"/>
      <c r="M24" s="4"/>
    </row>
    <row r="25" spans="1:18">
      <c r="A25">
        <f t="shared" si="4"/>
        <v>18</v>
      </c>
      <c r="B25">
        <v>1</v>
      </c>
      <c r="C25" s="17">
        <v>0</v>
      </c>
      <c r="D25" s="1">
        <f t="shared" si="0"/>
        <v>0</v>
      </c>
      <c r="E25" s="21">
        <f t="shared" ca="1" si="5"/>
        <v>2.2688055935778833</v>
      </c>
      <c r="F25" s="1">
        <f t="shared" ca="1" si="1"/>
        <v>0.4924639280070659</v>
      </c>
      <c r="G25" s="6">
        <f t="shared" ca="1" si="8"/>
        <v>0.16999999999999998</v>
      </c>
      <c r="H25" s="23">
        <f t="shared" si="2"/>
        <v>100</v>
      </c>
      <c r="I25" s="23">
        <f t="shared" si="3"/>
        <v>120</v>
      </c>
      <c r="K25" s="1"/>
      <c r="L25" s="1"/>
      <c r="M25" s="4"/>
    </row>
    <row r="26" spans="1:18">
      <c r="A26">
        <f t="shared" si="4"/>
        <v>19</v>
      </c>
      <c r="B26">
        <v>1</v>
      </c>
      <c r="C26" s="17">
        <v>0</v>
      </c>
      <c r="D26" s="1">
        <f t="shared" si="0"/>
        <v>0</v>
      </c>
      <c r="E26" s="21">
        <f t="shared" ca="1" si="5"/>
        <v>1.7763416655708173</v>
      </c>
      <c r="F26" s="1">
        <f t="shared" ca="1" si="1"/>
        <v>0.38569695090824013</v>
      </c>
      <c r="G26" s="6">
        <f t="shared" ca="1" si="8"/>
        <v>0.16999999999999998</v>
      </c>
      <c r="H26" s="23">
        <f t="shared" si="2"/>
        <v>100</v>
      </c>
      <c r="I26" s="23">
        <f t="shared" si="3"/>
        <v>120</v>
      </c>
      <c r="K26" s="1"/>
      <c r="L26" s="1"/>
      <c r="M26" s="4"/>
      <c r="O26" t="s">
        <v>13</v>
      </c>
      <c r="R26" t="s">
        <v>13</v>
      </c>
    </row>
    <row r="27" spans="1:18">
      <c r="A27">
        <f t="shared" si="4"/>
        <v>20</v>
      </c>
      <c r="B27">
        <v>1</v>
      </c>
      <c r="C27" s="17">
        <v>0</v>
      </c>
      <c r="D27" s="1">
        <f t="shared" si="0"/>
        <v>0</v>
      </c>
      <c r="E27" s="21">
        <f t="shared" ca="1" si="5"/>
        <v>1.3906447146625771</v>
      </c>
      <c r="F27" s="1">
        <f t="shared" ca="1" si="1"/>
        <v>0.30197808314703889</v>
      </c>
      <c r="G27" s="6">
        <f t="shared" ca="1" si="8"/>
        <v>0.16999999999999998</v>
      </c>
      <c r="H27" s="23">
        <f t="shared" si="2"/>
        <v>100</v>
      </c>
      <c r="I27" s="23">
        <f t="shared" si="3"/>
        <v>120</v>
      </c>
      <c r="K27" s="1"/>
      <c r="L27" s="1"/>
      <c r="M27" s="4" t="s">
        <v>13</v>
      </c>
    </row>
    <row r="28" spans="1:18">
      <c r="A28">
        <f t="shared" si="4"/>
        <v>21</v>
      </c>
      <c r="B28">
        <v>1</v>
      </c>
      <c r="C28" s="17">
        <v>0</v>
      </c>
      <c r="D28" s="1">
        <f t="shared" si="0"/>
        <v>0</v>
      </c>
      <c r="E28" s="21">
        <f t="shared" ca="1" si="5"/>
        <v>1.0886666315155382</v>
      </c>
      <c r="F28" s="1">
        <f t="shared" ca="1" si="1"/>
        <v>0.23640960149263809</v>
      </c>
      <c r="G28" s="6">
        <f ca="1">+$G$3-0.04+RANDBETWEEN(0,8)/100</f>
        <v>0.18</v>
      </c>
      <c r="H28" s="23">
        <f t="shared" si="2"/>
        <v>100</v>
      </c>
      <c r="I28" s="23">
        <f t="shared" si="3"/>
        <v>120</v>
      </c>
      <c r="K28" s="1"/>
      <c r="L28" s="1"/>
      <c r="M28" s="4"/>
    </row>
    <row r="29" spans="1:18">
      <c r="A29">
        <f t="shared" si="4"/>
        <v>22</v>
      </c>
      <c r="B29">
        <v>1</v>
      </c>
      <c r="C29" s="17">
        <v>0</v>
      </c>
      <c r="D29" s="1">
        <f t="shared" si="0"/>
        <v>0</v>
      </c>
      <c r="E29" s="21">
        <f t="shared" ca="1" si="5"/>
        <v>0.8522570300229001</v>
      </c>
      <c r="F29" s="1">
        <f t="shared" ca="1" si="1"/>
        <v>0.19595999367279687</v>
      </c>
      <c r="G29" s="6">
        <f ca="1">G28</f>
        <v>0.18</v>
      </c>
      <c r="H29" s="23">
        <f t="shared" si="2"/>
        <v>100</v>
      </c>
      <c r="I29" s="23">
        <f t="shared" si="3"/>
        <v>120</v>
      </c>
      <c r="K29" s="1"/>
      <c r="L29" s="1"/>
      <c r="M29" s="4"/>
    </row>
    <row r="30" spans="1:18">
      <c r="A30">
        <f t="shared" si="4"/>
        <v>23</v>
      </c>
      <c r="B30">
        <v>1</v>
      </c>
      <c r="C30" s="17">
        <v>0</v>
      </c>
      <c r="D30" s="1">
        <f t="shared" si="0"/>
        <v>0</v>
      </c>
      <c r="E30" s="21">
        <f t="shared" ca="1" si="5"/>
        <v>0.65629703635010328</v>
      </c>
      <c r="F30" s="1">
        <f t="shared" ca="1" si="1"/>
        <v>0.153406265404122</v>
      </c>
      <c r="G30" s="6">
        <f t="shared" ref="G30:G34" ca="1" si="9">G29</f>
        <v>0.18</v>
      </c>
      <c r="H30" s="23">
        <f t="shared" si="2"/>
        <v>100</v>
      </c>
      <c r="I30" s="23">
        <f t="shared" si="3"/>
        <v>120</v>
      </c>
      <c r="K30" s="1"/>
      <c r="L30" s="1" t="s">
        <v>13</v>
      </c>
      <c r="M30" s="4"/>
    </row>
    <row r="31" spans="1:18">
      <c r="A31" s="7">
        <f t="shared" si="4"/>
        <v>24</v>
      </c>
      <c r="B31" s="7">
        <v>1</v>
      </c>
      <c r="C31" s="17">
        <v>0</v>
      </c>
      <c r="D31" s="1">
        <f t="shared" si="0"/>
        <v>0</v>
      </c>
      <c r="E31" s="21">
        <f t="shared" ca="1" si="5"/>
        <v>0.50289077094598134</v>
      </c>
      <c r="F31" s="8">
        <f t="shared" ca="1" si="1"/>
        <v>0.11813346654301858</v>
      </c>
      <c r="G31" s="6">
        <f t="shared" ca="1" si="9"/>
        <v>0.18</v>
      </c>
      <c r="H31" s="23">
        <f t="shared" si="2"/>
        <v>100</v>
      </c>
      <c r="I31" s="23">
        <f t="shared" si="3"/>
        <v>120</v>
      </c>
      <c r="K31" s="1"/>
      <c r="L31" s="1"/>
      <c r="M31" s="4"/>
      <c r="N31" t="s">
        <v>13</v>
      </c>
    </row>
    <row r="32" spans="1:18">
      <c r="A32">
        <f t="shared" si="4"/>
        <v>25</v>
      </c>
      <c r="B32">
        <v>1</v>
      </c>
      <c r="C32" s="17">
        <v>0</v>
      </c>
      <c r="D32" s="1">
        <f t="shared" si="0"/>
        <v>0</v>
      </c>
      <c r="E32" s="21">
        <f t="shared" ca="1" si="5"/>
        <v>0.38475730440296274</v>
      </c>
      <c r="F32" s="1">
        <f t="shared" ca="1" si="1"/>
        <v>9.052033877027664E-2</v>
      </c>
      <c r="G32" s="6">
        <f t="shared" ca="1" si="9"/>
        <v>0.18</v>
      </c>
      <c r="H32" s="23">
        <f t="shared" si="2"/>
        <v>100</v>
      </c>
      <c r="I32" s="23">
        <f t="shared" si="3"/>
        <v>120</v>
      </c>
      <c r="K32" s="1"/>
      <c r="L32" s="1" t="s">
        <v>13</v>
      </c>
      <c r="M32" s="4"/>
    </row>
    <row r="33" spans="1:16">
      <c r="A33">
        <f t="shared" si="4"/>
        <v>26</v>
      </c>
      <c r="B33">
        <v>1</v>
      </c>
      <c r="C33" s="17">
        <v>0</v>
      </c>
      <c r="D33" s="1">
        <f t="shared" si="0"/>
        <v>0</v>
      </c>
      <c r="E33" s="21">
        <f t="shared" ca="1" si="5"/>
        <v>0.29423696563268609</v>
      </c>
      <c r="F33" s="1">
        <f t="shared" ca="1" si="1"/>
        <v>6.9256314792533288E-2</v>
      </c>
      <c r="G33" s="6">
        <f t="shared" ca="1" si="9"/>
        <v>0.18</v>
      </c>
      <c r="H33" s="23">
        <f t="shared" si="2"/>
        <v>100</v>
      </c>
      <c r="I33" s="23">
        <f t="shared" si="3"/>
        <v>120</v>
      </c>
      <c r="K33" s="1"/>
      <c r="L33" s="1"/>
      <c r="M33" s="4"/>
    </row>
    <row r="34" spans="1:16">
      <c r="A34">
        <f t="shared" si="4"/>
        <v>27</v>
      </c>
      <c r="B34">
        <v>1</v>
      </c>
      <c r="C34" s="17">
        <v>0</v>
      </c>
      <c r="D34" s="1">
        <f t="shared" si="0"/>
        <v>0</v>
      </c>
      <c r="E34" s="21">
        <f t="shared" ca="1" si="5"/>
        <v>0.22498065084015278</v>
      </c>
      <c r="F34" s="1">
        <f t="shared" ca="1" si="1"/>
        <v>5.2962653813883494E-2</v>
      </c>
      <c r="G34" s="6">
        <f t="shared" ca="1" si="9"/>
        <v>0.18</v>
      </c>
      <c r="H34" s="23">
        <f t="shared" si="2"/>
        <v>100</v>
      </c>
      <c r="I34" s="23">
        <f t="shared" si="3"/>
        <v>120</v>
      </c>
      <c r="K34" s="1"/>
      <c r="L34" s="1"/>
      <c r="M34" s="4"/>
    </row>
    <row r="35" spans="1:16">
      <c r="A35">
        <f t="shared" si="4"/>
        <v>28</v>
      </c>
      <c r="B35">
        <v>1</v>
      </c>
      <c r="C35" s="17">
        <v>0</v>
      </c>
      <c r="D35" s="1">
        <f t="shared" si="0"/>
        <v>0</v>
      </c>
      <c r="E35" s="21">
        <f t="shared" ca="1" si="5"/>
        <v>0.1720179970262693</v>
      </c>
      <c r="F35" s="1">
        <f t="shared" ca="1" si="1"/>
        <v>4.0496517151227499E-2</v>
      </c>
      <c r="G35" s="6">
        <f ca="1">+$G$3-0.04+RANDBETWEEN(0,8)/100</f>
        <v>0.15999999999999998</v>
      </c>
      <c r="H35" s="23">
        <f t="shared" si="2"/>
        <v>100</v>
      </c>
      <c r="I35" s="23">
        <f t="shared" si="3"/>
        <v>120</v>
      </c>
      <c r="K35" s="1"/>
      <c r="L35" s="1"/>
      <c r="M35" s="4"/>
    </row>
    <row r="36" spans="1:16">
      <c r="A36">
        <f t="shared" si="4"/>
        <v>29</v>
      </c>
      <c r="B36">
        <v>1</v>
      </c>
      <c r="C36" s="17">
        <v>0</v>
      </c>
      <c r="D36" s="1">
        <f t="shared" si="0"/>
        <v>0</v>
      </c>
      <c r="E36" s="21">
        <f t="shared" ca="1" si="5"/>
        <v>0.13152147987504181</v>
      </c>
      <c r="F36" s="1">
        <f t="shared" ca="1" si="1"/>
        <v>2.7522879524203084E-2</v>
      </c>
      <c r="G36" s="6">
        <f ca="1">G35</f>
        <v>0.15999999999999998</v>
      </c>
      <c r="H36" s="23">
        <f t="shared" si="2"/>
        <v>100</v>
      </c>
      <c r="I36" s="23">
        <f t="shared" si="3"/>
        <v>120</v>
      </c>
      <c r="K36" s="1" t="s">
        <v>13</v>
      </c>
      <c r="L36" s="1"/>
      <c r="M36" s="4"/>
    </row>
    <row r="37" spans="1:16">
      <c r="A37">
        <f t="shared" si="4"/>
        <v>30</v>
      </c>
      <c r="B37">
        <v>1</v>
      </c>
      <c r="C37" s="17">
        <v>0</v>
      </c>
      <c r="D37" s="1">
        <f t="shared" si="0"/>
        <v>0</v>
      </c>
      <c r="E37" s="21">
        <f t="shared" ca="1" si="5"/>
        <v>0.10399860035083873</v>
      </c>
      <c r="F37" s="1">
        <f t="shared" ca="1" si="1"/>
        <v>2.1043436780006686E-2</v>
      </c>
      <c r="G37" s="6">
        <f t="shared" ref="G37:G41" ca="1" si="10">G36</f>
        <v>0.15999999999999998</v>
      </c>
      <c r="H37" s="23">
        <f t="shared" si="2"/>
        <v>100</v>
      </c>
      <c r="I37" s="23">
        <f t="shared" si="3"/>
        <v>120</v>
      </c>
      <c r="K37" s="1" t="s">
        <v>13</v>
      </c>
      <c r="L37" s="1"/>
      <c r="M37" s="4"/>
    </row>
    <row r="38" spans="1:16">
      <c r="A38">
        <f t="shared" si="4"/>
        <v>31</v>
      </c>
      <c r="B38">
        <v>1</v>
      </c>
      <c r="C38" s="17">
        <v>0</v>
      </c>
      <c r="D38" s="1">
        <f t="shared" si="0"/>
        <v>0</v>
      </c>
      <c r="E38" s="21">
        <f t="shared" ca="1" si="5"/>
        <v>8.2955163570832047E-2</v>
      </c>
      <c r="F38" s="1">
        <f t="shared" ca="1" si="1"/>
        <v>1.6639776056134193E-2</v>
      </c>
      <c r="G38" s="6">
        <f t="shared" ca="1" si="10"/>
        <v>0.15999999999999998</v>
      </c>
      <c r="H38" s="23">
        <f t="shared" si="2"/>
        <v>100</v>
      </c>
      <c r="I38" s="23">
        <f t="shared" si="3"/>
        <v>120</v>
      </c>
      <c r="K38" s="1"/>
      <c r="L38" s="1"/>
      <c r="M38" s="4"/>
    </row>
    <row r="39" spans="1:16">
      <c r="A39">
        <f t="shared" si="4"/>
        <v>32</v>
      </c>
      <c r="B39">
        <v>1</v>
      </c>
      <c r="C39" s="17">
        <v>0</v>
      </c>
      <c r="D39" s="1">
        <f t="shared" si="0"/>
        <v>0</v>
      </c>
      <c r="E39" s="21">
        <f t="shared" ca="1" si="5"/>
        <v>6.6315387514697857E-2</v>
      </c>
      <c r="F39" s="1">
        <f t="shared" ca="1" si="1"/>
        <v>1.3272826171333126E-2</v>
      </c>
      <c r="G39" s="6">
        <f t="shared" ca="1" si="10"/>
        <v>0.15999999999999998</v>
      </c>
      <c r="H39" s="23">
        <f t="shared" si="2"/>
        <v>100</v>
      </c>
      <c r="I39" s="23">
        <f t="shared" si="3"/>
        <v>120</v>
      </c>
      <c r="K39" s="1"/>
      <c r="L39" s="1"/>
      <c r="M39" s="4"/>
      <c r="P39" t="s">
        <v>13</v>
      </c>
    </row>
    <row r="40" spans="1:16">
      <c r="A40">
        <f t="shared" si="4"/>
        <v>33</v>
      </c>
      <c r="B40">
        <v>1</v>
      </c>
      <c r="C40" s="17">
        <v>0</v>
      </c>
      <c r="D40" s="1">
        <f t="shared" si="0"/>
        <v>0</v>
      </c>
      <c r="E40" s="21">
        <f t="shared" ca="1" si="5"/>
        <v>5.3042561343364727E-2</v>
      </c>
      <c r="F40" s="1">
        <f t="shared" ca="1" si="1"/>
        <v>1.0610462002351656E-2</v>
      </c>
      <c r="G40" s="6">
        <f t="shared" ca="1" si="10"/>
        <v>0.15999999999999998</v>
      </c>
      <c r="H40" s="23">
        <f t="shared" si="2"/>
        <v>100</v>
      </c>
      <c r="I40" s="23">
        <f t="shared" si="3"/>
        <v>120</v>
      </c>
      <c r="K40" s="1"/>
      <c r="L40" s="1"/>
      <c r="M40" s="4"/>
    </row>
    <row r="41" spans="1:16">
      <c r="A41">
        <f t="shared" si="4"/>
        <v>34</v>
      </c>
      <c r="B41">
        <v>1</v>
      </c>
      <c r="C41" s="17">
        <v>0</v>
      </c>
      <c r="D41" s="1">
        <f t="shared" si="0"/>
        <v>0</v>
      </c>
      <c r="E41" s="21">
        <f t="shared" ca="1" si="5"/>
        <v>4.2432099341013073E-2</v>
      </c>
      <c r="F41" s="1">
        <f t="shared" ca="1" si="1"/>
        <v>8.4868098149383543E-3</v>
      </c>
      <c r="G41" s="6">
        <f t="shared" ca="1" si="10"/>
        <v>0.15999999999999998</v>
      </c>
      <c r="H41" s="23">
        <f t="shared" si="2"/>
        <v>100</v>
      </c>
      <c r="I41" s="23">
        <f t="shared" si="3"/>
        <v>120</v>
      </c>
      <c r="K41" s="1"/>
      <c r="L41" s="1"/>
      <c r="M41" s="4"/>
    </row>
    <row r="42" spans="1:16">
      <c r="A42">
        <f t="shared" si="4"/>
        <v>35</v>
      </c>
      <c r="B42">
        <v>1</v>
      </c>
      <c r="C42" s="17">
        <v>0</v>
      </c>
      <c r="D42" s="1">
        <f t="shared" si="0"/>
        <v>0</v>
      </c>
      <c r="E42" s="21">
        <f t="shared" ca="1" si="5"/>
        <v>3.3945289526074715E-2</v>
      </c>
      <c r="F42" s="1">
        <f t="shared" ca="1" si="1"/>
        <v>6.789135894562091E-3</v>
      </c>
      <c r="G42" s="6">
        <f ca="1">+$G$3-0.04+RANDBETWEEN(0,8)/100</f>
        <v>0.15</v>
      </c>
      <c r="H42" s="23">
        <f t="shared" si="2"/>
        <v>100</v>
      </c>
      <c r="I42" s="23">
        <f t="shared" si="3"/>
        <v>120</v>
      </c>
      <c r="K42" s="1"/>
      <c r="L42" s="1"/>
      <c r="M42" s="4"/>
    </row>
    <row r="43" spans="1:16">
      <c r="A43">
        <f t="shared" si="4"/>
        <v>36</v>
      </c>
      <c r="B43">
        <v>1</v>
      </c>
      <c r="C43" s="17">
        <v>0</v>
      </c>
      <c r="D43" s="1">
        <f t="shared" si="0"/>
        <v>0</v>
      </c>
      <c r="E43" s="21">
        <f t="shared" ca="1" si="5"/>
        <v>2.7156153631512622E-2</v>
      </c>
      <c r="F43" s="1">
        <f t="shared" ca="1" si="1"/>
        <v>5.0917934289112067E-3</v>
      </c>
      <c r="G43" s="6">
        <f ca="1">G42</f>
        <v>0.15</v>
      </c>
      <c r="H43" s="23">
        <f t="shared" si="2"/>
        <v>100</v>
      </c>
      <c r="I43" s="23">
        <f t="shared" si="3"/>
        <v>120</v>
      </c>
      <c r="K43" s="1"/>
      <c r="L43" s="1"/>
      <c r="M43" s="4"/>
    </row>
    <row r="44" spans="1:16">
      <c r="A44">
        <f t="shared" si="4"/>
        <v>37</v>
      </c>
      <c r="B44">
        <v>1</v>
      </c>
      <c r="C44" s="17">
        <v>0</v>
      </c>
      <c r="D44" s="1">
        <f t="shared" si="0"/>
        <v>0</v>
      </c>
      <c r="E44" s="21">
        <f t="shared" ca="1" si="5"/>
        <v>2.2064360202601416E-2</v>
      </c>
      <c r="F44" s="1">
        <f t="shared" ca="1" si="1"/>
        <v>4.0734230447268928E-3</v>
      </c>
      <c r="G44" s="6">
        <f t="shared" ref="G44:G48" ca="1" si="11">G43</f>
        <v>0.15</v>
      </c>
      <c r="H44" s="23">
        <f t="shared" si="2"/>
        <v>100</v>
      </c>
      <c r="I44" s="23">
        <f t="shared" si="3"/>
        <v>120</v>
      </c>
      <c r="K44" s="1"/>
      <c r="L44" s="1"/>
      <c r="M44" s="4"/>
    </row>
    <row r="45" spans="1:16">
      <c r="A45">
        <f t="shared" si="4"/>
        <v>38</v>
      </c>
      <c r="B45">
        <v>1</v>
      </c>
      <c r="C45" s="17">
        <v>0</v>
      </c>
      <c r="D45" s="1">
        <f t="shared" si="0"/>
        <v>0</v>
      </c>
      <c r="E45" s="21">
        <f t="shared" ca="1" si="5"/>
        <v>1.7990937157874524E-2</v>
      </c>
      <c r="F45" s="1">
        <f t="shared" ca="1" si="1"/>
        <v>3.3096540303902125E-3</v>
      </c>
      <c r="G45" s="6">
        <f t="shared" ca="1" si="11"/>
        <v>0.15</v>
      </c>
      <c r="H45" s="23">
        <f t="shared" si="2"/>
        <v>100</v>
      </c>
      <c r="I45" s="23">
        <f t="shared" si="3"/>
        <v>120</v>
      </c>
      <c r="K45" s="1"/>
      <c r="L45" s="1"/>
      <c r="M45" s="4"/>
    </row>
    <row r="46" spans="1:16">
      <c r="A46">
        <f t="shared" si="4"/>
        <v>39</v>
      </c>
      <c r="B46">
        <v>1</v>
      </c>
      <c r="C46" s="17">
        <v>0</v>
      </c>
      <c r="D46" s="1">
        <f t="shared" si="0"/>
        <v>0</v>
      </c>
      <c r="E46" s="21">
        <f t="shared" ca="1" si="5"/>
        <v>1.4681283127484311E-2</v>
      </c>
      <c r="F46" s="1">
        <f t="shared" ca="1" si="1"/>
        <v>2.6986405736811785E-3</v>
      </c>
      <c r="G46" s="6">
        <f t="shared" ca="1" si="11"/>
        <v>0.15</v>
      </c>
      <c r="H46" s="23">
        <f t="shared" si="2"/>
        <v>100</v>
      </c>
      <c r="I46" s="23">
        <f t="shared" si="3"/>
        <v>120</v>
      </c>
      <c r="K46" s="1"/>
      <c r="L46" s="1"/>
      <c r="M46" s="4"/>
    </row>
    <row r="47" spans="1:16">
      <c r="A47">
        <f t="shared" si="4"/>
        <v>40</v>
      </c>
      <c r="B47">
        <v>1</v>
      </c>
      <c r="C47" s="17">
        <v>0</v>
      </c>
      <c r="D47" s="1">
        <f t="shared" si="0"/>
        <v>0</v>
      </c>
      <c r="E47" s="21">
        <f t="shared" ca="1" si="5"/>
        <v>1.1982642553803134E-2</v>
      </c>
      <c r="F47" s="1">
        <f t="shared" ca="1" si="1"/>
        <v>2.2021924691226465E-3</v>
      </c>
      <c r="G47" s="6">
        <f t="shared" ca="1" si="11"/>
        <v>0.15</v>
      </c>
      <c r="H47" s="23">
        <f t="shared" si="2"/>
        <v>100</v>
      </c>
      <c r="I47" s="23">
        <f t="shared" si="3"/>
        <v>120</v>
      </c>
      <c r="K47" s="1"/>
      <c r="L47" s="1"/>
      <c r="M47" s="4"/>
    </row>
    <row r="48" spans="1:16">
      <c r="A48">
        <f t="shared" si="4"/>
        <v>41</v>
      </c>
      <c r="B48">
        <v>1</v>
      </c>
      <c r="C48" s="17">
        <v>0</v>
      </c>
      <c r="D48" s="1">
        <f t="shared" si="0"/>
        <v>0</v>
      </c>
      <c r="E48" s="21">
        <f t="shared" ca="1" si="5"/>
        <v>9.7804500846804879E-3</v>
      </c>
      <c r="F48" s="1">
        <f t="shared" ca="1" si="1"/>
        <v>1.79739638307047E-3</v>
      </c>
      <c r="G48" s="6">
        <f t="shared" ca="1" si="11"/>
        <v>0.15</v>
      </c>
      <c r="H48" s="23">
        <f t="shared" si="2"/>
        <v>100</v>
      </c>
      <c r="I48" s="23">
        <f t="shared" si="3"/>
        <v>120</v>
      </c>
      <c r="K48" s="1"/>
      <c r="L48" s="1"/>
      <c r="M48" s="4"/>
    </row>
    <row r="49" spans="1:16">
      <c r="A49">
        <f t="shared" si="4"/>
        <v>42</v>
      </c>
      <c r="B49">
        <v>1</v>
      </c>
      <c r="C49" s="17">
        <v>0</v>
      </c>
      <c r="D49" s="1">
        <f t="shared" si="0"/>
        <v>0</v>
      </c>
      <c r="E49" s="21">
        <f t="shared" ca="1" si="5"/>
        <v>7.983053701610017E-3</v>
      </c>
      <c r="F49" s="1">
        <f t="shared" ca="1" si="1"/>
        <v>1.4670675127020731E-3</v>
      </c>
      <c r="G49" s="6">
        <f ca="1">+$G$3-0.04+RANDBETWEEN(0,8)/100</f>
        <v>0.10999999999999999</v>
      </c>
      <c r="H49" s="23">
        <f t="shared" si="2"/>
        <v>100</v>
      </c>
      <c r="I49" s="23">
        <f t="shared" si="3"/>
        <v>120</v>
      </c>
      <c r="K49" s="1"/>
      <c r="L49" s="1"/>
      <c r="M49" s="4"/>
    </row>
    <row r="50" spans="1:16">
      <c r="A50">
        <f t="shared" si="4"/>
        <v>43</v>
      </c>
      <c r="B50">
        <v>1</v>
      </c>
      <c r="C50" s="17">
        <v>0</v>
      </c>
      <c r="D50" s="1">
        <f t="shared" si="0"/>
        <v>0</v>
      </c>
      <c r="E50" s="21">
        <f t="shared" ca="1" si="5"/>
        <v>6.5159861889079436E-3</v>
      </c>
      <c r="F50" s="1">
        <f t="shared" ca="1" si="1"/>
        <v>8.7813590717710172E-4</v>
      </c>
      <c r="G50" s="6">
        <f ca="1">G49</f>
        <v>0.10999999999999999</v>
      </c>
      <c r="H50" s="23">
        <f t="shared" si="2"/>
        <v>100</v>
      </c>
      <c r="I50" s="23">
        <f t="shared" si="3"/>
        <v>120</v>
      </c>
      <c r="K50" s="1"/>
      <c r="L50" s="1"/>
      <c r="M50" s="4"/>
    </row>
    <row r="51" spans="1:16">
      <c r="A51">
        <f t="shared" si="4"/>
        <v>44</v>
      </c>
      <c r="B51">
        <v>1</v>
      </c>
      <c r="C51" s="17">
        <v>0</v>
      </c>
      <c r="D51" s="1">
        <f t="shared" si="0"/>
        <v>0</v>
      </c>
      <c r="E51" s="21">
        <f t="shared" ca="1" si="5"/>
        <v>5.6378502817308416E-3</v>
      </c>
      <c r="F51" s="1">
        <f t="shared" ca="1" si="1"/>
        <v>7.1675848077987366E-4</v>
      </c>
      <c r="G51" s="6">
        <f t="shared" ref="G51:G55" ca="1" si="12">G50</f>
        <v>0.10999999999999999</v>
      </c>
      <c r="H51" s="23">
        <f t="shared" si="2"/>
        <v>100</v>
      </c>
      <c r="I51" s="23">
        <f t="shared" si="3"/>
        <v>120</v>
      </c>
      <c r="K51" s="1"/>
      <c r="L51" s="1"/>
      <c r="M51" s="4"/>
    </row>
    <row r="52" spans="1:16">
      <c r="A52">
        <f t="shared" si="4"/>
        <v>45</v>
      </c>
      <c r="B52">
        <v>1</v>
      </c>
      <c r="C52" s="17">
        <v>0</v>
      </c>
      <c r="D52" s="1">
        <f t="shared" si="0"/>
        <v>0</v>
      </c>
      <c r="E52" s="21">
        <f t="shared" ca="1" si="5"/>
        <v>4.9210918009509677E-3</v>
      </c>
      <c r="F52" s="1">
        <f t="shared" ca="1" si="1"/>
        <v>6.2016353099039246E-4</v>
      </c>
      <c r="G52" s="6">
        <f t="shared" ca="1" si="12"/>
        <v>0.10999999999999999</v>
      </c>
      <c r="H52" s="23">
        <f t="shared" si="2"/>
        <v>100</v>
      </c>
      <c r="I52" s="23">
        <f t="shared" si="3"/>
        <v>120</v>
      </c>
      <c r="K52" s="1"/>
      <c r="L52" s="1"/>
      <c r="M52" s="4"/>
      <c r="P52" t="s">
        <v>13</v>
      </c>
    </row>
    <row r="53" spans="1:16">
      <c r="A53">
        <f t="shared" si="4"/>
        <v>46</v>
      </c>
      <c r="B53">
        <v>1</v>
      </c>
      <c r="C53" s="17">
        <v>0</v>
      </c>
      <c r="D53" s="1">
        <f t="shared" si="0"/>
        <v>0</v>
      </c>
      <c r="E53" s="21">
        <f t="shared" ca="1" si="5"/>
        <v>4.3009282699605755E-3</v>
      </c>
      <c r="F53" s="1">
        <f t="shared" ca="1" si="1"/>
        <v>5.4132009810460634E-4</v>
      </c>
      <c r="G53" s="6">
        <f t="shared" ca="1" si="12"/>
        <v>0.10999999999999999</v>
      </c>
      <c r="H53" s="23">
        <f t="shared" si="2"/>
        <v>100</v>
      </c>
      <c r="I53" s="23">
        <f t="shared" si="3"/>
        <v>120</v>
      </c>
      <c r="K53" s="1"/>
      <c r="L53" s="1"/>
      <c r="M53" s="4"/>
    </row>
    <row r="54" spans="1:16">
      <c r="A54">
        <f t="shared" si="4"/>
        <v>47</v>
      </c>
      <c r="B54">
        <v>1</v>
      </c>
      <c r="C54" s="17">
        <v>0</v>
      </c>
      <c r="D54" s="1">
        <f t="shared" si="0"/>
        <v>0</v>
      </c>
      <c r="E54" s="21">
        <f t="shared" ca="1" si="5"/>
        <v>3.7596081718559689E-3</v>
      </c>
      <c r="F54" s="1">
        <f t="shared" ca="1" si="1"/>
        <v>4.7310210969566324E-4</v>
      </c>
      <c r="G54" s="6">
        <f t="shared" ca="1" si="12"/>
        <v>0.10999999999999999</v>
      </c>
      <c r="H54" s="23">
        <f t="shared" si="2"/>
        <v>100</v>
      </c>
      <c r="I54" s="23">
        <f t="shared" si="3"/>
        <v>120</v>
      </c>
      <c r="K54" s="1"/>
      <c r="L54" s="1"/>
      <c r="M54" s="4"/>
    </row>
    <row r="55" spans="1:16">
      <c r="A55" s="7">
        <f t="shared" si="4"/>
        <v>48</v>
      </c>
      <c r="B55" s="7">
        <v>1</v>
      </c>
      <c r="C55" s="17">
        <v>0</v>
      </c>
      <c r="D55" s="1">
        <f t="shared" si="0"/>
        <v>0</v>
      </c>
      <c r="E55" s="21">
        <f t="shared" ca="1" si="5"/>
        <v>3.2865060621603058E-3</v>
      </c>
      <c r="F55" s="8">
        <f t="shared" ca="1" si="1"/>
        <v>4.1355689890415655E-4</v>
      </c>
      <c r="G55" s="6">
        <f t="shared" ca="1" si="12"/>
        <v>0.10999999999999999</v>
      </c>
      <c r="H55" s="23">
        <f t="shared" si="2"/>
        <v>100</v>
      </c>
      <c r="I55" s="23">
        <f t="shared" si="3"/>
        <v>120</v>
      </c>
      <c r="K55" s="1"/>
      <c r="L55" s="1"/>
      <c r="M55" s="4"/>
    </row>
    <row r="56" spans="1:16">
      <c r="A56">
        <f t="shared" si="4"/>
        <v>49</v>
      </c>
      <c r="B56">
        <v>1</v>
      </c>
      <c r="C56" s="17">
        <v>0</v>
      </c>
      <c r="D56" s="1">
        <f t="shared" si="0"/>
        <v>0</v>
      </c>
      <c r="E56" s="21">
        <f t="shared" ca="1" si="5"/>
        <v>2.8729491632561491E-3</v>
      </c>
      <c r="F56" s="1">
        <f t="shared" ca="1" si="1"/>
        <v>3.6151566683763358E-4</v>
      </c>
      <c r="G56" s="6">
        <f ca="1">+$G$3-0.04+RANDBETWEEN(0,8)/100</f>
        <v>0.18</v>
      </c>
      <c r="H56" s="23">
        <f t="shared" si="2"/>
        <v>100</v>
      </c>
      <c r="I56" s="23">
        <f t="shared" si="3"/>
        <v>120</v>
      </c>
      <c r="K56" s="1"/>
      <c r="L56" s="1"/>
      <c r="M56" s="4"/>
    </row>
    <row r="57" spans="1:16">
      <c r="A57">
        <f t="shared" si="4"/>
        <v>50</v>
      </c>
      <c r="B57">
        <v>1</v>
      </c>
      <c r="C57" s="17">
        <v>0</v>
      </c>
      <c r="D57" s="1">
        <f t="shared" si="0"/>
        <v>0</v>
      </c>
      <c r="E57" s="21">
        <f t="shared" ca="1" si="5"/>
        <v>2.5114334964185157E-3</v>
      </c>
      <c r="F57" s="1">
        <f t="shared" ca="1" si="1"/>
        <v>5.1713084938610678E-4</v>
      </c>
      <c r="G57" s="6">
        <f ca="1">G56</f>
        <v>0.18</v>
      </c>
      <c r="H57" s="23">
        <f t="shared" si="2"/>
        <v>100</v>
      </c>
      <c r="I57" s="23">
        <f t="shared" si="3"/>
        <v>120</v>
      </c>
      <c r="K57" s="1"/>
      <c r="L57" s="1"/>
      <c r="M57" s="4"/>
    </row>
    <row r="58" spans="1:16">
      <c r="A58">
        <f t="shared" si="4"/>
        <v>51</v>
      </c>
      <c r="B58">
        <v>1</v>
      </c>
      <c r="C58" s="17">
        <v>0</v>
      </c>
      <c r="D58" s="1">
        <f t="shared" si="0"/>
        <v>0</v>
      </c>
      <c r="E58" s="21">
        <f t="shared" ca="1" si="5"/>
        <v>1.9943026470324089E-3</v>
      </c>
      <c r="F58" s="1">
        <f t="shared" ca="1" si="1"/>
        <v>4.5205802935533281E-4</v>
      </c>
      <c r="G58" s="6">
        <f t="shared" ref="G58:G62" ca="1" si="13">G57</f>
        <v>0.18</v>
      </c>
      <c r="H58" s="23">
        <f t="shared" si="2"/>
        <v>100</v>
      </c>
      <c r="I58" s="23">
        <f t="shared" si="3"/>
        <v>120</v>
      </c>
      <c r="K58" s="1"/>
      <c r="L58" s="1"/>
      <c r="M58" s="4"/>
    </row>
    <row r="59" spans="1:16">
      <c r="A59">
        <f t="shared" si="4"/>
        <v>52</v>
      </c>
      <c r="B59">
        <v>1</v>
      </c>
      <c r="C59" s="17">
        <v>0</v>
      </c>
      <c r="D59" s="1">
        <f t="shared" si="0"/>
        <v>0</v>
      </c>
      <c r="E59" s="21">
        <f t="shared" ca="1" si="5"/>
        <v>1.5422446176770761E-3</v>
      </c>
      <c r="F59" s="1">
        <f t="shared" ca="1" si="1"/>
        <v>3.5897447646583361E-4</v>
      </c>
      <c r="G59" s="6">
        <f t="shared" ca="1" si="13"/>
        <v>0.18</v>
      </c>
      <c r="H59" s="23">
        <f t="shared" si="2"/>
        <v>100</v>
      </c>
      <c r="I59" s="23">
        <f t="shared" si="3"/>
        <v>120</v>
      </c>
      <c r="K59" s="1"/>
      <c r="L59" s="1"/>
      <c r="M59" s="4"/>
    </row>
    <row r="60" spans="1:16">
      <c r="A60">
        <f t="shared" si="4"/>
        <v>53</v>
      </c>
      <c r="B60">
        <v>1</v>
      </c>
      <c r="C60" s="17">
        <v>0</v>
      </c>
      <c r="D60" s="1">
        <f t="shared" si="0"/>
        <v>0</v>
      </c>
      <c r="E60" s="21">
        <f t="shared" ca="1" si="5"/>
        <v>1.1832701412112425E-3</v>
      </c>
      <c r="F60" s="1">
        <f t="shared" ca="1" si="1"/>
        <v>2.7760403118187369E-4</v>
      </c>
      <c r="G60" s="6">
        <f t="shared" ca="1" si="13"/>
        <v>0.18</v>
      </c>
      <c r="H60" s="23">
        <f t="shared" si="2"/>
        <v>100</v>
      </c>
      <c r="I60" s="23">
        <f t="shared" si="3"/>
        <v>120</v>
      </c>
      <c r="K60" s="1"/>
      <c r="L60" s="1"/>
      <c r="M60" s="4"/>
    </row>
    <row r="61" spans="1:16">
      <c r="A61">
        <f t="shared" si="4"/>
        <v>54</v>
      </c>
      <c r="B61">
        <v>1</v>
      </c>
      <c r="C61" s="17">
        <v>0</v>
      </c>
      <c r="D61" s="1">
        <f t="shared" si="0"/>
        <v>0</v>
      </c>
      <c r="E61" s="21">
        <f t="shared" ca="1" si="5"/>
        <v>9.0566611002936882E-4</v>
      </c>
      <c r="F61" s="1">
        <f t="shared" ca="1" si="1"/>
        <v>2.1298862541802363E-4</v>
      </c>
      <c r="G61" s="6">
        <f t="shared" ca="1" si="13"/>
        <v>0.18</v>
      </c>
      <c r="H61" s="23">
        <f t="shared" si="2"/>
        <v>100</v>
      </c>
      <c r="I61" s="23">
        <f t="shared" si="3"/>
        <v>120</v>
      </c>
      <c r="K61" s="1"/>
      <c r="L61" s="1"/>
      <c r="M61" s="4"/>
    </row>
    <row r="62" spans="1:16">
      <c r="A62">
        <f t="shared" si="4"/>
        <v>55</v>
      </c>
      <c r="B62">
        <v>1</v>
      </c>
      <c r="C62" s="17">
        <v>0</v>
      </c>
      <c r="D62" s="1">
        <f t="shared" si="0"/>
        <v>0</v>
      </c>
      <c r="E62" s="21">
        <f t="shared" ca="1" si="5"/>
        <v>6.9267748461134524E-4</v>
      </c>
      <c r="F62" s="1">
        <f t="shared" ca="1" si="1"/>
        <v>1.6301989980528638E-4</v>
      </c>
      <c r="G62" s="6">
        <f t="shared" ca="1" si="13"/>
        <v>0.18</v>
      </c>
      <c r="H62" s="23">
        <f t="shared" si="2"/>
        <v>100</v>
      </c>
      <c r="I62" s="23">
        <f t="shared" si="3"/>
        <v>120</v>
      </c>
      <c r="K62" s="1"/>
      <c r="L62" s="1"/>
      <c r="M62" s="4"/>
    </row>
    <row r="63" spans="1:16">
      <c r="A63">
        <f t="shared" si="4"/>
        <v>56</v>
      </c>
      <c r="B63">
        <v>1</v>
      </c>
      <c r="C63" s="17">
        <v>0</v>
      </c>
      <c r="D63" s="1">
        <f t="shared" si="0"/>
        <v>0</v>
      </c>
      <c r="E63" s="21">
        <f t="shared" ca="1" si="5"/>
        <v>5.2965758480605883E-4</v>
      </c>
      <c r="F63" s="1">
        <f t="shared" ca="1" si="1"/>
        <v>1.2468194723004215E-4</v>
      </c>
      <c r="G63" s="6">
        <f ca="1">+$G$3-0.04+RANDBETWEEN(0,8)/100</f>
        <v>0.15</v>
      </c>
      <c r="H63" s="23">
        <f t="shared" si="2"/>
        <v>100</v>
      </c>
      <c r="I63" s="23">
        <f t="shared" si="3"/>
        <v>120</v>
      </c>
      <c r="K63" s="1"/>
      <c r="L63" s="1"/>
      <c r="M63" s="4"/>
    </row>
    <row r="64" spans="1:16">
      <c r="A64">
        <f t="shared" si="4"/>
        <v>57</v>
      </c>
      <c r="B64">
        <v>1</v>
      </c>
      <c r="C64" s="17">
        <v>0</v>
      </c>
      <c r="D64" s="1">
        <f t="shared" si="0"/>
        <v>0</v>
      </c>
      <c r="E64" s="21">
        <f t="shared" ca="1" si="5"/>
        <v>4.0497563757601669E-4</v>
      </c>
      <c r="F64" s="1">
        <f t="shared" ca="1" si="1"/>
        <v>7.9448637720908825E-5</v>
      </c>
      <c r="G64" s="6">
        <f ca="1">G63</f>
        <v>0.15</v>
      </c>
      <c r="H64" s="23">
        <f t="shared" si="2"/>
        <v>100</v>
      </c>
      <c r="I64" s="23">
        <f t="shared" si="3"/>
        <v>120</v>
      </c>
    </row>
    <row r="65" spans="1:12">
      <c r="A65">
        <f t="shared" si="4"/>
        <v>58</v>
      </c>
      <c r="B65">
        <v>1</v>
      </c>
      <c r="C65" s="17">
        <v>0</v>
      </c>
      <c r="D65" s="1">
        <f t="shared" si="0"/>
        <v>0</v>
      </c>
      <c r="E65" s="21">
        <f t="shared" ca="1" si="5"/>
        <v>3.2552699985510786E-4</v>
      </c>
      <c r="F65" s="1">
        <f t="shared" ca="1" si="1"/>
        <v>6.0746345636402499E-5</v>
      </c>
      <c r="G65" s="6">
        <f t="shared" ref="G65:G69" ca="1" si="14">G64</f>
        <v>0.15</v>
      </c>
      <c r="H65" s="23">
        <f t="shared" si="2"/>
        <v>100</v>
      </c>
      <c r="I65" s="23">
        <f t="shared" si="3"/>
        <v>120</v>
      </c>
    </row>
    <row r="66" spans="1:12">
      <c r="A66">
        <f t="shared" si="4"/>
        <v>59</v>
      </c>
      <c r="B66">
        <v>1</v>
      </c>
      <c r="C66" s="17">
        <v>0</v>
      </c>
      <c r="D66" s="1">
        <f t="shared" si="0"/>
        <v>0</v>
      </c>
      <c r="E66" s="21">
        <f t="shared" ca="1" si="5"/>
        <v>2.6478065421870536E-4</v>
      </c>
      <c r="F66" s="1">
        <f t="shared" ca="1" si="1"/>
        <v>4.8829049978266178E-5</v>
      </c>
      <c r="G66" s="6">
        <f t="shared" ca="1" si="14"/>
        <v>0.15</v>
      </c>
      <c r="H66" s="23">
        <f t="shared" si="2"/>
        <v>100</v>
      </c>
      <c r="I66" s="23">
        <f t="shared" si="3"/>
        <v>120</v>
      </c>
    </row>
    <row r="67" spans="1:12">
      <c r="A67">
        <f t="shared" si="4"/>
        <v>60</v>
      </c>
      <c r="B67">
        <v>1</v>
      </c>
      <c r="C67" s="17">
        <v>0</v>
      </c>
      <c r="D67" s="1">
        <f t="shared" si="0"/>
        <v>0</v>
      </c>
      <c r="E67" s="21">
        <f t="shared" ca="1" si="5"/>
        <v>2.1595160424043918E-4</v>
      </c>
      <c r="F67" s="1">
        <f t="shared" ca="1" si="1"/>
        <v>3.9717098132805802E-5</v>
      </c>
      <c r="G67" s="6">
        <f t="shared" ca="1" si="14"/>
        <v>0.15</v>
      </c>
      <c r="H67" s="23">
        <f t="shared" si="2"/>
        <v>100</v>
      </c>
      <c r="I67" s="23">
        <f t="shared" si="3"/>
        <v>120</v>
      </c>
    </row>
    <row r="68" spans="1:12">
      <c r="A68">
        <f t="shared" si="4"/>
        <v>61</v>
      </c>
      <c r="B68">
        <v>1</v>
      </c>
      <c r="C68" s="17">
        <v>0</v>
      </c>
      <c r="D68" s="1">
        <f t="shared" si="0"/>
        <v>0</v>
      </c>
      <c r="E68" s="21">
        <f t="shared" ca="1" si="5"/>
        <v>1.7623450610763339E-4</v>
      </c>
      <c r="F68" s="1">
        <f t="shared" ca="1" si="1"/>
        <v>3.2392740636065875E-5</v>
      </c>
      <c r="G68" s="6">
        <f t="shared" ca="1" si="14"/>
        <v>0.15</v>
      </c>
      <c r="H68" s="23">
        <f t="shared" si="2"/>
        <v>100</v>
      </c>
      <c r="I68" s="23">
        <f t="shared" si="3"/>
        <v>120</v>
      </c>
    </row>
    <row r="69" spans="1:12">
      <c r="A69">
        <f t="shared" si="4"/>
        <v>62</v>
      </c>
      <c r="B69">
        <v>1</v>
      </c>
      <c r="C69" s="17">
        <v>0</v>
      </c>
      <c r="D69" s="1">
        <f t="shared" si="0"/>
        <v>0</v>
      </c>
      <c r="E69" s="21">
        <f t="shared" ca="1" si="5"/>
        <v>1.438417654715675E-4</v>
      </c>
      <c r="F69" s="1">
        <f t="shared" ca="1" si="1"/>
        <v>2.6435175916145007E-5</v>
      </c>
      <c r="G69" s="6">
        <f t="shared" ca="1" si="14"/>
        <v>0.15</v>
      </c>
      <c r="H69" s="23">
        <f t="shared" si="2"/>
        <v>100</v>
      </c>
      <c r="I69" s="23">
        <f t="shared" si="3"/>
        <v>120</v>
      </c>
    </row>
    <row r="70" spans="1:12">
      <c r="A70">
        <f t="shared" si="4"/>
        <v>63</v>
      </c>
      <c r="B70">
        <v>1</v>
      </c>
      <c r="C70" s="17">
        <v>0</v>
      </c>
      <c r="D70" s="1">
        <f t="shared" si="0"/>
        <v>0</v>
      </c>
      <c r="E70" s="21">
        <f t="shared" ca="1" si="5"/>
        <v>1.1740658955542249E-4</v>
      </c>
      <c r="F70" s="1">
        <f t="shared" ca="1" si="1"/>
        <v>2.1576264820735126E-5</v>
      </c>
      <c r="G70" s="6">
        <f ca="1">+$G$3-0.04+RANDBETWEEN(0,8)/100</f>
        <v>0.10999999999999999</v>
      </c>
      <c r="H70" s="23">
        <f t="shared" si="2"/>
        <v>100</v>
      </c>
      <c r="I70" s="23">
        <f t="shared" si="3"/>
        <v>120</v>
      </c>
    </row>
    <row r="71" spans="1:12">
      <c r="A71">
        <f t="shared" si="4"/>
        <v>64</v>
      </c>
      <c r="B71">
        <v>1</v>
      </c>
      <c r="C71" s="17">
        <v>0</v>
      </c>
      <c r="D71" s="1">
        <f t="shared" si="0"/>
        <v>0</v>
      </c>
      <c r="E71" s="21">
        <f t="shared" ca="1" si="5"/>
        <v>9.5830324734687364E-5</v>
      </c>
      <c r="F71" s="1">
        <f t="shared" ca="1" si="1"/>
        <v>1.2914724851096472E-5</v>
      </c>
      <c r="G71" s="6">
        <f ca="1">G70</f>
        <v>0.10999999999999999</v>
      </c>
      <c r="H71" s="23">
        <f t="shared" si="2"/>
        <v>100</v>
      </c>
      <c r="I71" s="23">
        <f t="shared" si="3"/>
        <v>120</v>
      </c>
    </row>
    <row r="72" spans="1:12">
      <c r="A72">
        <f t="shared" si="4"/>
        <v>65</v>
      </c>
      <c r="B72">
        <v>1</v>
      </c>
      <c r="C72" s="17">
        <v>0</v>
      </c>
      <c r="D72" s="1">
        <f t="shared" ref="D72:D117" si="15">IF(C72=1,$G$2,0)</f>
        <v>0</v>
      </c>
      <c r="E72" s="21">
        <f t="shared" ca="1" si="5"/>
        <v>8.2915599883590896E-5</v>
      </c>
      <c r="F72" s="1">
        <f t="shared" ref="F72:F117" ca="1" si="16">E71*G71</f>
        <v>1.0541335720815608E-5</v>
      </c>
      <c r="G72" s="6">
        <f t="shared" ref="G72:G76" ca="1" si="17">G71</f>
        <v>0.10999999999999999</v>
      </c>
      <c r="H72" s="23">
        <f t="shared" ref="H72:H117" si="18">$J$1</f>
        <v>100</v>
      </c>
      <c r="I72" s="23">
        <f t="shared" ref="I72:I117" si="19">$J$2</f>
        <v>120</v>
      </c>
    </row>
    <row r="73" spans="1:12">
      <c r="A73">
        <f t="shared" ref="A73:A117" si="20">A72+B72</f>
        <v>66</v>
      </c>
      <c r="B73">
        <v>1</v>
      </c>
      <c r="C73" s="17">
        <v>0</v>
      </c>
      <c r="D73" s="1">
        <f t="shared" si="15"/>
        <v>0</v>
      </c>
      <c r="E73" s="21">
        <f t="shared" ref="E73:E117" ca="1" si="21">E72+(D72/$G$1-F72)*B72</f>
        <v>7.2374264162775281E-5</v>
      </c>
      <c r="F73" s="1">
        <f t="shared" ca="1" si="16"/>
        <v>9.1207159871949974E-6</v>
      </c>
      <c r="G73" s="6">
        <f t="shared" ca="1" si="17"/>
        <v>0.10999999999999999</v>
      </c>
      <c r="H73" s="23">
        <f t="shared" si="18"/>
        <v>100</v>
      </c>
      <c r="I73" s="23">
        <f t="shared" si="19"/>
        <v>120</v>
      </c>
    </row>
    <row r="74" spans="1:12">
      <c r="A74">
        <f t="shared" si="20"/>
        <v>67</v>
      </c>
      <c r="B74">
        <v>1</v>
      </c>
      <c r="C74" s="17">
        <v>0</v>
      </c>
      <c r="D74" s="1">
        <f t="shared" si="15"/>
        <v>0</v>
      </c>
      <c r="E74" s="21">
        <f t="shared" ca="1" si="21"/>
        <v>6.3253548175580285E-5</v>
      </c>
      <c r="F74" s="1">
        <f t="shared" ca="1" si="16"/>
        <v>7.9611690579052792E-6</v>
      </c>
      <c r="G74" s="6">
        <f t="shared" ca="1" si="17"/>
        <v>0.10999999999999999</v>
      </c>
      <c r="H74" s="23">
        <f t="shared" si="18"/>
        <v>100</v>
      </c>
      <c r="I74" s="23">
        <f t="shared" si="19"/>
        <v>120</v>
      </c>
    </row>
    <row r="75" spans="1:12">
      <c r="A75">
        <f t="shared" si="20"/>
        <v>68</v>
      </c>
      <c r="B75">
        <v>1</v>
      </c>
      <c r="C75" s="17">
        <v>0</v>
      </c>
      <c r="D75" s="1">
        <f t="shared" si="15"/>
        <v>0</v>
      </c>
      <c r="E75" s="21">
        <f t="shared" ca="1" si="21"/>
        <v>5.529237911767501E-5</v>
      </c>
      <c r="F75" s="1">
        <f t="shared" ca="1" si="16"/>
        <v>6.9578902993138303E-6</v>
      </c>
      <c r="G75" s="6">
        <f t="shared" ca="1" si="17"/>
        <v>0.10999999999999999</v>
      </c>
      <c r="H75" s="23">
        <f t="shared" si="18"/>
        <v>100</v>
      </c>
      <c r="I75" s="23">
        <f t="shared" si="19"/>
        <v>120</v>
      </c>
    </row>
    <row r="76" spans="1:12">
      <c r="A76">
        <f t="shared" si="20"/>
        <v>69</v>
      </c>
      <c r="B76">
        <v>1</v>
      </c>
      <c r="C76" s="17">
        <v>0</v>
      </c>
      <c r="D76" s="1">
        <f t="shared" si="15"/>
        <v>0</v>
      </c>
      <c r="E76" s="21">
        <f t="shared" ca="1" si="21"/>
        <v>4.8334488818361177E-5</v>
      </c>
      <c r="F76" s="1">
        <f t="shared" ca="1" si="16"/>
        <v>6.0821617029442505E-6</v>
      </c>
      <c r="G76" s="6">
        <f t="shared" ca="1" si="17"/>
        <v>0.10999999999999999</v>
      </c>
      <c r="H76" s="23">
        <f t="shared" si="18"/>
        <v>100</v>
      </c>
      <c r="I76" s="23">
        <f t="shared" si="19"/>
        <v>120</v>
      </c>
    </row>
    <row r="77" spans="1:12">
      <c r="A77">
        <f t="shared" si="20"/>
        <v>70</v>
      </c>
      <c r="B77">
        <v>1</v>
      </c>
      <c r="C77" s="17">
        <v>0</v>
      </c>
      <c r="D77" s="1">
        <f t="shared" si="15"/>
        <v>0</v>
      </c>
      <c r="E77" s="21">
        <f t="shared" ca="1" si="21"/>
        <v>4.2252327115416929E-5</v>
      </c>
      <c r="F77" s="1">
        <f t="shared" ca="1" si="16"/>
        <v>5.3167937700197288E-6</v>
      </c>
      <c r="G77" s="6">
        <f ca="1">+$G$3-0.04+RANDBETWEEN(0,8)/100</f>
        <v>0.19</v>
      </c>
      <c r="H77" s="23">
        <f t="shared" si="18"/>
        <v>100</v>
      </c>
      <c r="I77" s="23">
        <f t="shared" si="19"/>
        <v>120</v>
      </c>
    </row>
    <row r="78" spans="1:12">
      <c r="A78">
        <f t="shared" si="20"/>
        <v>71</v>
      </c>
      <c r="B78">
        <v>1</v>
      </c>
      <c r="C78" s="17">
        <v>0</v>
      </c>
      <c r="D78" s="1">
        <f t="shared" si="15"/>
        <v>0</v>
      </c>
      <c r="E78" s="21">
        <f t="shared" ca="1" si="21"/>
        <v>3.6935533345397203E-5</v>
      </c>
      <c r="F78" s="1">
        <f t="shared" ca="1" si="16"/>
        <v>8.0279421519292163E-6</v>
      </c>
      <c r="G78" s="6">
        <f ca="1">G77</f>
        <v>0.19</v>
      </c>
      <c r="H78" s="23">
        <f t="shared" si="18"/>
        <v>100</v>
      </c>
      <c r="I78" s="23">
        <f t="shared" si="19"/>
        <v>120</v>
      </c>
    </row>
    <row r="79" spans="1:12">
      <c r="A79" s="7">
        <f t="shared" si="20"/>
        <v>72</v>
      </c>
      <c r="B79" s="7">
        <v>1</v>
      </c>
      <c r="C79" s="17">
        <v>0</v>
      </c>
      <c r="D79" s="1">
        <f t="shared" si="15"/>
        <v>0</v>
      </c>
      <c r="E79" s="21">
        <f t="shared" ca="1" si="21"/>
        <v>2.8907591193467986E-5</v>
      </c>
      <c r="F79" s="8">
        <f t="shared" ca="1" si="16"/>
        <v>7.0177513356254688E-6</v>
      </c>
      <c r="G79" s="6">
        <f t="shared" ref="G79:G83" ca="1" si="22">G78</f>
        <v>0.19</v>
      </c>
      <c r="H79" s="23">
        <f t="shared" si="18"/>
        <v>100</v>
      </c>
      <c r="I79" s="23">
        <f t="shared" si="19"/>
        <v>120</v>
      </c>
    </row>
    <row r="80" spans="1:12">
      <c r="A80">
        <f t="shared" si="20"/>
        <v>73</v>
      </c>
      <c r="B80">
        <v>1</v>
      </c>
      <c r="C80" s="17">
        <v>0</v>
      </c>
      <c r="D80" s="1">
        <f t="shared" si="15"/>
        <v>0</v>
      </c>
      <c r="E80" s="21">
        <f t="shared" ca="1" si="21"/>
        <v>2.1889839857842519E-5</v>
      </c>
      <c r="F80" s="1">
        <f t="shared" ca="1" si="16"/>
        <v>5.4924423267589175E-6</v>
      </c>
      <c r="G80" s="6">
        <f t="shared" ca="1" si="22"/>
        <v>0.19</v>
      </c>
      <c r="H80" s="23">
        <f t="shared" si="18"/>
        <v>100</v>
      </c>
      <c r="I80" s="23">
        <f t="shared" si="19"/>
        <v>120</v>
      </c>
      <c r="L80" t="s">
        <v>13</v>
      </c>
    </row>
    <row r="81" spans="1:9">
      <c r="A81">
        <f t="shared" si="20"/>
        <v>74</v>
      </c>
      <c r="B81">
        <v>1</v>
      </c>
      <c r="C81" s="17">
        <v>0</v>
      </c>
      <c r="D81" s="1">
        <f t="shared" si="15"/>
        <v>0</v>
      </c>
      <c r="E81" s="21">
        <f t="shared" ca="1" si="21"/>
        <v>1.6397397531083602E-5</v>
      </c>
      <c r="F81" s="1">
        <f t="shared" ca="1" si="16"/>
        <v>4.1590695729900789E-6</v>
      </c>
      <c r="G81" s="6">
        <f t="shared" ca="1" si="22"/>
        <v>0.19</v>
      </c>
      <c r="H81" s="23">
        <f t="shared" si="18"/>
        <v>100</v>
      </c>
      <c r="I81" s="23">
        <f t="shared" si="19"/>
        <v>120</v>
      </c>
    </row>
    <row r="82" spans="1:9">
      <c r="A82">
        <f t="shared" si="20"/>
        <v>75</v>
      </c>
      <c r="B82">
        <v>1</v>
      </c>
      <c r="C82" s="17">
        <v>0</v>
      </c>
      <c r="D82" s="1">
        <f t="shared" si="15"/>
        <v>0</v>
      </c>
      <c r="E82" s="21">
        <f t="shared" ca="1" si="21"/>
        <v>1.2238327958093524E-5</v>
      </c>
      <c r="F82" s="1">
        <f t="shared" ca="1" si="16"/>
        <v>3.1155055309058844E-6</v>
      </c>
      <c r="G82" s="6">
        <f t="shared" ca="1" si="22"/>
        <v>0.19</v>
      </c>
      <c r="H82" s="23">
        <f t="shared" si="18"/>
        <v>100</v>
      </c>
      <c r="I82" s="23">
        <f t="shared" si="19"/>
        <v>120</v>
      </c>
    </row>
    <row r="83" spans="1:9">
      <c r="A83">
        <f t="shared" si="20"/>
        <v>76</v>
      </c>
      <c r="B83">
        <v>1</v>
      </c>
      <c r="C83" s="17">
        <v>0</v>
      </c>
      <c r="D83" s="1">
        <f t="shared" si="15"/>
        <v>0</v>
      </c>
      <c r="E83" s="21">
        <f t="shared" ca="1" si="21"/>
        <v>9.1228224271876401E-6</v>
      </c>
      <c r="F83" s="1">
        <f t="shared" ca="1" si="16"/>
        <v>2.3252823120377694E-6</v>
      </c>
      <c r="G83" s="6">
        <f t="shared" ca="1" si="22"/>
        <v>0.19</v>
      </c>
      <c r="H83" s="23">
        <f t="shared" si="18"/>
        <v>100</v>
      </c>
      <c r="I83" s="23">
        <f t="shared" si="19"/>
        <v>120</v>
      </c>
    </row>
    <row r="84" spans="1:9">
      <c r="A84">
        <f t="shared" si="20"/>
        <v>77</v>
      </c>
      <c r="B84">
        <v>1</v>
      </c>
      <c r="C84" s="17">
        <v>0</v>
      </c>
      <c r="D84" s="1">
        <f t="shared" si="15"/>
        <v>0</v>
      </c>
      <c r="E84" s="21">
        <f t="shared" ca="1" si="21"/>
        <v>6.7975401151498703E-6</v>
      </c>
      <c r="F84" s="1">
        <f t="shared" ca="1" si="16"/>
        <v>1.7333362611656516E-6</v>
      </c>
      <c r="G84" s="6">
        <f ca="1">+$G$3-0.04+RANDBETWEEN(0,8)/100</f>
        <v>0.15999999999999998</v>
      </c>
      <c r="H84" s="23">
        <f t="shared" si="18"/>
        <v>100</v>
      </c>
      <c r="I84" s="23">
        <f t="shared" si="19"/>
        <v>120</v>
      </c>
    </row>
    <row r="85" spans="1:9">
      <c r="A85">
        <f t="shared" si="20"/>
        <v>78</v>
      </c>
      <c r="B85">
        <v>1</v>
      </c>
      <c r="C85" s="17">
        <v>0</v>
      </c>
      <c r="D85" s="1">
        <f t="shared" si="15"/>
        <v>0</v>
      </c>
      <c r="E85" s="21">
        <f t="shared" ca="1" si="21"/>
        <v>5.0642038539842184E-6</v>
      </c>
      <c r="F85" s="1">
        <f t="shared" ca="1" si="16"/>
        <v>1.0876064184239791E-6</v>
      </c>
      <c r="G85" s="6">
        <f ca="1">G84</f>
        <v>0.15999999999999998</v>
      </c>
      <c r="H85" s="23">
        <f t="shared" si="18"/>
        <v>100</v>
      </c>
      <c r="I85" s="23">
        <f t="shared" si="19"/>
        <v>120</v>
      </c>
    </row>
    <row r="86" spans="1:9">
      <c r="A86">
        <f t="shared" si="20"/>
        <v>79</v>
      </c>
      <c r="B86">
        <v>1</v>
      </c>
      <c r="C86" s="17">
        <v>0</v>
      </c>
      <c r="D86" s="1">
        <f t="shared" si="15"/>
        <v>0</v>
      </c>
      <c r="E86" s="21">
        <f t="shared" ca="1" si="21"/>
        <v>3.9765974355602389E-6</v>
      </c>
      <c r="F86" s="1">
        <f t="shared" ca="1" si="16"/>
        <v>8.1027261663747485E-7</v>
      </c>
      <c r="G86" s="6">
        <f t="shared" ref="G86:G90" ca="1" si="23">G85</f>
        <v>0.15999999999999998</v>
      </c>
      <c r="H86" s="23">
        <f t="shared" si="18"/>
        <v>100</v>
      </c>
      <c r="I86" s="23">
        <f t="shared" si="19"/>
        <v>120</v>
      </c>
    </row>
    <row r="87" spans="1:9">
      <c r="A87">
        <f t="shared" si="20"/>
        <v>80</v>
      </c>
      <c r="B87">
        <v>1</v>
      </c>
      <c r="C87" s="17">
        <v>0</v>
      </c>
      <c r="D87" s="1">
        <f t="shared" si="15"/>
        <v>0</v>
      </c>
      <c r="E87" s="21">
        <f t="shared" ca="1" si="21"/>
        <v>3.1663248189227642E-6</v>
      </c>
      <c r="F87" s="1">
        <f t="shared" ca="1" si="16"/>
        <v>6.3625558968963813E-7</v>
      </c>
      <c r="G87" s="6">
        <f t="shared" ca="1" si="23"/>
        <v>0.15999999999999998</v>
      </c>
      <c r="H87" s="23">
        <f t="shared" si="18"/>
        <v>100</v>
      </c>
      <c r="I87" s="23">
        <f t="shared" si="19"/>
        <v>120</v>
      </c>
    </row>
    <row r="88" spans="1:9">
      <c r="A88">
        <f t="shared" si="20"/>
        <v>81</v>
      </c>
      <c r="B88">
        <v>1</v>
      </c>
      <c r="C88" s="17">
        <v>0</v>
      </c>
      <c r="D88" s="1">
        <f t="shared" si="15"/>
        <v>0</v>
      </c>
      <c r="E88" s="21">
        <f t="shared" ca="1" si="21"/>
        <v>2.5300692292331261E-6</v>
      </c>
      <c r="F88" s="1">
        <f t="shared" ca="1" si="16"/>
        <v>5.0661197102764214E-7</v>
      </c>
      <c r="G88" s="6">
        <f t="shared" ca="1" si="23"/>
        <v>0.15999999999999998</v>
      </c>
      <c r="H88" s="23">
        <f t="shared" si="18"/>
        <v>100</v>
      </c>
      <c r="I88" s="23">
        <f t="shared" si="19"/>
        <v>120</v>
      </c>
    </row>
    <row r="89" spans="1:9">
      <c r="A89">
        <f t="shared" si="20"/>
        <v>82</v>
      </c>
      <c r="B89">
        <v>1</v>
      </c>
      <c r="C89" s="17">
        <v>0</v>
      </c>
      <c r="D89" s="1">
        <f t="shared" si="15"/>
        <v>0</v>
      </c>
      <c r="E89" s="21">
        <f t="shared" ca="1" si="21"/>
        <v>2.0234572582054842E-6</v>
      </c>
      <c r="F89" s="1">
        <f t="shared" ca="1" si="16"/>
        <v>4.0481107667730011E-7</v>
      </c>
      <c r="G89" s="6">
        <f t="shared" ca="1" si="23"/>
        <v>0.15999999999999998</v>
      </c>
      <c r="H89" s="23">
        <f t="shared" si="18"/>
        <v>100</v>
      </c>
      <c r="I89" s="23">
        <f t="shared" si="19"/>
        <v>120</v>
      </c>
    </row>
    <row r="90" spans="1:9">
      <c r="A90">
        <f t="shared" si="20"/>
        <v>83</v>
      </c>
      <c r="B90">
        <v>1</v>
      </c>
      <c r="C90" s="17">
        <v>0</v>
      </c>
      <c r="D90" s="1">
        <f t="shared" si="15"/>
        <v>0</v>
      </c>
      <c r="E90" s="21">
        <f t="shared" ca="1" si="21"/>
        <v>1.6186461815281841E-6</v>
      </c>
      <c r="F90" s="1">
        <f t="shared" ca="1" si="16"/>
        <v>3.237531613128774E-7</v>
      </c>
      <c r="G90" s="6">
        <f t="shared" ca="1" si="23"/>
        <v>0.15999999999999998</v>
      </c>
      <c r="H90" s="23">
        <f t="shared" si="18"/>
        <v>100</v>
      </c>
      <c r="I90" s="23">
        <f t="shared" si="19"/>
        <v>120</v>
      </c>
    </row>
    <row r="91" spans="1:9">
      <c r="A91">
        <f t="shared" si="20"/>
        <v>84</v>
      </c>
      <c r="B91">
        <v>1</v>
      </c>
      <c r="C91" s="17">
        <v>0</v>
      </c>
      <c r="D91" s="1">
        <f t="shared" si="15"/>
        <v>0</v>
      </c>
      <c r="E91" s="21">
        <f t="shared" ca="1" si="21"/>
        <v>1.2948930202153066E-6</v>
      </c>
      <c r="F91" s="1">
        <f t="shared" ca="1" si="16"/>
        <v>2.5898338904450943E-7</v>
      </c>
      <c r="G91" s="6">
        <f ca="1">+$G$3-0.04+RANDBETWEEN(0,8)/100</f>
        <v>0.12999999999999998</v>
      </c>
      <c r="H91" s="23">
        <f t="shared" si="18"/>
        <v>100</v>
      </c>
      <c r="I91" s="23">
        <f t="shared" si="19"/>
        <v>120</v>
      </c>
    </row>
    <row r="92" spans="1:9">
      <c r="A92">
        <f t="shared" si="20"/>
        <v>85</v>
      </c>
      <c r="B92">
        <v>1</v>
      </c>
      <c r="C92" s="17">
        <v>0</v>
      </c>
      <c r="D92" s="1">
        <f t="shared" si="15"/>
        <v>0</v>
      </c>
      <c r="E92" s="21">
        <f t="shared" ca="1" si="21"/>
        <v>1.0359096311707972E-6</v>
      </c>
      <c r="F92" s="1">
        <f t="shared" ca="1" si="16"/>
        <v>1.6833609262798983E-7</v>
      </c>
      <c r="G92" s="6">
        <f ca="1">G91</f>
        <v>0.12999999999999998</v>
      </c>
      <c r="H92" s="23">
        <f t="shared" si="18"/>
        <v>100</v>
      </c>
      <c r="I92" s="23">
        <f t="shared" si="19"/>
        <v>120</v>
      </c>
    </row>
    <row r="93" spans="1:9">
      <c r="A93">
        <f t="shared" si="20"/>
        <v>86</v>
      </c>
      <c r="B93">
        <v>1</v>
      </c>
      <c r="C93" s="17">
        <v>0</v>
      </c>
      <c r="D93" s="1">
        <f t="shared" si="15"/>
        <v>0</v>
      </c>
      <c r="E93" s="21">
        <f t="shared" ca="1" si="21"/>
        <v>8.6757353854280741E-7</v>
      </c>
      <c r="F93" s="1">
        <f t="shared" ca="1" si="16"/>
        <v>1.3466825205220361E-7</v>
      </c>
      <c r="G93" s="6">
        <f t="shared" ref="G93:G97" ca="1" si="24">G92</f>
        <v>0.12999999999999998</v>
      </c>
      <c r="H93" s="23">
        <f t="shared" si="18"/>
        <v>100</v>
      </c>
      <c r="I93" s="23">
        <f t="shared" si="19"/>
        <v>120</v>
      </c>
    </row>
    <row r="94" spans="1:9">
      <c r="A94">
        <f t="shared" si="20"/>
        <v>87</v>
      </c>
      <c r="B94">
        <v>1</v>
      </c>
      <c r="C94" s="17">
        <v>0</v>
      </c>
      <c r="D94" s="1">
        <f t="shared" si="15"/>
        <v>0</v>
      </c>
      <c r="E94" s="21">
        <f t="shared" ca="1" si="21"/>
        <v>7.3290528649060383E-7</v>
      </c>
      <c r="F94" s="1">
        <f t="shared" ca="1" si="16"/>
        <v>1.1278456001056494E-7</v>
      </c>
      <c r="G94" s="6">
        <f t="shared" ca="1" si="24"/>
        <v>0.12999999999999998</v>
      </c>
      <c r="H94" s="23">
        <f t="shared" si="18"/>
        <v>100</v>
      </c>
      <c r="I94" s="23">
        <f t="shared" si="19"/>
        <v>120</v>
      </c>
    </row>
    <row r="95" spans="1:9">
      <c r="A95">
        <f t="shared" si="20"/>
        <v>88</v>
      </c>
      <c r="B95">
        <v>1</v>
      </c>
      <c r="C95" s="17">
        <v>0</v>
      </c>
      <c r="D95" s="1">
        <f t="shared" si="15"/>
        <v>0</v>
      </c>
      <c r="E95" s="21">
        <f t="shared" ca="1" si="21"/>
        <v>6.2012072648003889E-7</v>
      </c>
      <c r="F95" s="1">
        <f t="shared" ca="1" si="16"/>
        <v>9.5277687243778482E-8</v>
      </c>
      <c r="G95" s="6">
        <f t="shared" ca="1" si="24"/>
        <v>0.12999999999999998</v>
      </c>
      <c r="H95" s="23">
        <f t="shared" si="18"/>
        <v>100</v>
      </c>
      <c r="I95" s="23">
        <f t="shared" si="19"/>
        <v>120</v>
      </c>
    </row>
    <row r="96" spans="1:9">
      <c r="A96">
        <f t="shared" si="20"/>
        <v>89</v>
      </c>
      <c r="B96">
        <v>1</v>
      </c>
      <c r="C96" s="17">
        <v>0</v>
      </c>
      <c r="D96" s="1">
        <f t="shared" si="15"/>
        <v>0</v>
      </c>
      <c r="E96" s="21">
        <f t="shared" ca="1" si="21"/>
        <v>5.2484303923626035E-7</v>
      </c>
      <c r="F96" s="1">
        <f t="shared" ca="1" si="16"/>
        <v>8.0615694442405044E-8</v>
      </c>
      <c r="G96" s="6">
        <f t="shared" ca="1" si="24"/>
        <v>0.12999999999999998</v>
      </c>
      <c r="H96" s="23">
        <f t="shared" si="18"/>
        <v>100</v>
      </c>
      <c r="I96" s="23">
        <f t="shared" si="19"/>
        <v>120</v>
      </c>
    </row>
    <row r="97" spans="1:9">
      <c r="A97">
        <f t="shared" si="20"/>
        <v>90</v>
      </c>
      <c r="B97">
        <v>1</v>
      </c>
      <c r="C97" s="17">
        <v>0</v>
      </c>
      <c r="D97" s="1">
        <f t="shared" si="15"/>
        <v>0</v>
      </c>
      <c r="E97" s="21">
        <f t="shared" ca="1" si="21"/>
        <v>4.4422734479385532E-7</v>
      </c>
      <c r="F97" s="1">
        <f t="shared" ca="1" si="16"/>
        <v>6.8229595100713828E-8</v>
      </c>
      <c r="G97" s="6">
        <f t="shared" ca="1" si="24"/>
        <v>0.12999999999999998</v>
      </c>
      <c r="H97" s="23">
        <f t="shared" si="18"/>
        <v>100</v>
      </c>
      <c r="I97" s="23">
        <f t="shared" si="19"/>
        <v>120</v>
      </c>
    </row>
    <row r="98" spans="1:9">
      <c r="A98">
        <f t="shared" si="20"/>
        <v>91</v>
      </c>
      <c r="B98">
        <v>1</v>
      </c>
      <c r="C98" s="17">
        <v>0</v>
      </c>
      <c r="D98" s="1">
        <f t="shared" si="15"/>
        <v>0</v>
      </c>
      <c r="E98" s="21">
        <f t="shared" ca="1" si="21"/>
        <v>3.7599774969314148E-7</v>
      </c>
      <c r="F98" s="1">
        <f t="shared" ca="1" si="16"/>
        <v>5.774955482320118E-8</v>
      </c>
      <c r="G98" s="6">
        <f ca="1">+$G$3-0.04+RANDBETWEEN(0,8)/100</f>
        <v>0.18</v>
      </c>
      <c r="H98" s="23">
        <f t="shared" si="18"/>
        <v>100</v>
      </c>
      <c r="I98" s="23">
        <f t="shared" si="19"/>
        <v>120</v>
      </c>
    </row>
    <row r="99" spans="1:9">
      <c r="A99">
        <f t="shared" si="20"/>
        <v>92</v>
      </c>
      <c r="B99">
        <v>1</v>
      </c>
      <c r="C99" s="17">
        <v>0</v>
      </c>
      <c r="D99" s="1">
        <f t="shared" si="15"/>
        <v>0</v>
      </c>
      <c r="E99" s="21">
        <f t="shared" ca="1" si="21"/>
        <v>3.1824819486994031E-7</v>
      </c>
      <c r="F99" s="1">
        <f t="shared" ca="1" si="16"/>
        <v>6.7679594944765466E-8</v>
      </c>
      <c r="G99" s="6">
        <f ca="1">G98</f>
        <v>0.18</v>
      </c>
      <c r="H99" s="23">
        <f t="shared" si="18"/>
        <v>100</v>
      </c>
      <c r="I99" s="23">
        <f t="shared" si="19"/>
        <v>120</v>
      </c>
    </row>
    <row r="100" spans="1:9">
      <c r="A100">
        <f t="shared" si="20"/>
        <v>93</v>
      </c>
      <c r="B100">
        <v>1</v>
      </c>
      <c r="C100" s="17">
        <v>0</v>
      </c>
      <c r="D100" s="1">
        <f t="shared" si="15"/>
        <v>0</v>
      </c>
      <c r="E100" s="21">
        <f t="shared" ca="1" si="21"/>
        <v>2.5056859992517486E-7</v>
      </c>
      <c r="F100" s="1">
        <f t="shared" ca="1" si="16"/>
        <v>5.7284675076589254E-8</v>
      </c>
      <c r="G100" s="6">
        <f t="shared" ref="G100:G104" ca="1" si="25">G99</f>
        <v>0.18</v>
      </c>
      <c r="H100" s="23">
        <f t="shared" si="18"/>
        <v>100</v>
      </c>
      <c r="I100" s="23">
        <f t="shared" si="19"/>
        <v>120</v>
      </c>
    </row>
    <row r="101" spans="1:9">
      <c r="A101">
        <f t="shared" si="20"/>
        <v>94</v>
      </c>
      <c r="B101">
        <v>1</v>
      </c>
      <c r="C101" s="17">
        <v>0</v>
      </c>
      <c r="D101" s="1">
        <f t="shared" si="15"/>
        <v>0</v>
      </c>
      <c r="E101" s="21">
        <f t="shared" ca="1" si="21"/>
        <v>1.932839248485856E-7</v>
      </c>
      <c r="F101" s="1">
        <f t="shared" ca="1" si="16"/>
        <v>4.5102347986531476E-8</v>
      </c>
      <c r="G101" s="6">
        <f t="shared" ca="1" si="25"/>
        <v>0.18</v>
      </c>
      <c r="H101" s="23">
        <f t="shared" si="18"/>
        <v>100</v>
      </c>
      <c r="I101" s="23">
        <f t="shared" si="19"/>
        <v>120</v>
      </c>
    </row>
    <row r="102" spans="1:9">
      <c r="A102">
        <f t="shared" si="20"/>
        <v>95</v>
      </c>
      <c r="B102">
        <v>1</v>
      </c>
      <c r="C102" s="17">
        <v>0</v>
      </c>
      <c r="D102" s="1">
        <f t="shared" si="15"/>
        <v>0</v>
      </c>
      <c r="E102" s="21">
        <f t="shared" ca="1" si="21"/>
        <v>1.4818157686205412E-7</v>
      </c>
      <c r="F102" s="1">
        <f t="shared" ca="1" si="16"/>
        <v>3.4791106472745404E-8</v>
      </c>
      <c r="G102" s="6">
        <f t="shared" ca="1" si="25"/>
        <v>0.18</v>
      </c>
      <c r="H102" s="23">
        <f t="shared" si="18"/>
        <v>100</v>
      </c>
      <c r="I102" s="23">
        <f t="shared" si="19"/>
        <v>120</v>
      </c>
    </row>
    <row r="103" spans="1:9">
      <c r="A103" s="7">
        <f t="shared" si="20"/>
        <v>96</v>
      </c>
      <c r="B103" s="7">
        <v>1</v>
      </c>
      <c r="C103" s="17">
        <v>0</v>
      </c>
      <c r="D103" s="1">
        <f t="shared" si="15"/>
        <v>0</v>
      </c>
      <c r="E103" s="21">
        <f t="shared" ca="1" si="21"/>
        <v>1.1339047038930871E-7</v>
      </c>
      <c r="F103" s="8">
        <f t="shared" ca="1" si="16"/>
        <v>2.667268383516974E-8</v>
      </c>
      <c r="G103" s="6">
        <f t="shared" ca="1" si="25"/>
        <v>0.18</v>
      </c>
      <c r="H103" s="23">
        <f t="shared" si="18"/>
        <v>100</v>
      </c>
      <c r="I103" s="23">
        <f t="shared" si="19"/>
        <v>120</v>
      </c>
    </row>
    <row r="104" spans="1:9">
      <c r="A104">
        <f t="shared" si="20"/>
        <v>97</v>
      </c>
      <c r="B104">
        <v>1</v>
      </c>
      <c r="C104" s="17">
        <v>0</v>
      </c>
      <c r="D104" s="1">
        <f t="shared" si="15"/>
        <v>0</v>
      </c>
      <c r="E104" s="21">
        <f t="shared" ca="1" si="21"/>
        <v>8.6717786554138974E-8</v>
      </c>
      <c r="F104" s="1">
        <f t="shared" ca="1" si="16"/>
        <v>2.0410284670075569E-8</v>
      </c>
      <c r="G104" s="6">
        <f t="shared" ca="1" si="25"/>
        <v>0.18</v>
      </c>
      <c r="H104" s="23">
        <f t="shared" si="18"/>
        <v>100</v>
      </c>
      <c r="I104" s="23">
        <f t="shared" si="19"/>
        <v>120</v>
      </c>
    </row>
    <row r="105" spans="1:9">
      <c r="A105">
        <f t="shared" si="20"/>
        <v>98</v>
      </c>
      <c r="B105">
        <v>1</v>
      </c>
      <c r="C105" s="17">
        <v>0</v>
      </c>
      <c r="D105" s="1">
        <f t="shared" si="15"/>
        <v>0</v>
      </c>
      <c r="E105" s="21">
        <f t="shared" ca="1" si="21"/>
        <v>6.6307501884063405E-8</v>
      </c>
      <c r="F105" s="1">
        <f t="shared" ca="1" si="16"/>
        <v>1.5609201579745016E-8</v>
      </c>
      <c r="G105" s="6">
        <f ca="1">+$G$3-0.04+RANDBETWEEN(0,8)/100</f>
        <v>0.15</v>
      </c>
      <c r="H105" s="23">
        <f t="shared" si="18"/>
        <v>100</v>
      </c>
      <c r="I105" s="23">
        <f t="shared" si="19"/>
        <v>120</v>
      </c>
    </row>
    <row r="106" spans="1:9">
      <c r="A106">
        <f t="shared" si="20"/>
        <v>99</v>
      </c>
      <c r="B106">
        <v>1</v>
      </c>
      <c r="C106" s="17">
        <v>0</v>
      </c>
      <c r="D106" s="1">
        <f t="shared" si="15"/>
        <v>0</v>
      </c>
      <c r="E106" s="21">
        <f t="shared" ca="1" si="21"/>
        <v>5.0698300304318389E-8</v>
      </c>
      <c r="F106" s="1">
        <f t="shared" ca="1" si="16"/>
        <v>9.9461252826095107E-9</v>
      </c>
      <c r="G106" s="6">
        <f ca="1">G105</f>
        <v>0.15</v>
      </c>
      <c r="H106" s="23">
        <f t="shared" si="18"/>
        <v>100</v>
      </c>
      <c r="I106" s="23">
        <f t="shared" si="19"/>
        <v>120</v>
      </c>
    </row>
    <row r="107" spans="1:9">
      <c r="A107">
        <f t="shared" si="20"/>
        <v>100</v>
      </c>
      <c r="B107">
        <v>1</v>
      </c>
      <c r="C107" s="17">
        <v>0</v>
      </c>
      <c r="D107" s="1">
        <f t="shared" si="15"/>
        <v>0</v>
      </c>
      <c r="E107" s="21">
        <f t="shared" ca="1" si="21"/>
        <v>4.0752175021708878E-8</v>
      </c>
      <c r="F107" s="1">
        <f t="shared" ca="1" si="16"/>
        <v>7.6047450456477577E-9</v>
      </c>
      <c r="G107" s="6">
        <f t="shared" ref="G107:G111" ca="1" si="26">G106</f>
        <v>0.15</v>
      </c>
      <c r="H107" s="23">
        <f t="shared" si="18"/>
        <v>100</v>
      </c>
      <c r="I107" s="23">
        <f t="shared" si="19"/>
        <v>120</v>
      </c>
    </row>
    <row r="108" spans="1:9">
      <c r="A108">
        <f t="shared" si="20"/>
        <v>101</v>
      </c>
      <c r="B108">
        <v>1</v>
      </c>
      <c r="C108" s="17">
        <v>0</v>
      </c>
      <c r="D108" s="1">
        <f t="shared" si="15"/>
        <v>0</v>
      </c>
      <c r="E108" s="21">
        <f t="shared" ca="1" si="21"/>
        <v>3.3147429976061119E-8</v>
      </c>
      <c r="F108" s="1">
        <f t="shared" ca="1" si="16"/>
        <v>6.1128262532563312E-9</v>
      </c>
      <c r="G108" s="6">
        <f t="shared" ca="1" si="26"/>
        <v>0.15</v>
      </c>
      <c r="H108" s="23">
        <f t="shared" si="18"/>
        <v>100</v>
      </c>
      <c r="I108" s="23">
        <f t="shared" si="19"/>
        <v>120</v>
      </c>
    </row>
    <row r="109" spans="1:9">
      <c r="A109">
        <f t="shared" si="20"/>
        <v>102</v>
      </c>
      <c r="B109">
        <v>1</v>
      </c>
      <c r="C109" s="17">
        <v>0</v>
      </c>
      <c r="D109" s="1">
        <f t="shared" si="15"/>
        <v>0</v>
      </c>
      <c r="E109" s="21">
        <f t="shared" ca="1" si="21"/>
        <v>2.7034603722804788E-8</v>
      </c>
      <c r="F109" s="1">
        <f t="shared" ca="1" si="16"/>
        <v>4.9721144964091675E-9</v>
      </c>
      <c r="G109" s="6">
        <f t="shared" ca="1" si="26"/>
        <v>0.15</v>
      </c>
      <c r="H109" s="23">
        <f t="shared" si="18"/>
        <v>100</v>
      </c>
      <c r="I109" s="23">
        <f t="shared" si="19"/>
        <v>120</v>
      </c>
    </row>
    <row r="110" spans="1:9">
      <c r="A110">
        <f t="shared" si="20"/>
        <v>103</v>
      </c>
      <c r="B110">
        <v>1</v>
      </c>
      <c r="C110" s="17">
        <v>0</v>
      </c>
      <c r="D110" s="1">
        <f t="shared" si="15"/>
        <v>0</v>
      </c>
      <c r="E110" s="21">
        <f t="shared" ca="1" si="21"/>
        <v>2.2062489226395621E-8</v>
      </c>
      <c r="F110" s="1">
        <f t="shared" ca="1" si="16"/>
        <v>4.0551905584207178E-9</v>
      </c>
      <c r="G110" s="6">
        <f t="shared" ca="1" si="26"/>
        <v>0.15</v>
      </c>
      <c r="H110" s="23">
        <f t="shared" si="18"/>
        <v>100</v>
      </c>
      <c r="I110" s="23">
        <f t="shared" si="19"/>
        <v>120</v>
      </c>
    </row>
    <row r="111" spans="1:9">
      <c r="A111">
        <f t="shared" si="20"/>
        <v>104</v>
      </c>
      <c r="B111">
        <v>1</v>
      </c>
      <c r="C111" s="17">
        <v>0</v>
      </c>
      <c r="D111" s="1">
        <f t="shared" si="15"/>
        <v>0</v>
      </c>
      <c r="E111" s="21">
        <f t="shared" ca="1" si="21"/>
        <v>1.8007298667974903E-8</v>
      </c>
      <c r="F111" s="1">
        <f t="shared" ca="1" si="16"/>
        <v>3.3093733839593429E-9</v>
      </c>
      <c r="G111" s="6">
        <f t="shared" ca="1" si="26"/>
        <v>0.15</v>
      </c>
      <c r="H111" s="23">
        <f t="shared" si="18"/>
        <v>100</v>
      </c>
      <c r="I111" s="23">
        <f t="shared" si="19"/>
        <v>120</v>
      </c>
    </row>
    <row r="112" spans="1:9">
      <c r="A112">
        <f t="shared" si="20"/>
        <v>105</v>
      </c>
      <c r="B112">
        <v>1</v>
      </c>
      <c r="C112" s="17">
        <v>0</v>
      </c>
      <c r="D112" s="1">
        <f t="shared" si="15"/>
        <v>0</v>
      </c>
      <c r="E112" s="21">
        <f t="shared" ca="1" si="21"/>
        <v>1.469792528401556E-8</v>
      </c>
      <c r="F112" s="1">
        <f t="shared" ca="1" si="16"/>
        <v>2.7010948001962355E-9</v>
      </c>
      <c r="G112" s="6">
        <f ca="1">+$G$3-0.04+RANDBETWEEN(0,8)/100</f>
        <v>0.10999999999999999</v>
      </c>
      <c r="H112" s="23">
        <f t="shared" si="18"/>
        <v>100</v>
      </c>
      <c r="I112" s="23">
        <f t="shared" si="19"/>
        <v>120</v>
      </c>
    </row>
    <row r="113" spans="1:9">
      <c r="A113">
        <f t="shared" si="20"/>
        <v>106</v>
      </c>
      <c r="B113">
        <v>1</v>
      </c>
      <c r="C113" s="17">
        <v>0</v>
      </c>
      <c r="D113" s="1">
        <f t="shared" si="15"/>
        <v>0</v>
      </c>
      <c r="E113" s="21">
        <f t="shared" ca="1" si="21"/>
        <v>1.1996830483819324E-8</v>
      </c>
      <c r="F113" s="1">
        <f t="shared" ca="1" si="16"/>
        <v>1.6167717812417115E-9</v>
      </c>
      <c r="G113" s="6">
        <f ca="1">G112</f>
        <v>0.10999999999999999</v>
      </c>
      <c r="H113" s="23">
        <f t="shared" si="18"/>
        <v>100</v>
      </c>
      <c r="I113" s="23">
        <f t="shared" si="19"/>
        <v>120</v>
      </c>
    </row>
    <row r="114" spans="1:9">
      <c r="A114">
        <f t="shared" si="20"/>
        <v>107</v>
      </c>
      <c r="B114">
        <v>1</v>
      </c>
      <c r="C114" s="17">
        <v>0</v>
      </c>
      <c r="D114" s="1">
        <f t="shared" si="15"/>
        <v>0</v>
      </c>
      <c r="E114" s="21">
        <f t="shared" ca="1" si="21"/>
        <v>1.0380058702577612E-8</v>
      </c>
      <c r="F114" s="1">
        <f t="shared" ca="1" si="16"/>
        <v>1.3196513532201255E-9</v>
      </c>
      <c r="G114" s="6">
        <f t="shared" ref="G114:G118" ca="1" si="27">G113</f>
        <v>0.10999999999999999</v>
      </c>
      <c r="H114" s="23">
        <f t="shared" si="18"/>
        <v>100</v>
      </c>
      <c r="I114" s="23">
        <f t="shared" si="19"/>
        <v>120</v>
      </c>
    </row>
    <row r="115" spans="1:9">
      <c r="A115">
        <f t="shared" si="20"/>
        <v>108</v>
      </c>
      <c r="B115">
        <v>1</v>
      </c>
      <c r="C115" s="17">
        <v>0</v>
      </c>
      <c r="D115" s="1">
        <f t="shared" si="15"/>
        <v>0</v>
      </c>
      <c r="E115" s="21">
        <f t="shared" ca="1" si="21"/>
        <v>9.0604073493574872E-9</v>
      </c>
      <c r="F115" s="1">
        <f t="shared" ca="1" si="16"/>
        <v>1.1418064572835372E-9</v>
      </c>
      <c r="G115" s="6">
        <f t="shared" ca="1" si="27"/>
        <v>0.10999999999999999</v>
      </c>
      <c r="H115" s="23">
        <f t="shared" si="18"/>
        <v>100</v>
      </c>
      <c r="I115" s="23">
        <f t="shared" si="19"/>
        <v>120</v>
      </c>
    </row>
    <row r="116" spans="1:9">
      <c r="A116">
        <f t="shared" si="20"/>
        <v>109</v>
      </c>
      <c r="B116">
        <v>1</v>
      </c>
      <c r="C116" s="17">
        <v>0</v>
      </c>
      <c r="D116" s="1">
        <f t="shared" si="15"/>
        <v>0</v>
      </c>
      <c r="E116" s="21">
        <f t="shared" ca="1" si="21"/>
        <v>7.9186008920739502E-9</v>
      </c>
      <c r="F116" s="1">
        <f t="shared" ca="1" si="16"/>
        <v>9.9664480842932351E-10</v>
      </c>
      <c r="G116" s="6">
        <f t="shared" ca="1" si="27"/>
        <v>0.10999999999999999</v>
      </c>
      <c r="H116" s="23">
        <f t="shared" si="18"/>
        <v>100</v>
      </c>
      <c r="I116" s="23">
        <f t="shared" si="19"/>
        <v>120</v>
      </c>
    </row>
    <row r="117" spans="1:9">
      <c r="A117">
        <f t="shared" si="20"/>
        <v>110</v>
      </c>
      <c r="B117">
        <v>1</v>
      </c>
      <c r="C117" s="17">
        <v>0</v>
      </c>
      <c r="D117" s="1">
        <f t="shared" si="15"/>
        <v>0</v>
      </c>
      <c r="E117" s="21">
        <f t="shared" ca="1" si="21"/>
        <v>6.9219560836446267E-9</v>
      </c>
      <c r="F117" s="1">
        <f t="shared" ca="1" si="16"/>
        <v>8.7104609812813443E-10</v>
      </c>
      <c r="G117" s="6">
        <f t="shared" ca="1" si="27"/>
        <v>0.10999999999999999</v>
      </c>
      <c r="H117" s="23">
        <f t="shared" si="18"/>
        <v>100</v>
      </c>
      <c r="I117" s="23">
        <f t="shared" si="19"/>
        <v>120</v>
      </c>
    </row>
    <row r="118" spans="1:9">
      <c r="G118" s="6">
        <f t="shared" ca="1" si="27"/>
        <v>0.10999999999999999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C56D-4C8A-4C11-A926-318AA787DFE3}">
  <dimension ref="A1:R118"/>
  <sheetViews>
    <sheetView tabSelected="1" workbookViewId="0">
      <selection activeCell="G15" sqref="G15"/>
    </sheetView>
  </sheetViews>
  <sheetFormatPr defaultRowHeight="12.5"/>
  <cols>
    <col min="1" max="2" width="4.7265625" customWidth="1"/>
    <col min="3" max="3" width="5.81640625" customWidth="1"/>
    <col min="4" max="4" width="9.54296875" bestFit="1" customWidth="1"/>
    <col min="5" max="5" width="13.1796875" bestFit="1" customWidth="1"/>
    <col min="6" max="6" width="17.1796875" customWidth="1"/>
    <col min="7" max="7" width="8.7265625" style="5"/>
    <col min="8" max="9" width="5.54296875" style="5" customWidth="1"/>
    <col min="14" max="14" width="4.7265625" customWidth="1"/>
  </cols>
  <sheetData>
    <row r="1" spans="1:14" ht="13">
      <c r="A1" s="5"/>
      <c r="F1" s="16" t="s">
        <v>0</v>
      </c>
      <c r="G1" s="17">
        <v>3</v>
      </c>
      <c r="H1"/>
      <c r="I1" s="16" t="s">
        <v>1</v>
      </c>
      <c r="J1" s="17">
        <v>52</v>
      </c>
    </row>
    <row r="2" spans="1:14" ht="13">
      <c r="F2" s="16" t="s">
        <v>2</v>
      </c>
      <c r="G2" s="17">
        <f>360*1.2</f>
        <v>432</v>
      </c>
      <c r="H2"/>
      <c r="I2" s="16" t="s">
        <v>3</v>
      </c>
      <c r="J2" s="17">
        <v>210</v>
      </c>
    </row>
    <row r="3" spans="1:14" ht="13">
      <c r="F3" s="16" t="s">
        <v>14</v>
      </c>
      <c r="G3" s="17">
        <v>0.15</v>
      </c>
      <c r="H3"/>
      <c r="I3"/>
    </row>
    <row r="4" spans="1:14" s="83" customFormat="1" ht="13">
      <c r="D4" s="84"/>
      <c r="E4" s="84"/>
      <c r="F4" s="84"/>
    </row>
    <row r="5" spans="1:14" s="83" customFormat="1" ht="13">
      <c r="C5" s="18" t="s">
        <v>5</v>
      </c>
      <c r="D5" s="84"/>
      <c r="E5" s="84"/>
      <c r="F5" s="84"/>
      <c r="G5" s="12" t="s">
        <v>6</v>
      </c>
      <c r="H5" s="12"/>
      <c r="I5" s="12"/>
    </row>
    <row r="6" spans="1:14" s="83" customFormat="1" ht="13">
      <c r="A6" s="13" t="s">
        <v>7</v>
      </c>
      <c r="B6" s="14" t="s">
        <v>1551</v>
      </c>
      <c r="C6" s="18" t="s">
        <v>9</v>
      </c>
      <c r="D6" s="84" t="s">
        <v>10</v>
      </c>
      <c r="E6" s="85" t="s">
        <v>1552</v>
      </c>
      <c r="F6" s="84" t="s">
        <v>6</v>
      </c>
      <c r="G6" s="12" t="s">
        <v>12</v>
      </c>
      <c r="H6" s="12" t="s">
        <v>1</v>
      </c>
      <c r="I6" s="12" t="s">
        <v>3</v>
      </c>
      <c r="K6" s="86"/>
    </row>
    <row r="7" spans="1:14">
      <c r="A7">
        <v>0</v>
      </c>
      <c r="B7">
        <v>1</v>
      </c>
      <c r="C7" s="17">
        <v>0</v>
      </c>
      <c r="D7" s="1">
        <f>IF(C7=1,$G$2,0)</f>
        <v>0</v>
      </c>
      <c r="E7" s="21">
        <v>100</v>
      </c>
      <c r="F7" s="1">
        <v>0</v>
      </c>
      <c r="G7" s="6">
        <f ca="1">+$G$3-0.04+RANDBETWEEN(0,8)/100</f>
        <v>0.15</v>
      </c>
      <c r="H7" s="23">
        <f>$J$1</f>
        <v>52</v>
      </c>
      <c r="I7" s="23">
        <f>$J$2</f>
        <v>210</v>
      </c>
    </row>
    <row r="8" spans="1:14">
      <c r="A8">
        <f>A7+B7</f>
        <v>1</v>
      </c>
      <c r="B8">
        <v>1</v>
      </c>
      <c r="C8" s="17">
        <v>0</v>
      </c>
      <c r="D8" s="1">
        <f t="shared" ref="D8:D71" si="0">IF(C8=1,$G$2,0)</f>
        <v>0</v>
      </c>
      <c r="E8" s="21">
        <f>E7+(D7/$G$1-F7)*B7</f>
        <v>100</v>
      </c>
      <c r="F8" s="1">
        <f t="shared" ref="F8:F71" ca="1" si="1">E7*G7</f>
        <v>15</v>
      </c>
      <c r="G8" s="6">
        <f ca="1">G7</f>
        <v>0.15</v>
      </c>
      <c r="H8" s="23">
        <f t="shared" ref="H8:H71" si="2">$J$1</f>
        <v>52</v>
      </c>
      <c r="I8" s="23">
        <f t="shared" ref="I8:I71" si="3">$J$2</f>
        <v>210</v>
      </c>
      <c r="J8" s="2"/>
      <c r="K8" s="2"/>
      <c r="L8" s="2"/>
      <c r="M8" s="2"/>
    </row>
    <row r="9" spans="1:14">
      <c r="A9">
        <f t="shared" ref="A9:A72" si="4">A8+B8</f>
        <v>2</v>
      </c>
      <c r="B9">
        <v>1</v>
      </c>
      <c r="C9" s="17">
        <v>0</v>
      </c>
      <c r="D9" s="1">
        <f t="shared" si="0"/>
        <v>0</v>
      </c>
      <c r="E9" s="21">
        <f t="shared" ref="E9:E72" ca="1" si="5">E8+(D8/$G$1-F8)*B8</f>
        <v>85</v>
      </c>
      <c r="F9" s="1">
        <f t="shared" ca="1" si="1"/>
        <v>15</v>
      </c>
      <c r="G9" s="6">
        <f t="shared" ref="G9:G13" ca="1" si="6">G8</f>
        <v>0.15</v>
      </c>
      <c r="H9" s="23">
        <f t="shared" si="2"/>
        <v>52</v>
      </c>
      <c r="I9" s="23">
        <f t="shared" si="3"/>
        <v>210</v>
      </c>
      <c r="J9" s="2"/>
      <c r="K9" s="2"/>
      <c r="L9" s="2"/>
      <c r="M9" s="2"/>
    </row>
    <row r="10" spans="1:14">
      <c r="A10">
        <f t="shared" si="4"/>
        <v>3</v>
      </c>
      <c r="B10">
        <v>1</v>
      </c>
      <c r="C10" s="17">
        <v>0</v>
      </c>
      <c r="D10" s="1">
        <f t="shared" si="0"/>
        <v>0</v>
      </c>
      <c r="E10" s="21">
        <f t="shared" ca="1" si="5"/>
        <v>70</v>
      </c>
      <c r="F10" s="1">
        <f t="shared" ca="1" si="1"/>
        <v>12.75</v>
      </c>
      <c r="G10" s="6">
        <f t="shared" ca="1" si="6"/>
        <v>0.15</v>
      </c>
      <c r="H10" s="23">
        <f t="shared" si="2"/>
        <v>52</v>
      </c>
      <c r="I10" s="23">
        <f t="shared" si="3"/>
        <v>210</v>
      </c>
    </row>
    <row r="11" spans="1:14" ht="13">
      <c r="A11">
        <f t="shared" si="4"/>
        <v>4</v>
      </c>
      <c r="B11">
        <v>1</v>
      </c>
      <c r="C11" s="17">
        <v>0</v>
      </c>
      <c r="D11" s="1">
        <f t="shared" si="0"/>
        <v>0</v>
      </c>
      <c r="E11" s="21">
        <f t="shared" ca="1" si="5"/>
        <v>57.25</v>
      </c>
      <c r="F11" s="1">
        <f t="shared" ca="1" si="1"/>
        <v>10.5</v>
      </c>
      <c r="G11" s="6">
        <f t="shared" ca="1" si="6"/>
        <v>0.15</v>
      </c>
      <c r="H11" s="23">
        <f t="shared" si="2"/>
        <v>52</v>
      </c>
      <c r="I11" s="23">
        <f t="shared" si="3"/>
        <v>210</v>
      </c>
      <c r="J11" s="87"/>
      <c r="K11" s="87"/>
      <c r="L11" s="87"/>
      <c r="M11" s="87"/>
    </row>
    <row r="12" spans="1:14">
      <c r="A12">
        <f t="shared" si="4"/>
        <v>5</v>
      </c>
      <c r="B12">
        <v>1</v>
      </c>
      <c r="C12" s="17">
        <v>0</v>
      </c>
      <c r="D12" s="1">
        <f t="shared" si="0"/>
        <v>0</v>
      </c>
      <c r="E12" s="21">
        <f t="shared" ca="1" si="5"/>
        <v>46.75</v>
      </c>
      <c r="F12" s="1">
        <f t="shared" ca="1" si="1"/>
        <v>8.5875000000000004</v>
      </c>
      <c r="G12" s="6">
        <f t="shared" ca="1" si="6"/>
        <v>0.15</v>
      </c>
      <c r="H12" s="23">
        <f t="shared" si="2"/>
        <v>52</v>
      </c>
      <c r="I12" s="23">
        <f t="shared" si="3"/>
        <v>210</v>
      </c>
    </row>
    <row r="13" spans="1:14">
      <c r="A13">
        <f t="shared" si="4"/>
        <v>6</v>
      </c>
      <c r="B13">
        <v>1</v>
      </c>
      <c r="C13" s="17">
        <v>0</v>
      </c>
      <c r="D13" s="1">
        <f t="shared" si="0"/>
        <v>0</v>
      </c>
      <c r="E13" s="21">
        <f t="shared" ca="1" si="5"/>
        <v>38.162500000000001</v>
      </c>
      <c r="F13" s="1">
        <f t="shared" ca="1" si="1"/>
        <v>7.0125000000000002</v>
      </c>
      <c r="G13" s="6">
        <f t="shared" ca="1" si="6"/>
        <v>0.15</v>
      </c>
      <c r="H13" s="23">
        <f t="shared" si="2"/>
        <v>52</v>
      </c>
      <c r="I13" s="23">
        <f t="shared" si="3"/>
        <v>210</v>
      </c>
      <c r="K13" s="1"/>
      <c r="L13" s="1"/>
      <c r="M13" s="4"/>
      <c r="N13" t="s">
        <v>13</v>
      </c>
    </row>
    <row r="14" spans="1:14">
      <c r="A14">
        <f t="shared" si="4"/>
        <v>7</v>
      </c>
      <c r="B14">
        <v>1</v>
      </c>
      <c r="C14" s="17">
        <v>0</v>
      </c>
      <c r="D14" s="1">
        <f t="shared" si="0"/>
        <v>0</v>
      </c>
      <c r="E14" s="21">
        <f t="shared" ca="1" si="5"/>
        <v>31.150000000000002</v>
      </c>
      <c r="F14" s="1">
        <f t="shared" ca="1" si="1"/>
        <v>5.7243750000000002</v>
      </c>
      <c r="G14" s="6">
        <f ca="1">+$G$3-0.04+RANDBETWEEN(0,8)/100</f>
        <v>0.16999999999999998</v>
      </c>
      <c r="H14" s="23">
        <f t="shared" si="2"/>
        <v>52</v>
      </c>
      <c r="I14" s="23">
        <f>$J$2</f>
        <v>210</v>
      </c>
      <c r="K14" s="1"/>
      <c r="L14" s="1"/>
      <c r="M14" s="4"/>
    </row>
    <row r="15" spans="1:14">
      <c r="A15">
        <f t="shared" si="4"/>
        <v>8</v>
      </c>
      <c r="B15">
        <v>1</v>
      </c>
      <c r="C15" s="17">
        <v>0</v>
      </c>
      <c r="D15" s="1">
        <f t="shared" si="0"/>
        <v>0</v>
      </c>
      <c r="E15" s="21">
        <f t="shared" ca="1" si="5"/>
        <v>25.425625000000004</v>
      </c>
      <c r="F15" s="1">
        <f t="shared" ca="1" si="1"/>
        <v>5.2954999999999997</v>
      </c>
      <c r="G15" s="6">
        <f ca="1">G14</f>
        <v>0.16999999999999998</v>
      </c>
      <c r="H15" s="23">
        <f t="shared" si="2"/>
        <v>52</v>
      </c>
      <c r="I15" s="23">
        <f t="shared" si="3"/>
        <v>210</v>
      </c>
      <c r="K15" s="1"/>
      <c r="L15" s="1"/>
      <c r="M15" s="4"/>
    </row>
    <row r="16" spans="1:14">
      <c r="A16">
        <f t="shared" si="4"/>
        <v>9</v>
      </c>
      <c r="B16">
        <v>1</v>
      </c>
      <c r="C16" s="17">
        <v>0</v>
      </c>
      <c r="D16" s="1">
        <f t="shared" si="0"/>
        <v>0</v>
      </c>
      <c r="E16" s="21">
        <f t="shared" ca="1" si="5"/>
        <v>20.130125000000003</v>
      </c>
      <c r="F16" s="1">
        <f t="shared" ca="1" si="1"/>
        <v>4.3223562500000003</v>
      </c>
      <c r="G16" s="6">
        <f t="shared" ref="G16:G20" ca="1" si="7">G15</f>
        <v>0.16999999999999998</v>
      </c>
      <c r="H16" s="23">
        <f t="shared" si="2"/>
        <v>52</v>
      </c>
      <c r="I16" s="23">
        <f t="shared" si="3"/>
        <v>210</v>
      </c>
      <c r="K16" s="1"/>
      <c r="L16" s="1"/>
      <c r="M16" s="4"/>
    </row>
    <row r="17" spans="1:18">
      <c r="A17">
        <f t="shared" si="4"/>
        <v>10</v>
      </c>
      <c r="B17">
        <v>1</v>
      </c>
      <c r="C17" s="17">
        <v>1</v>
      </c>
      <c r="D17" s="1">
        <f t="shared" si="0"/>
        <v>432</v>
      </c>
      <c r="E17" s="21">
        <f t="shared" ca="1" si="5"/>
        <v>15.807768750000003</v>
      </c>
      <c r="F17" s="1">
        <f t="shared" ca="1" si="1"/>
        <v>3.42212125</v>
      </c>
      <c r="G17" s="6">
        <f t="shared" ca="1" si="7"/>
        <v>0.16999999999999998</v>
      </c>
      <c r="H17" s="23">
        <f t="shared" si="2"/>
        <v>52</v>
      </c>
      <c r="I17" s="23">
        <f t="shared" si="3"/>
        <v>210</v>
      </c>
      <c r="K17" s="1"/>
      <c r="L17" s="1"/>
      <c r="M17" s="4"/>
    </row>
    <row r="18" spans="1:18">
      <c r="A18">
        <f t="shared" si="4"/>
        <v>11</v>
      </c>
      <c r="B18">
        <v>1</v>
      </c>
      <c r="C18" s="17">
        <v>0</v>
      </c>
      <c r="D18" s="1">
        <f t="shared" si="0"/>
        <v>0</v>
      </c>
      <c r="E18" s="21">
        <f t="shared" ca="1" si="5"/>
        <v>156.3856475</v>
      </c>
      <c r="F18" s="1">
        <f t="shared" ca="1" si="1"/>
        <v>2.6873206875000002</v>
      </c>
      <c r="G18" s="6">
        <f t="shared" ca="1" si="7"/>
        <v>0.16999999999999998</v>
      </c>
      <c r="H18" s="23">
        <f t="shared" si="2"/>
        <v>52</v>
      </c>
      <c r="I18" s="23">
        <f t="shared" si="3"/>
        <v>210</v>
      </c>
      <c r="K18" s="1"/>
      <c r="L18" s="1"/>
      <c r="M18" s="4"/>
    </row>
    <row r="19" spans="1:18">
      <c r="A19">
        <f t="shared" si="4"/>
        <v>12</v>
      </c>
      <c r="B19">
        <v>1</v>
      </c>
      <c r="C19" s="17">
        <v>0</v>
      </c>
      <c r="D19" s="1">
        <f t="shared" si="0"/>
        <v>0</v>
      </c>
      <c r="E19" s="21">
        <f t="shared" ca="1" si="5"/>
        <v>153.6983268125</v>
      </c>
      <c r="F19" s="1">
        <f t="shared" ca="1" si="1"/>
        <v>26.585560075</v>
      </c>
      <c r="G19" s="6">
        <f t="shared" ca="1" si="7"/>
        <v>0.16999999999999998</v>
      </c>
      <c r="H19" s="23">
        <f t="shared" si="2"/>
        <v>52</v>
      </c>
      <c r="I19" s="23">
        <f t="shared" si="3"/>
        <v>210</v>
      </c>
      <c r="K19" s="1"/>
      <c r="L19" s="1"/>
      <c r="M19" s="4"/>
    </row>
    <row r="20" spans="1:18">
      <c r="A20">
        <f t="shared" si="4"/>
        <v>13</v>
      </c>
      <c r="B20">
        <v>1</v>
      </c>
      <c r="C20" s="17">
        <v>1</v>
      </c>
      <c r="D20" s="1">
        <f t="shared" si="0"/>
        <v>432</v>
      </c>
      <c r="E20" s="21">
        <f t="shared" ca="1" si="5"/>
        <v>127.1127667375</v>
      </c>
      <c r="F20" s="1">
        <f t="shared" ca="1" si="1"/>
        <v>26.128715558124998</v>
      </c>
      <c r="G20" s="6">
        <f t="shared" ca="1" si="7"/>
        <v>0.16999999999999998</v>
      </c>
      <c r="H20" s="23">
        <f t="shared" si="2"/>
        <v>52</v>
      </c>
      <c r="I20" s="23">
        <f t="shared" si="3"/>
        <v>210</v>
      </c>
      <c r="K20" s="1"/>
      <c r="L20" s="1"/>
      <c r="M20" s="4"/>
    </row>
    <row r="21" spans="1:18">
      <c r="A21">
        <f t="shared" si="4"/>
        <v>14</v>
      </c>
      <c r="B21">
        <v>1</v>
      </c>
      <c r="C21" s="17">
        <v>0</v>
      </c>
      <c r="D21" s="1">
        <f t="shared" si="0"/>
        <v>0</v>
      </c>
      <c r="E21" s="21">
        <f t="shared" ca="1" si="5"/>
        <v>244.984051179375</v>
      </c>
      <c r="F21" s="1">
        <f t="shared" ca="1" si="1"/>
        <v>21.609170345374999</v>
      </c>
      <c r="G21" s="6">
        <f ca="1">+$G$3-0.04+RANDBETWEEN(0,8)/100</f>
        <v>0.10999999999999999</v>
      </c>
      <c r="H21" s="23">
        <f t="shared" si="2"/>
        <v>52</v>
      </c>
      <c r="I21" s="23">
        <f t="shared" si="3"/>
        <v>210</v>
      </c>
      <c r="K21" s="1"/>
      <c r="L21" s="1"/>
      <c r="M21" s="4"/>
      <c r="P21" t="s">
        <v>13</v>
      </c>
    </row>
    <row r="22" spans="1:18">
      <c r="A22">
        <f t="shared" si="4"/>
        <v>15</v>
      </c>
      <c r="B22">
        <v>1</v>
      </c>
      <c r="C22" s="17">
        <v>0</v>
      </c>
      <c r="D22" s="1">
        <f t="shared" si="0"/>
        <v>0</v>
      </c>
      <c r="E22" s="21">
        <f t="shared" ca="1" si="5"/>
        <v>223.37488083400001</v>
      </c>
      <c r="F22" s="1">
        <f t="shared" ca="1" si="1"/>
        <v>26.948245629731247</v>
      </c>
      <c r="G22" s="6">
        <f ca="1">G21</f>
        <v>0.10999999999999999</v>
      </c>
      <c r="H22" s="23">
        <f t="shared" si="2"/>
        <v>52</v>
      </c>
      <c r="I22" s="23">
        <f t="shared" si="3"/>
        <v>210</v>
      </c>
      <c r="J22" t="s">
        <v>13</v>
      </c>
      <c r="K22" s="1"/>
      <c r="L22" s="1"/>
      <c r="M22" s="4"/>
      <c r="O22" t="s">
        <v>13</v>
      </c>
      <c r="P22" t="s">
        <v>13</v>
      </c>
    </row>
    <row r="23" spans="1:18">
      <c r="A23">
        <f t="shared" si="4"/>
        <v>16</v>
      </c>
      <c r="B23">
        <v>1</v>
      </c>
      <c r="C23" s="17">
        <v>0</v>
      </c>
      <c r="D23" s="1">
        <f t="shared" si="0"/>
        <v>0</v>
      </c>
      <c r="E23" s="21">
        <f t="shared" ca="1" si="5"/>
        <v>196.42663520426876</v>
      </c>
      <c r="F23" s="1">
        <f t="shared" ca="1" si="1"/>
        <v>24.571236891739996</v>
      </c>
      <c r="G23" s="6">
        <f t="shared" ref="G23:G27" ca="1" si="8">G22</f>
        <v>0.10999999999999999</v>
      </c>
      <c r="H23" s="23">
        <f t="shared" si="2"/>
        <v>52</v>
      </c>
      <c r="I23" s="23">
        <f t="shared" si="3"/>
        <v>210</v>
      </c>
      <c r="K23" s="1"/>
      <c r="L23" s="1"/>
      <c r="M23" s="4"/>
      <c r="P23" t="s">
        <v>13</v>
      </c>
    </row>
    <row r="24" spans="1:18">
      <c r="A24">
        <f t="shared" si="4"/>
        <v>17</v>
      </c>
      <c r="B24">
        <v>1</v>
      </c>
      <c r="C24" s="17">
        <v>0</v>
      </c>
      <c r="D24" s="1">
        <f t="shared" si="0"/>
        <v>0</v>
      </c>
      <c r="E24" s="21">
        <f t="shared" ca="1" si="5"/>
        <v>171.85539831252876</v>
      </c>
      <c r="F24" s="1">
        <f t="shared" ca="1" si="1"/>
        <v>21.606929872469561</v>
      </c>
      <c r="G24" s="6">
        <f t="shared" ca="1" si="8"/>
        <v>0.10999999999999999</v>
      </c>
      <c r="H24" s="23">
        <f t="shared" si="2"/>
        <v>52</v>
      </c>
      <c r="I24" s="23">
        <f t="shared" si="3"/>
        <v>210</v>
      </c>
      <c r="K24" s="1"/>
      <c r="L24" s="1"/>
      <c r="M24" s="4"/>
    </row>
    <row r="25" spans="1:18">
      <c r="A25">
        <f t="shared" si="4"/>
        <v>18</v>
      </c>
      <c r="B25">
        <v>1</v>
      </c>
      <c r="C25" s="17">
        <v>0</v>
      </c>
      <c r="D25" s="1">
        <f t="shared" si="0"/>
        <v>0</v>
      </c>
      <c r="E25" s="21">
        <f t="shared" ca="1" si="5"/>
        <v>150.24846844005921</v>
      </c>
      <c r="F25" s="1">
        <f t="shared" ca="1" si="1"/>
        <v>18.904093814378161</v>
      </c>
      <c r="G25" s="6">
        <f t="shared" ca="1" si="8"/>
        <v>0.10999999999999999</v>
      </c>
      <c r="H25" s="23">
        <f t="shared" si="2"/>
        <v>52</v>
      </c>
      <c r="I25" s="23">
        <f t="shared" si="3"/>
        <v>210</v>
      </c>
      <c r="K25" s="1"/>
      <c r="L25" s="1"/>
      <c r="M25" s="4"/>
    </row>
    <row r="26" spans="1:18">
      <c r="A26">
        <f t="shared" si="4"/>
        <v>19</v>
      </c>
      <c r="B26">
        <v>1</v>
      </c>
      <c r="C26" s="17">
        <v>0</v>
      </c>
      <c r="D26" s="1">
        <f t="shared" si="0"/>
        <v>0</v>
      </c>
      <c r="E26" s="21">
        <f t="shared" ca="1" si="5"/>
        <v>131.34437462568104</v>
      </c>
      <c r="F26" s="1">
        <f t="shared" ca="1" si="1"/>
        <v>16.52733152840651</v>
      </c>
      <c r="G26" s="6">
        <f t="shared" ca="1" si="8"/>
        <v>0.10999999999999999</v>
      </c>
      <c r="H26" s="23">
        <f t="shared" si="2"/>
        <v>52</v>
      </c>
      <c r="I26" s="23">
        <f t="shared" si="3"/>
        <v>210</v>
      </c>
      <c r="K26" s="1"/>
      <c r="L26" s="1"/>
      <c r="M26" s="4"/>
      <c r="O26" t="s">
        <v>13</v>
      </c>
      <c r="R26" t="s">
        <v>13</v>
      </c>
    </row>
    <row r="27" spans="1:18">
      <c r="A27">
        <f t="shared" si="4"/>
        <v>20</v>
      </c>
      <c r="B27">
        <v>1</v>
      </c>
      <c r="C27" s="17">
        <v>1</v>
      </c>
      <c r="D27" s="1">
        <f t="shared" si="0"/>
        <v>432</v>
      </c>
      <c r="E27" s="21">
        <f t="shared" ca="1" si="5"/>
        <v>114.81704309727454</v>
      </c>
      <c r="F27" s="1">
        <f t="shared" ca="1" si="1"/>
        <v>14.447881208824914</v>
      </c>
      <c r="G27" s="6">
        <f t="shared" ca="1" si="8"/>
        <v>0.10999999999999999</v>
      </c>
      <c r="H27" s="23">
        <f t="shared" si="2"/>
        <v>52</v>
      </c>
      <c r="I27" s="23">
        <f t="shared" si="3"/>
        <v>210</v>
      </c>
      <c r="K27" s="1"/>
      <c r="L27" s="1"/>
      <c r="M27" s="4" t="s">
        <v>13</v>
      </c>
    </row>
    <row r="28" spans="1:18">
      <c r="A28">
        <f t="shared" si="4"/>
        <v>21</v>
      </c>
      <c r="B28">
        <v>1</v>
      </c>
      <c r="C28" s="17">
        <v>0</v>
      </c>
      <c r="D28" s="1">
        <f t="shared" si="0"/>
        <v>0</v>
      </c>
      <c r="E28" s="21">
        <f t="shared" ca="1" si="5"/>
        <v>244.36916188844961</v>
      </c>
      <c r="F28" s="1">
        <f t="shared" ca="1" si="1"/>
        <v>12.629874740700197</v>
      </c>
      <c r="G28" s="6">
        <f ca="1">+$G$3-0.04+RANDBETWEEN(0,8)/100</f>
        <v>0.16999999999999998</v>
      </c>
      <c r="H28" s="23">
        <f t="shared" si="2"/>
        <v>52</v>
      </c>
      <c r="I28" s="23">
        <f t="shared" si="3"/>
        <v>210</v>
      </c>
      <c r="K28" s="1"/>
      <c r="L28" s="1"/>
      <c r="M28" s="4"/>
    </row>
    <row r="29" spans="1:18">
      <c r="A29">
        <f t="shared" si="4"/>
        <v>22</v>
      </c>
      <c r="B29">
        <v>1</v>
      </c>
      <c r="C29" s="17">
        <v>0</v>
      </c>
      <c r="D29" s="1">
        <f t="shared" si="0"/>
        <v>0</v>
      </c>
      <c r="E29" s="21">
        <f t="shared" ca="1" si="5"/>
        <v>231.73928714774942</v>
      </c>
      <c r="F29" s="1">
        <f t="shared" ca="1" si="1"/>
        <v>41.542757521036428</v>
      </c>
      <c r="G29" s="6">
        <f ca="1">G28</f>
        <v>0.16999999999999998</v>
      </c>
      <c r="H29" s="23">
        <f t="shared" si="2"/>
        <v>52</v>
      </c>
      <c r="I29" s="23">
        <f t="shared" si="3"/>
        <v>210</v>
      </c>
      <c r="K29" s="1"/>
      <c r="L29" s="1"/>
      <c r="M29" s="4"/>
    </row>
    <row r="30" spans="1:18">
      <c r="A30">
        <f t="shared" si="4"/>
        <v>23</v>
      </c>
      <c r="B30">
        <v>1</v>
      </c>
      <c r="C30" s="17">
        <v>0</v>
      </c>
      <c r="D30" s="1">
        <f t="shared" si="0"/>
        <v>0</v>
      </c>
      <c r="E30" s="21">
        <f t="shared" ca="1" si="5"/>
        <v>190.19652962671299</v>
      </c>
      <c r="F30" s="1">
        <f t="shared" ca="1" si="1"/>
        <v>39.3956788151174</v>
      </c>
      <c r="G30" s="6">
        <f t="shared" ref="G30:G34" ca="1" si="9">G29</f>
        <v>0.16999999999999998</v>
      </c>
      <c r="H30" s="23">
        <f t="shared" si="2"/>
        <v>52</v>
      </c>
      <c r="I30" s="23">
        <f t="shared" si="3"/>
        <v>210</v>
      </c>
      <c r="K30" s="1"/>
      <c r="L30" s="1" t="s">
        <v>13</v>
      </c>
      <c r="M30" s="4"/>
    </row>
    <row r="31" spans="1:18">
      <c r="A31" s="7">
        <f t="shared" si="4"/>
        <v>24</v>
      </c>
      <c r="B31" s="7">
        <v>1</v>
      </c>
      <c r="C31" s="17">
        <v>0</v>
      </c>
      <c r="D31" s="1">
        <f t="shared" si="0"/>
        <v>0</v>
      </c>
      <c r="E31" s="21">
        <f t="shared" ca="1" si="5"/>
        <v>150.80085081159558</v>
      </c>
      <c r="F31" s="8">
        <f t="shared" ca="1" si="1"/>
        <v>32.333410036541203</v>
      </c>
      <c r="G31" s="6">
        <f t="shared" ca="1" si="9"/>
        <v>0.16999999999999998</v>
      </c>
      <c r="H31" s="23">
        <f t="shared" si="2"/>
        <v>52</v>
      </c>
      <c r="I31" s="23">
        <f t="shared" si="3"/>
        <v>210</v>
      </c>
      <c r="K31" s="1"/>
      <c r="L31" s="1"/>
      <c r="M31" s="4"/>
      <c r="N31" t="s">
        <v>13</v>
      </c>
    </row>
    <row r="32" spans="1:18">
      <c r="A32">
        <f t="shared" si="4"/>
        <v>25</v>
      </c>
      <c r="B32">
        <v>1</v>
      </c>
      <c r="C32" s="17">
        <v>0</v>
      </c>
      <c r="D32" s="1">
        <f t="shared" si="0"/>
        <v>0</v>
      </c>
      <c r="E32" s="21">
        <f t="shared" ca="1" si="5"/>
        <v>118.46744077505437</v>
      </c>
      <c r="F32" s="1">
        <f t="shared" ca="1" si="1"/>
        <v>25.636144637971245</v>
      </c>
      <c r="G32" s="6">
        <f t="shared" ca="1" si="9"/>
        <v>0.16999999999999998</v>
      </c>
      <c r="H32" s="23">
        <f t="shared" si="2"/>
        <v>52</v>
      </c>
      <c r="I32" s="23">
        <f t="shared" si="3"/>
        <v>210</v>
      </c>
      <c r="K32" s="1"/>
      <c r="L32" s="1" t="s">
        <v>13</v>
      </c>
      <c r="M32" s="4"/>
    </row>
    <row r="33" spans="1:16">
      <c r="A33">
        <f t="shared" si="4"/>
        <v>26</v>
      </c>
      <c r="B33">
        <v>1</v>
      </c>
      <c r="C33" s="17">
        <v>0</v>
      </c>
      <c r="D33" s="1">
        <f t="shared" si="0"/>
        <v>0</v>
      </c>
      <c r="E33" s="21">
        <f t="shared" ca="1" si="5"/>
        <v>92.831296137083129</v>
      </c>
      <c r="F33" s="1">
        <f t="shared" ca="1" si="1"/>
        <v>20.139464931759242</v>
      </c>
      <c r="G33" s="6">
        <f t="shared" ca="1" si="9"/>
        <v>0.16999999999999998</v>
      </c>
      <c r="H33" s="23">
        <f t="shared" si="2"/>
        <v>52</v>
      </c>
      <c r="I33" s="23">
        <f t="shared" si="3"/>
        <v>210</v>
      </c>
      <c r="K33" s="1"/>
      <c r="L33" s="1"/>
      <c r="M33" s="4"/>
    </row>
    <row r="34" spans="1:16">
      <c r="A34">
        <f t="shared" si="4"/>
        <v>27</v>
      </c>
      <c r="B34">
        <v>1</v>
      </c>
      <c r="C34" s="17">
        <v>0</v>
      </c>
      <c r="D34" s="1">
        <f t="shared" si="0"/>
        <v>0</v>
      </c>
      <c r="E34" s="21">
        <f t="shared" ca="1" si="5"/>
        <v>72.691831205323894</v>
      </c>
      <c r="F34" s="1">
        <f t="shared" ca="1" si="1"/>
        <v>15.781320343304131</v>
      </c>
      <c r="G34" s="6">
        <f t="shared" ca="1" si="9"/>
        <v>0.16999999999999998</v>
      </c>
      <c r="H34" s="23">
        <f t="shared" si="2"/>
        <v>52</v>
      </c>
      <c r="I34" s="23">
        <f t="shared" si="3"/>
        <v>210</v>
      </c>
      <c r="K34" s="1"/>
      <c r="L34" s="1"/>
      <c r="M34" s="4"/>
    </row>
    <row r="35" spans="1:16">
      <c r="A35">
        <f t="shared" si="4"/>
        <v>28</v>
      </c>
      <c r="B35">
        <v>1</v>
      </c>
      <c r="C35" s="17">
        <v>0</v>
      </c>
      <c r="D35" s="1">
        <f t="shared" si="0"/>
        <v>0</v>
      </c>
      <c r="E35" s="21">
        <f t="shared" ca="1" si="5"/>
        <v>56.910510862019763</v>
      </c>
      <c r="F35" s="1">
        <f t="shared" ca="1" si="1"/>
        <v>12.357611304905062</v>
      </c>
      <c r="G35" s="6">
        <f ca="1">+$G$3-0.04+RANDBETWEEN(0,8)/100</f>
        <v>0.16999999999999998</v>
      </c>
      <c r="H35" s="23">
        <f t="shared" si="2"/>
        <v>52</v>
      </c>
      <c r="I35" s="23">
        <f t="shared" si="3"/>
        <v>210</v>
      </c>
      <c r="K35" s="1"/>
      <c r="L35" s="1"/>
      <c r="M35" s="4"/>
    </row>
    <row r="36" spans="1:16">
      <c r="A36">
        <f t="shared" si="4"/>
        <v>29</v>
      </c>
      <c r="B36">
        <v>1</v>
      </c>
      <c r="C36" s="17">
        <v>0</v>
      </c>
      <c r="D36" s="1">
        <f t="shared" si="0"/>
        <v>0</v>
      </c>
      <c r="E36" s="21">
        <f t="shared" ca="1" si="5"/>
        <v>44.552899557114699</v>
      </c>
      <c r="F36" s="1">
        <f t="shared" ca="1" si="1"/>
        <v>9.6747868465433591</v>
      </c>
      <c r="G36" s="6">
        <f ca="1">G35</f>
        <v>0.16999999999999998</v>
      </c>
      <c r="H36" s="23">
        <f t="shared" si="2"/>
        <v>52</v>
      </c>
      <c r="I36" s="23">
        <f t="shared" si="3"/>
        <v>210</v>
      </c>
      <c r="K36" s="1" t="s">
        <v>13</v>
      </c>
      <c r="L36" s="1"/>
      <c r="M36" s="4"/>
    </row>
    <row r="37" spans="1:16">
      <c r="A37">
        <f t="shared" si="4"/>
        <v>30</v>
      </c>
      <c r="B37">
        <v>1</v>
      </c>
      <c r="C37" s="17">
        <v>1</v>
      </c>
      <c r="D37" s="1">
        <f t="shared" si="0"/>
        <v>432</v>
      </c>
      <c r="E37" s="21">
        <f t="shared" ca="1" si="5"/>
        <v>34.878112710571344</v>
      </c>
      <c r="F37" s="1">
        <f t="shared" ca="1" si="1"/>
        <v>7.5739929247094979</v>
      </c>
      <c r="G37" s="6">
        <f t="shared" ref="G37:G41" ca="1" si="10">G36</f>
        <v>0.16999999999999998</v>
      </c>
      <c r="H37" s="23">
        <f t="shared" si="2"/>
        <v>52</v>
      </c>
      <c r="I37" s="23">
        <f t="shared" si="3"/>
        <v>210</v>
      </c>
      <c r="K37" s="1" t="s">
        <v>13</v>
      </c>
      <c r="L37" s="1"/>
      <c r="M37" s="4"/>
    </row>
    <row r="38" spans="1:16">
      <c r="A38">
        <f t="shared" si="4"/>
        <v>31</v>
      </c>
      <c r="B38">
        <v>1</v>
      </c>
      <c r="C38" s="17">
        <v>0</v>
      </c>
      <c r="D38" s="1">
        <f t="shared" si="0"/>
        <v>0</v>
      </c>
      <c r="E38" s="21">
        <f t="shared" ca="1" si="5"/>
        <v>171.30411978586184</v>
      </c>
      <c r="F38" s="1">
        <f t="shared" ca="1" si="1"/>
        <v>5.9292791607971278</v>
      </c>
      <c r="G38" s="6">
        <f t="shared" ca="1" si="10"/>
        <v>0.16999999999999998</v>
      </c>
      <c r="H38" s="23">
        <f t="shared" si="2"/>
        <v>52</v>
      </c>
      <c r="I38" s="23">
        <f t="shared" si="3"/>
        <v>210</v>
      </c>
      <c r="K38" s="1"/>
      <c r="L38" s="1"/>
      <c r="M38" s="4"/>
    </row>
    <row r="39" spans="1:16">
      <c r="A39">
        <f t="shared" si="4"/>
        <v>32</v>
      </c>
      <c r="B39">
        <v>1</v>
      </c>
      <c r="C39" s="17">
        <v>0</v>
      </c>
      <c r="D39" s="1">
        <f t="shared" si="0"/>
        <v>0</v>
      </c>
      <c r="E39" s="21">
        <f t="shared" ca="1" si="5"/>
        <v>165.37484062506471</v>
      </c>
      <c r="F39" s="1">
        <f t="shared" ca="1" si="1"/>
        <v>29.12170036359651</v>
      </c>
      <c r="G39" s="6">
        <f t="shared" ca="1" si="10"/>
        <v>0.16999999999999998</v>
      </c>
      <c r="H39" s="23">
        <f t="shared" si="2"/>
        <v>52</v>
      </c>
      <c r="I39" s="23">
        <f t="shared" si="3"/>
        <v>210</v>
      </c>
      <c r="K39" s="1"/>
      <c r="L39" s="1"/>
      <c r="M39" s="4"/>
      <c r="P39" t="s">
        <v>13</v>
      </c>
    </row>
    <row r="40" spans="1:16">
      <c r="A40">
        <f t="shared" si="4"/>
        <v>33</v>
      </c>
      <c r="B40">
        <v>1</v>
      </c>
      <c r="C40" s="17">
        <v>0</v>
      </c>
      <c r="D40" s="1">
        <f t="shared" si="0"/>
        <v>0</v>
      </c>
      <c r="E40" s="21">
        <f t="shared" ca="1" si="5"/>
        <v>136.25314026146819</v>
      </c>
      <c r="F40" s="1">
        <f t="shared" ca="1" si="1"/>
        <v>28.113722906260996</v>
      </c>
      <c r="G40" s="6">
        <f t="shared" ca="1" si="10"/>
        <v>0.16999999999999998</v>
      </c>
      <c r="H40" s="23">
        <f t="shared" si="2"/>
        <v>52</v>
      </c>
      <c r="I40" s="23">
        <f t="shared" si="3"/>
        <v>210</v>
      </c>
      <c r="K40" s="1"/>
      <c r="L40" s="1"/>
      <c r="M40" s="4"/>
    </row>
    <row r="41" spans="1:16">
      <c r="A41">
        <f t="shared" si="4"/>
        <v>34</v>
      </c>
      <c r="B41">
        <v>1</v>
      </c>
      <c r="C41" s="17">
        <v>0</v>
      </c>
      <c r="D41" s="1">
        <f t="shared" si="0"/>
        <v>0</v>
      </c>
      <c r="E41" s="21">
        <f t="shared" ca="1" si="5"/>
        <v>108.1394173552072</v>
      </c>
      <c r="F41" s="1">
        <f t="shared" ca="1" si="1"/>
        <v>23.16303384444959</v>
      </c>
      <c r="G41" s="6">
        <f t="shared" ca="1" si="10"/>
        <v>0.16999999999999998</v>
      </c>
      <c r="H41" s="23">
        <f t="shared" si="2"/>
        <v>52</v>
      </c>
      <c r="I41" s="23">
        <f t="shared" si="3"/>
        <v>210</v>
      </c>
      <c r="K41" s="1"/>
      <c r="L41" s="1"/>
      <c r="M41" s="4"/>
    </row>
    <row r="42" spans="1:16">
      <c r="A42">
        <f t="shared" si="4"/>
        <v>35</v>
      </c>
      <c r="B42">
        <v>1</v>
      </c>
      <c r="C42" s="17">
        <v>0</v>
      </c>
      <c r="D42" s="1">
        <f t="shared" si="0"/>
        <v>0</v>
      </c>
      <c r="E42" s="21">
        <f t="shared" ca="1" si="5"/>
        <v>84.976383510757614</v>
      </c>
      <c r="F42" s="1">
        <f t="shared" ca="1" si="1"/>
        <v>18.383700950385222</v>
      </c>
      <c r="G42" s="6">
        <f ca="1">+$G$3-0.04+RANDBETWEEN(0,8)/100</f>
        <v>0.11999999999999998</v>
      </c>
      <c r="H42" s="23">
        <f t="shared" si="2"/>
        <v>52</v>
      </c>
      <c r="I42" s="23">
        <f t="shared" si="3"/>
        <v>210</v>
      </c>
      <c r="K42" s="1"/>
      <c r="L42" s="1"/>
      <c r="M42" s="4"/>
    </row>
    <row r="43" spans="1:16">
      <c r="A43">
        <f t="shared" si="4"/>
        <v>36</v>
      </c>
      <c r="B43">
        <v>1</v>
      </c>
      <c r="C43" s="17">
        <v>0</v>
      </c>
      <c r="D43" s="1">
        <f t="shared" si="0"/>
        <v>0</v>
      </c>
      <c r="E43" s="21">
        <f t="shared" ca="1" si="5"/>
        <v>66.592682560372396</v>
      </c>
      <c r="F43" s="1">
        <f t="shared" ca="1" si="1"/>
        <v>10.197166021290911</v>
      </c>
      <c r="G43" s="6">
        <f ca="1">G42</f>
        <v>0.11999999999999998</v>
      </c>
      <c r="H43" s="23">
        <f t="shared" si="2"/>
        <v>52</v>
      </c>
      <c r="I43" s="23">
        <f t="shared" si="3"/>
        <v>210</v>
      </c>
      <c r="K43" s="1"/>
      <c r="L43" s="1"/>
      <c r="M43" s="4"/>
    </row>
    <row r="44" spans="1:16">
      <c r="A44">
        <f t="shared" si="4"/>
        <v>37</v>
      </c>
      <c r="B44">
        <v>1</v>
      </c>
      <c r="C44" s="17">
        <v>1</v>
      </c>
      <c r="D44" s="1">
        <f t="shared" si="0"/>
        <v>432</v>
      </c>
      <c r="E44" s="21">
        <f t="shared" ca="1" si="5"/>
        <v>56.395516539081484</v>
      </c>
      <c r="F44" s="1">
        <f t="shared" ca="1" si="1"/>
        <v>7.9911219072446862</v>
      </c>
      <c r="G44" s="6">
        <f t="shared" ref="G44:G48" ca="1" si="11">G43</f>
        <v>0.11999999999999998</v>
      </c>
      <c r="H44" s="23">
        <f t="shared" si="2"/>
        <v>52</v>
      </c>
      <c r="I44" s="23">
        <f t="shared" si="3"/>
        <v>210</v>
      </c>
      <c r="K44" s="1"/>
      <c r="L44" s="1"/>
      <c r="M44" s="4"/>
    </row>
    <row r="45" spans="1:16">
      <c r="A45">
        <f t="shared" si="4"/>
        <v>38</v>
      </c>
      <c r="B45">
        <v>1</v>
      </c>
      <c r="C45" s="17">
        <v>0</v>
      </c>
      <c r="D45" s="1">
        <f t="shared" si="0"/>
        <v>0</v>
      </c>
      <c r="E45" s="21">
        <f t="shared" ca="1" si="5"/>
        <v>192.40439463183679</v>
      </c>
      <c r="F45" s="1">
        <f t="shared" ca="1" si="1"/>
        <v>6.7674619846897768</v>
      </c>
      <c r="G45" s="6">
        <f t="shared" ca="1" si="11"/>
        <v>0.11999999999999998</v>
      </c>
      <c r="H45" s="23">
        <f t="shared" si="2"/>
        <v>52</v>
      </c>
      <c r="I45" s="23">
        <f t="shared" si="3"/>
        <v>210</v>
      </c>
      <c r="K45" s="1"/>
      <c r="L45" s="1"/>
      <c r="M45" s="4"/>
    </row>
    <row r="46" spans="1:16">
      <c r="A46">
        <f t="shared" si="4"/>
        <v>39</v>
      </c>
      <c r="B46">
        <v>1</v>
      </c>
      <c r="C46" s="17">
        <v>0</v>
      </c>
      <c r="D46" s="1">
        <f t="shared" si="0"/>
        <v>0</v>
      </c>
      <c r="E46" s="21">
        <f t="shared" ca="1" si="5"/>
        <v>185.63693264714701</v>
      </c>
      <c r="F46" s="1">
        <f t="shared" ca="1" si="1"/>
        <v>23.08852735582041</v>
      </c>
      <c r="G46" s="6">
        <f t="shared" ca="1" si="11"/>
        <v>0.11999999999999998</v>
      </c>
      <c r="H46" s="23">
        <f t="shared" si="2"/>
        <v>52</v>
      </c>
      <c r="I46" s="23">
        <f t="shared" si="3"/>
        <v>210</v>
      </c>
      <c r="K46" s="1"/>
      <c r="L46" s="1"/>
      <c r="M46" s="4"/>
    </row>
    <row r="47" spans="1:16">
      <c r="A47">
        <f t="shared" si="4"/>
        <v>40</v>
      </c>
      <c r="B47">
        <v>1</v>
      </c>
      <c r="C47" s="17">
        <v>0</v>
      </c>
      <c r="D47" s="1">
        <f t="shared" si="0"/>
        <v>0</v>
      </c>
      <c r="E47" s="21">
        <f t="shared" ca="1" si="5"/>
        <v>162.54840529132659</v>
      </c>
      <c r="F47" s="1">
        <f t="shared" ca="1" si="1"/>
        <v>22.276431917657636</v>
      </c>
      <c r="G47" s="6">
        <f t="shared" ca="1" si="11"/>
        <v>0.11999999999999998</v>
      </c>
      <c r="H47" s="23">
        <f t="shared" si="2"/>
        <v>52</v>
      </c>
      <c r="I47" s="23">
        <f t="shared" si="3"/>
        <v>210</v>
      </c>
      <c r="K47" s="1"/>
      <c r="L47" s="1"/>
      <c r="M47" s="4"/>
    </row>
    <row r="48" spans="1:16">
      <c r="A48">
        <f t="shared" si="4"/>
        <v>41</v>
      </c>
      <c r="B48">
        <v>1</v>
      </c>
      <c r="C48" s="17">
        <v>0</v>
      </c>
      <c r="D48" s="1">
        <f t="shared" si="0"/>
        <v>0</v>
      </c>
      <c r="E48" s="21">
        <f t="shared" ca="1" si="5"/>
        <v>140.27197337366894</v>
      </c>
      <c r="F48" s="1">
        <f t="shared" ca="1" si="1"/>
        <v>19.505808634959187</v>
      </c>
      <c r="G48" s="6">
        <f t="shared" ca="1" si="11"/>
        <v>0.11999999999999998</v>
      </c>
      <c r="H48" s="23">
        <f t="shared" si="2"/>
        <v>52</v>
      </c>
      <c r="I48" s="23">
        <f t="shared" si="3"/>
        <v>210</v>
      </c>
      <c r="K48" s="1"/>
      <c r="L48" s="1"/>
      <c r="M48" s="4"/>
    </row>
    <row r="49" spans="1:16">
      <c r="A49">
        <f t="shared" si="4"/>
        <v>42</v>
      </c>
      <c r="B49">
        <v>1</v>
      </c>
      <c r="C49" s="17">
        <v>0</v>
      </c>
      <c r="D49" s="1">
        <f t="shared" si="0"/>
        <v>0</v>
      </c>
      <c r="E49" s="21">
        <f t="shared" ca="1" si="5"/>
        <v>120.76616473870976</v>
      </c>
      <c r="F49" s="1">
        <f t="shared" ca="1" si="1"/>
        <v>16.83263680484027</v>
      </c>
      <c r="G49" s="6">
        <f ca="1">+$G$3-0.04+RANDBETWEEN(0,8)/100</f>
        <v>0.11999999999999998</v>
      </c>
      <c r="H49" s="23">
        <f t="shared" si="2"/>
        <v>52</v>
      </c>
      <c r="I49" s="23">
        <f t="shared" si="3"/>
        <v>210</v>
      </c>
      <c r="K49" s="1"/>
      <c r="L49" s="1"/>
      <c r="M49" s="4"/>
    </row>
    <row r="50" spans="1:16">
      <c r="A50">
        <f t="shared" si="4"/>
        <v>43</v>
      </c>
      <c r="B50">
        <v>1</v>
      </c>
      <c r="C50" s="17">
        <v>0</v>
      </c>
      <c r="D50" s="1">
        <f t="shared" si="0"/>
        <v>0</v>
      </c>
      <c r="E50" s="21">
        <f t="shared" ca="1" si="5"/>
        <v>103.9335279338695</v>
      </c>
      <c r="F50" s="1">
        <f t="shared" ca="1" si="1"/>
        <v>14.491939768645169</v>
      </c>
      <c r="G50" s="6">
        <f ca="1">G49</f>
        <v>0.11999999999999998</v>
      </c>
      <c r="H50" s="23">
        <f t="shared" si="2"/>
        <v>52</v>
      </c>
      <c r="I50" s="23">
        <f t="shared" si="3"/>
        <v>210</v>
      </c>
      <c r="K50" s="1"/>
      <c r="L50" s="1"/>
      <c r="M50" s="4"/>
    </row>
    <row r="51" spans="1:16">
      <c r="A51">
        <f t="shared" si="4"/>
        <v>44</v>
      </c>
      <c r="B51">
        <v>1</v>
      </c>
      <c r="C51" s="17">
        <v>1</v>
      </c>
      <c r="D51" s="1">
        <f t="shared" si="0"/>
        <v>432</v>
      </c>
      <c r="E51" s="21">
        <f t="shared" ca="1" si="5"/>
        <v>89.441588165224331</v>
      </c>
      <c r="F51" s="1">
        <f t="shared" ca="1" si="1"/>
        <v>12.472023352064339</v>
      </c>
      <c r="G51" s="6">
        <f t="shared" ref="G51:G55" ca="1" si="12">G50</f>
        <v>0.11999999999999998</v>
      </c>
      <c r="H51" s="23">
        <f t="shared" si="2"/>
        <v>52</v>
      </c>
      <c r="I51" s="23">
        <f t="shared" si="3"/>
        <v>210</v>
      </c>
      <c r="K51" s="1"/>
      <c r="L51" s="1"/>
      <c r="M51" s="4"/>
    </row>
    <row r="52" spans="1:16">
      <c r="A52">
        <f t="shared" si="4"/>
        <v>45</v>
      </c>
      <c r="B52">
        <v>1</v>
      </c>
      <c r="C52" s="17">
        <v>0</v>
      </c>
      <c r="D52" s="1">
        <f t="shared" si="0"/>
        <v>0</v>
      </c>
      <c r="E52" s="21">
        <f t="shared" ca="1" si="5"/>
        <v>220.96956481315999</v>
      </c>
      <c r="F52" s="1">
        <f t="shared" ca="1" si="1"/>
        <v>10.732990579826918</v>
      </c>
      <c r="G52" s="6">
        <f t="shared" ca="1" si="12"/>
        <v>0.11999999999999998</v>
      </c>
      <c r="H52" s="23">
        <f t="shared" si="2"/>
        <v>52</v>
      </c>
      <c r="I52" s="23">
        <f t="shared" si="3"/>
        <v>210</v>
      </c>
      <c r="K52" s="1"/>
      <c r="L52" s="1"/>
      <c r="M52" s="4"/>
      <c r="P52" t="s">
        <v>13</v>
      </c>
    </row>
    <row r="53" spans="1:16">
      <c r="A53">
        <f t="shared" si="4"/>
        <v>46</v>
      </c>
      <c r="B53">
        <v>1</v>
      </c>
      <c r="C53" s="17">
        <v>0</v>
      </c>
      <c r="D53" s="1">
        <f t="shared" si="0"/>
        <v>0</v>
      </c>
      <c r="E53" s="21">
        <f t="shared" ca="1" si="5"/>
        <v>210.23657423333307</v>
      </c>
      <c r="F53" s="1">
        <f t="shared" ca="1" si="1"/>
        <v>26.516347777579195</v>
      </c>
      <c r="G53" s="6">
        <f t="shared" ca="1" si="12"/>
        <v>0.11999999999999998</v>
      </c>
      <c r="H53" s="23">
        <f t="shared" si="2"/>
        <v>52</v>
      </c>
      <c r="I53" s="23">
        <f t="shared" si="3"/>
        <v>210</v>
      </c>
      <c r="K53" s="1"/>
      <c r="L53" s="1"/>
      <c r="M53" s="4"/>
    </row>
    <row r="54" spans="1:16">
      <c r="A54">
        <f t="shared" si="4"/>
        <v>47</v>
      </c>
      <c r="B54">
        <v>1</v>
      </c>
      <c r="C54" s="17">
        <v>0</v>
      </c>
      <c r="D54" s="1">
        <f t="shared" si="0"/>
        <v>0</v>
      </c>
      <c r="E54" s="21">
        <f t="shared" ca="1" si="5"/>
        <v>183.72022645575387</v>
      </c>
      <c r="F54" s="1">
        <f t="shared" ca="1" si="1"/>
        <v>25.228388907999964</v>
      </c>
      <c r="G54" s="6">
        <f t="shared" ca="1" si="12"/>
        <v>0.11999999999999998</v>
      </c>
      <c r="H54" s="23">
        <f t="shared" si="2"/>
        <v>52</v>
      </c>
      <c r="I54" s="23">
        <f t="shared" si="3"/>
        <v>210</v>
      </c>
      <c r="K54" s="1"/>
      <c r="L54" s="1"/>
      <c r="M54" s="4"/>
    </row>
    <row r="55" spans="1:16">
      <c r="A55" s="7">
        <f t="shared" si="4"/>
        <v>48</v>
      </c>
      <c r="B55" s="7">
        <v>1</v>
      </c>
      <c r="C55" s="17">
        <v>0</v>
      </c>
      <c r="D55" s="1">
        <f t="shared" si="0"/>
        <v>0</v>
      </c>
      <c r="E55" s="21">
        <f t="shared" ca="1" si="5"/>
        <v>158.4918375477539</v>
      </c>
      <c r="F55" s="8">
        <f t="shared" ca="1" si="1"/>
        <v>22.046427174690461</v>
      </c>
      <c r="G55" s="6">
        <f t="shared" ca="1" si="12"/>
        <v>0.11999999999999998</v>
      </c>
      <c r="H55" s="23">
        <f t="shared" si="2"/>
        <v>52</v>
      </c>
      <c r="I55" s="23">
        <f t="shared" si="3"/>
        <v>210</v>
      </c>
      <c r="K55" s="1"/>
      <c r="L55" s="1"/>
      <c r="M55" s="4"/>
    </row>
    <row r="56" spans="1:16">
      <c r="A56">
        <f t="shared" si="4"/>
        <v>49</v>
      </c>
      <c r="B56">
        <v>1</v>
      </c>
      <c r="C56" s="17">
        <v>0</v>
      </c>
      <c r="D56" s="1">
        <f t="shared" si="0"/>
        <v>0</v>
      </c>
      <c r="E56" s="21">
        <f t="shared" ca="1" si="5"/>
        <v>136.44541037306345</v>
      </c>
      <c r="F56" s="1">
        <f t="shared" ca="1" si="1"/>
        <v>19.019020505730467</v>
      </c>
      <c r="G56" s="6">
        <f ca="1">+$G$3-0.04+RANDBETWEEN(0,8)/100</f>
        <v>0.10999999999999999</v>
      </c>
      <c r="H56" s="23">
        <f t="shared" si="2"/>
        <v>52</v>
      </c>
      <c r="I56" s="23">
        <f t="shared" si="3"/>
        <v>210</v>
      </c>
      <c r="K56" s="1"/>
      <c r="L56" s="1"/>
      <c r="M56" s="4"/>
    </row>
    <row r="57" spans="1:16">
      <c r="A57">
        <f t="shared" si="4"/>
        <v>50</v>
      </c>
      <c r="B57">
        <v>1</v>
      </c>
      <c r="C57" s="17">
        <v>0</v>
      </c>
      <c r="D57" s="1">
        <f t="shared" si="0"/>
        <v>0</v>
      </c>
      <c r="E57" s="21">
        <f t="shared" ca="1" si="5"/>
        <v>117.42638986733299</v>
      </c>
      <c r="F57" s="1">
        <f t="shared" ca="1" si="1"/>
        <v>15.008995141036978</v>
      </c>
      <c r="G57" s="6">
        <f ca="1">G56</f>
        <v>0.10999999999999999</v>
      </c>
      <c r="H57" s="23">
        <f t="shared" si="2"/>
        <v>52</v>
      </c>
      <c r="I57" s="23">
        <f t="shared" si="3"/>
        <v>210</v>
      </c>
      <c r="K57" s="1"/>
      <c r="L57" s="1"/>
      <c r="M57" s="4"/>
    </row>
    <row r="58" spans="1:16">
      <c r="A58">
        <f t="shared" si="4"/>
        <v>51</v>
      </c>
      <c r="B58">
        <v>1</v>
      </c>
      <c r="C58" s="17">
        <v>0</v>
      </c>
      <c r="D58" s="1">
        <f t="shared" si="0"/>
        <v>0</v>
      </c>
      <c r="E58" s="21">
        <f t="shared" ca="1" si="5"/>
        <v>102.41739472629601</v>
      </c>
      <c r="F58" s="1">
        <f t="shared" ca="1" si="1"/>
        <v>12.916902885406627</v>
      </c>
      <c r="G58" s="6">
        <f t="shared" ref="G58:G62" ca="1" si="13">G57</f>
        <v>0.10999999999999999</v>
      </c>
      <c r="H58" s="23">
        <f t="shared" si="2"/>
        <v>52</v>
      </c>
      <c r="I58" s="23">
        <f t="shared" si="3"/>
        <v>210</v>
      </c>
      <c r="K58" s="1"/>
      <c r="L58" s="1"/>
      <c r="M58" s="4"/>
    </row>
    <row r="59" spans="1:16">
      <c r="A59">
        <f t="shared" si="4"/>
        <v>52</v>
      </c>
      <c r="B59">
        <v>1</v>
      </c>
      <c r="C59" s="17">
        <v>0</v>
      </c>
      <c r="D59" s="1">
        <f t="shared" si="0"/>
        <v>0</v>
      </c>
      <c r="E59" s="21">
        <f t="shared" ca="1" si="5"/>
        <v>89.500491840889381</v>
      </c>
      <c r="F59" s="1">
        <f t="shared" ca="1" si="1"/>
        <v>11.265913419892559</v>
      </c>
      <c r="G59" s="6">
        <f t="shared" ca="1" si="13"/>
        <v>0.10999999999999999</v>
      </c>
      <c r="H59" s="23">
        <f t="shared" si="2"/>
        <v>52</v>
      </c>
      <c r="I59" s="23">
        <f t="shared" si="3"/>
        <v>210</v>
      </c>
      <c r="K59" s="1"/>
      <c r="L59" s="1"/>
      <c r="M59" s="4"/>
    </row>
    <row r="60" spans="1:16">
      <c r="A60">
        <f t="shared" si="4"/>
        <v>53</v>
      </c>
      <c r="B60">
        <v>1</v>
      </c>
      <c r="C60" s="17">
        <v>0</v>
      </c>
      <c r="D60" s="1">
        <f t="shared" si="0"/>
        <v>0</v>
      </c>
      <c r="E60" s="21">
        <f t="shared" ca="1" si="5"/>
        <v>78.234578420996826</v>
      </c>
      <c r="F60" s="1">
        <f t="shared" ca="1" si="1"/>
        <v>9.84505410249783</v>
      </c>
      <c r="G60" s="6">
        <f t="shared" ca="1" si="13"/>
        <v>0.10999999999999999</v>
      </c>
      <c r="H60" s="23">
        <f t="shared" si="2"/>
        <v>52</v>
      </c>
      <c r="I60" s="23">
        <f t="shared" si="3"/>
        <v>210</v>
      </c>
      <c r="K60" s="1"/>
      <c r="L60" s="1"/>
      <c r="M60" s="4"/>
    </row>
    <row r="61" spans="1:16">
      <c r="A61">
        <f t="shared" si="4"/>
        <v>54</v>
      </c>
      <c r="B61">
        <v>1</v>
      </c>
      <c r="C61" s="17">
        <v>1</v>
      </c>
      <c r="D61" s="1">
        <f t="shared" si="0"/>
        <v>432</v>
      </c>
      <c r="E61" s="21">
        <f t="shared" ca="1" si="5"/>
        <v>68.389524318498999</v>
      </c>
      <c r="F61" s="1">
        <f t="shared" ca="1" si="1"/>
        <v>8.6058036263096493</v>
      </c>
      <c r="G61" s="6">
        <f t="shared" ca="1" si="13"/>
        <v>0.10999999999999999</v>
      </c>
      <c r="H61" s="23">
        <f t="shared" si="2"/>
        <v>52</v>
      </c>
      <c r="I61" s="23">
        <f t="shared" si="3"/>
        <v>210</v>
      </c>
      <c r="K61" s="1"/>
      <c r="L61" s="1"/>
      <c r="M61" s="4"/>
    </row>
    <row r="62" spans="1:16">
      <c r="A62">
        <f t="shared" si="4"/>
        <v>55</v>
      </c>
      <c r="B62">
        <v>1</v>
      </c>
      <c r="C62" s="17">
        <v>0</v>
      </c>
      <c r="D62" s="1">
        <f t="shared" si="0"/>
        <v>0</v>
      </c>
      <c r="E62" s="21">
        <f t="shared" ca="1" si="5"/>
        <v>203.78372069218938</v>
      </c>
      <c r="F62" s="1">
        <f t="shared" ca="1" si="1"/>
        <v>7.5228476750348889</v>
      </c>
      <c r="G62" s="6">
        <f t="shared" ca="1" si="13"/>
        <v>0.10999999999999999</v>
      </c>
      <c r="H62" s="23">
        <f t="shared" si="2"/>
        <v>52</v>
      </c>
      <c r="I62" s="23">
        <f t="shared" si="3"/>
        <v>210</v>
      </c>
      <c r="K62" s="1"/>
      <c r="L62" s="1"/>
      <c r="M62" s="4"/>
    </row>
    <row r="63" spans="1:16">
      <c r="A63">
        <f t="shared" si="4"/>
        <v>56</v>
      </c>
      <c r="B63">
        <v>1</v>
      </c>
      <c r="C63" s="17">
        <v>0</v>
      </c>
      <c r="D63" s="1">
        <f t="shared" si="0"/>
        <v>0</v>
      </c>
      <c r="E63" s="21">
        <f t="shared" ca="1" si="5"/>
        <v>196.26087301715449</v>
      </c>
      <c r="F63" s="1">
        <f t="shared" ca="1" si="1"/>
        <v>22.41620927614083</v>
      </c>
      <c r="G63" s="6">
        <f ca="1">+$G$3-0.04+RANDBETWEEN(0,8)/100</f>
        <v>0.15</v>
      </c>
      <c r="H63" s="23">
        <f t="shared" si="2"/>
        <v>52</v>
      </c>
      <c r="I63" s="23">
        <f t="shared" si="3"/>
        <v>210</v>
      </c>
      <c r="K63" s="1"/>
      <c r="L63" s="1"/>
      <c r="M63" s="4"/>
    </row>
    <row r="64" spans="1:16">
      <c r="A64">
        <f t="shared" si="4"/>
        <v>57</v>
      </c>
      <c r="B64">
        <v>1</v>
      </c>
      <c r="C64" s="17">
        <v>0</v>
      </c>
      <c r="D64" s="1">
        <f t="shared" si="0"/>
        <v>0</v>
      </c>
      <c r="E64" s="21">
        <f t="shared" ca="1" si="5"/>
        <v>173.84466374101368</v>
      </c>
      <c r="F64" s="1">
        <f t="shared" ca="1" si="1"/>
        <v>29.439130952573173</v>
      </c>
      <c r="G64" s="6">
        <f ca="1">G63</f>
        <v>0.15</v>
      </c>
      <c r="H64" s="23">
        <f t="shared" si="2"/>
        <v>52</v>
      </c>
      <c r="I64" s="23">
        <f t="shared" si="3"/>
        <v>210</v>
      </c>
    </row>
    <row r="65" spans="1:12">
      <c r="A65">
        <f t="shared" si="4"/>
        <v>58</v>
      </c>
      <c r="B65">
        <v>1</v>
      </c>
      <c r="C65" s="17">
        <v>0</v>
      </c>
      <c r="D65" s="1">
        <f t="shared" si="0"/>
        <v>0</v>
      </c>
      <c r="E65" s="21">
        <f t="shared" ca="1" si="5"/>
        <v>144.4055327884405</v>
      </c>
      <c r="F65" s="1">
        <f t="shared" ca="1" si="1"/>
        <v>26.076699561152051</v>
      </c>
      <c r="G65" s="6">
        <f t="shared" ref="G65:G69" ca="1" si="14">G64</f>
        <v>0.15</v>
      </c>
      <c r="H65" s="23">
        <f t="shared" si="2"/>
        <v>52</v>
      </c>
      <c r="I65" s="23">
        <f t="shared" si="3"/>
        <v>210</v>
      </c>
    </row>
    <row r="66" spans="1:12">
      <c r="A66">
        <f t="shared" si="4"/>
        <v>59</v>
      </c>
      <c r="B66">
        <v>1</v>
      </c>
      <c r="C66" s="17">
        <v>0</v>
      </c>
      <c r="D66" s="1">
        <f t="shared" si="0"/>
        <v>0</v>
      </c>
      <c r="E66" s="21">
        <f t="shared" ca="1" si="5"/>
        <v>118.32883322728844</v>
      </c>
      <c r="F66" s="1">
        <f t="shared" ca="1" si="1"/>
        <v>21.660829918266074</v>
      </c>
      <c r="G66" s="6">
        <f t="shared" ca="1" si="14"/>
        <v>0.15</v>
      </c>
      <c r="H66" s="23">
        <f t="shared" si="2"/>
        <v>52</v>
      </c>
      <c r="I66" s="23">
        <f t="shared" si="3"/>
        <v>210</v>
      </c>
    </row>
    <row r="67" spans="1:12">
      <c r="A67">
        <f t="shared" si="4"/>
        <v>60</v>
      </c>
      <c r="B67">
        <v>1</v>
      </c>
      <c r="C67" s="17">
        <v>0</v>
      </c>
      <c r="D67" s="1">
        <f t="shared" si="0"/>
        <v>0</v>
      </c>
      <c r="E67" s="21">
        <f t="shared" ca="1" si="5"/>
        <v>96.668003309022367</v>
      </c>
      <c r="F67" s="1">
        <f t="shared" ca="1" si="1"/>
        <v>17.749324984093267</v>
      </c>
      <c r="G67" s="6">
        <f t="shared" ca="1" si="14"/>
        <v>0.15</v>
      </c>
      <c r="H67" s="23">
        <f t="shared" si="2"/>
        <v>52</v>
      </c>
      <c r="I67" s="23">
        <f t="shared" si="3"/>
        <v>210</v>
      </c>
    </row>
    <row r="68" spans="1:12">
      <c r="A68">
        <f t="shared" si="4"/>
        <v>61</v>
      </c>
      <c r="B68">
        <v>1</v>
      </c>
      <c r="C68" s="17">
        <v>1</v>
      </c>
      <c r="D68" s="1">
        <f t="shared" si="0"/>
        <v>432</v>
      </c>
      <c r="E68" s="21">
        <f t="shared" ca="1" si="5"/>
        <v>78.918678324929104</v>
      </c>
      <c r="F68" s="1">
        <f t="shared" ca="1" si="1"/>
        <v>14.500200496353354</v>
      </c>
      <c r="G68" s="6">
        <f t="shared" ca="1" si="14"/>
        <v>0.15</v>
      </c>
      <c r="H68" s="23">
        <f t="shared" si="2"/>
        <v>52</v>
      </c>
      <c r="I68" s="23">
        <f t="shared" si="3"/>
        <v>210</v>
      </c>
    </row>
    <row r="69" spans="1:12">
      <c r="A69">
        <f t="shared" si="4"/>
        <v>62</v>
      </c>
      <c r="B69">
        <v>1</v>
      </c>
      <c r="C69" s="17">
        <v>0</v>
      </c>
      <c r="D69" s="1">
        <f t="shared" si="0"/>
        <v>0</v>
      </c>
      <c r="E69" s="21">
        <f t="shared" ca="1" si="5"/>
        <v>208.41847782857576</v>
      </c>
      <c r="F69" s="1">
        <f t="shared" ca="1" si="1"/>
        <v>11.837801748739365</v>
      </c>
      <c r="G69" s="6">
        <f t="shared" ca="1" si="14"/>
        <v>0.15</v>
      </c>
      <c r="H69" s="23">
        <f t="shared" si="2"/>
        <v>52</v>
      </c>
      <c r="I69" s="23">
        <f t="shared" si="3"/>
        <v>210</v>
      </c>
    </row>
    <row r="70" spans="1:12">
      <c r="A70">
        <f t="shared" si="4"/>
        <v>63</v>
      </c>
      <c r="B70">
        <v>1</v>
      </c>
      <c r="C70" s="17">
        <v>0</v>
      </c>
      <c r="D70" s="1">
        <f t="shared" si="0"/>
        <v>0</v>
      </c>
      <c r="E70" s="21">
        <f t="shared" ca="1" si="5"/>
        <v>196.58067607983639</v>
      </c>
      <c r="F70" s="1">
        <f t="shared" ca="1" si="1"/>
        <v>31.262771674286363</v>
      </c>
      <c r="G70" s="6">
        <f ca="1">+$G$3-0.04+RANDBETWEEN(0,8)/100</f>
        <v>0.11999999999999998</v>
      </c>
      <c r="H70" s="23">
        <f t="shared" si="2"/>
        <v>52</v>
      </c>
      <c r="I70" s="23">
        <f t="shared" si="3"/>
        <v>210</v>
      </c>
    </row>
    <row r="71" spans="1:12">
      <c r="A71">
        <f t="shared" si="4"/>
        <v>64</v>
      </c>
      <c r="B71">
        <v>1</v>
      </c>
      <c r="C71" s="17">
        <v>0</v>
      </c>
      <c r="D71" s="1">
        <f t="shared" si="0"/>
        <v>0</v>
      </c>
      <c r="E71" s="21">
        <f t="shared" ca="1" si="5"/>
        <v>165.31790440555002</v>
      </c>
      <c r="F71" s="1">
        <f t="shared" ca="1" si="1"/>
        <v>23.589681129580363</v>
      </c>
      <c r="G71" s="6">
        <f ca="1">G70</f>
        <v>0.11999999999999998</v>
      </c>
      <c r="H71" s="23">
        <f t="shared" si="2"/>
        <v>52</v>
      </c>
      <c r="I71" s="23">
        <f t="shared" si="3"/>
        <v>210</v>
      </c>
    </row>
    <row r="72" spans="1:12">
      <c r="A72">
        <f t="shared" si="4"/>
        <v>65</v>
      </c>
      <c r="B72">
        <v>1</v>
      </c>
      <c r="C72" s="17">
        <v>0</v>
      </c>
      <c r="D72" s="1">
        <f t="shared" ref="D72:D117" si="15">IF(C72=1,$G$2,0)</f>
        <v>0</v>
      </c>
      <c r="E72" s="21">
        <f t="shared" ca="1" si="5"/>
        <v>141.72822327596967</v>
      </c>
      <c r="F72" s="1">
        <f t="shared" ref="F72:F117" ca="1" si="16">E71*G71</f>
        <v>19.838148528666</v>
      </c>
      <c r="G72" s="6">
        <f t="shared" ref="G72:G76" ca="1" si="17">G71</f>
        <v>0.11999999999999998</v>
      </c>
      <c r="H72" s="23">
        <f t="shared" ref="H72:H117" si="18">$J$1</f>
        <v>52</v>
      </c>
      <c r="I72" s="23">
        <f t="shared" ref="I72:I117" si="19">$J$2</f>
        <v>210</v>
      </c>
    </row>
    <row r="73" spans="1:12">
      <c r="A73">
        <f t="shared" ref="A73:A117" si="20">A72+B72</f>
        <v>66</v>
      </c>
      <c r="B73">
        <v>1</v>
      </c>
      <c r="C73" s="17">
        <v>0</v>
      </c>
      <c r="D73" s="1">
        <f t="shared" si="15"/>
        <v>0</v>
      </c>
      <c r="E73" s="21">
        <f t="shared" ref="E73:E117" ca="1" si="21">E72+(D72/$G$1-F72)*B72</f>
        <v>121.89007474730367</v>
      </c>
      <c r="F73" s="1">
        <f t="shared" ca="1" si="16"/>
        <v>17.007386793116357</v>
      </c>
      <c r="G73" s="6">
        <f t="shared" ca="1" si="17"/>
        <v>0.11999999999999998</v>
      </c>
      <c r="H73" s="23">
        <f t="shared" si="18"/>
        <v>52</v>
      </c>
      <c r="I73" s="23">
        <f t="shared" si="19"/>
        <v>210</v>
      </c>
    </row>
    <row r="74" spans="1:12">
      <c r="A74">
        <f t="shared" si="20"/>
        <v>67</v>
      </c>
      <c r="B74">
        <v>1</v>
      </c>
      <c r="C74" s="17">
        <v>0</v>
      </c>
      <c r="D74" s="1">
        <f t="shared" si="15"/>
        <v>0</v>
      </c>
      <c r="E74" s="21">
        <f t="shared" ca="1" si="21"/>
        <v>104.88268795418732</v>
      </c>
      <c r="F74" s="1">
        <f t="shared" ca="1" si="16"/>
        <v>14.626808969676439</v>
      </c>
      <c r="G74" s="6">
        <f t="shared" ca="1" si="17"/>
        <v>0.11999999999999998</v>
      </c>
      <c r="H74" s="23">
        <f t="shared" si="18"/>
        <v>52</v>
      </c>
      <c r="I74" s="23">
        <f t="shared" si="19"/>
        <v>210</v>
      </c>
    </row>
    <row r="75" spans="1:12">
      <c r="A75">
        <f t="shared" si="20"/>
        <v>68</v>
      </c>
      <c r="B75">
        <v>1</v>
      </c>
      <c r="C75" s="17">
        <v>1</v>
      </c>
      <c r="D75" s="1">
        <f t="shared" si="15"/>
        <v>432</v>
      </c>
      <c r="E75" s="21">
        <f t="shared" ca="1" si="21"/>
        <v>90.255878984510872</v>
      </c>
      <c r="F75" s="1">
        <f t="shared" ca="1" si="16"/>
        <v>12.585922554502476</v>
      </c>
      <c r="G75" s="6">
        <f t="shared" ca="1" si="17"/>
        <v>0.11999999999999998</v>
      </c>
      <c r="H75" s="23">
        <f t="shared" si="18"/>
        <v>52</v>
      </c>
      <c r="I75" s="23">
        <f t="shared" si="19"/>
        <v>210</v>
      </c>
    </row>
    <row r="76" spans="1:12">
      <c r="A76">
        <f t="shared" si="20"/>
        <v>69</v>
      </c>
      <c r="B76">
        <v>1</v>
      </c>
      <c r="C76" s="17">
        <v>0</v>
      </c>
      <c r="D76" s="1">
        <f t="shared" si="15"/>
        <v>0</v>
      </c>
      <c r="E76" s="21">
        <f t="shared" ca="1" si="21"/>
        <v>221.6699564300084</v>
      </c>
      <c r="F76" s="1">
        <f t="shared" ca="1" si="16"/>
        <v>10.830705478141303</v>
      </c>
      <c r="G76" s="6">
        <f t="shared" ca="1" si="17"/>
        <v>0.11999999999999998</v>
      </c>
      <c r="H76" s="23">
        <f t="shared" si="18"/>
        <v>52</v>
      </c>
      <c r="I76" s="23">
        <f t="shared" si="19"/>
        <v>210</v>
      </c>
    </row>
    <row r="77" spans="1:12">
      <c r="A77">
        <f t="shared" si="20"/>
        <v>70</v>
      </c>
      <c r="B77">
        <v>1</v>
      </c>
      <c r="C77" s="17">
        <v>0</v>
      </c>
      <c r="D77" s="1">
        <f t="shared" si="15"/>
        <v>0</v>
      </c>
      <c r="E77" s="21">
        <f t="shared" ca="1" si="21"/>
        <v>210.83925095186709</v>
      </c>
      <c r="F77" s="1">
        <f t="shared" ca="1" si="16"/>
        <v>26.600394771601003</v>
      </c>
      <c r="G77" s="6">
        <f ca="1">+$G$3-0.04+RANDBETWEEN(0,8)/100</f>
        <v>0.11999999999999998</v>
      </c>
      <c r="H77" s="23">
        <f t="shared" si="18"/>
        <v>52</v>
      </c>
      <c r="I77" s="23">
        <f t="shared" si="19"/>
        <v>210</v>
      </c>
    </row>
    <row r="78" spans="1:12">
      <c r="A78">
        <f t="shared" si="20"/>
        <v>71</v>
      </c>
      <c r="B78">
        <v>1</v>
      </c>
      <c r="C78" s="17">
        <v>0</v>
      </c>
      <c r="D78" s="1">
        <f t="shared" si="15"/>
        <v>0</v>
      </c>
      <c r="E78" s="21">
        <f t="shared" ca="1" si="21"/>
        <v>184.23885618026608</v>
      </c>
      <c r="F78" s="1">
        <f t="shared" ca="1" si="16"/>
        <v>25.300710114224046</v>
      </c>
      <c r="G78" s="6">
        <f ca="1">G77</f>
        <v>0.11999999999999998</v>
      </c>
      <c r="H78" s="23">
        <f t="shared" si="18"/>
        <v>52</v>
      </c>
      <c r="I78" s="23">
        <f t="shared" si="19"/>
        <v>210</v>
      </c>
    </row>
    <row r="79" spans="1:12">
      <c r="A79" s="7">
        <f t="shared" si="20"/>
        <v>72</v>
      </c>
      <c r="B79" s="7">
        <v>1</v>
      </c>
      <c r="C79" s="17">
        <v>0</v>
      </c>
      <c r="D79" s="1">
        <f t="shared" si="15"/>
        <v>0</v>
      </c>
      <c r="E79" s="21">
        <f t="shared" ca="1" si="21"/>
        <v>158.93814606604204</v>
      </c>
      <c r="F79" s="8">
        <f t="shared" ca="1" si="16"/>
        <v>22.108662741631928</v>
      </c>
      <c r="G79" s="6">
        <f t="shared" ref="G79:G83" ca="1" si="22">G78</f>
        <v>0.11999999999999998</v>
      </c>
      <c r="H79" s="23">
        <f t="shared" si="18"/>
        <v>52</v>
      </c>
      <c r="I79" s="23">
        <f t="shared" si="19"/>
        <v>210</v>
      </c>
    </row>
    <row r="80" spans="1:12">
      <c r="A80">
        <f t="shared" si="20"/>
        <v>73</v>
      </c>
      <c r="B80">
        <v>1</v>
      </c>
      <c r="C80" s="17">
        <v>0</v>
      </c>
      <c r="D80" s="1">
        <f t="shared" si="15"/>
        <v>0</v>
      </c>
      <c r="E80" s="21">
        <f t="shared" ca="1" si="21"/>
        <v>136.82948332441012</v>
      </c>
      <c r="F80" s="1">
        <f t="shared" ca="1" si="16"/>
        <v>19.072577527925041</v>
      </c>
      <c r="G80" s="6">
        <f t="shared" ca="1" si="22"/>
        <v>0.11999999999999998</v>
      </c>
      <c r="H80" s="23">
        <f t="shared" si="18"/>
        <v>52</v>
      </c>
      <c r="I80" s="23">
        <f t="shared" si="19"/>
        <v>210</v>
      </c>
      <c r="L80" t="s">
        <v>13</v>
      </c>
    </row>
    <row r="81" spans="1:9">
      <c r="A81">
        <f t="shared" si="20"/>
        <v>74</v>
      </c>
      <c r="B81">
        <v>1</v>
      </c>
      <c r="C81" s="17">
        <v>0</v>
      </c>
      <c r="D81" s="1">
        <f t="shared" si="15"/>
        <v>0</v>
      </c>
      <c r="E81" s="21">
        <f t="shared" ca="1" si="21"/>
        <v>117.75690579648509</v>
      </c>
      <c r="F81" s="1">
        <f t="shared" ca="1" si="16"/>
        <v>16.419537998929211</v>
      </c>
      <c r="G81" s="6">
        <f t="shared" ca="1" si="22"/>
        <v>0.11999999999999998</v>
      </c>
      <c r="H81" s="23">
        <f t="shared" si="18"/>
        <v>52</v>
      </c>
      <c r="I81" s="23">
        <f t="shared" si="19"/>
        <v>210</v>
      </c>
    </row>
    <row r="82" spans="1:9">
      <c r="A82">
        <f t="shared" si="20"/>
        <v>75</v>
      </c>
      <c r="B82">
        <v>1</v>
      </c>
      <c r="C82" s="17">
        <v>0</v>
      </c>
      <c r="D82" s="1">
        <f t="shared" si="15"/>
        <v>0</v>
      </c>
      <c r="E82" s="21">
        <f t="shared" ca="1" si="21"/>
        <v>101.33736779755587</v>
      </c>
      <c r="F82" s="1">
        <f t="shared" ca="1" si="16"/>
        <v>14.130828695578208</v>
      </c>
      <c r="G82" s="6">
        <f t="shared" ca="1" si="22"/>
        <v>0.11999999999999998</v>
      </c>
      <c r="H82" s="23">
        <f t="shared" si="18"/>
        <v>52</v>
      </c>
      <c r="I82" s="23">
        <f t="shared" si="19"/>
        <v>210</v>
      </c>
    </row>
    <row r="83" spans="1:9">
      <c r="A83">
        <f t="shared" si="20"/>
        <v>76</v>
      </c>
      <c r="B83">
        <v>1</v>
      </c>
      <c r="C83" s="17">
        <v>0</v>
      </c>
      <c r="D83" s="1">
        <f t="shared" si="15"/>
        <v>0</v>
      </c>
      <c r="E83" s="21">
        <f t="shared" ca="1" si="21"/>
        <v>87.206539101977668</v>
      </c>
      <c r="F83" s="1">
        <f t="shared" ca="1" si="16"/>
        <v>12.160484135706703</v>
      </c>
      <c r="G83" s="6">
        <f t="shared" ca="1" si="22"/>
        <v>0.11999999999999998</v>
      </c>
      <c r="H83" s="23">
        <f t="shared" si="18"/>
        <v>52</v>
      </c>
      <c r="I83" s="23">
        <f t="shared" si="19"/>
        <v>210</v>
      </c>
    </row>
    <row r="84" spans="1:9">
      <c r="A84">
        <f t="shared" si="20"/>
        <v>77</v>
      </c>
      <c r="B84">
        <v>1</v>
      </c>
      <c r="C84" s="17">
        <v>0</v>
      </c>
      <c r="D84" s="1">
        <f t="shared" si="15"/>
        <v>0</v>
      </c>
      <c r="E84" s="21">
        <f t="shared" ca="1" si="21"/>
        <v>75.046054966270958</v>
      </c>
      <c r="F84" s="1">
        <f t="shared" ca="1" si="16"/>
        <v>10.464784692237318</v>
      </c>
      <c r="G84" s="6">
        <f ca="1">+$G$3-0.04+RANDBETWEEN(0,8)/100</f>
        <v>0.12999999999999998</v>
      </c>
      <c r="H84" s="23">
        <f t="shared" si="18"/>
        <v>52</v>
      </c>
      <c r="I84" s="23">
        <f t="shared" si="19"/>
        <v>210</v>
      </c>
    </row>
    <row r="85" spans="1:9">
      <c r="A85">
        <f t="shared" si="20"/>
        <v>78</v>
      </c>
      <c r="B85">
        <v>1</v>
      </c>
      <c r="C85" s="17">
        <v>1</v>
      </c>
      <c r="D85" s="1">
        <f t="shared" si="15"/>
        <v>432</v>
      </c>
      <c r="E85" s="21">
        <f t="shared" ca="1" si="21"/>
        <v>64.581270274033642</v>
      </c>
      <c r="F85" s="1">
        <f t="shared" ca="1" si="16"/>
        <v>9.7559871456152223</v>
      </c>
      <c r="G85" s="6">
        <f ca="1">G84</f>
        <v>0.12999999999999998</v>
      </c>
      <c r="H85" s="23">
        <f t="shared" si="18"/>
        <v>52</v>
      </c>
      <c r="I85" s="23">
        <f t="shared" si="19"/>
        <v>210</v>
      </c>
    </row>
    <row r="86" spans="1:9">
      <c r="A86">
        <f t="shared" si="20"/>
        <v>79</v>
      </c>
      <c r="B86">
        <v>1</v>
      </c>
      <c r="C86" s="17">
        <v>0</v>
      </c>
      <c r="D86" s="1">
        <f t="shared" si="15"/>
        <v>0</v>
      </c>
      <c r="E86" s="21">
        <f t="shared" ca="1" si="21"/>
        <v>198.82528312841842</v>
      </c>
      <c r="F86" s="1">
        <f t="shared" ca="1" si="16"/>
        <v>8.3955651356243717</v>
      </c>
      <c r="G86" s="6">
        <f t="shared" ref="G86:G90" ca="1" si="23">G85</f>
        <v>0.12999999999999998</v>
      </c>
      <c r="H86" s="23">
        <f t="shared" si="18"/>
        <v>52</v>
      </c>
      <c r="I86" s="23">
        <f t="shared" si="19"/>
        <v>210</v>
      </c>
    </row>
    <row r="87" spans="1:9">
      <c r="A87">
        <f t="shared" si="20"/>
        <v>80</v>
      </c>
      <c r="B87">
        <v>1</v>
      </c>
      <c r="C87" s="17">
        <v>0</v>
      </c>
      <c r="D87" s="1">
        <f t="shared" si="15"/>
        <v>0</v>
      </c>
      <c r="E87" s="21">
        <f t="shared" ca="1" si="21"/>
        <v>190.42971799279405</v>
      </c>
      <c r="F87" s="1">
        <f t="shared" ca="1" si="16"/>
        <v>25.847286806694388</v>
      </c>
      <c r="G87" s="6">
        <f t="shared" ca="1" si="23"/>
        <v>0.12999999999999998</v>
      </c>
      <c r="H87" s="23">
        <f t="shared" si="18"/>
        <v>52</v>
      </c>
      <c r="I87" s="23">
        <f t="shared" si="19"/>
        <v>210</v>
      </c>
    </row>
    <row r="88" spans="1:9">
      <c r="A88">
        <f t="shared" si="20"/>
        <v>81</v>
      </c>
      <c r="B88">
        <v>1</v>
      </c>
      <c r="C88" s="17">
        <v>0</v>
      </c>
      <c r="D88" s="1">
        <f t="shared" si="15"/>
        <v>0</v>
      </c>
      <c r="E88" s="21">
        <f t="shared" ca="1" si="21"/>
        <v>164.58243118609965</v>
      </c>
      <c r="F88" s="1">
        <f t="shared" ca="1" si="16"/>
        <v>24.755863339063222</v>
      </c>
      <c r="G88" s="6">
        <f t="shared" ca="1" si="23"/>
        <v>0.12999999999999998</v>
      </c>
      <c r="H88" s="23">
        <f t="shared" si="18"/>
        <v>52</v>
      </c>
      <c r="I88" s="23">
        <f t="shared" si="19"/>
        <v>210</v>
      </c>
    </row>
    <row r="89" spans="1:9">
      <c r="A89">
        <f t="shared" si="20"/>
        <v>82</v>
      </c>
      <c r="B89">
        <v>1</v>
      </c>
      <c r="C89" s="17">
        <v>0</v>
      </c>
      <c r="D89" s="1">
        <f t="shared" si="15"/>
        <v>0</v>
      </c>
      <c r="E89" s="21">
        <f t="shared" ca="1" si="21"/>
        <v>139.82656784703644</v>
      </c>
      <c r="F89" s="1">
        <f t="shared" ca="1" si="16"/>
        <v>21.395716054192953</v>
      </c>
      <c r="G89" s="6">
        <f t="shared" ca="1" si="23"/>
        <v>0.12999999999999998</v>
      </c>
      <c r="H89" s="23">
        <f t="shared" si="18"/>
        <v>52</v>
      </c>
      <c r="I89" s="23">
        <f t="shared" si="19"/>
        <v>210</v>
      </c>
    </row>
    <row r="90" spans="1:9">
      <c r="A90">
        <f t="shared" si="20"/>
        <v>83</v>
      </c>
      <c r="B90">
        <v>1</v>
      </c>
      <c r="C90" s="17">
        <v>0</v>
      </c>
      <c r="D90" s="1">
        <f t="shared" si="15"/>
        <v>0</v>
      </c>
      <c r="E90" s="21">
        <f t="shared" ca="1" si="21"/>
        <v>118.4308517928435</v>
      </c>
      <c r="F90" s="1">
        <f t="shared" ca="1" si="16"/>
        <v>18.177453820114735</v>
      </c>
      <c r="G90" s="6">
        <f t="shared" ca="1" si="23"/>
        <v>0.12999999999999998</v>
      </c>
      <c r="H90" s="23">
        <f t="shared" si="18"/>
        <v>52</v>
      </c>
      <c r="I90" s="23">
        <f t="shared" si="19"/>
        <v>210</v>
      </c>
    </row>
    <row r="91" spans="1:9">
      <c r="A91">
        <f t="shared" si="20"/>
        <v>84</v>
      </c>
      <c r="B91">
        <v>1</v>
      </c>
      <c r="C91" s="17">
        <v>0</v>
      </c>
      <c r="D91" s="1">
        <f t="shared" si="15"/>
        <v>0</v>
      </c>
      <c r="E91" s="21">
        <f t="shared" ca="1" si="21"/>
        <v>100.25339797272876</v>
      </c>
      <c r="F91" s="1">
        <f t="shared" ca="1" si="16"/>
        <v>15.396010733069652</v>
      </c>
      <c r="G91" s="6">
        <f ca="1">+$G$3-0.04+RANDBETWEEN(0,8)/100</f>
        <v>0.15999999999999998</v>
      </c>
      <c r="H91" s="23">
        <f t="shared" si="18"/>
        <v>52</v>
      </c>
      <c r="I91" s="23">
        <f t="shared" si="19"/>
        <v>210</v>
      </c>
    </row>
    <row r="92" spans="1:9">
      <c r="A92">
        <f t="shared" si="20"/>
        <v>85</v>
      </c>
      <c r="B92">
        <v>1</v>
      </c>
      <c r="C92" s="17">
        <v>1</v>
      </c>
      <c r="D92" s="1">
        <f t="shared" si="15"/>
        <v>432</v>
      </c>
      <c r="E92" s="21">
        <f t="shared" ca="1" si="21"/>
        <v>84.857387239659118</v>
      </c>
      <c r="F92" s="1">
        <f t="shared" ca="1" si="16"/>
        <v>16.040543675636599</v>
      </c>
      <c r="G92" s="6">
        <f ca="1">G91</f>
        <v>0.15999999999999998</v>
      </c>
      <c r="H92" s="23">
        <f t="shared" si="18"/>
        <v>52</v>
      </c>
      <c r="I92" s="23">
        <f t="shared" si="19"/>
        <v>210</v>
      </c>
    </row>
    <row r="93" spans="1:9">
      <c r="A93">
        <f t="shared" si="20"/>
        <v>86</v>
      </c>
      <c r="B93">
        <v>1</v>
      </c>
      <c r="C93" s="17">
        <v>0</v>
      </c>
      <c r="D93" s="1">
        <f t="shared" si="15"/>
        <v>0</v>
      </c>
      <c r="E93" s="21">
        <f t="shared" ca="1" si="21"/>
        <v>212.81684356402252</v>
      </c>
      <c r="F93" s="1">
        <f t="shared" ca="1" si="16"/>
        <v>13.577181958345458</v>
      </c>
      <c r="G93" s="6">
        <f t="shared" ref="G93:G97" ca="1" si="24">G92</f>
        <v>0.15999999999999998</v>
      </c>
      <c r="H93" s="23">
        <f t="shared" si="18"/>
        <v>52</v>
      </c>
      <c r="I93" s="23">
        <f t="shared" si="19"/>
        <v>210</v>
      </c>
    </row>
    <row r="94" spans="1:9">
      <c r="A94">
        <f t="shared" si="20"/>
        <v>87</v>
      </c>
      <c r="B94">
        <v>1</v>
      </c>
      <c r="C94" s="17">
        <v>0</v>
      </c>
      <c r="D94" s="1">
        <f t="shared" si="15"/>
        <v>0</v>
      </c>
      <c r="E94" s="21">
        <f t="shared" ca="1" si="21"/>
        <v>199.23966160567707</v>
      </c>
      <c r="F94" s="1">
        <f t="shared" ca="1" si="16"/>
        <v>34.050694970243597</v>
      </c>
      <c r="G94" s="6">
        <f t="shared" ca="1" si="24"/>
        <v>0.15999999999999998</v>
      </c>
      <c r="H94" s="23">
        <f t="shared" si="18"/>
        <v>52</v>
      </c>
      <c r="I94" s="23">
        <f t="shared" si="19"/>
        <v>210</v>
      </c>
    </row>
    <row r="95" spans="1:9">
      <c r="A95">
        <f t="shared" si="20"/>
        <v>88</v>
      </c>
      <c r="B95">
        <v>1</v>
      </c>
      <c r="C95" s="17">
        <v>0</v>
      </c>
      <c r="D95" s="1">
        <f t="shared" si="15"/>
        <v>0</v>
      </c>
      <c r="E95" s="21">
        <f t="shared" ca="1" si="21"/>
        <v>165.18896663543347</v>
      </c>
      <c r="F95" s="1">
        <f t="shared" ca="1" si="16"/>
        <v>31.878345856908325</v>
      </c>
      <c r="G95" s="6">
        <f t="shared" ca="1" si="24"/>
        <v>0.15999999999999998</v>
      </c>
      <c r="H95" s="23">
        <f t="shared" si="18"/>
        <v>52</v>
      </c>
      <c r="I95" s="23">
        <f t="shared" si="19"/>
        <v>210</v>
      </c>
    </row>
    <row r="96" spans="1:9">
      <c r="A96">
        <f t="shared" si="20"/>
        <v>89</v>
      </c>
      <c r="B96">
        <v>1</v>
      </c>
      <c r="C96" s="17">
        <v>0</v>
      </c>
      <c r="D96" s="1">
        <f t="shared" si="15"/>
        <v>0</v>
      </c>
      <c r="E96" s="21">
        <f t="shared" ca="1" si="21"/>
        <v>133.31062077852516</v>
      </c>
      <c r="F96" s="1">
        <f t="shared" ca="1" si="16"/>
        <v>26.430234661669353</v>
      </c>
      <c r="G96" s="6">
        <f t="shared" ca="1" si="24"/>
        <v>0.15999999999999998</v>
      </c>
      <c r="H96" s="23">
        <f t="shared" si="18"/>
        <v>52</v>
      </c>
      <c r="I96" s="23">
        <f t="shared" si="19"/>
        <v>210</v>
      </c>
    </row>
    <row r="97" spans="1:9">
      <c r="A97">
        <f t="shared" si="20"/>
        <v>90</v>
      </c>
      <c r="B97">
        <v>1</v>
      </c>
      <c r="C97" s="17">
        <v>0</v>
      </c>
      <c r="D97" s="1">
        <f t="shared" si="15"/>
        <v>0</v>
      </c>
      <c r="E97" s="21">
        <f t="shared" ca="1" si="21"/>
        <v>106.88038611685582</v>
      </c>
      <c r="F97" s="1">
        <f t="shared" ca="1" si="16"/>
        <v>21.329699324564022</v>
      </c>
      <c r="G97" s="6">
        <f t="shared" ca="1" si="24"/>
        <v>0.15999999999999998</v>
      </c>
      <c r="H97" s="23">
        <f t="shared" si="18"/>
        <v>52</v>
      </c>
      <c r="I97" s="23">
        <f t="shared" si="19"/>
        <v>210</v>
      </c>
    </row>
    <row r="98" spans="1:9">
      <c r="A98">
        <f t="shared" si="20"/>
        <v>91</v>
      </c>
      <c r="B98">
        <v>1</v>
      </c>
      <c r="C98" s="17">
        <v>0</v>
      </c>
      <c r="D98" s="1">
        <f t="shared" si="15"/>
        <v>0</v>
      </c>
      <c r="E98" s="21">
        <f t="shared" ca="1" si="21"/>
        <v>85.550686792291799</v>
      </c>
      <c r="F98" s="1">
        <f t="shared" ca="1" si="16"/>
        <v>17.100861778696927</v>
      </c>
      <c r="G98" s="6">
        <f ca="1">+$G$3-0.04+RANDBETWEEN(0,8)/100</f>
        <v>0.10999999999999999</v>
      </c>
      <c r="H98" s="23">
        <f t="shared" si="18"/>
        <v>52</v>
      </c>
      <c r="I98" s="23">
        <f t="shared" si="19"/>
        <v>210</v>
      </c>
    </row>
    <row r="99" spans="1:9">
      <c r="A99">
        <f t="shared" si="20"/>
        <v>92</v>
      </c>
      <c r="B99">
        <v>1</v>
      </c>
      <c r="C99" s="17">
        <v>1</v>
      </c>
      <c r="D99" s="1">
        <f t="shared" si="15"/>
        <v>432</v>
      </c>
      <c r="E99" s="21">
        <f t="shared" ca="1" si="21"/>
        <v>68.449825013594875</v>
      </c>
      <c r="F99" s="1">
        <f t="shared" ca="1" si="16"/>
        <v>9.4105755471520975</v>
      </c>
      <c r="G99" s="6">
        <f ca="1">G98</f>
        <v>0.10999999999999999</v>
      </c>
      <c r="H99" s="23">
        <f t="shared" si="18"/>
        <v>52</v>
      </c>
      <c r="I99" s="23">
        <f t="shared" si="19"/>
        <v>210</v>
      </c>
    </row>
    <row r="100" spans="1:9">
      <c r="A100">
        <f t="shared" si="20"/>
        <v>93</v>
      </c>
      <c r="B100">
        <v>1</v>
      </c>
      <c r="C100" s="17">
        <v>0</v>
      </c>
      <c r="D100" s="1">
        <f t="shared" si="15"/>
        <v>0</v>
      </c>
      <c r="E100" s="21">
        <f t="shared" ca="1" si="21"/>
        <v>203.03924946644278</v>
      </c>
      <c r="F100" s="1">
        <f t="shared" ca="1" si="16"/>
        <v>7.5294807514954352</v>
      </c>
      <c r="G100" s="6">
        <f t="shared" ref="G100:G104" ca="1" si="25">G99</f>
        <v>0.10999999999999999</v>
      </c>
      <c r="H100" s="23">
        <f t="shared" si="18"/>
        <v>52</v>
      </c>
      <c r="I100" s="23">
        <f t="shared" si="19"/>
        <v>210</v>
      </c>
    </row>
    <row r="101" spans="1:9">
      <c r="A101">
        <f t="shared" si="20"/>
        <v>94</v>
      </c>
      <c r="B101">
        <v>1</v>
      </c>
      <c r="C101" s="17">
        <v>0</v>
      </c>
      <c r="D101" s="1">
        <f t="shared" si="15"/>
        <v>0</v>
      </c>
      <c r="E101" s="21">
        <f t="shared" ca="1" si="21"/>
        <v>195.50976871494734</v>
      </c>
      <c r="F101" s="1">
        <f t="shared" ca="1" si="16"/>
        <v>22.334317441308702</v>
      </c>
      <c r="G101" s="6">
        <f t="shared" ca="1" si="25"/>
        <v>0.10999999999999999</v>
      </c>
      <c r="H101" s="23">
        <f t="shared" si="18"/>
        <v>52</v>
      </c>
      <c r="I101" s="23">
        <f t="shared" si="19"/>
        <v>210</v>
      </c>
    </row>
    <row r="102" spans="1:9">
      <c r="A102">
        <f t="shared" si="20"/>
        <v>95</v>
      </c>
      <c r="B102">
        <v>1</v>
      </c>
      <c r="C102" s="17">
        <v>0</v>
      </c>
      <c r="D102" s="1">
        <f t="shared" si="15"/>
        <v>0</v>
      </c>
      <c r="E102" s="21">
        <f t="shared" ca="1" si="21"/>
        <v>173.17545127363863</v>
      </c>
      <c r="F102" s="1">
        <f t="shared" ca="1" si="16"/>
        <v>21.506074558644205</v>
      </c>
      <c r="G102" s="6">
        <f t="shared" ca="1" si="25"/>
        <v>0.10999999999999999</v>
      </c>
      <c r="H102" s="23">
        <f t="shared" si="18"/>
        <v>52</v>
      </c>
      <c r="I102" s="23">
        <f t="shared" si="19"/>
        <v>210</v>
      </c>
    </row>
    <row r="103" spans="1:9">
      <c r="A103" s="7">
        <f t="shared" si="20"/>
        <v>96</v>
      </c>
      <c r="B103" s="7">
        <v>1</v>
      </c>
      <c r="C103" s="17">
        <v>0</v>
      </c>
      <c r="D103" s="1">
        <f t="shared" si="15"/>
        <v>0</v>
      </c>
      <c r="E103" s="21">
        <f t="shared" ca="1" si="21"/>
        <v>151.66937671499443</v>
      </c>
      <c r="F103" s="8">
        <f t="shared" ca="1" si="16"/>
        <v>19.049299640100248</v>
      </c>
      <c r="G103" s="6">
        <f t="shared" ca="1" si="25"/>
        <v>0.10999999999999999</v>
      </c>
      <c r="H103" s="23">
        <f t="shared" si="18"/>
        <v>52</v>
      </c>
      <c r="I103" s="23">
        <f t="shared" si="19"/>
        <v>210</v>
      </c>
    </row>
    <row r="104" spans="1:9">
      <c r="A104">
        <f t="shared" si="20"/>
        <v>97</v>
      </c>
      <c r="B104">
        <v>1</v>
      </c>
      <c r="C104" s="17">
        <v>0</v>
      </c>
      <c r="D104" s="1">
        <f t="shared" si="15"/>
        <v>0</v>
      </c>
      <c r="E104" s="21">
        <f t="shared" ca="1" si="21"/>
        <v>132.62007707489417</v>
      </c>
      <c r="F104" s="1">
        <f t="shared" ca="1" si="16"/>
        <v>16.683631438649385</v>
      </c>
      <c r="G104" s="6">
        <f t="shared" ca="1" si="25"/>
        <v>0.10999999999999999</v>
      </c>
      <c r="H104" s="23">
        <f t="shared" si="18"/>
        <v>52</v>
      </c>
      <c r="I104" s="23">
        <f t="shared" si="19"/>
        <v>210</v>
      </c>
    </row>
    <row r="105" spans="1:9">
      <c r="A105">
        <f t="shared" si="20"/>
        <v>98</v>
      </c>
      <c r="B105">
        <v>1</v>
      </c>
      <c r="C105" s="17">
        <v>0</v>
      </c>
      <c r="D105" s="1">
        <f t="shared" si="15"/>
        <v>0</v>
      </c>
      <c r="E105" s="21">
        <f t="shared" ca="1" si="21"/>
        <v>115.93644563624478</v>
      </c>
      <c r="F105" s="1">
        <f t="shared" ca="1" si="16"/>
        <v>14.588208478238357</v>
      </c>
      <c r="G105" s="6">
        <f ca="1">+$G$3-0.04+RANDBETWEEN(0,8)/100</f>
        <v>0.12999999999999998</v>
      </c>
      <c r="H105" s="23">
        <f t="shared" si="18"/>
        <v>52</v>
      </c>
      <c r="I105" s="23">
        <f t="shared" si="19"/>
        <v>210</v>
      </c>
    </row>
    <row r="106" spans="1:9">
      <c r="A106">
        <f t="shared" si="20"/>
        <v>99</v>
      </c>
      <c r="B106">
        <v>1</v>
      </c>
      <c r="C106" s="17">
        <v>0</v>
      </c>
      <c r="D106" s="1">
        <f t="shared" si="15"/>
        <v>0</v>
      </c>
      <c r="E106" s="21">
        <f t="shared" ca="1" si="21"/>
        <v>101.34823715800643</v>
      </c>
      <c r="F106" s="1">
        <f t="shared" ca="1" si="16"/>
        <v>15.071737932711819</v>
      </c>
      <c r="G106" s="6">
        <f ca="1">G105</f>
        <v>0.12999999999999998</v>
      </c>
      <c r="H106" s="23">
        <f t="shared" si="18"/>
        <v>52</v>
      </c>
      <c r="I106" s="23">
        <f t="shared" si="19"/>
        <v>210</v>
      </c>
    </row>
    <row r="107" spans="1:9">
      <c r="A107">
        <f t="shared" si="20"/>
        <v>100</v>
      </c>
      <c r="B107">
        <v>1</v>
      </c>
      <c r="C107" s="17">
        <v>0</v>
      </c>
      <c r="D107" s="1">
        <f t="shared" si="15"/>
        <v>0</v>
      </c>
      <c r="E107" s="21">
        <f t="shared" ca="1" si="21"/>
        <v>86.2764992252946</v>
      </c>
      <c r="F107" s="1">
        <f t="shared" ca="1" si="16"/>
        <v>13.175270830540834</v>
      </c>
      <c r="G107" s="6">
        <f t="shared" ref="G107:G111" ca="1" si="26">G106</f>
        <v>0.12999999999999998</v>
      </c>
      <c r="H107" s="23">
        <f t="shared" si="18"/>
        <v>52</v>
      </c>
      <c r="I107" s="23">
        <f t="shared" si="19"/>
        <v>210</v>
      </c>
    </row>
    <row r="108" spans="1:9">
      <c r="A108">
        <f t="shared" si="20"/>
        <v>101</v>
      </c>
      <c r="B108">
        <v>1</v>
      </c>
      <c r="C108" s="17">
        <v>0</v>
      </c>
      <c r="D108" s="1">
        <f t="shared" si="15"/>
        <v>0</v>
      </c>
      <c r="E108" s="21">
        <f t="shared" ca="1" si="21"/>
        <v>73.101228394753761</v>
      </c>
      <c r="F108" s="1">
        <f t="shared" ca="1" si="16"/>
        <v>11.215944899288296</v>
      </c>
      <c r="G108" s="6">
        <f t="shared" ca="1" si="26"/>
        <v>0.12999999999999998</v>
      </c>
      <c r="H108" s="23">
        <f t="shared" si="18"/>
        <v>52</v>
      </c>
      <c r="I108" s="23">
        <f t="shared" si="19"/>
        <v>210</v>
      </c>
    </row>
    <row r="109" spans="1:9">
      <c r="A109">
        <f t="shared" si="20"/>
        <v>102</v>
      </c>
      <c r="B109">
        <v>1</v>
      </c>
      <c r="C109" s="17">
        <v>1</v>
      </c>
      <c r="D109" s="1">
        <f t="shared" si="15"/>
        <v>432</v>
      </c>
      <c r="E109" s="21">
        <f t="shared" ca="1" si="21"/>
        <v>61.885283495465465</v>
      </c>
      <c r="F109" s="1">
        <f t="shared" ca="1" si="16"/>
        <v>9.5031596913179879</v>
      </c>
      <c r="G109" s="6">
        <f t="shared" ca="1" si="26"/>
        <v>0.12999999999999998</v>
      </c>
      <c r="H109" s="23">
        <f t="shared" si="18"/>
        <v>52</v>
      </c>
      <c r="I109" s="23">
        <f t="shared" si="19"/>
        <v>210</v>
      </c>
    </row>
    <row r="110" spans="1:9">
      <c r="A110">
        <f t="shared" si="20"/>
        <v>103</v>
      </c>
      <c r="B110">
        <v>1</v>
      </c>
      <c r="C110" s="17">
        <v>0</v>
      </c>
      <c r="D110" s="1">
        <f t="shared" si="15"/>
        <v>0</v>
      </c>
      <c r="E110" s="21">
        <f t="shared" ca="1" si="21"/>
        <v>196.38212380414748</v>
      </c>
      <c r="F110" s="1">
        <f t="shared" ca="1" si="16"/>
        <v>8.0450868544105099</v>
      </c>
      <c r="G110" s="6">
        <f t="shared" ca="1" si="26"/>
        <v>0.12999999999999998</v>
      </c>
      <c r="H110" s="23">
        <f t="shared" si="18"/>
        <v>52</v>
      </c>
      <c r="I110" s="23">
        <f t="shared" si="19"/>
        <v>210</v>
      </c>
    </row>
    <row r="111" spans="1:9">
      <c r="A111">
        <f t="shared" si="20"/>
        <v>104</v>
      </c>
      <c r="B111">
        <v>1</v>
      </c>
      <c r="C111" s="17">
        <v>0</v>
      </c>
      <c r="D111" s="1">
        <f t="shared" si="15"/>
        <v>0</v>
      </c>
      <c r="E111" s="21">
        <f t="shared" ca="1" si="21"/>
        <v>188.33703694973698</v>
      </c>
      <c r="F111" s="1">
        <f t="shared" ca="1" si="16"/>
        <v>25.52967609453917</v>
      </c>
      <c r="G111" s="6">
        <f t="shared" ca="1" si="26"/>
        <v>0.12999999999999998</v>
      </c>
      <c r="H111" s="23">
        <f t="shared" si="18"/>
        <v>52</v>
      </c>
      <c r="I111" s="23">
        <f t="shared" si="19"/>
        <v>210</v>
      </c>
    </row>
    <row r="112" spans="1:9">
      <c r="A112">
        <f t="shared" si="20"/>
        <v>105</v>
      </c>
      <c r="B112">
        <v>1</v>
      </c>
      <c r="C112" s="17">
        <v>0</v>
      </c>
      <c r="D112" s="1">
        <f t="shared" si="15"/>
        <v>0</v>
      </c>
      <c r="E112" s="21">
        <f t="shared" ca="1" si="21"/>
        <v>162.80736085519783</v>
      </c>
      <c r="F112" s="1">
        <f t="shared" ca="1" si="16"/>
        <v>24.483814803465805</v>
      </c>
      <c r="G112" s="6">
        <f ca="1">+$G$3-0.04+RANDBETWEEN(0,8)/100</f>
        <v>0.15</v>
      </c>
      <c r="H112" s="23">
        <f t="shared" si="18"/>
        <v>52</v>
      </c>
      <c r="I112" s="23">
        <f t="shared" si="19"/>
        <v>210</v>
      </c>
    </row>
    <row r="113" spans="1:9">
      <c r="A113">
        <f t="shared" si="20"/>
        <v>106</v>
      </c>
      <c r="B113">
        <v>1</v>
      </c>
      <c r="C113" s="17">
        <v>0</v>
      </c>
      <c r="D113" s="1">
        <f t="shared" si="15"/>
        <v>0</v>
      </c>
      <c r="E113" s="21">
        <f t="shared" ca="1" si="21"/>
        <v>138.32354605173202</v>
      </c>
      <c r="F113" s="1">
        <f t="shared" ca="1" si="16"/>
        <v>24.421104128279673</v>
      </c>
      <c r="G113" s="6">
        <f ca="1">G112</f>
        <v>0.15</v>
      </c>
      <c r="H113" s="23">
        <f t="shared" si="18"/>
        <v>52</v>
      </c>
      <c r="I113" s="23">
        <f t="shared" si="19"/>
        <v>210</v>
      </c>
    </row>
    <row r="114" spans="1:9">
      <c r="A114">
        <f t="shared" si="20"/>
        <v>107</v>
      </c>
      <c r="B114">
        <v>1</v>
      </c>
      <c r="C114" s="17">
        <v>0</v>
      </c>
      <c r="D114" s="1">
        <f t="shared" si="15"/>
        <v>0</v>
      </c>
      <c r="E114" s="21">
        <f t="shared" ca="1" si="21"/>
        <v>113.90244192345236</v>
      </c>
      <c r="F114" s="1">
        <f t="shared" ca="1" si="16"/>
        <v>20.748531907759801</v>
      </c>
      <c r="G114" s="6">
        <f t="shared" ref="G114:G118" ca="1" si="27">G113</f>
        <v>0.15</v>
      </c>
      <c r="H114" s="23">
        <f t="shared" si="18"/>
        <v>52</v>
      </c>
      <c r="I114" s="23">
        <f t="shared" si="19"/>
        <v>210</v>
      </c>
    </row>
    <row r="115" spans="1:9">
      <c r="A115">
        <f t="shared" si="20"/>
        <v>108</v>
      </c>
      <c r="B115">
        <v>1</v>
      </c>
      <c r="C115" s="17">
        <v>0</v>
      </c>
      <c r="D115" s="1">
        <f t="shared" si="15"/>
        <v>0</v>
      </c>
      <c r="E115" s="21">
        <f t="shared" ca="1" si="21"/>
        <v>93.15391001569256</v>
      </c>
      <c r="F115" s="1">
        <f t="shared" ca="1" si="16"/>
        <v>17.085366288517854</v>
      </c>
      <c r="G115" s="6">
        <f t="shared" ca="1" si="27"/>
        <v>0.15</v>
      </c>
      <c r="H115" s="23">
        <f t="shared" si="18"/>
        <v>52</v>
      </c>
      <c r="I115" s="23">
        <f t="shared" si="19"/>
        <v>210</v>
      </c>
    </row>
    <row r="116" spans="1:9">
      <c r="A116">
        <f t="shared" si="20"/>
        <v>109</v>
      </c>
      <c r="B116">
        <v>1</v>
      </c>
      <c r="C116" s="17">
        <v>1</v>
      </c>
      <c r="D116" s="1">
        <f t="shared" si="15"/>
        <v>432</v>
      </c>
      <c r="E116" s="21">
        <f t="shared" ca="1" si="21"/>
        <v>76.068543727174699</v>
      </c>
      <c r="F116" s="1">
        <f t="shared" ca="1" si="16"/>
        <v>13.973086502353883</v>
      </c>
      <c r="G116" s="6">
        <f t="shared" ca="1" si="27"/>
        <v>0.15</v>
      </c>
      <c r="H116" s="23">
        <f t="shared" si="18"/>
        <v>52</v>
      </c>
      <c r="I116" s="23">
        <f t="shared" si="19"/>
        <v>210</v>
      </c>
    </row>
    <row r="117" spans="1:9">
      <c r="A117">
        <f t="shared" si="20"/>
        <v>110</v>
      </c>
      <c r="B117">
        <v>1</v>
      </c>
      <c r="C117" s="17">
        <v>0</v>
      </c>
      <c r="D117" s="1">
        <f t="shared" si="15"/>
        <v>0</v>
      </c>
      <c r="E117" s="21">
        <f t="shared" ca="1" si="21"/>
        <v>206.09545722482082</v>
      </c>
      <c r="F117" s="1">
        <f t="shared" ca="1" si="16"/>
        <v>11.410281559076205</v>
      </c>
      <c r="G117" s="6">
        <f t="shared" ca="1" si="27"/>
        <v>0.15</v>
      </c>
      <c r="H117" s="23">
        <f t="shared" si="18"/>
        <v>52</v>
      </c>
      <c r="I117" s="23">
        <f t="shared" si="19"/>
        <v>210</v>
      </c>
    </row>
    <row r="118" spans="1:9">
      <c r="G118" s="6">
        <f t="shared" ca="1" si="27"/>
        <v>0.15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8"/>
  <sheetViews>
    <sheetView workbookViewId="0">
      <pane ySplit="6" topLeftCell="A7" activePane="bottomLeft" state="frozen"/>
      <selection pane="bottomLeft" activeCell="H15" sqref="H15"/>
    </sheetView>
  </sheetViews>
  <sheetFormatPr defaultRowHeight="12.5"/>
  <cols>
    <col min="1" max="2" width="4.7265625" customWidth="1"/>
    <col min="3" max="3" width="5.81640625" customWidth="1"/>
    <col min="4" max="4" width="9.54296875" bestFit="1" customWidth="1"/>
    <col min="5" max="5" width="13.1796875" bestFit="1" customWidth="1"/>
    <col min="6" max="6" width="17.1796875" customWidth="1"/>
    <col min="7" max="7" width="9.1796875" style="5"/>
    <col min="8" max="9" width="5.54296875" style="5" customWidth="1"/>
    <col min="14" max="14" width="4.7265625" customWidth="1"/>
  </cols>
  <sheetData>
    <row r="1" spans="1:14" ht="13">
      <c r="A1" s="5"/>
      <c r="F1" s="16" t="s">
        <v>0</v>
      </c>
      <c r="G1" s="17">
        <v>6</v>
      </c>
      <c r="H1" s="22"/>
      <c r="I1" s="16" t="s">
        <v>1</v>
      </c>
      <c r="J1" s="17">
        <v>48</v>
      </c>
    </row>
    <row r="2" spans="1:14" ht="13">
      <c r="F2" s="16" t="s">
        <v>2</v>
      </c>
      <c r="G2" s="17">
        <f>360*1.2</f>
        <v>432</v>
      </c>
      <c r="H2" s="22"/>
      <c r="I2" s="16" t="s">
        <v>3</v>
      </c>
      <c r="J2" s="17">
        <v>120</v>
      </c>
    </row>
    <row r="3" spans="1:14" ht="13">
      <c r="F3" s="16" t="s">
        <v>14</v>
      </c>
      <c r="G3" s="17">
        <v>0.15</v>
      </c>
      <c r="H3" s="22"/>
      <c r="I3" s="22"/>
    </row>
    <row r="4" spans="1:14" s="10" customFormat="1" ht="13">
      <c r="D4" s="11"/>
      <c r="E4" s="11"/>
      <c r="F4" s="11"/>
    </row>
    <row r="5" spans="1:14" s="10" customFormat="1" ht="13">
      <c r="C5" s="19" t="s">
        <v>5</v>
      </c>
      <c r="D5" s="11"/>
      <c r="E5" s="11"/>
      <c r="F5" s="11"/>
      <c r="G5" s="12" t="s">
        <v>6</v>
      </c>
      <c r="H5" s="12"/>
      <c r="I5" s="12"/>
    </row>
    <row r="6" spans="1:14" s="10" customFormat="1" ht="13">
      <c r="A6" s="13" t="s">
        <v>7</v>
      </c>
      <c r="B6" s="14" t="s">
        <v>8</v>
      </c>
      <c r="C6" s="18" t="s">
        <v>9</v>
      </c>
      <c r="D6" s="11" t="s">
        <v>10</v>
      </c>
      <c r="E6" s="20" t="s">
        <v>11</v>
      </c>
      <c r="F6" s="11" t="s">
        <v>6</v>
      </c>
      <c r="G6" s="12" t="s">
        <v>12</v>
      </c>
      <c r="H6" s="12" t="s">
        <v>1</v>
      </c>
      <c r="I6" s="12" t="s">
        <v>3</v>
      </c>
      <c r="K6" s="15"/>
    </row>
    <row r="7" spans="1:14">
      <c r="A7">
        <v>0</v>
      </c>
      <c r="B7">
        <v>1</v>
      </c>
      <c r="C7" s="17">
        <v>0</v>
      </c>
      <c r="D7" s="1">
        <f>IF(C7=1,$G$2,0)</f>
        <v>0</v>
      </c>
      <c r="E7" s="21">
        <v>100</v>
      </c>
      <c r="F7" s="1">
        <v>0</v>
      </c>
      <c r="G7" s="6">
        <f ca="1">+$G$3-0.04+RANDBETWEEN(0,8)/100</f>
        <v>0.10999999999999999</v>
      </c>
      <c r="H7" s="23">
        <f>$J$1</f>
        <v>48</v>
      </c>
      <c r="I7" s="23">
        <f>$J$2</f>
        <v>120</v>
      </c>
    </row>
    <row r="8" spans="1:14">
      <c r="A8">
        <f>A7+B7</f>
        <v>1</v>
      </c>
      <c r="B8">
        <v>1</v>
      </c>
      <c r="C8" s="17">
        <v>0</v>
      </c>
      <c r="D8" s="1">
        <f t="shared" ref="D8:D71" si="0">IF(C8=1,$G$2,0)</f>
        <v>0</v>
      </c>
      <c r="E8" s="21">
        <f>E7+(D7/$G$1-F7)*B7</f>
        <v>100</v>
      </c>
      <c r="F8" s="1">
        <f t="shared" ref="F8:F39" ca="1" si="1">E7*G7</f>
        <v>10.999999999999998</v>
      </c>
      <c r="G8" s="6">
        <f ca="1">G7</f>
        <v>0.10999999999999999</v>
      </c>
      <c r="H8" s="23">
        <f t="shared" ref="H8:H71" si="2">$J$1</f>
        <v>48</v>
      </c>
      <c r="I8" s="23">
        <f t="shared" ref="I8:I71" si="3">$J$2</f>
        <v>120</v>
      </c>
      <c r="J8" s="2"/>
      <c r="K8" s="2"/>
      <c r="L8" s="2"/>
      <c r="M8" s="2"/>
    </row>
    <row r="9" spans="1:14">
      <c r="A9">
        <f t="shared" ref="A9:A72" si="4">A8+B8</f>
        <v>2</v>
      </c>
      <c r="B9">
        <v>1</v>
      </c>
      <c r="C9" s="17">
        <v>0</v>
      </c>
      <c r="D9" s="1">
        <f t="shared" si="0"/>
        <v>0</v>
      </c>
      <c r="E9" s="21">
        <f t="shared" ref="E9:E72" ca="1" si="5">E8+(D8/$G$1-F8)*B8</f>
        <v>89</v>
      </c>
      <c r="F9" s="1">
        <f t="shared" ca="1" si="1"/>
        <v>10.999999999999998</v>
      </c>
      <c r="G9" s="6">
        <f t="shared" ref="G9:G13" ca="1" si="6">G8</f>
        <v>0.10999999999999999</v>
      </c>
      <c r="H9" s="23">
        <f t="shared" si="2"/>
        <v>48</v>
      </c>
      <c r="I9" s="23">
        <f t="shared" si="3"/>
        <v>120</v>
      </c>
      <c r="J9" s="2"/>
      <c r="K9" s="2"/>
      <c r="L9" s="2"/>
      <c r="M9" s="2"/>
    </row>
    <row r="10" spans="1:14">
      <c r="A10">
        <f t="shared" si="4"/>
        <v>3</v>
      </c>
      <c r="B10">
        <v>1</v>
      </c>
      <c r="C10" s="17">
        <v>0</v>
      </c>
      <c r="D10" s="1">
        <f t="shared" si="0"/>
        <v>0</v>
      </c>
      <c r="E10" s="21">
        <f t="shared" ca="1" si="5"/>
        <v>78</v>
      </c>
      <c r="F10" s="1">
        <f t="shared" ca="1" si="1"/>
        <v>9.7899999999999991</v>
      </c>
      <c r="G10" s="6">
        <f t="shared" ca="1" si="6"/>
        <v>0.10999999999999999</v>
      </c>
      <c r="H10" s="23">
        <f t="shared" si="2"/>
        <v>48</v>
      </c>
      <c r="I10" s="23">
        <f t="shared" si="3"/>
        <v>120</v>
      </c>
    </row>
    <row r="11" spans="1:14" ht="13">
      <c r="A11">
        <f t="shared" si="4"/>
        <v>4</v>
      </c>
      <c r="B11">
        <v>1</v>
      </c>
      <c r="C11" s="17">
        <v>0</v>
      </c>
      <c r="D11" s="1">
        <f t="shared" si="0"/>
        <v>0</v>
      </c>
      <c r="E11" s="21">
        <f t="shared" ca="1" si="5"/>
        <v>68.210000000000008</v>
      </c>
      <c r="F11" s="1">
        <f t="shared" ca="1" si="1"/>
        <v>8.5799999999999983</v>
      </c>
      <c r="G11" s="6">
        <f t="shared" ca="1" si="6"/>
        <v>0.10999999999999999</v>
      </c>
      <c r="H11" s="23">
        <f t="shared" si="2"/>
        <v>48</v>
      </c>
      <c r="I11" s="23">
        <f t="shared" si="3"/>
        <v>120</v>
      </c>
      <c r="J11" s="3"/>
      <c r="K11" s="3"/>
      <c r="L11" s="3"/>
      <c r="M11" s="3"/>
    </row>
    <row r="12" spans="1:14">
      <c r="A12">
        <f t="shared" si="4"/>
        <v>5</v>
      </c>
      <c r="B12">
        <v>1</v>
      </c>
      <c r="C12" s="17">
        <v>0</v>
      </c>
      <c r="D12" s="1">
        <f t="shared" si="0"/>
        <v>0</v>
      </c>
      <c r="E12" s="21">
        <f t="shared" ca="1" si="5"/>
        <v>59.63000000000001</v>
      </c>
      <c r="F12" s="1">
        <f t="shared" ca="1" si="1"/>
        <v>7.5030999999999999</v>
      </c>
      <c r="G12" s="6">
        <f t="shared" ca="1" si="6"/>
        <v>0.10999999999999999</v>
      </c>
      <c r="H12" s="23">
        <f t="shared" si="2"/>
        <v>48</v>
      </c>
      <c r="I12" s="23">
        <f t="shared" si="3"/>
        <v>120</v>
      </c>
    </row>
    <row r="13" spans="1:14">
      <c r="A13">
        <f t="shared" si="4"/>
        <v>6</v>
      </c>
      <c r="B13">
        <v>1</v>
      </c>
      <c r="C13" s="17">
        <v>1</v>
      </c>
      <c r="D13" s="1">
        <f t="shared" si="0"/>
        <v>432</v>
      </c>
      <c r="E13" s="21">
        <f t="shared" ca="1" si="5"/>
        <v>52.126900000000006</v>
      </c>
      <c r="F13" s="1">
        <f t="shared" ca="1" si="1"/>
        <v>6.5593000000000004</v>
      </c>
      <c r="G13" s="6">
        <f t="shared" ca="1" si="6"/>
        <v>0.10999999999999999</v>
      </c>
      <c r="H13" s="23">
        <f t="shared" si="2"/>
        <v>48</v>
      </c>
      <c r="I13" s="23">
        <f t="shared" si="3"/>
        <v>120</v>
      </c>
      <c r="K13" s="1"/>
      <c r="L13" s="1"/>
      <c r="M13" s="4"/>
      <c r="N13" t="s">
        <v>13</v>
      </c>
    </row>
    <row r="14" spans="1:14">
      <c r="A14">
        <f t="shared" si="4"/>
        <v>7</v>
      </c>
      <c r="B14">
        <v>1</v>
      </c>
      <c r="C14" s="17">
        <v>0</v>
      </c>
      <c r="D14" s="1">
        <f t="shared" si="0"/>
        <v>0</v>
      </c>
      <c r="E14" s="21">
        <f t="shared" ca="1" si="5"/>
        <v>117.5676</v>
      </c>
      <c r="F14" s="1">
        <f t="shared" ca="1" si="1"/>
        <v>5.7339589999999996</v>
      </c>
      <c r="G14" s="6">
        <f ca="1">+$G$3-0.04+RANDBETWEEN(0,8)/100</f>
        <v>0.15999999999999998</v>
      </c>
      <c r="H14" s="23">
        <f t="shared" si="2"/>
        <v>48</v>
      </c>
      <c r="I14" s="23">
        <f>$J$2</f>
        <v>120</v>
      </c>
      <c r="K14" s="1"/>
      <c r="L14" s="1"/>
      <c r="M14" s="4"/>
    </row>
    <row r="15" spans="1:14">
      <c r="A15">
        <f t="shared" si="4"/>
        <v>8</v>
      </c>
      <c r="B15">
        <v>1</v>
      </c>
      <c r="C15" s="17">
        <v>0</v>
      </c>
      <c r="D15" s="1">
        <f t="shared" si="0"/>
        <v>0</v>
      </c>
      <c r="E15" s="21">
        <f t="shared" ca="1" si="5"/>
        <v>111.833641</v>
      </c>
      <c r="F15" s="1">
        <f t="shared" ca="1" si="1"/>
        <v>18.810815999999996</v>
      </c>
      <c r="G15" s="6">
        <f ca="1">G14</f>
        <v>0.15999999999999998</v>
      </c>
      <c r="H15" s="23">
        <f t="shared" si="2"/>
        <v>48</v>
      </c>
      <c r="I15" s="23">
        <f t="shared" si="3"/>
        <v>120</v>
      </c>
      <c r="K15" s="1"/>
      <c r="L15" s="1"/>
      <c r="M15" s="4"/>
    </row>
    <row r="16" spans="1:14">
      <c r="A16">
        <f t="shared" si="4"/>
        <v>9</v>
      </c>
      <c r="B16">
        <v>1</v>
      </c>
      <c r="C16" s="17">
        <v>0</v>
      </c>
      <c r="D16" s="1">
        <f t="shared" si="0"/>
        <v>0</v>
      </c>
      <c r="E16" s="21">
        <f t="shared" ca="1" si="5"/>
        <v>93.022825000000012</v>
      </c>
      <c r="F16" s="1">
        <f t="shared" ca="1" si="1"/>
        <v>17.893382559999996</v>
      </c>
      <c r="G16" s="6">
        <f t="shared" ref="G16:G20" ca="1" si="7">G15</f>
        <v>0.15999999999999998</v>
      </c>
      <c r="H16" s="23">
        <f t="shared" si="2"/>
        <v>48</v>
      </c>
      <c r="I16" s="23">
        <f t="shared" si="3"/>
        <v>120</v>
      </c>
      <c r="K16" s="1"/>
      <c r="L16" s="1"/>
      <c r="M16" s="4"/>
    </row>
    <row r="17" spans="1:18">
      <c r="A17">
        <f t="shared" si="4"/>
        <v>10</v>
      </c>
      <c r="B17">
        <v>1</v>
      </c>
      <c r="C17" s="17">
        <v>0</v>
      </c>
      <c r="D17" s="1">
        <f t="shared" si="0"/>
        <v>0</v>
      </c>
      <c r="E17" s="21">
        <f t="shared" ca="1" si="5"/>
        <v>75.12944244000002</v>
      </c>
      <c r="F17" s="1">
        <f t="shared" ca="1" si="1"/>
        <v>14.883652</v>
      </c>
      <c r="G17" s="6">
        <f t="shared" ca="1" si="7"/>
        <v>0.15999999999999998</v>
      </c>
      <c r="H17" s="23">
        <f t="shared" si="2"/>
        <v>48</v>
      </c>
      <c r="I17" s="23">
        <f t="shared" si="3"/>
        <v>120</v>
      </c>
      <c r="K17" s="1"/>
      <c r="L17" s="1"/>
      <c r="M17" s="4"/>
    </row>
    <row r="18" spans="1:18">
      <c r="A18">
        <f t="shared" si="4"/>
        <v>11</v>
      </c>
      <c r="B18">
        <v>1</v>
      </c>
      <c r="C18" s="17">
        <v>0</v>
      </c>
      <c r="D18" s="1">
        <f t="shared" si="0"/>
        <v>0</v>
      </c>
      <c r="E18" s="21">
        <f t="shared" ca="1" si="5"/>
        <v>60.245790440000022</v>
      </c>
      <c r="F18" s="1">
        <f t="shared" ca="1" si="1"/>
        <v>12.020710790400001</v>
      </c>
      <c r="G18" s="6">
        <f t="shared" ca="1" si="7"/>
        <v>0.15999999999999998</v>
      </c>
      <c r="H18" s="23">
        <f t="shared" si="2"/>
        <v>48</v>
      </c>
      <c r="I18" s="23">
        <f t="shared" si="3"/>
        <v>120</v>
      </c>
      <c r="K18" s="1"/>
      <c r="L18" s="1"/>
      <c r="M18" s="4"/>
    </row>
    <row r="19" spans="1:18">
      <c r="A19">
        <f t="shared" si="4"/>
        <v>12</v>
      </c>
      <c r="B19">
        <v>1</v>
      </c>
      <c r="C19" s="17">
        <v>0</v>
      </c>
      <c r="D19" s="1">
        <f t="shared" si="0"/>
        <v>0</v>
      </c>
      <c r="E19" s="21">
        <f t="shared" ca="1" si="5"/>
        <v>48.225079649600019</v>
      </c>
      <c r="F19" s="1">
        <f t="shared" ca="1" si="1"/>
        <v>9.6393264704000021</v>
      </c>
      <c r="G19" s="6">
        <f t="shared" ca="1" si="7"/>
        <v>0.15999999999999998</v>
      </c>
      <c r="H19" s="23">
        <f t="shared" si="2"/>
        <v>48</v>
      </c>
      <c r="I19" s="23">
        <f t="shared" si="3"/>
        <v>120</v>
      </c>
      <c r="K19" s="1"/>
      <c r="L19" s="1"/>
      <c r="M19" s="4"/>
    </row>
    <row r="20" spans="1:18">
      <c r="A20">
        <f t="shared" si="4"/>
        <v>13</v>
      </c>
      <c r="B20">
        <v>1</v>
      </c>
      <c r="C20" s="17">
        <v>1</v>
      </c>
      <c r="D20" s="1">
        <f t="shared" si="0"/>
        <v>432</v>
      </c>
      <c r="E20" s="21">
        <f t="shared" ca="1" si="5"/>
        <v>38.585753179200019</v>
      </c>
      <c r="F20" s="1">
        <f t="shared" ca="1" si="1"/>
        <v>7.7160127439360018</v>
      </c>
      <c r="G20" s="6">
        <f t="shared" ca="1" si="7"/>
        <v>0.15999999999999998</v>
      </c>
      <c r="H20" s="23">
        <f t="shared" si="2"/>
        <v>48</v>
      </c>
      <c r="I20" s="23">
        <f t="shared" si="3"/>
        <v>120</v>
      </c>
      <c r="K20" s="1"/>
      <c r="L20" s="1"/>
      <c r="M20" s="4"/>
    </row>
    <row r="21" spans="1:18">
      <c r="A21">
        <f t="shared" si="4"/>
        <v>14</v>
      </c>
      <c r="B21">
        <v>1</v>
      </c>
      <c r="C21" s="17">
        <v>0</v>
      </c>
      <c r="D21" s="1">
        <f t="shared" si="0"/>
        <v>0</v>
      </c>
      <c r="E21" s="21">
        <f t="shared" ca="1" si="5"/>
        <v>102.86974043526402</v>
      </c>
      <c r="F21" s="1">
        <f t="shared" ca="1" si="1"/>
        <v>6.1737205086720017</v>
      </c>
      <c r="G21" s="6">
        <f ca="1">+$G$3-0.04+RANDBETWEEN(0,8)/100</f>
        <v>0.11999999999999998</v>
      </c>
      <c r="H21" s="23">
        <f t="shared" si="2"/>
        <v>48</v>
      </c>
      <c r="I21" s="23">
        <f t="shared" si="3"/>
        <v>120</v>
      </c>
      <c r="K21" s="1"/>
      <c r="L21" s="1"/>
      <c r="M21" s="4"/>
      <c r="P21" t="s">
        <v>13</v>
      </c>
    </row>
    <row r="22" spans="1:18">
      <c r="A22">
        <f t="shared" si="4"/>
        <v>15</v>
      </c>
      <c r="B22">
        <v>1</v>
      </c>
      <c r="C22" s="17">
        <v>0</v>
      </c>
      <c r="D22" s="1">
        <f t="shared" si="0"/>
        <v>0</v>
      </c>
      <c r="E22" s="21">
        <f t="shared" ca="1" si="5"/>
        <v>96.696019926592015</v>
      </c>
      <c r="F22" s="1">
        <f t="shared" ca="1" si="1"/>
        <v>12.34436885223168</v>
      </c>
      <c r="G22" s="6">
        <f ca="1">G21</f>
        <v>0.11999999999999998</v>
      </c>
      <c r="H22" s="23">
        <f t="shared" si="2"/>
        <v>48</v>
      </c>
      <c r="I22" s="23">
        <f t="shared" si="3"/>
        <v>120</v>
      </c>
      <c r="J22" t="s">
        <v>13</v>
      </c>
      <c r="K22" s="1"/>
      <c r="L22" s="1"/>
      <c r="M22" s="4"/>
      <c r="O22" t="s">
        <v>13</v>
      </c>
      <c r="P22" t="s">
        <v>13</v>
      </c>
    </row>
    <row r="23" spans="1:18">
      <c r="A23">
        <f t="shared" si="4"/>
        <v>16</v>
      </c>
      <c r="B23">
        <v>1</v>
      </c>
      <c r="C23" s="17">
        <v>0</v>
      </c>
      <c r="D23" s="1">
        <f t="shared" si="0"/>
        <v>0</v>
      </c>
      <c r="E23" s="21">
        <f t="shared" ca="1" si="5"/>
        <v>84.351651074360333</v>
      </c>
      <c r="F23" s="1">
        <f t="shared" ca="1" si="1"/>
        <v>11.60352239119104</v>
      </c>
      <c r="G23" s="6">
        <f t="shared" ref="G23:G27" ca="1" si="8">G22</f>
        <v>0.11999999999999998</v>
      </c>
      <c r="H23" s="23">
        <f t="shared" si="2"/>
        <v>48</v>
      </c>
      <c r="I23" s="23">
        <f t="shared" si="3"/>
        <v>120</v>
      </c>
      <c r="K23" s="1"/>
      <c r="L23" s="1"/>
      <c r="M23" s="4"/>
      <c r="P23" t="s">
        <v>13</v>
      </c>
    </row>
    <row r="24" spans="1:18">
      <c r="A24">
        <f t="shared" si="4"/>
        <v>17</v>
      </c>
      <c r="B24">
        <v>1</v>
      </c>
      <c r="C24" s="17">
        <v>0</v>
      </c>
      <c r="D24" s="1">
        <f t="shared" si="0"/>
        <v>0</v>
      </c>
      <c r="E24" s="21">
        <f t="shared" ca="1" si="5"/>
        <v>72.748128683169298</v>
      </c>
      <c r="F24" s="1">
        <f t="shared" ca="1" si="1"/>
        <v>10.122198128923239</v>
      </c>
      <c r="G24" s="6">
        <f t="shared" ca="1" si="8"/>
        <v>0.11999999999999998</v>
      </c>
      <c r="H24" s="23">
        <f t="shared" si="2"/>
        <v>48</v>
      </c>
      <c r="I24" s="23">
        <f t="shared" si="3"/>
        <v>120</v>
      </c>
      <c r="K24" s="1"/>
      <c r="L24" s="1"/>
      <c r="M24" s="4"/>
    </row>
    <row r="25" spans="1:18">
      <c r="A25">
        <f t="shared" si="4"/>
        <v>18</v>
      </c>
      <c r="B25">
        <v>1</v>
      </c>
      <c r="C25" s="17">
        <v>0</v>
      </c>
      <c r="D25" s="1">
        <f t="shared" si="0"/>
        <v>0</v>
      </c>
      <c r="E25" s="21">
        <f t="shared" ca="1" si="5"/>
        <v>62.625930554246061</v>
      </c>
      <c r="F25" s="1">
        <f t="shared" ca="1" si="1"/>
        <v>8.7297754419803137</v>
      </c>
      <c r="G25" s="6">
        <f t="shared" ca="1" si="8"/>
        <v>0.11999999999999998</v>
      </c>
      <c r="H25" s="23">
        <f t="shared" si="2"/>
        <v>48</v>
      </c>
      <c r="I25" s="23">
        <f t="shared" si="3"/>
        <v>120</v>
      </c>
      <c r="K25" s="1"/>
      <c r="L25" s="1"/>
      <c r="M25" s="4"/>
    </row>
    <row r="26" spans="1:18">
      <c r="A26">
        <f t="shared" si="4"/>
        <v>19</v>
      </c>
      <c r="B26">
        <v>1</v>
      </c>
      <c r="C26" s="17">
        <v>0</v>
      </c>
      <c r="D26" s="1">
        <f t="shared" si="0"/>
        <v>0</v>
      </c>
      <c r="E26" s="21">
        <f t="shared" ca="1" si="5"/>
        <v>53.896155112265745</v>
      </c>
      <c r="F26" s="1">
        <f t="shared" ca="1" si="1"/>
        <v>7.5151116665095259</v>
      </c>
      <c r="G26" s="6">
        <f t="shared" ca="1" si="8"/>
        <v>0.11999999999999998</v>
      </c>
      <c r="H26" s="23">
        <f t="shared" si="2"/>
        <v>48</v>
      </c>
      <c r="I26" s="23">
        <f t="shared" si="3"/>
        <v>120</v>
      </c>
      <c r="K26" s="1"/>
      <c r="L26" s="1"/>
      <c r="M26" s="4"/>
      <c r="O26" t="s">
        <v>13</v>
      </c>
      <c r="R26" t="s">
        <v>13</v>
      </c>
    </row>
    <row r="27" spans="1:18">
      <c r="A27">
        <f t="shared" si="4"/>
        <v>20</v>
      </c>
      <c r="B27">
        <v>1</v>
      </c>
      <c r="C27" s="17">
        <v>1</v>
      </c>
      <c r="D27" s="1">
        <f t="shared" si="0"/>
        <v>432</v>
      </c>
      <c r="E27" s="21">
        <f t="shared" ca="1" si="5"/>
        <v>46.38104344575622</v>
      </c>
      <c r="F27" s="1">
        <f t="shared" ca="1" si="1"/>
        <v>6.4675386134718886</v>
      </c>
      <c r="G27" s="6">
        <f t="shared" ca="1" si="8"/>
        <v>0.11999999999999998</v>
      </c>
      <c r="H27" s="23">
        <f t="shared" si="2"/>
        <v>48</v>
      </c>
      <c r="I27" s="23">
        <f t="shared" si="3"/>
        <v>120</v>
      </c>
      <c r="K27" s="1"/>
      <c r="L27" s="1"/>
      <c r="M27" s="4" t="s">
        <v>13</v>
      </c>
    </row>
    <row r="28" spans="1:18">
      <c r="A28">
        <f t="shared" si="4"/>
        <v>21</v>
      </c>
      <c r="B28">
        <v>1</v>
      </c>
      <c r="C28" s="17">
        <v>0</v>
      </c>
      <c r="D28" s="1">
        <f t="shared" si="0"/>
        <v>0</v>
      </c>
      <c r="E28" s="21">
        <f t="shared" ca="1" si="5"/>
        <v>111.91350483228433</v>
      </c>
      <c r="F28" s="1">
        <f t="shared" ca="1" si="1"/>
        <v>5.5657252134907456</v>
      </c>
      <c r="G28" s="6">
        <f ca="1">+$G$3-0.04+RANDBETWEEN(0,8)/100</f>
        <v>0.13999999999999999</v>
      </c>
      <c r="H28" s="23">
        <f t="shared" si="2"/>
        <v>48</v>
      </c>
      <c r="I28" s="23">
        <f t="shared" si="3"/>
        <v>120</v>
      </c>
      <c r="K28" s="1"/>
      <c r="L28" s="1"/>
      <c r="M28" s="4"/>
    </row>
    <row r="29" spans="1:18">
      <c r="A29">
        <f t="shared" si="4"/>
        <v>22</v>
      </c>
      <c r="B29">
        <v>1</v>
      </c>
      <c r="C29" s="17">
        <v>0</v>
      </c>
      <c r="D29" s="1">
        <f t="shared" si="0"/>
        <v>0</v>
      </c>
      <c r="E29" s="21">
        <f t="shared" ca="1" si="5"/>
        <v>106.34777961879358</v>
      </c>
      <c r="F29" s="1">
        <f t="shared" ca="1" si="1"/>
        <v>15.667890676519805</v>
      </c>
      <c r="G29" s="6">
        <f ca="1">G28</f>
        <v>0.13999999999999999</v>
      </c>
      <c r="H29" s="23">
        <f t="shared" si="2"/>
        <v>48</v>
      </c>
      <c r="I29" s="23">
        <f t="shared" si="3"/>
        <v>120</v>
      </c>
      <c r="K29" s="1"/>
      <c r="L29" s="1"/>
      <c r="M29" s="4"/>
    </row>
    <row r="30" spans="1:18">
      <c r="A30">
        <f t="shared" si="4"/>
        <v>23</v>
      </c>
      <c r="B30">
        <v>1</v>
      </c>
      <c r="C30" s="17">
        <v>0</v>
      </c>
      <c r="D30" s="1">
        <f t="shared" si="0"/>
        <v>0</v>
      </c>
      <c r="E30" s="21">
        <f t="shared" ca="1" si="5"/>
        <v>90.679888942273777</v>
      </c>
      <c r="F30" s="1">
        <f t="shared" ca="1" si="1"/>
        <v>14.8886891466311</v>
      </c>
      <c r="G30" s="6">
        <f t="shared" ref="G30:G34" ca="1" si="9">G29</f>
        <v>0.13999999999999999</v>
      </c>
      <c r="H30" s="23">
        <f t="shared" si="2"/>
        <v>48</v>
      </c>
      <c r="I30" s="23">
        <f t="shared" si="3"/>
        <v>120</v>
      </c>
      <c r="K30" s="1"/>
      <c r="L30" s="1" t="s">
        <v>13</v>
      </c>
      <c r="M30" s="4"/>
    </row>
    <row r="31" spans="1:18">
      <c r="A31" s="7">
        <f t="shared" si="4"/>
        <v>24</v>
      </c>
      <c r="B31" s="7">
        <v>1</v>
      </c>
      <c r="C31" s="17">
        <v>0</v>
      </c>
      <c r="D31" s="1">
        <f t="shared" si="0"/>
        <v>0</v>
      </c>
      <c r="E31" s="21">
        <f t="shared" ca="1" si="5"/>
        <v>75.791199795642683</v>
      </c>
      <c r="F31" s="8">
        <f t="shared" ca="1" si="1"/>
        <v>12.695184451918328</v>
      </c>
      <c r="G31" s="6">
        <f t="shared" ca="1" si="9"/>
        <v>0.13999999999999999</v>
      </c>
      <c r="H31" s="23">
        <f t="shared" si="2"/>
        <v>48</v>
      </c>
      <c r="I31" s="23">
        <f t="shared" si="3"/>
        <v>120</v>
      </c>
      <c r="K31" s="1"/>
      <c r="L31" s="1"/>
      <c r="M31" s="4"/>
      <c r="N31" t="s">
        <v>13</v>
      </c>
    </row>
    <row r="32" spans="1:18">
      <c r="A32">
        <f t="shared" si="4"/>
        <v>25</v>
      </c>
      <c r="B32">
        <v>1</v>
      </c>
      <c r="C32" s="17">
        <v>0</v>
      </c>
      <c r="D32" s="1">
        <f t="shared" si="0"/>
        <v>0</v>
      </c>
      <c r="E32" s="21">
        <f t="shared" ca="1" si="5"/>
        <v>63.096015343724353</v>
      </c>
      <c r="F32" s="1">
        <f t="shared" ca="1" si="1"/>
        <v>10.610767971389974</v>
      </c>
      <c r="G32" s="6">
        <f t="shared" ca="1" si="9"/>
        <v>0.13999999999999999</v>
      </c>
      <c r="H32" s="23">
        <f t="shared" si="2"/>
        <v>48</v>
      </c>
      <c r="I32" s="23">
        <f t="shared" si="3"/>
        <v>120</v>
      </c>
      <c r="K32" s="1"/>
      <c r="L32" s="1" t="s">
        <v>13</v>
      </c>
      <c r="M32" s="4"/>
    </row>
    <row r="33" spans="1:16">
      <c r="A33">
        <f t="shared" si="4"/>
        <v>26</v>
      </c>
      <c r="B33">
        <v>1</v>
      </c>
      <c r="C33" s="17">
        <v>0</v>
      </c>
      <c r="D33" s="1">
        <f t="shared" si="0"/>
        <v>0</v>
      </c>
      <c r="E33" s="21">
        <f t="shared" ca="1" si="5"/>
        <v>52.485247372334378</v>
      </c>
      <c r="F33" s="1">
        <f t="shared" ca="1" si="1"/>
        <v>8.8334421481214083</v>
      </c>
      <c r="G33" s="6">
        <f t="shared" ca="1" si="9"/>
        <v>0.13999999999999999</v>
      </c>
      <c r="H33" s="23">
        <f t="shared" si="2"/>
        <v>48</v>
      </c>
      <c r="I33" s="23">
        <f t="shared" si="3"/>
        <v>120</v>
      </c>
      <c r="K33" s="1"/>
      <c r="L33" s="1"/>
      <c r="M33" s="4"/>
    </row>
    <row r="34" spans="1:16">
      <c r="A34">
        <f t="shared" si="4"/>
        <v>27</v>
      </c>
      <c r="B34">
        <v>1</v>
      </c>
      <c r="C34" s="17">
        <v>0</v>
      </c>
      <c r="D34" s="1">
        <f t="shared" si="0"/>
        <v>0</v>
      </c>
      <c r="E34" s="21">
        <f t="shared" ca="1" si="5"/>
        <v>43.651805224212971</v>
      </c>
      <c r="F34" s="1">
        <f t="shared" ca="1" si="1"/>
        <v>7.3479346321268117</v>
      </c>
      <c r="G34" s="6">
        <f t="shared" ca="1" si="9"/>
        <v>0.13999999999999999</v>
      </c>
      <c r="H34" s="23">
        <f t="shared" si="2"/>
        <v>48</v>
      </c>
      <c r="I34" s="23">
        <f t="shared" si="3"/>
        <v>120</v>
      </c>
      <c r="K34" s="1"/>
      <c r="L34" s="1"/>
      <c r="M34" s="4"/>
    </row>
    <row r="35" spans="1:16">
      <c r="A35">
        <f t="shared" si="4"/>
        <v>28</v>
      </c>
      <c r="B35">
        <v>1</v>
      </c>
      <c r="C35" s="17">
        <v>0</v>
      </c>
      <c r="D35" s="1">
        <f t="shared" si="0"/>
        <v>0</v>
      </c>
      <c r="E35" s="21">
        <f t="shared" ca="1" si="5"/>
        <v>36.303870592086156</v>
      </c>
      <c r="F35" s="1">
        <f t="shared" ca="1" si="1"/>
        <v>6.1112527313898157</v>
      </c>
      <c r="G35" s="6">
        <f ca="1">+$G$3-0.04+RANDBETWEEN(0,8)/100</f>
        <v>0.16999999999999998</v>
      </c>
      <c r="H35" s="23">
        <f t="shared" si="2"/>
        <v>48</v>
      </c>
      <c r="I35" s="23">
        <f t="shared" si="3"/>
        <v>120</v>
      </c>
      <c r="K35" s="1"/>
      <c r="L35" s="1"/>
      <c r="M35" s="4"/>
    </row>
    <row r="36" spans="1:16">
      <c r="A36">
        <f t="shared" si="4"/>
        <v>29</v>
      </c>
      <c r="B36">
        <v>1</v>
      </c>
      <c r="C36" s="17">
        <v>0</v>
      </c>
      <c r="D36" s="1">
        <f t="shared" si="0"/>
        <v>0</v>
      </c>
      <c r="E36" s="21">
        <f t="shared" ca="1" si="5"/>
        <v>30.192617860696341</v>
      </c>
      <c r="F36" s="1">
        <f t="shared" ca="1" si="1"/>
        <v>6.171658000654646</v>
      </c>
      <c r="G36" s="6">
        <f ca="1">G35</f>
        <v>0.16999999999999998</v>
      </c>
      <c r="H36" s="23">
        <f t="shared" si="2"/>
        <v>48</v>
      </c>
      <c r="I36" s="23">
        <f t="shared" si="3"/>
        <v>120</v>
      </c>
      <c r="K36" s="1" t="s">
        <v>13</v>
      </c>
      <c r="L36" s="1"/>
      <c r="M36" s="4"/>
    </row>
    <row r="37" spans="1:16">
      <c r="A37">
        <f t="shared" si="4"/>
        <v>30</v>
      </c>
      <c r="B37">
        <v>1</v>
      </c>
      <c r="C37" s="17">
        <v>1</v>
      </c>
      <c r="D37" s="1">
        <f t="shared" si="0"/>
        <v>432</v>
      </c>
      <c r="E37" s="21">
        <f t="shared" ca="1" si="5"/>
        <v>24.020959860041696</v>
      </c>
      <c r="F37" s="1">
        <f t="shared" ca="1" si="1"/>
        <v>5.1327450363183775</v>
      </c>
      <c r="G37" s="6">
        <f t="shared" ref="G37:G41" ca="1" si="10">G36</f>
        <v>0.16999999999999998</v>
      </c>
      <c r="H37" s="23">
        <f t="shared" si="2"/>
        <v>48</v>
      </c>
      <c r="I37" s="23">
        <f t="shared" si="3"/>
        <v>120</v>
      </c>
      <c r="K37" s="1" t="s">
        <v>13</v>
      </c>
      <c r="L37" s="1"/>
      <c r="M37" s="4"/>
    </row>
    <row r="38" spans="1:16">
      <c r="A38">
        <f t="shared" si="4"/>
        <v>31</v>
      </c>
      <c r="B38">
        <v>1</v>
      </c>
      <c r="C38" s="17">
        <v>0</v>
      </c>
      <c r="D38" s="1">
        <f t="shared" si="0"/>
        <v>0</v>
      </c>
      <c r="E38" s="21">
        <f t="shared" ca="1" si="5"/>
        <v>90.888214823723317</v>
      </c>
      <c r="F38" s="1">
        <f t="shared" ca="1" si="1"/>
        <v>4.0835631762070879</v>
      </c>
      <c r="G38" s="6">
        <f t="shared" ca="1" si="10"/>
        <v>0.16999999999999998</v>
      </c>
      <c r="H38" s="23">
        <f t="shared" si="2"/>
        <v>48</v>
      </c>
      <c r="I38" s="23">
        <f t="shared" si="3"/>
        <v>120</v>
      </c>
      <c r="K38" s="1"/>
      <c r="L38" s="1"/>
      <c r="M38" s="4"/>
    </row>
    <row r="39" spans="1:16">
      <c r="A39">
        <f t="shared" si="4"/>
        <v>32</v>
      </c>
      <c r="B39">
        <v>1</v>
      </c>
      <c r="C39" s="17">
        <v>0</v>
      </c>
      <c r="D39" s="1">
        <f t="shared" si="0"/>
        <v>0</v>
      </c>
      <c r="E39" s="21">
        <f t="shared" ca="1" si="5"/>
        <v>86.804651647516224</v>
      </c>
      <c r="F39" s="1">
        <f t="shared" ca="1" si="1"/>
        <v>15.450996520032962</v>
      </c>
      <c r="G39" s="6">
        <f t="shared" ca="1" si="10"/>
        <v>0.16999999999999998</v>
      </c>
      <c r="H39" s="23">
        <f t="shared" si="2"/>
        <v>48</v>
      </c>
      <c r="I39" s="23">
        <f t="shared" si="3"/>
        <v>120</v>
      </c>
      <c r="K39" s="1"/>
      <c r="L39" s="1"/>
      <c r="M39" s="4"/>
      <c r="P39" t="s">
        <v>13</v>
      </c>
    </row>
    <row r="40" spans="1:16">
      <c r="A40">
        <f t="shared" si="4"/>
        <v>33</v>
      </c>
      <c r="B40">
        <v>1</v>
      </c>
      <c r="C40" s="17">
        <v>0</v>
      </c>
      <c r="D40" s="1">
        <f t="shared" si="0"/>
        <v>0</v>
      </c>
      <c r="E40" s="21">
        <f t="shared" ca="1" si="5"/>
        <v>71.353655127483265</v>
      </c>
      <c r="F40" s="1">
        <f t="shared" ref="F40:F71" ca="1" si="11">E39*G39</f>
        <v>14.756790780077756</v>
      </c>
      <c r="G40" s="6">
        <f t="shared" ca="1" si="10"/>
        <v>0.16999999999999998</v>
      </c>
      <c r="H40" s="23">
        <f t="shared" si="2"/>
        <v>48</v>
      </c>
      <c r="I40" s="23">
        <f t="shared" si="3"/>
        <v>120</v>
      </c>
      <c r="K40" s="1"/>
      <c r="L40" s="1"/>
      <c r="M40" s="4"/>
    </row>
    <row r="41" spans="1:16">
      <c r="A41">
        <f t="shared" si="4"/>
        <v>34</v>
      </c>
      <c r="B41">
        <v>1</v>
      </c>
      <c r="C41" s="17">
        <v>0</v>
      </c>
      <c r="D41" s="1">
        <f t="shared" si="0"/>
        <v>0</v>
      </c>
      <c r="E41" s="21">
        <f t="shared" ca="1" si="5"/>
        <v>56.596864347405507</v>
      </c>
      <c r="F41" s="1">
        <f t="shared" ca="1" si="11"/>
        <v>12.130121371672153</v>
      </c>
      <c r="G41" s="6">
        <f t="shared" ca="1" si="10"/>
        <v>0.16999999999999998</v>
      </c>
      <c r="H41" s="23">
        <f t="shared" si="2"/>
        <v>48</v>
      </c>
      <c r="I41" s="23">
        <f t="shared" si="3"/>
        <v>120</v>
      </c>
      <c r="K41" s="1"/>
      <c r="L41" s="1"/>
      <c r="M41" s="4"/>
    </row>
    <row r="42" spans="1:16">
      <c r="A42">
        <f t="shared" si="4"/>
        <v>35</v>
      </c>
      <c r="B42">
        <v>1</v>
      </c>
      <c r="C42" s="17">
        <v>0</v>
      </c>
      <c r="D42" s="1">
        <f t="shared" si="0"/>
        <v>0</v>
      </c>
      <c r="E42" s="21">
        <f t="shared" ca="1" si="5"/>
        <v>44.466742975733354</v>
      </c>
      <c r="F42" s="1">
        <f t="shared" ca="1" si="11"/>
        <v>9.6214669390589354</v>
      </c>
      <c r="G42" s="6">
        <f ca="1">+$G$3-0.04+RANDBETWEEN(0,8)/100</f>
        <v>0.15999999999999998</v>
      </c>
      <c r="H42" s="23">
        <f t="shared" si="2"/>
        <v>48</v>
      </c>
      <c r="I42" s="23">
        <f t="shared" si="3"/>
        <v>120</v>
      </c>
      <c r="K42" s="1"/>
      <c r="L42" s="1"/>
      <c r="M42" s="4"/>
    </row>
    <row r="43" spans="1:16">
      <c r="A43">
        <f t="shared" si="4"/>
        <v>36</v>
      </c>
      <c r="B43">
        <v>1</v>
      </c>
      <c r="C43" s="17">
        <v>0</v>
      </c>
      <c r="D43" s="1">
        <f t="shared" si="0"/>
        <v>0</v>
      </c>
      <c r="E43" s="21">
        <f t="shared" ca="1" si="5"/>
        <v>34.84527603667442</v>
      </c>
      <c r="F43" s="1">
        <f t="shared" ca="1" si="11"/>
        <v>7.1146788761173356</v>
      </c>
      <c r="G43" s="6">
        <f ca="1">G42</f>
        <v>0.15999999999999998</v>
      </c>
      <c r="H43" s="23">
        <f t="shared" si="2"/>
        <v>48</v>
      </c>
      <c r="I43" s="23">
        <f t="shared" si="3"/>
        <v>120</v>
      </c>
      <c r="K43" s="1"/>
      <c r="L43" s="1"/>
      <c r="M43" s="4"/>
    </row>
    <row r="44" spans="1:16">
      <c r="A44">
        <f t="shared" si="4"/>
        <v>37</v>
      </c>
      <c r="B44">
        <v>1</v>
      </c>
      <c r="C44" s="17">
        <v>1</v>
      </c>
      <c r="D44" s="1">
        <f t="shared" si="0"/>
        <v>432</v>
      </c>
      <c r="E44" s="21">
        <f t="shared" ca="1" si="5"/>
        <v>27.730597160557085</v>
      </c>
      <c r="F44" s="1">
        <f t="shared" ca="1" si="11"/>
        <v>5.5752441658679066</v>
      </c>
      <c r="G44" s="6">
        <f t="shared" ref="G44:G48" ca="1" si="12">G43</f>
        <v>0.15999999999999998</v>
      </c>
      <c r="H44" s="23">
        <f t="shared" si="2"/>
        <v>48</v>
      </c>
      <c r="I44" s="23">
        <f t="shared" si="3"/>
        <v>120</v>
      </c>
      <c r="K44" s="1"/>
      <c r="L44" s="1"/>
      <c r="M44" s="4"/>
    </row>
    <row r="45" spans="1:16">
      <c r="A45">
        <f t="shared" si="4"/>
        <v>38</v>
      </c>
      <c r="B45">
        <v>1</v>
      </c>
      <c r="C45" s="17">
        <v>0</v>
      </c>
      <c r="D45" s="1">
        <f t="shared" si="0"/>
        <v>0</v>
      </c>
      <c r="E45" s="21">
        <f t="shared" ca="1" si="5"/>
        <v>94.155352994689181</v>
      </c>
      <c r="F45" s="1">
        <f t="shared" ca="1" si="11"/>
        <v>4.4368955456891328</v>
      </c>
      <c r="G45" s="6">
        <f t="shared" ca="1" si="12"/>
        <v>0.15999999999999998</v>
      </c>
      <c r="H45" s="23">
        <f t="shared" si="2"/>
        <v>48</v>
      </c>
      <c r="I45" s="23">
        <f t="shared" si="3"/>
        <v>120</v>
      </c>
      <c r="K45" s="1"/>
      <c r="L45" s="1"/>
      <c r="M45" s="4"/>
    </row>
    <row r="46" spans="1:16">
      <c r="A46">
        <f t="shared" si="4"/>
        <v>39</v>
      </c>
      <c r="B46">
        <v>1</v>
      </c>
      <c r="C46" s="17">
        <v>0</v>
      </c>
      <c r="D46" s="1">
        <f t="shared" si="0"/>
        <v>0</v>
      </c>
      <c r="E46" s="21">
        <f t="shared" ca="1" si="5"/>
        <v>89.718457449000056</v>
      </c>
      <c r="F46" s="1">
        <f t="shared" ca="1" si="11"/>
        <v>15.064856479150267</v>
      </c>
      <c r="G46" s="6">
        <f t="shared" ca="1" si="12"/>
        <v>0.15999999999999998</v>
      </c>
      <c r="H46" s="23">
        <f t="shared" si="2"/>
        <v>48</v>
      </c>
      <c r="I46" s="23">
        <f t="shared" si="3"/>
        <v>120</v>
      </c>
      <c r="K46" s="1"/>
      <c r="L46" s="1"/>
      <c r="M46" s="4"/>
    </row>
    <row r="47" spans="1:16">
      <c r="A47">
        <f t="shared" si="4"/>
        <v>40</v>
      </c>
      <c r="B47">
        <v>1</v>
      </c>
      <c r="C47" s="17">
        <v>0</v>
      </c>
      <c r="D47" s="1">
        <f t="shared" si="0"/>
        <v>0</v>
      </c>
      <c r="E47" s="21">
        <f t="shared" ca="1" si="5"/>
        <v>74.653600969849791</v>
      </c>
      <c r="F47" s="1">
        <f t="shared" ca="1" si="11"/>
        <v>14.354953191840007</v>
      </c>
      <c r="G47" s="6">
        <f t="shared" ca="1" si="12"/>
        <v>0.15999999999999998</v>
      </c>
      <c r="H47" s="23">
        <f t="shared" si="2"/>
        <v>48</v>
      </c>
      <c r="I47" s="23">
        <f t="shared" si="3"/>
        <v>120</v>
      </c>
      <c r="K47" s="1"/>
      <c r="L47" s="1"/>
      <c r="M47" s="4"/>
    </row>
    <row r="48" spans="1:16">
      <c r="A48">
        <f t="shared" si="4"/>
        <v>41</v>
      </c>
      <c r="B48">
        <v>1</v>
      </c>
      <c r="C48" s="17">
        <v>0</v>
      </c>
      <c r="D48" s="1">
        <f t="shared" si="0"/>
        <v>0</v>
      </c>
      <c r="E48" s="21">
        <f t="shared" ca="1" si="5"/>
        <v>60.29864777800978</v>
      </c>
      <c r="F48" s="1">
        <f t="shared" ca="1" si="11"/>
        <v>11.944576155175964</v>
      </c>
      <c r="G48" s="6">
        <f t="shared" ca="1" si="12"/>
        <v>0.15999999999999998</v>
      </c>
      <c r="H48" s="23">
        <f t="shared" si="2"/>
        <v>48</v>
      </c>
      <c r="I48" s="23">
        <f t="shared" si="3"/>
        <v>120</v>
      </c>
      <c r="K48" s="1"/>
      <c r="L48" s="1"/>
      <c r="M48" s="4"/>
    </row>
    <row r="49" spans="1:16">
      <c r="A49">
        <f t="shared" si="4"/>
        <v>42</v>
      </c>
      <c r="B49">
        <v>1</v>
      </c>
      <c r="C49" s="17">
        <v>0</v>
      </c>
      <c r="D49" s="1">
        <f t="shared" si="0"/>
        <v>0</v>
      </c>
      <c r="E49" s="21">
        <f t="shared" ca="1" si="5"/>
        <v>48.354071622833814</v>
      </c>
      <c r="F49" s="1">
        <f t="shared" ca="1" si="11"/>
        <v>9.6477836444815637</v>
      </c>
      <c r="G49" s="6">
        <f ca="1">+$G$3-0.04+RANDBETWEEN(0,8)/100</f>
        <v>0.18</v>
      </c>
      <c r="H49" s="23">
        <f t="shared" si="2"/>
        <v>48</v>
      </c>
      <c r="I49" s="23">
        <f t="shared" si="3"/>
        <v>120</v>
      </c>
      <c r="K49" s="1"/>
      <c r="L49" s="1"/>
      <c r="M49" s="4"/>
    </row>
    <row r="50" spans="1:16">
      <c r="A50">
        <f t="shared" si="4"/>
        <v>43</v>
      </c>
      <c r="B50">
        <v>1</v>
      </c>
      <c r="C50" s="17">
        <v>0</v>
      </c>
      <c r="D50" s="1">
        <f t="shared" si="0"/>
        <v>0</v>
      </c>
      <c r="E50" s="21">
        <f t="shared" ca="1" si="5"/>
        <v>38.70628797835225</v>
      </c>
      <c r="F50" s="1">
        <f t="shared" ca="1" si="11"/>
        <v>8.7037328921100858</v>
      </c>
      <c r="G50" s="6">
        <f ca="1">G49</f>
        <v>0.18</v>
      </c>
      <c r="H50" s="23">
        <f t="shared" si="2"/>
        <v>48</v>
      </c>
      <c r="I50" s="23">
        <f t="shared" si="3"/>
        <v>120</v>
      </c>
      <c r="K50" s="1"/>
      <c r="L50" s="1"/>
      <c r="M50" s="4"/>
    </row>
    <row r="51" spans="1:16">
      <c r="A51">
        <f t="shared" si="4"/>
        <v>44</v>
      </c>
      <c r="B51">
        <v>1</v>
      </c>
      <c r="C51" s="17">
        <v>1</v>
      </c>
      <c r="D51" s="1">
        <f t="shared" si="0"/>
        <v>432</v>
      </c>
      <c r="E51" s="21">
        <f t="shared" ca="1" si="5"/>
        <v>30.002555086242165</v>
      </c>
      <c r="F51" s="1">
        <f t="shared" ca="1" si="11"/>
        <v>6.9671318361034045</v>
      </c>
      <c r="G51" s="6">
        <f t="shared" ref="G51:G55" ca="1" si="13">G50</f>
        <v>0.18</v>
      </c>
      <c r="H51" s="23">
        <f t="shared" si="2"/>
        <v>48</v>
      </c>
      <c r="I51" s="23">
        <f t="shared" si="3"/>
        <v>120</v>
      </c>
      <c r="K51" s="1"/>
      <c r="L51" s="1"/>
      <c r="M51" s="4"/>
    </row>
    <row r="52" spans="1:16">
      <c r="A52">
        <f t="shared" si="4"/>
        <v>45</v>
      </c>
      <c r="B52">
        <v>1</v>
      </c>
      <c r="C52" s="17">
        <v>0</v>
      </c>
      <c r="D52" s="1">
        <f t="shared" si="0"/>
        <v>0</v>
      </c>
      <c r="E52" s="21">
        <f t="shared" ca="1" si="5"/>
        <v>95.035423250138763</v>
      </c>
      <c r="F52" s="1">
        <f t="shared" ca="1" si="11"/>
        <v>5.4004599155235891</v>
      </c>
      <c r="G52" s="6">
        <f t="shared" ca="1" si="13"/>
        <v>0.18</v>
      </c>
      <c r="H52" s="23">
        <f t="shared" si="2"/>
        <v>48</v>
      </c>
      <c r="I52" s="23">
        <f t="shared" si="3"/>
        <v>120</v>
      </c>
      <c r="K52" s="1"/>
      <c r="L52" s="1"/>
      <c r="M52" s="4"/>
      <c r="P52" t="s">
        <v>13</v>
      </c>
    </row>
    <row r="53" spans="1:16">
      <c r="A53">
        <f t="shared" si="4"/>
        <v>46</v>
      </c>
      <c r="B53">
        <v>1</v>
      </c>
      <c r="C53" s="17">
        <v>0</v>
      </c>
      <c r="D53" s="1">
        <f t="shared" si="0"/>
        <v>0</v>
      </c>
      <c r="E53" s="21">
        <f t="shared" ca="1" si="5"/>
        <v>89.634963334615179</v>
      </c>
      <c r="F53" s="1">
        <f t="shared" ca="1" si="11"/>
        <v>17.106376185024978</v>
      </c>
      <c r="G53" s="6">
        <f t="shared" ca="1" si="13"/>
        <v>0.18</v>
      </c>
      <c r="H53" s="23">
        <f t="shared" si="2"/>
        <v>48</v>
      </c>
      <c r="I53" s="23">
        <f t="shared" si="3"/>
        <v>120</v>
      </c>
      <c r="K53" s="1"/>
      <c r="L53" s="1"/>
      <c r="M53" s="4"/>
    </row>
    <row r="54" spans="1:16">
      <c r="A54">
        <f t="shared" si="4"/>
        <v>47</v>
      </c>
      <c r="B54">
        <v>1</v>
      </c>
      <c r="C54" s="17">
        <v>0</v>
      </c>
      <c r="D54" s="1">
        <f t="shared" si="0"/>
        <v>0</v>
      </c>
      <c r="E54" s="21">
        <f t="shared" ca="1" si="5"/>
        <v>72.528587149590209</v>
      </c>
      <c r="F54" s="1">
        <f t="shared" ca="1" si="11"/>
        <v>16.134293400230732</v>
      </c>
      <c r="G54" s="6">
        <f t="shared" ca="1" si="13"/>
        <v>0.18</v>
      </c>
      <c r="H54" s="23">
        <f t="shared" si="2"/>
        <v>48</v>
      </c>
      <c r="I54" s="23">
        <f t="shared" si="3"/>
        <v>120</v>
      </c>
      <c r="K54" s="1"/>
      <c r="L54" s="1"/>
      <c r="M54" s="4"/>
    </row>
    <row r="55" spans="1:16">
      <c r="A55" s="7">
        <f t="shared" si="4"/>
        <v>48</v>
      </c>
      <c r="B55" s="7">
        <v>1</v>
      </c>
      <c r="C55" s="17">
        <v>0</v>
      </c>
      <c r="D55" s="1">
        <f t="shared" si="0"/>
        <v>0</v>
      </c>
      <c r="E55" s="21">
        <f t="shared" ca="1" si="5"/>
        <v>56.394293749359477</v>
      </c>
      <c r="F55" s="8">
        <f t="shared" ca="1" si="11"/>
        <v>13.055145686926236</v>
      </c>
      <c r="G55" s="6">
        <f t="shared" ca="1" si="13"/>
        <v>0.18</v>
      </c>
      <c r="H55" s="23">
        <f t="shared" si="2"/>
        <v>48</v>
      </c>
      <c r="I55" s="23">
        <f t="shared" si="3"/>
        <v>120</v>
      </c>
      <c r="K55" s="1"/>
      <c r="L55" s="1"/>
      <c r="M55" s="4"/>
    </row>
    <row r="56" spans="1:16">
      <c r="A56">
        <f t="shared" si="4"/>
        <v>49</v>
      </c>
      <c r="B56">
        <v>1</v>
      </c>
      <c r="C56" s="17">
        <v>0</v>
      </c>
      <c r="D56" s="1">
        <f t="shared" si="0"/>
        <v>0</v>
      </c>
      <c r="E56" s="21">
        <f t="shared" ca="1" si="5"/>
        <v>43.339148062433239</v>
      </c>
      <c r="F56" s="1">
        <f t="shared" ca="1" si="11"/>
        <v>10.150972874884706</v>
      </c>
      <c r="G56" s="6">
        <f ca="1">+$G$3-0.04+RANDBETWEEN(0,8)/100</f>
        <v>0.15</v>
      </c>
      <c r="H56" s="23">
        <f t="shared" si="2"/>
        <v>48</v>
      </c>
      <c r="I56" s="23">
        <f t="shared" si="3"/>
        <v>120</v>
      </c>
      <c r="K56" s="1"/>
      <c r="L56" s="1"/>
      <c r="M56" s="4"/>
    </row>
    <row r="57" spans="1:16">
      <c r="A57">
        <f t="shared" si="4"/>
        <v>50</v>
      </c>
      <c r="B57">
        <v>1</v>
      </c>
      <c r="C57" s="17">
        <v>0</v>
      </c>
      <c r="D57" s="1">
        <f t="shared" si="0"/>
        <v>0</v>
      </c>
      <c r="E57" s="21">
        <f t="shared" ca="1" si="5"/>
        <v>33.188175187548531</v>
      </c>
      <c r="F57" s="1">
        <f t="shared" ca="1" si="11"/>
        <v>6.500872209364986</v>
      </c>
      <c r="G57" s="6">
        <f ca="1">G56</f>
        <v>0.15</v>
      </c>
      <c r="H57" s="23">
        <f t="shared" si="2"/>
        <v>48</v>
      </c>
      <c r="I57" s="23">
        <f t="shared" si="3"/>
        <v>120</v>
      </c>
      <c r="K57" s="1"/>
      <c r="L57" s="1"/>
      <c r="M57" s="4"/>
    </row>
    <row r="58" spans="1:16">
      <c r="A58">
        <f t="shared" si="4"/>
        <v>51</v>
      </c>
      <c r="B58">
        <v>1</v>
      </c>
      <c r="C58" s="17">
        <v>0</v>
      </c>
      <c r="D58" s="1">
        <f t="shared" si="0"/>
        <v>0</v>
      </c>
      <c r="E58" s="21">
        <f t="shared" ca="1" si="5"/>
        <v>26.687302978183546</v>
      </c>
      <c r="F58" s="1">
        <f t="shared" ca="1" si="11"/>
        <v>4.9782262781322792</v>
      </c>
      <c r="G58" s="6">
        <f t="shared" ref="G58:G62" ca="1" si="14">G57</f>
        <v>0.15</v>
      </c>
      <c r="H58" s="23">
        <f t="shared" si="2"/>
        <v>48</v>
      </c>
      <c r="I58" s="23">
        <f t="shared" si="3"/>
        <v>120</v>
      </c>
      <c r="K58" s="1"/>
      <c r="L58" s="1"/>
      <c r="M58" s="4"/>
    </row>
    <row r="59" spans="1:16">
      <c r="A59">
        <f t="shared" si="4"/>
        <v>52</v>
      </c>
      <c r="B59">
        <v>1</v>
      </c>
      <c r="C59" s="17">
        <v>0</v>
      </c>
      <c r="D59" s="1">
        <f t="shared" si="0"/>
        <v>0</v>
      </c>
      <c r="E59" s="21">
        <f t="shared" ca="1" si="5"/>
        <v>21.709076700051266</v>
      </c>
      <c r="F59" s="1">
        <f t="shared" ca="1" si="11"/>
        <v>4.0030954467275315</v>
      </c>
      <c r="G59" s="6">
        <f t="shared" ca="1" si="14"/>
        <v>0.15</v>
      </c>
      <c r="H59" s="23">
        <f t="shared" si="2"/>
        <v>48</v>
      </c>
      <c r="I59" s="23">
        <f t="shared" si="3"/>
        <v>120</v>
      </c>
      <c r="K59" s="1"/>
      <c r="L59" s="1"/>
      <c r="M59" s="4"/>
    </row>
    <row r="60" spans="1:16">
      <c r="A60">
        <f t="shared" si="4"/>
        <v>53</v>
      </c>
      <c r="B60">
        <v>1</v>
      </c>
      <c r="C60" s="17">
        <v>0</v>
      </c>
      <c r="D60" s="1">
        <f t="shared" si="0"/>
        <v>0</v>
      </c>
      <c r="E60" s="21">
        <f t="shared" ca="1" si="5"/>
        <v>17.705981253323735</v>
      </c>
      <c r="F60" s="1">
        <f t="shared" ca="1" si="11"/>
        <v>3.2563615050076899</v>
      </c>
      <c r="G60" s="6">
        <f t="shared" ca="1" si="14"/>
        <v>0.15</v>
      </c>
      <c r="H60" s="23">
        <f t="shared" si="2"/>
        <v>48</v>
      </c>
      <c r="I60" s="23">
        <f t="shared" si="3"/>
        <v>120</v>
      </c>
      <c r="K60" s="1"/>
      <c r="L60" s="1"/>
      <c r="M60" s="4"/>
    </row>
    <row r="61" spans="1:16">
      <c r="A61">
        <f t="shared" si="4"/>
        <v>54</v>
      </c>
      <c r="B61">
        <v>1</v>
      </c>
      <c r="C61" s="17">
        <v>1</v>
      </c>
      <c r="D61" s="1">
        <f t="shared" si="0"/>
        <v>432</v>
      </c>
      <c r="E61" s="21">
        <f t="shared" ca="1" si="5"/>
        <v>14.449619748316046</v>
      </c>
      <c r="F61" s="1">
        <f t="shared" ca="1" si="11"/>
        <v>2.6558971879985602</v>
      </c>
      <c r="G61" s="6">
        <f t="shared" ca="1" si="14"/>
        <v>0.15</v>
      </c>
      <c r="H61" s="23">
        <f t="shared" si="2"/>
        <v>48</v>
      </c>
      <c r="I61" s="23">
        <f t="shared" si="3"/>
        <v>120</v>
      </c>
      <c r="K61" s="1"/>
      <c r="L61" s="1"/>
      <c r="M61" s="4"/>
    </row>
    <row r="62" spans="1:16">
      <c r="A62">
        <f t="shared" si="4"/>
        <v>55</v>
      </c>
      <c r="B62">
        <v>1</v>
      </c>
      <c r="C62" s="17">
        <v>0</v>
      </c>
      <c r="D62" s="1">
        <f t="shared" si="0"/>
        <v>0</v>
      </c>
      <c r="E62" s="21">
        <f t="shared" ca="1" si="5"/>
        <v>83.793722560317491</v>
      </c>
      <c r="F62" s="1">
        <f t="shared" ca="1" si="11"/>
        <v>2.167442962247407</v>
      </c>
      <c r="G62" s="6">
        <f t="shared" ca="1" si="14"/>
        <v>0.15</v>
      </c>
      <c r="H62" s="23">
        <f t="shared" si="2"/>
        <v>48</v>
      </c>
      <c r="I62" s="23">
        <f t="shared" si="3"/>
        <v>120</v>
      </c>
      <c r="K62" s="1"/>
      <c r="L62" s="1"/>
      <c r="M62" s="4"/>
    </row>
    <row r="63" spans="1:16">
      <c r="A63">
        <f t="shared" si="4"/>
        <v>56</v>
      </c>
      <c r="B63">
        <v>1</v>
      </c>
      <c r="C63" s="17">
        <v>0</v>
      </c>
      <c r="D63" s="1">
        <f t="shared" si="0"/>
        <v>0</v>
      </c>
      <c r="E63" s="21">
        <f t="shared" ca="1" si="5"/>
        <v>81.626279598070084</v>
      </c>
      <c r="F63" s="1">
        <f t="shared" ca="1" si="11"/>
        <v>12.569058384047624</v>
      </c>
      <c r="G63" s="6">
        <f ca="1">+$G$3-0.04+RANDBETWEEN(0,8)/100</f>
        <v>0.18</v>
      </c>
      <c r="H63" s="23">
        <f t="shared" si="2"/>
        <v>48</v>
      </c>
      <c r="I63" s="23">
        <f t="shared" si="3"/>
        <v>120</v>
      </c>
      <c r="K63" s="1"/>
      <c r="L63" s="1"/>
      <c r="M63" s="4"/>
    </row>
    <row r="64" spans="1:16">
      <c r="A64">
        <f t="shared" si="4"/>
        <v>57</v>
      </c>
      <c r="B64">
        <v>1</v>
      </c>
      <c r="C64" s="17">
        <v>0</v>
      </c>
      <c r="D64" s="1">
        <f t="shared" si="0"/>
        <v>0</v>
      </c>
      <c r="E64" s="21">
        <f t="shared" ca="1" si="5"/>
        <v>69.057221214022462</v>
      </c>
      <c r="F64" s="1">
        <f t="shared" ca="1" si="11"/>
        <v>14.692730327652615</v>
      </c>
      <c r="G64" s="6">
        <f ca="1">G63</f>
        <v>0.18</v>
      </c>
      <c r="H64" s="23">
        <f t="shared" si="2"/>
        <v>48</v>
      </c>
      <c r="I64" s="23">
        <f t="shared" si="3"/>
        <v>120</v>
      </c>
    </row>
    <row r="65" spans="1:12">
      <c r="A65">
        <f t="shared" si="4"/>
        <v>58</v>
      </c>
      <c r="B65">
        <v>1</v>
      </c>
      <c r="C65" s="17">
        <v>0</v>
      </c>
      <c r="D65" s="1">
        <f t="shared" si="0"/>
        <v>0</v>
      </c>
      <c r="E65" s="21">
        <f t="shared" ca="1" si="5"/>
        <v>54.36449088636985</v>
      </c>
      <c r="F65" s="1">
        <f t="shared" ca="1" si="11"/>
        <v>12.430299818524043</v>
      </c>
      <c r="G65" s="6">
        <f t="shared" ref="G65:G69" ca="1" si="15">G64</f>
        <v>0.18</v>
      </c>
      <c r="H65" s="23">
        <f t="shared" si="2"/>
        <v>48</v>
      </c>
      <c r="I65" s="23">
        <f t="shared" si="3"/>
        <v>120</v>
      </c>
    </row>
    <row r="66" spans="1:12">
      <c r="A66">
        <f t="shared" si="4"/>
        <v>59</v>
      </c>
      <c r="B66">
        <v>1</v>
      </c>
      <c r="C66" s="17">
        <v>0</v>
      </c>
      <c r="D66" s="1">
        <f t="shared" si="0"/>
        <v>0</v>
      </c>
      <c r="E66" s="21">
        <f t="shared" ca="1" si="5"/>
        <v>41.934191067845809</v>
      </c>
      <c r="F66" s="1">
        <f t="shared" ca="1" si="11"/>
        <v>9.7856083595465719</v>
      </c>
      <c r="G66" s="6">
        <f t="shared" ca="1" si="15"/>
        <v>0.18</v>
      </c>
      <c r="H66" s="23">
        <f t="shared" si="2"/>
        <v>48</v>
      </c>
      <c r="I66" s="23">
        <f t="shared" si="3"/>
        <v>120</v>
      </c>
    </row>
    <row r="67" spans="1:12">
      <c r="A67">
        <f t="shared" si="4"/>
        <v>60</v>
      </c>
      <c r="B67">
        <v>1</v>
      </c>
      <c r="C67" s="17">
        <v>0</v>
      </c>
      <c r="D67" s="1">
        <f t="shared" si="0"/>
        <v>0</v>
      </c>
      <c r="E67" s="21">
        <f t="shared" ca="1" si="5"/>
        <v>32.148582708299237</v>
      </c>
      <c r="F67" s="1">
        <f t="shared" ca="1" si="11"/>
        <v>7.5481543922122452</v>
      </c>
      <c r="G67" s="6">
        <f t="shared" ca="1" si="15"/>
        <v>0.18</v>
      </c>
      <c r="H67" s="23">
        <f t="shared" si="2"/>
        <v>48</v>
      </c>
      <c r="I67" s="23">
        <f t="shared" si="3"/>
        <v>120</v>
      </c>
    </row>
    <row r="68" spans="1:12">
      <c r="A68">
        <f t="shared" si="4"/>
        <v>61</v>
      </c>
      <c r="B68">
        <v>1</v>
      </c>
      <c r="C68" s="17">
        <v>1</v>
      </c>
      <c r="D68" s="1">
        <f t="shared" si="0"/>
        <v>432</v>
      </c>
      <c r="E68" s="21">
        <f t="shared" ca="1" si="5"/>
        <v>24.60042831608699</v>
      </c>
      <c r="F68" s="1">
        <f t="shared" ca="1" si="11"/>
        <v>5.7867448874938621</v>
      </c>
      <c r="G68" s="6">
        <f t="shared" ca="1" si="15"/>
        <v>0.18</v>
      </c>
      <c r="H68" s="23">
        <f t="shared" si="2"/>
        <v>48</v>
      </c>
      <c r="I68" s="23">
        <f t="shared" si="3"/>
        <v>120</v>
      </c>
    </row>
    <row r="69" spans="1:12">
      <c r="A69">
        <f t="shared" si="4"/>
        <v>62</v>
      </c>
      <c r="B69">
        <v>1</v>
      </c>
      <c r="C69" s="17">
        <v>0</v>
      </c>
      <c r="D69" s="1">
        <f t="shared" si="0"/>
        <v>0</v>
      </c>
      <c r="E69" s="21">
        <f t="shared" ca="1" si="5"/>
        <v>90.813683428593123</v>
      </c>
      <c r="F69" s="1">
        <f t="shared" ca="1" si="11"/>
        <v>4.4280770968956578</v>
      </c>
      <c r="G69" s="6">
        <f t="shared" ca="1" si="15"/>
        <v>0.18</v>
      </c>
      <c r="H69" s="23">
        <f t="shared" si="2"/>
        <v>48</v>
      </c>
      <c r="I69" s="23">
        <f t="shared" si="3"/>
        <v>120</v>
      </c>
    </row>
    <row r="70" spans="1:12">
      <c r="A70">
        <f t="shared" si="4"/>
        <v>63</v>
      </c>
      <c r="B70">
        <v>1</v>
      </c>
      <c r="C70" s="17">
        <v>0</v>
      </c>
      <c r="D70" s="1">
        <f t="shared" si="0"/>
        <v>0</v>
      </c>
      <c r="E70" s="21">
        <f t="shared" ca="1" si="5"/>
        <v>86.38560633169746</v>
      </c>
      <c r="F70" s="1">
        <f t="shared" ca="1" si="11"/>
        <v>16.34646301714676</v>
      </c>
      <c r="G70" s="6">
        <f ca="1">+$G$3-0.04+RANDBETWEEN(0,8)/100</f>
        <v>0.15999999999999998</v>
      </c>
      <c r="H70" s="23">
        <f t="shared" si="2"/>
        <v>48</v>
      </c>
      <c r="I70" s="23">
        <f t="shared" si="3"/>
        <v>120</v>
      </c>
    </row>
    <row r="71" spans="1:12">
      <c r="A71">
        <f t="shared" si="4"/>
        <v>64</v>
      </c>
      <c r="B71">
        <v>1</v>
      </c>
      <c r="C71" s="17">
        <v>0</v>
      </c>
      <c r="D71" s="1">
        <f t="shared" si="0"/>
        <v>0</v>
      </c>
      <c r="E71" s="21">
        <f t="shared" ca="1" si="5"/>
        <v>70.039143314550699</v>
      </c>
      <c r="F71" s="1">
        <f t="shared" ca="1" si="11"/>
        <v>13.821697013071592</v>
      </c>
      <c r="G71" s="6">
        <f ca="1">G70</f>
        <v>0.15999999999999998</v>
      </c>
      <c r="H71" s="23">
        <f t="shared" si="2"/>
        <v>48</v>
      </c>
      <c r="I71" s="23">
        <f t="shared" si="3"/>
        <v>120</v>
      </c>
    </row>
    <row r="72" spans="1:12">
      <c r="A72">
        <f t="shared" si="4"/>
        <v>65</v>
      </c>
      <c r="B72">
        <v>1</v>
      </c>
      <c r="C72" s="17">
        <v>0</v>
      </c>
      <c r="D72" s="1">
        <f t="shared" ref="D72:D117" si="16">IF(C72=1,$G$2,0)</f>
        <v>0</v>
      </c>
      <c r="E72" s="21">
        <f t="shared" ca="1" si="5"/>
        <v>56.217446301479107</v>
      </c>
      <c r="F72" s="1">
        <f t="shared" ref="F72:F103" ca="1" si="17">E71*G71</f>
        <v>11.20626293032811</v>
      </c>
      <c r="G72" s="6">
        <f t="shared" ref="G72:G76" ca="1" si="18">G71</f>
        <v>0.15999999999999998</v>
      </c>
      <c r="H72" s="23">
        <f t="shared" ref="H72:H117" si="19">$J$1</f>
        <v>48</v>
      </c>
      <c r="I72" s="23">
        <f t="shared" ref="I72:I117" si="20">$J$2</f>
        <v>120</v>
      </c>
    </row>
    <row r="73" spans="1:12">
      <c r="A73">
        <f t="shared" ref="A73:A117" si="21">A72+B72</f>
        <v>66</v>
      </c>
      <c r="B73">
        <v>1</v>
      </c>
      <c r="C73" s="17">
        <v>0</v>
      </c>
      <c r="D73" s="1">
        <f t="shared" si="16"/>
        <v>0</v>
      </c>
      <c r="E73" s="21">
        <f t="shared" ref="E73:E117" ca="1" si="22">E72+(D72/$G$1-F72)*B72</f>
        <v>45.011183371150999</v>
      </c>
      <c r="F73" s="1">
        <f t="shared" ca="1" si="17"/>
        <v>8.9947914082366562</v>
      </c>
      <c r="G73" s="6">
        <f t="shared" ca="1" si="18"/>
        <v>0.15999999999999998</v>
      </c>
      <c r="H73" s="23">
        <f t="shared" si="19"/>
        <v>48</v>
      </c>
      <c r="I73" s="23">
        <f t="shared" si="20"/>
        <v>120</v>
      </c>
    </row>
    <row r="74" spans="1:12">
      <c r="A74">
        <f t="shared" si="21"/>
        <v>67</v>
      </c>
      <c r="B74">
        <v>1</v>
      </c>
      <c r="C74" s="17">
        <v>0</v>
      </c>
      <c r="D74" s="1">
        <f t="shared" si="16"/>
        <v>0</v>
      </c>
      <c r="E74" s="21">
        <f t="shared" ca="1" si="22"/>
        <v>36.016391962914341</v>
      </c>
      <c r="F74" s="1">
        <f t="shared" ca="1" si="17"/>
        <v>7.2017893393841588</v>
      </c>
      <c r="G74" s="6">
        <f t="shared" ca="1" si="18"/>
        <v>0.15999999999999998</v>
      </c>
      <c r="H74" s="23">
        <f t="shared" si="19"/>
        <v>48</v>
      </c>
      <c r="I74" s="23">
        <f t="shared" si="20"/>
        <v>120</v>
      </c>
    </row>
    <row r="75" spans="1:12">
      <c r="A75">
        <f t="shared" si="21"/>
        <v>68</v>
      </c>
      <c r="B75">
        <v>1</v>
      </c>
      <c r="C75" s="17">
        <v>1</v>
      </c>
      <c r="D75" s="1">
        <f t="shared" si="16"/>
        <v>432</v>
      </c>
      <c r="E75" s="21">
        <f t="shared" ca="1" si="22"/>
        <v>28.814602623530181</v>
      </c>
      <c r="F75" s="1">
        <f t="shared" ca="1" si="17"/>
        <v>5.7626227140662936</v>
      </c>
      <c r="G75" s="6">
        <f t="shared" ca="1" si="18"/>
        <v>0.15999999999999998</v>
      </c>
      <c r="H75" s="23">
        <f t="shared" si="19"/>
        <v>48</v>
      </c>
      <c r="I75" s="23">
        <f t="shared" si="20"/>
        <v>120</v>
      </c>
    </row>
    <row r="76" spans="1:12">
      <c r="A76">
        <f t="shared" si="21"/>
        <v>69</v>
      </c>
      <c r="B76">
        <v>1</v>
      </c>
      <c r="C76" s="17">
        <v>0</v>
      </c>
      <c r="D76" s="1">
        <f t="shared" si="16"/>
        <v>0</v>
      </c>
      <c r="E76" s="21">
        <f t="shared" ca="1" si="22"/>
        <v>95.051979909463881</v>
      </c>
      <c r="F76" s="1">
        <f t="shared" ca="1" si="17"/>
        <v>4.6103364197648284</v>
      </c>
      <c r="G76" s="6">
        <f t="shared" ca="1" si="18"/>
        <v>0.15999999999999998</v>
      </c>
      <c r="H76" s="23">
        <f t="shared" si="19"/>
        <v>48</v>
      </c>
      <c r="I76" s="23">
        <f t="shared" si="20"/>
        <v>120</v>
      </c>
    </row>
    <row r="77" spans="1:12">
      <c r="A77">
        <f t="shared" si="21"/>
        <v>70</v>
      </c>
      <c r="B77">
        <v>1</v>
      </c>
      <c r="C77" s="17">
        <v>0</v>
      </c>
      <c r="D77" s="1">
        <f t="shared" si="16"/>
        <v>0</v>
      </c>
      <c r="E77" s="21">
        <f t="shared" ca="1" si="22"/>
        <v>90.441643489699047</v>
      </c>
      <c r="F77" s="1">
        <f t="shared" ca="1" si="17"/>
        <v>15.208316785514219</v>
      </c>
      <c r="G77" s="6">
        <f ca="1">+$G$3-0.04+RANDBETWEEN(0,8)/100</f>
        <v>0.11999999999999998</v>
      </c>
      <c r="H77" s="23">
        <f t="shared" si="19"/>
        <v>48</v>
      </c>
      <c r="I77" s="23">
        <f t="shared" si="20"/>
        <v>120</v>
      </c>
    </row>
    <row r="78" spans="1:12">
      <c r="A78">
        <f t="shared" si="21"/>
        <v>71</v>
      </c>
      <c r="B78">
        <v>1</v>
      </c>
      <c r="C78" s="17">
        <v>0</v>
      </c>
      <c r="D78" s="1">
        <f t="shared" si="16"/>
        <v>0</v>
      </c>
      <c r="E78" s="21">
        <f t="shared" ca="1" si="22"/>
        <v>75.233326704184833</v>
      </c>
      <c r="F78" s="1">
        <f t="shared" ca="1" si="17"/>
        <v>10.852997218763884</v>
      </c>
      <c r="G78" s="6">
        <f ca="1">G77</f>
        <v>0.11999999999999998</v>
      </c>
      <c r="H78" s="23">
        <f t="shared" si="19"/>
        <v>48</v>
      </c>
      <c r="I78" s="23">
        <f t="shared" si="20"/>
        <v>120</v>
      </c>
    </row>
    <row r="79" spans="1:12">
      <c r="A79" s="7">
        <f t="shared" si="21"/>
        <v>72</v>
      </c>
      <c r="B79" s="7">
        <v>1</v>
      </c>
      <c r="C79" s="17">
        <v>0</v>
      </c>
      <c r="D79" s="1">
        <f t="shared" si="16"/>
        <v>0</v>
      </c>
      <c r="E79" s="21">
        <f t="shared" ca="1" si="22"/>
        <v>64.380329485420944</v>
      </c>
      <c r="F79" s="8">
        <f t="shared" ca="1" si="17"/>
        <v>9.0279992045021782</v>
      </c>
      <c r="G79" s="6">
        <f t="shared" ref="G79:G83" ca="1" si="23">G78</f>
        <v>0.11999999999999998</v>
      </c>
      <c r="H79" s="23">
        <f t="shared" si="19"/>
        <v>48</v>
      </c>
      <c r="I79" s="23">
        <f t="shared" si="20"/>
        <v>120</v>
      </c>
    </row>
    <row r="80" spans="1:12">
      <c r="A80">
        <f t="shared" si="21"/>
        <v>73</v>
      </c>
      <c r="B80">
        <v>1</v>
      </c>
      <c r="C80" s="17">
        <v>0</v>
      </c>
      <c r="D80" s="1">
        <f t="shared" si="16"/>
        <v>0</v>
      </c>
      <c r="E80" s="21">
        <f t="shared" ca="1" si="22"/>
        <v>55.352330280918764</v>
      </c>
      <c r="F80" s="1">
        <f t="shared" ca="1" si="17"/>
        <v>7.7256395382505119</v>
      </c>
      <c r="G80" s="6">
        <f t="shared" ca="1" si="23"/>
        <v>0.11999999999999998</v>
      </c>
      <c r="H80" s="23">
        <f t="shared" si="19"/>
        <v>48</v>
      </c>
      <c r="I80" s="23">
        <f t="shared" si="20"/>
        <v>120</v>
      </c>
      <c r="L80" t="s">
        <v>13</v>
      </c>
    </row>
    <row r="81" spans="1:9">
      <c r="A81">
        <f t="shared" si="21"/>
        <v>74</v>
      </c>
      <c r="B81">
        <v>1</v>
      </c>
      <c r="C81" s="17">
        <v>0</v>
      </c>
      <c r="D81" s="1">
        <f t="shared" si="16"/>
        <v>0</v>
      </c>
      <c r="E81" s="21">
        <f t="shared" ca="1" si="22"/>
        <v>47.626690742668252</v>
      </c>
      <c r="F81" s="1">
        <f t="shared" ca="1" si="17"/>
        <v>6.6422796337102508</v>
      </c>
      <c r="G81" s="6">
        <f t="shared" ca="1" si="23"/>
        <v>0.11999999999999998</v>
      </c>
      <c r="H81" s="23">
        <f t="shared" si="19"/>
        <v>48</v>
      </c>
      <c r="I81" s="23">
        <f t="shared" si="20"/>
        <v>120</v>
      </c>
    </row>
    <row r="82" spans="1:9">
      <c r="A82">
        <f t="shared" si="21"/>
        <v>75</v>
      </c>
      <c r="B82">
        <v>1</v>
      </c>
      <c r="C82" s="17">
        <v>0</v>
      </c>
      <c r="D82" s="1">
        <f t="shared" si="16"/>
        <v>0</v>
      </c>
      <c r="E82" s="21">
        <f t="shared" ca="1" si="22"/>
        <v>40.984411108958</v>
      </c>
      <c r="F82" s="1">
        <f t="shared" ca="1" si="17"/>
        <v>5.7152028891201896</v>
      </c>
      <c r="G82" s="6">
        <f t="shared" ca="1" si="23"/>
        <v>0.11999999999999998</v>
      </c>
      <c r="H82" s="23">
        <f t="shared" si="19"/>
        <v>48</v>
      </c>
      <c r="I82" s="23">
        <f t="shared" si="20"/>
        <v>120</v>
      </c>
    </row>
    <row r="83" spans="1:9">
      <c r="A83">
        <f t="shared" si="21"/>
        <v>76</v>
      </c>
      <c r="B83">
        <v>1</v>
      </c>
      <c r="C83" s="17">
        <v>0</v>
      </c>
      <c r="D83" s="1">
        <f t="shared" si="16"/>
        <v>0</v>
      </c>
      <c r="E83" s="21">
        <f t="shared" ca="1" si="22"/>
        <v>35.269208219837807</v>
      </c>
      <c r="F83" s="1">
        <f t="shared" ca="1" si="17"/>
        <v>4.9181293330749591</v>
      </c>
      <c r="G83" s="6">
        <f t="shared" ca="1" si="23"/>
        <v>0.11999999999999998</v>
      </c>
      <c r="H83" s="23">
        <f t="shared" si="19"/>
        <v>48</v>
      </c>
      <c r="I83" s="23">
        <f t="shared" si="20"/>
        <v>120</v>
      </c>
    </row>
    <row r="84" spans="1:9">
      <c r="A84">
        <f t="shared" si="21"/>
        <v>77</v>
      </c>
      <c r="B84">
        <v>1</v>
      </c>
      <c r="C84" s="17">
        <v>0</v>
      </c>
      <c r="D84" s="1">
        <f t="shared" si="16"/>
        <v>0</v>
      </c>
      <c r="E84" s="21">
        <f t="shared" ca="1" si="22"/>
        <v>30.351078886762849</v>
      </c>
      <c r="F84" s="1">
        <f t="shared" ca="1" si="17"/>
        <v>4.2323049863805364</v>
      </c>
      <c r="G84" s="6">
        <f ca="1">+$G$3-0.04+RANDBETWEEN(0,8)/100</f>
        <v>0.16999999999999998</v>
      </c>
      <c r="H84" s="23">
        <f t="shared" si="19"/>
        <v>48</v>
      </c>
      <c r="I84" s="23">
        <f t="shared" si="20"/>
        <v>120</v>
      </c>
    </row>
    <row r="85" spans="1:9">
      <c r="A85">
        <f t="shared" si="21"/>
        <v>78</v>
      </c>
      <c r="B85">
        <v>1</v>
      </c>
      <c r="C85" s="17">
        <v>1</v>
      </c>
      <c r="D85" s="1">
        <f t="shared" si="16"/>
        <v>432</v>
      </c>
      <c r="E85" s="21">
        <f t="shared" ca="1" si="22"/>
        <v>26.118773900382312</v>
      </c>
      <c r="F85" s="1">
        <f t="shared" ca="1" si="17"/>
        <v>5.1596834107496843</v>
      </c>
      <c r="G85" s="6">
        <f ca="1">G84</f>
        <v>0.16999999999999998</v>
      </c>
      <c r="H85" s="23">
        <f t="shared" si="19"/>
        <v>48</v>
      </c>
      <c r="I85" s="23">
        <f t="shared" si="20"/>
        <v>120</v>
      </c>
    </row>
    <row r="86" spans="1:9">
      <c r="A86">
        <f t="shared" si="21"/>
        <v>79</v>
      </c>
      <c r="B86">
        <v>1</v>
      </c>
      <c r="C86" s="17">
        <v>0</v>
      </c>
      <c r="D86" s="1">
        <f t="shared" si="16"/>
        <v>0</v>
      </c>
      <c r="E86" s="21">
        <f t="shared" ca="1" si="22"/>
        <v>92.959090489632629</v>
      </c>
      <c r="F86" s="1">
        <f t="shared" ca="1" si="17"/>
        <v>4.4401915630649924</v>
      </c>
      <c r="G86" s="6">
        <f t="shared" ref="G86:G90" ca="1" si="24">G85</f>
        <v>0.16999999999999998</v>
      </c>
      <c r="H86" s="23">
        <f t="shared" si="19"/>
        <v>48</v>
      </c>
      <c r="I86" s="23">
        <f t="shared" si="20"/>
        <v>120</v>
      </c>
    </row>
    <row r="87" spans="1:9">
      <c r="A87">
        <f t="shared" si="21"/>
        <v>80</v>
      </c>
      <c r="B87">
        <v>1</v>
      </c>
      <c r="C87" s="17">
        <v>0</v>
      </c>
      <c r="D87" s="1">
        <f t="shared" si="16"/>
        <v>0</v>
      </c>
      <c r="E87" s="21">
        <f t="shared" ca="1" si="22"/>
        <v>88.51889892656763</v>
      </c>
      <c r="F87" s="1">
        <f t="shared" ca="1" si="17"/>
        <v>15.803045383237546</v>
      </c>
      <c r="G87" s="6">
        <f t="shared" ca="1" si="24"/>
        <v>0.16999999999999998</v>
      </c>
      <c r="H87" s="23">
        <f t="shared" si="19"/>
        <v>48</v>
      </c>
      <c r="I87" s="23">
        <f t="shared" si="20"/>
        <v>120</v>
      </c>
    </row>
    <row r="88" spans="1:9">
      <c r="A88">
        <f t="shared" si="21"/>
        <v>81</v>
      </c>
      <c r="B88">
        <v>1</v>
      </c>
      <c r="C88" s="17">
        <v>0</v>
      </c>
      <c r="D88" s="1">
        <f t="shared" si="16"/>
        <v>0</v>
      </c>
      <c r="E88" s="21">
        <f t="shared" ca="1" si="22"/>
        <v>72.715853543330084</v>
      </c>
      <c r="F88" s="1">
        <f t="shared" ca="1" si="17"/>
        <v>15.048212817516495</v>
      </c>
      <c r="G88" s="6">
        <f t="shared" ca="1" si="24"/>
        <v>0.16999999999999998</v>
      </c>
      <c r="H88" s="23">
        <f t="shared" si="19"/>
        <v>48</v>
      </c>
      <c r="I88" s="23">
        <f t="shared" si="20"/>
        <v>120</v>
      </c>
    </row>
    <row r="89" spans="1:9">
      <c r="A89">
        <f t="shared" si="21"/>
        <v>82</v>
      </c>
      <c r="B89">
        <v>1</v>
      </c>
      <c r="C89" s="17">
        <v>0</v>
      </c>
      <c r="D89" s="1">
        <f t="shared" si="16"/>
        <v>0</v>
      </c>
      <c r="E89" s="21">
        <f t="shared" ca="1" si="22"/>
        <v>57.667640725813591</v>
      </c>
      <c r="F89" s="1">
        <f t="shared" ca="1" si="17"/>
        <v>12.361695102366113</v>
      </c>
      <c r="G89" s="6">
        <f t="shared" ca="1" si="24"/>
        <v>0.16999999999999998</v>
      </c>
      <c r="H89" s="23">
        <f t="shared" si="19"/>
        <v>48</v>
      </c>
      <c r="I89" s="23">
        <f t="shared" si="20"/>
        <v>120</v>
      </c>
    </row>
    <row r="90" spans="1:9">
      <c r="A90">
        <f t="shared" si="21"/>
        <v>83</v>
      </c>
      <c r="B90">
        <v>1</v>
      </c>
      <c r="C90" s="17">
        <v>0</v>
      </c>
      <c r="D90" s="1">
        <f t="shared" si="16"/>
        <v>0</v>
      </c>
      <c r="E90" s="21">
        <f t="shared" ca="1" si="22"/>
        <v>45.305945623447478</v>
      </c>
      <c r="F90" s="1">
        <f t="shared" ca="1" si="17"/>
        <v>9.8034989233883092</v>
      </c>
      <c r="G90" s="6">
        <f t="shared" ca="1" si="24"/>
        <v>0.16999999999999998</v>
      </c>
      <c r="H90" s="23">
        <f t="shared" si="19"/>
        <v>48</v>
      </c>
      <c r="I90" s="23">
        <f t="shared" si="20"/>
        <v>120</v>
      </c>
    </row>
    <row r="91" spans="1:9">
      <c r="A91">
        <f t="shared" si="21"/>
        <v>84</v>
      </c>
      <c r="B91">
        <v>1</v>
      </c>
      <c r="C91" s="17">
        <v>0</v>
      </c>
      <c r="D91" s="1">
        <f t="shared" si="16"/>
        <v>0</v>
      </c>
      <c r="E91" s="21">
        <f t="shared" ca="1" si="22"/>
        <v>35.502446700059167</v>
      </c>
      <c r="F91" s="1">
        <f t="shared" ca="1" si="17"/>
        <v>7.7020107559860707</v>
      </c>
      <c r="G91" s="6">
        <f ca="1">+$G$3-0.04+RANDBETWEEN(0,8)/100</f>
        <v>0.12999999999999998</v>
      </c>
      <c r="H91" s="23">
        <f t="shared" si="19"/>
        <v>48</v>
      </c>
      <c r="I91" s="23">
        <f t="shared" si="20"/>
        <v>120</v>
      </c>
    </row>
    <row r="92" spans="1:9">
      <c r="A92">
        <f t="shared" si="21"/>
        <v>85</v>
      </c>
      <c r="B92">
        <v>1</v>
      </c>
      <c r="C92" s="17">
        <v>1</v>
      </c>
      <c r="D92" s="1">
        <f t="shared" si="16"/>
        <v>432</v>
      </c>
      <c r="E92" s="21">
        <f t="shared" ca="1" si="22"/>
        <v>27.800435944073097</v>
      </c>
      <c r="F92" s="1">
        <f t="shared" ca="1" si="17"/>
        <v>4.6153180710076906</v>
      </c>
      <c r="G92" s="6">
        <f ca="1">G91</f>
        <v>0.12999999999999998</v>
      </c>
      <c r="H92" s="23">
        <f t="shared" si="19"/>
        <v>48</v>
      </c>
      <c r="I92" s="23">
        <f t="shared" si="20"/>
        <v>120</v>
      </c>
    </row>
    <row r="93" spans="1:9">
      <c r="A93">
        <f t="shared" si="21"/>
        <v>86</v>
      </c>
      <c r="B93">
        <v>1</v>
      </c>
      <c r="C93" s="17">
        <v>0</v>
      </c>
      <c r="D93" s="1">
        <f t="shared" si="16"/>
        <v>0</v>
      </c>
      <c r="E93" s="21">
        <f t="shared" ca="1" si="22"/>
        <v>95.185117873065408</v>
      </c>
      <c r="F93" s="1">
        <f t="shared" ca="1" si="17"/>
        <v>3.614056672729502</v>
      </c>
      <c r="G93" s="6">
        <f t="shared" ref="G93:G97" ca="1" si="25">G92</f>
        <v>0.12999999999999998</v>
      </c>
      <c r="H93" s="23">
        <f t="shared" si="19"/>
        <v>48</v>
      </c>
      <c r="I93" s="23">
        <f t="shared" si="20"/>
        <v>120</v>
      </c>
    </row>
    <row r="94" spans="1:9">
      <c r="A94">
        <f t="shared" si="21"/>
        <v>87</v>
      </c>
      <c r="B94">
        <v>1</v>
      </c>
      <c r="C94" s="17">
        <v>0</v>
      </c>
      <c r="D94" s="1">
        <f t="shared" si="16"/>
        <v>0</v>
      </c>
      <c r="E94" s="21">
        <f t="shared" ca="1" si="22"/>
        <v>91.571061200335905</v>
      </c>
      <c r="F94" s="1">
        <f t="shared" ca="1" si="17"/>
        <v>12.374065323498501</v>
      </c>
      <c r="G94" s="6">
        <f t="shared" ca="1" si="25"/>
        <v>0.12999999999999998</v>
      </c>
      <c r="H94" s="23">
        <f t="shared" si="19"/>
        <v>48</v>
      </c>
      <c r="I94" s="23">
        <f t="shared" si="20"/>
        <v>120</v>
      </c>
    </row>
    <row r="95" spans="1:9">
      <c r="A95">
        <f t="shared" si="21"/>
        <v>88</v>
      </c>
      <c r="B95">
        <v>1</v>
      </c>
      <c r="C95" s="17">
        <v>0</v>
      </c>
      <c r="D95" s="1">
        <f t="shared" si="16"/>
        <v>0</v>
      </c>
      <c r="E95" s="21">
        <f t="shared" ca="1" si="22"/>
        <v>79.196995876837406</v>
      </c>
      <c r="F95" s="1">
        <f t="shared" ca="1" si="17"/>
        <v>11.904237956043666</v>
      </c>
      <c r="G95" s="6">
        <f t="shared" ca="1" si="25"/>
        <v>0.12999999999999998</v>
      </c>
      <c r="H95" s="23">
        <f t="shared" si="19"/>
        <v>48</v>
      </c>
      <c r="I95" s="23">
        <f t="shared" si="20"/>
        <v>120</v>
      </c>
    </row>
    <row r="96" spans="1:9">
      <c r="A96">
        <f t="shared" si="21"/>
        <v>89</v>
      </c>
      <c r="B96">
        <v>1</v>
      </c>
      <c r="C96" s="17">
        <v>0</v>
      </c>
      <c r="D96" s="1">
        <f t="shared" si="16"/>
        <v>0</v>
      </c>
      <c r="E96" s="21">
        <f t="shared" ca="1" si="22"/>
        <v>67.292757920793747</v>
      </c>
      <c r="F96" s="1">
        <f t="shared" ca="1" si="17"/>
        <v>10.29560946398886</v>
      </c>
      <c r="G96" s="6">
        <f t="shared" ca="1" si="25"/>
        <v>0.12999999999999998</v>
      </c>
      <c r="H96" s="23">
        <f t="shared" si="19"/>
        <v>48</v>
      </c>
      <c r="I96" s="23">
        <f t="shared" si="20"/>
        <v>120</v>
      </c>
    </row>
    <row r="97" spans="1:9">
      <c r="A97">
        <f t="shared" si="21"/>
        <v>90</v>
      </c>
      <c r="B97">
        <v>1</v>
      </c>
      <c r="C97" s="17">
        <v>0</v>
      </c>
      <c r="D97" s="1">
        <f t="shared" si="16"/>
        <v>0</v>
      </c>
      <c r="E97" s="21">
        <f t="shared" ca="1" si="22"/>
        <v>56.997148456804887</v>
      </c>
      <c r="F97" s="1">
        <f t="shared" ca="1" si="17"/>
        <v>8.7480585297031848</v>
      </c>
      <c r="G97" s="6">
        <f t="shared" ca="1" si="25"/>
        <v>0.12999999999999998</v>
      </c>
      <c r="H97" s="23">
        <f t="shared" si="19"/>
        <v>48</v>
      </c>
      <c r="I97" s="23">
        <f t="shared" si="20"/>
        <v>120</v>
      </c>
    </row>
    <row r="98" spans="1:9">
      <c r="A98">
        <f t="shared" si="21"/>
        <v>91</v>
      </c>
      <c r="B98">
        <v>1</v>
      </c>
      <c r="C98" s="17">
        <v>0</v>
      </c>
      <c r="D98" s="1">
        <f t="shared" si="16"/>
        <v>0</v>
      </c>
      <c r="E98" s="21">
        <f t="shared" ca="1" si="22"/>
        <v>48.2490899271017</v>
      </c>
      <c r="F98" s="1">
        <f t="shared" ca="1" si="17"/>
        <v>7.4096292993846342</v>
      </c>
      <c r="G98" s="6">
        <f ca="1">+$G$3-0.04+RANDBETWEEN(0,8)/100</f>
        <v>0.11999999999999998</v>
      </c>
      <c r="H98" s="23">
        <f t="shared" si="19"/>
        <v>48</v>
      </c>
      <c r="I98" s="23">
        <f t="shared" si="20"/>
        <v>120</v>
      </c>
    </row>
    <row r="99" spans="1:9">
      <c r="A99">
        <f t="shared" si="21"/>
        <v>92</v>
      </c>
      <c r="B99">
        <v>1</v>
      </c>
      <c r="C99" s="17">
        <v>1</v>
      </c>
      <c r="D99" s="1">
        <f t="shared" si="16"/>
        <v>432</v>
      </c>
      <c r="E99" s="21">
        <f t="shared" ca="1" si="22"/>
        <v>40.839460627717067</v>
      </c>
      <c r="F99" s="1">
        <f t="shared" ca="1" si="17"/>
        <v>5.7898907912522031</v>
      </c>
      <c r="G99" s="6">
        <f ca="1">G98</f>
        <v>0.11999999999999998</v>
      </c>
      <c r="H99" s="23">
        <f t="shared" si="19"/>
        <v>48</v>
      </c>
      <c r="I99" s="23">
        <f t="shared" si="20"/>
        <v>120</v>
      </c>
    </row>
    <row r="100" spans="1:9">
      <c r="A100">
        <f t="shared" si="21"/>
        <v>93</v>
      </c>
      <c r="B100">
        <v>1</v>
      </c>
      <c r="C100" s="17">
        <v>0</v>
      </c>
      <c r="D100" s="1">
        <f t="shared" si="16"/>
        <v>0</v>
      </c>
      <c r="E100" s="21">
        <f t="shared" ca="1" si="22"/>
        <v>107.04956983646485</v>
      </c>
      <c r="F100" s="1">
        <f t="shared" ca="1" si="17"/>
        <v>4.9007352753260474</v>
      </c>
      <c r="G100" s="6">
        <f t="shared" ref="G100:G104" ca="1" si="26">G99</f>
        <v>0.11999999999999998</v>
      </c>
      <c r="H100" s="23">
        <f t="shared" si="19"/>
        <v>48</v>
      </c>
      <c r="I100" s="23">
        <f t="shared" si="20"/>
        <v>120</v>
      </c>
    </row>
    <row r="101" spans="1:9">
      <c r="A101">
        <f t="shared" si="21"/>
        <v>94</v>
      </c>
      <c r="B101">
        <v>1</v>
      </c>
      <c r="C101" s="17">
        <v>0</v>
      </c>
      <c r="D101" s="1">
        <f t="shared" si="16"/>
        <v>0</v>
      </c>
      <c r="E101" s="21">
        <f t="shared" ca="1" si="22"/>
        <v>102.14883456113881</v>
      </c>
      <c r="F101" s="1">
        <f t="shared" ca="1" si="17"/>
        <v>12.845948380375781</v>
      </c>
      <c r="G101" s="6">
        <f t="shared" ca="1" si="26"/>
        <v>0.11999999999999998</v>
      </c>
      <c r="H101" s="23">
        <f t="shared" si="19"/>
        <v>48</v>
      </c>
      <c r="I101" s="23">
        <f t="shared" si="20"/>
        <v>120</v>
      </c>
    </row>
    <row r="102" spans="1:9">
      <c r="A102">
        <f t="shared" si="21"/>
        <v>95</v>
      </c>
      <c r="B102">
        <v>1</v>
      </c>
      <c r="C102" s="17">
        <v>0</v>
      </c>
      <c r="D102" s="1">
        <f t="shared" si="16"/>
        <v>0</v>
      </c>
      <c r="E102" s="21">
        <f t="shared" ca="1" si="22"/>
        <v>89.302886180763039</v>
      </c>
      <c r="F102" s="1">
        <f t="shared" ca="1" si="17"/>
        <v>12.257860147336656</v>
      </c>
      <c r="G102" s="6">
        <f t="shared" ca="1" si="26"/>
        <v>0.11999999999999998</v>
      </c>
      <c r="H102" s="23">
        <f t="shared" si="19"/>
        <v>48</v>
      </c>
      <c r="I102" s="23">
        <f t="shared" si="20"/>
        <v>120</v>
      </c>
    </row>
    <row r="103" spans="1:9">
      <c r="A103" s="7">
        <f t="shared" si="21"/>
        <v>96</v>
      </c>
      <c r="B103" s="7">
        <v>1</v>
      </c>
      <c r="C103" s="17">
        <v>0</v>
      </c>
      <c r="D103" s="1">
        <f t="shared" si="16"/>
        <v>0</v>
      </c>
      <c r="E103" s="21">
        <f t="shared" ca="1" si="22"/>
        <v>77.045026033426382</v>
      </c>
      <c r="F103" s="8">
        <f t="shared" ca="1" si="17"/>
        <v>10.716346341691564</v>
      </c>
      <c r="G103" s="6">
        <f t="shared" ca="1" si="26"/>
        <v>0.11999999999999998</v>
      </c>
      <c r="H103" s="23">
        <f t="shared" si="19"/>
        <v>48</v>
      </c>
      <c r="I103" s="23">
        <f t="shared" si="20"/>
        <v>120</v>
      </c>
    </row>
    <row r="104" spans="1:9">
      <c r="A104">
        <f t="shared" si="21"/>
        <v>97</v>
      </c>
      <c r="B104">
        <v>1</v>
      </c>
      <c r="C104" s="17">
        <v>0</v>
      </c>
      <c r="D104" s="1">
        <f t="shared" si="16"/>
        <v>0</v>
      </c>
      <c r="E104" s="21">
        <f t="shared" ca="1" si="22"/>
        <v>66.32867969173482</v>
      </c>
      <c r="F104" s="1">
        <f t="shared" ref="F104:F117" ca="1" si="27">E103*G103</f>
        <v>9.2454031240111636</v>
      </c>
      <c r="G104" s="6">
        <f t="shared" ca="1" si="26"/>
        <v>0.11999999999999998</v>
      </c>
      <c r="H104" s="23">
        <f t="shared" si="19"/>
        <v>48</v>
      </c>
      <c r="I104" s="23">
        <f t="shared" si="20"/>
        <v>120</v>
      </c>
    </row>
    <row r="105" spans="1:9">
      <c r="A105">
        <f t="shared" si="21"/>
        <v>98</v>
      </c>
      <c r="B105">
        <v>1</v>
      </c>
      <c r="C105" s="17">
        <v>0</v>
      </c>
      <c r="D105" s="1">
        <f t="shared" si="16"/>
        <v>0</v>
      </c>
      <c r="E105" s="21">
        <f t="shared" ca="1" si="22"/>
        <v>57.083276567723658</v>
      </c>
      <c r="F105" s="1">
        <f t="shared" ca="1" si="27"/>
        <v>7.959441563008177</v>
      </c>
      <c r="G105" s="6">
        <f ca="1">+$G$3-0.04+RANDBETWEEN(0,8)/100</f>
        <v>0.12999999999999998</v>
      </c>
      <c r="H105" s="23">
        <f t="shared" si="19"/>
        <v>48</v>
      </c>
      <c r="I105" s="23">
        <f t="shared" si="20"/>
        <v>120</v>
      </c>
    </row>
    <row r="106" spans="1:9">
      <c r="A106">
        <f t="shared" si="21"/>
        <v>99</v>
      </c>
      <c r="B106">
        <v>1</v>
      </c>
      <c r="C106" s="17">
        <v>0</v>
      </c>
      <c r="D106" s="1">
        <f t="shared" si="16"/>
        <v>0</v>
      </c>
      <c r="E106" s="21">
        <f t="shared" ca="1" si="22"/>
        <v>49.123835004715481</v>
      </c>
      <c r="F106" s="1">
        <f t="shared" ca="1" si="27"/>
        <v>7.4208259538040746</v>
      </c>
      <c r="G106" s="6">
        <f ca="1">G105</f>
        <v>0.12999999999999998</v>
      </c>
      <c r="H106" s="23">
        <f t="shared" si="19"/>
        <v>48</v>
      </c>
      <c r="I106" s="23">
        <f t="shared" si="20"/>
        <v>120</v>
      </c>
    </row>
    <row r="107" spans="1:9">
      <c r="A107">
        <f t="shared" si="21"/>
        <v>100</v>
      </c>
      <c r="B107">
        <v>1</v>
      </c>
      <c r="C107" s="17">
        <v>0</v>
      </c>
      <c r="D107" s="1">
        <f t="shared" si="16"/>
        <v>0</v>
      </c>
      <c r="E107" s="21">
        <f t="shared" ca="1" si="22"/>
        <v>41.703009050911405</v>
      </c>
      <c r="F107" s="1">
        <f t="shared" ca="1" si="27"/>
        <v>6.3860985506130117</v>
      </c>
      <c r="G107" s="6">
        <f t="shared" ref="G107:G111" ca="1" si="28">G106</f>
        <v>0.12999999999999998</v>
      </c>
      <c r="H107" s="23">
        <f t="shared" si="19"/>
        <v>48</v>
      </c>
      <c r="I107" s="23">
        <f t="shared" si="20"/>
        <v>120</v>
      </c>
    </row>
    <row r="108" spans="1:9">
      <c r="A108">
        <f t="shared" si="21"/>
        <v>101</v>
      </c>
      <c r="B108">
        <v>1</v>
      </c>
      <c r="C108" s="17">
        <v>0</v>
      </c>
      <c r="D108" s="1">
        <f t="shared" si="16"/>
        <v>0</v>
      </c>
      <c r="E108" s="21">
        <f t="shared" ca="1" si="22"/>
        <v>35.316910500298391</v>
      </c>
      <c r="F108" s="1">
        <f t="shared" ca="1" si="27"/>
        <v>5.4213911766184815</v>
      </c>
      <c r="G108" s="6">
        <f t="shared" ca="1" si="28"/>
        <v>0.12999999999999998</v>
      </c>
      <c r="H108" s="23">
        <f t="shared" si="19"/>
        <v>48</v>
      </c>
      <c r="I108" s="23">
        <f t="shared" si="20"/>
        <v>120</v>
      </c>
    </row>
    <row r="109" spans="1:9">
      <c r="A109">
        <f t="shared" si="21"/>
        <v>102</v>
      </c>
      <c r="B109">
        <v>1</v>
      </c>
      <c r="C109" s="17">
        <v>1</v>
      </c>
      <c r="D109" s="1">
        <f t="shared" si="16"/>
        <v>432</v>
      </c>
      <c r="E109" s="21">
        <f t="shared" ca="1" si="22"/>
        <v>29.89551932367991</v>
      </c>
      <c r="F109" s="1">
        <f t="shared" ca="1" si="27"/>
        <v>4.5911983650387898</v>
      </c>
      <c r="G109" s="6">
        <f t="shared" ca="1" si="28"/>
        <v>0.12999999999999998</v>
      </c>
      <c r="H109" s="23">
        <f t="shared" si="19"/>
        <v>48</v>
      </c>
      <c r="I109" s="23">
        <f t="shared" si="20"/>
        <v>120</v>
      </c>
    </row>
    <row r="110" spans="1:9">
      <c r="A110">
        <f t="shared" si="21"/>
        <v>103</v>
      </c>
      <c r="B110">
        <v>1</v>
      </c>
      <c r="C110" s="17">
        <v>0</v>
      </c>
      <c r="D110" s="1">
        <f t="shared" si="16"/>
        <v>0</v>
      </c>
      <c r="E110" s="21">
        <f t="shared" ca="1" si="22"/>
        <v>97.304320958641114</v>
      </c>
      <c r="F110" s="1">
        <f t="shared" ca="1" si="27"/>
        <v>3.8864175120783875</v>
      </c>
      <c r="G110" s="6">
        <f t="shared" ca="1" si="28"/>
        <v>0.12999999999999998</v>
      </c>
      <c r="H110" s="23">
        <f t="shared" si="19"/>
        <v>48</v>
      </c>
      <c r="I110" s="23">
        <f t="shared" si="20"/>
        <v>120</v>
      </c>
    </row>
    <row r="111" spans="1:9">
      <c r="A111">
        <f t="shared" si="21"/>
        <v>104</v>
      </c>
      <c r="B111">
        <v>1</v>
      </c>
      <c r="C111" s="17">
        <v>0</v>
      </c>
      <c r="D111" s="1">
        <f t="shared" si="16"/>
        <v>0</v>
      </c>
      <c r="E111" s="21">
        <f t="shared" ca="1" si="22"/>
        <v>93.417903446562732</v>
      </c>
      <c r="F111" s="1">
        <f t="shared" ca="1" si="27"/>
        <v>12.649561724623343</v>
      </c>
      <c r="G111" s="6">
        <f t="shared" ca="1" si="28"/>
        <v>0.12999999999999998</v>
      </c>
      <c r="H111" s="23">
        <f t="shared" si="19"/>
        <v>48</v>
      </c>
      <c r="I111" s="23">
        <f t="shared" si="20"/>
        <v>120</v>
      </c>
    </row>
    <row r="112" spans="1:9">
      <c r="A112">
        <f t="shared" si="21"/>
        <v>105</v>
      </c>
      <c r="B112">
        <v>1</v>
      </c>
      <c r="C112" s="17">
        <v>0</v>
      </c>
      <c r="D112" s="1">
        <f t="shared" si="16"/>
        <v>0</v>
      </c>
      <c r="E112" s="21">
        <f t="shared" ca="1" si="22"/>
        <v>80.768341721939393</v>
      </c>
      <c r="F112" s="1">
        <f t="shared" ca="1" si="27"/>
        <v>12.144327448053152</v>
      </c>
      <c r="G112" s="6">
        <f ca="1">+$G$3-0.04+RANDBETWEEN(0,8)/100</f>
        <v>0.10999999999999999</v>
      </c>
      <c r="H112" s="23">
        <f t="shared" si="19"/>
        <v>48</v>
      </c>
      <c r="I112" s="23">
        <f t="shared" si="20"/>
        <v>120</v>
      </c>
    </row>
    <row r="113" spans="1:9">
      <c r="A113">
        <f t="shared" si="21"/>
        <v>106</v>
      </c>
      <c r="B113">
        <v>1</v>
      </c>
      <c r="C113" s="17">
        <v>0</v>
      </c>
      <c r="D113" s="1">
        <f t="shared" si="16"/>
        <v>0</v>
      </c>
      <c r="E113" s="21">
        <f t="shared" ca="1" si="22"/>
        <v>68.624014273886246</v>
      </c>
      <c r="F113" s="1">
        <f t="shared" ca="1" si="27"/>
        <v>8.884517589413333</v>
      </c>
      <c r="G113" s="6">
        <f ca="1">G112</f>
        <v>0.10999999999999999</v>
      </c>
      <c r="H113" s="23">
        <f t="shared" si="19"/>
        <v>48</v>
      </c>
      <c r="I113" s="23">
        <f t="shared" si="20"/>
        <v>120</v>
      </c>
    </row>
    <row r="114" spans="1:9">
      <c r="A114">
        <f t="shared" si="21"/>
        <v>107</v>
      </c>
      <c r="B114">
        <v>1</v>
      </c>
      <c r="C114" s="17">
        <v>0</v>
      </c>
      <c r="D114" s="1">
        <f t="shared" si="16"/>
        <v>0</v>
      </c>
      <c r="E114" s="21">
        <f t="shared" ca="1" si="22"/>
        <v>59.739496684472911</v>
      </c>
      <c r="F114" s="1">
        <f t="shared" ca="1" si="27"/>
        <v>7.5486415701274865</v>
      </c>
      <c r="G114" s="6">
        <f t="shared" ref="G114:G118" ca="1" si="29">G113</f>
        <v>0.10999999999999999</v>
      </c>
      <c r="H114" s="23">
        <f t="shared" si="19"/>
        <v>48</v>
      </c>
      <c r="I114" s="23">
        <f t="shared" si="20"/>
        <v>120</v>
      </c>
    </row>
    <row r="115" spans="1:9">
      <c r="A115">
        <f t="shared" si="21"/>
        <v>108</v>
      </c>
      <c r="B115">
        <v>1</v>
      </c>
      <c r="C115" s="17">
        <v>0</v>
      </c>
      <c r="D115" s="1">
        <f t="shared" si="16"/>
        <v>0</v>
      </c>
      <c r="E115" s="21">
        <f t="shared" ca="1" si="22"/>
        <v>52.190855114345425</v>
      </c>
      <c r="F115" s="1">
        <f t="shared" ca="1" si="27"/>
        <v>6.5713446352920197</v>
      </c>
      <c r="G115" s="6">
        <f t="shared" ca="1" si="29"/>
        <v>0.10999999999999999</v>
      </c>
      <c r="H115" s="23">
        <f t="shared" si="19"/>
        <v>48</v>
      </c>
      <c r="I115" s="23">
        <f t="shared" si="20"/>
        <v>120</v>
      </c>
    </row>
    <row r="116" spans="1:9">
      <c r="A116">
        <f t="shared" si="21"/>
        <v>109</v>
      </c>
      <c r="B116">
        <v>1</v>
      </c>
      <c r="C116" s="17">
        <v>1</v>
      </c>
      <c r="D116" s="1">
        <f t="shared" si="16"/>
        <v>432</v>
      </c>
      <c r="E116" s="21">
        <f t="shared" ca="1" si="22"/>
        <v>45.619510479053403</v>
      </c>
      <c r="F116" s="1">
        <f t="shared" ca="1" si="27"/>
        <v>5.7409940625779958</v>
      </c>
      <c r="G116" s="6">
        <f t="shared" ca="1" si="29"/>
        <v>0.10999999999999999</v>
      </c>
      <c r="H116" s="23">
        <f t="shared" si="19"/>
        <v>48</v>
      </c>
      <c r="I116" s="23">
        <f t="shared" si="20"/>
        <v>120</v>
      </c>
    </row>
    <row r="117" spans="1:9">
      <c r="A117">
        <f t="shared" si="21"/>
        <v>110</v>
      </c>
      <c r="B117">
        <v>1</v>
      </c>
      <c r="C117" s="17">
        <v>0</v>
      </c>
      <c r="D117" s="1">
        <f t="shared" si="16"/>
        <v>0</v>
      </c>
      <c r="E117" s="21">
        <f t="shared" ca="1" si="22"/>
        <v>111.87851641647541</v>
      </c>
      <c r="F117" s="1">
        <f t="shared" ca="1" si="27"/>
        <v>5.0181461526958735</v>
      </c>
      <c r="G117" s="6">
        <f t="shared" ca="1" si="29"/>
        <v>0.10999999999999999</v>
      </c>
      <c r="H117" s="23">
        <f t="shared" si="19"/>
        <v>48</v>
      </c>
      <c r="I117" s="23">
        <f t="shared" si="20"/>
        <v>120</v>
      </c>
    </row>
    <row r="118" spans="1:9">
      <c r="G118" s="6">
        <f t="shared" ca="1" si="29"/>
        <v>0.10999999999999999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Z1000"/>
    </sheetView>
  </sheetViews>
  <sheetFormatPr defaultRowHeight="12.5"/>
  <sheetData>
    <row r="1" spans="1:26" ht="28.5" thickBot="1">
      <c r="A1" s="24"/>
      <c r="B1" s="25"/>
      <c r="C1" s="25"/>
      <c r="D1" s="25"/>
      <c r="E1" s="26"/>
      <c r="F1" s="27" t="s">
        <v>0</v>
      </c>
      <c r="G1" s="28">
        <v>6</v>
      </c>
      <c r="H1" s="29"/>
      <c r="I1" s="27" t="s">
        <v>1</v>
      </c>
      <c r="J1" s="28">
        <v>40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30"/>
      <c r="X1" s="30"/>
      <c r="Y1" s="30"/>
      <c r="Z1" s="30"/>
    </row>
    <row r="2" spans="1:26" ht="14.5" thickBot="1">
      <c r="A2" s="31"/>
      <c r="B2" s="32"/>
      <c r="C2" s="32"/>
      <c r="D2" s="32"/>
      <c r="E2" s="33"/>
      <c r="F2" s="34" t="s">
        <v>2</v>
      </c>
      <c r="G2" s="35">
        <v>360</v>
      </c>
      <c r="H2" s="36"/>
      <c r="I2" s="34" t="s">
        <v>3</v>
      </c>
      <c r="J2" s="35">
        <v>120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0"/>
      <c r="X2" s="30"/>
      <c r="Y2" s="30"/>
      <c r="Z2" s="30"/>
    </row>
    <row r="3" spans="1:26" ht="28.5" thickBot="1">
      <c r="A3" s="31"/>
      <c r="B3" s="32"/>
      <c r="C3" s="32"/>
      <c r="D3" s="32"/>
      <c r="E3" s="33"/>
      <c r="F3" s="34" t="s">
        <v>4</v>
      </c>
      <c r="G3" s="35" t="s">
        <v>15</v>
      </c>
      <c r="H3" s="37"/>
      <c r="I3" s="37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0"/>
      <c r="X3" s="30"/>
      <c r="Y3" s="30"/>
      <c r="Z3" s="30"/>
    </row>
    <row r="4" spans="1:26" ht="13" thickBot="1">
      <c r="A4" s="31"/>
      <c r="B4" s="32"/>
      <c r="C4" s="38"/>
      <c r="D4" s="32"/>
      <c r="E4" s="32"/>
      <c r="F4" s="32"/>
      <c r="G4" s="37"/>
      <c r="H4" s="37"/>
      <c r="I4" s="37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0"/>
      <c r="X4" s="30"/>
      <c r="Y4" s="30"/>
      <c r="Z4" s="30"/>
    </row>
    <row r="5" spans="1:26" ht="14.5" thickBot="1">
      <c r="A5" s="31"/>
      <c r="B5" s="33"/>
      <c r="C5" s="39" t="s">
        <v>5</v>
      </c>
      <c r="D5" s="32"/>
      <c r="E5" s="38"/>
      <c r="F5" s="32"/>
      <c r="G5" s="40" t="s">
        <v>6</v>
      </c>
      <c r="H5" s="37"/>
      <c r="I5" s="37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0"/>
      <c r="X5" s="30"/>
      <c r="Y5" s="30"/>
      <c r="Z5" s="30"/>
    </row>
    <row r="6" spans="1:26" ht="14.5" thickBot="1">
      <c r="A6" s="41" t="s">
        <v>7</v>
      </c>
      <c r="B6" s="42" t="s">
        <v>170</v>
      </c>
      <c r="C6" s="39" t="s">
        <v>9</v>
      </c>
      <c r="D6" s="43" t="s">
        <v>10</v>
      </c>
      <c r="E6" s="44" t="s">
        <v>11</v>
      </c>
      <c r="F6" s="45" t="s">
        <v>6</v>
      </c>
      <c r="G6" s="40" t="s">
        <v>12</v>
      </c>
      <c r="H6" s="40" t="s">
        <v>1</v>
      </c>
      <c r="I6" s="40" t="s">
        <v>3</v>
      </c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0"/>
      <c r="X6" s="30"/>
      <c r="Y6" s="30"/>
      <c r="Z6" s="30"/>
    </row>
    <row r="7" spans="1:26" ht="14.5" thickBot="1">
      <c r="A7" s="46">
        <v>0</v>
      </c>
      <c r="B7" s="47">
        <v>1</v>
      </c>
      <c r="C7" s="35">
        <v>0</v>
      </c>
      <c r="D7" s="47" t="s">
        <v>16</v>
      </c>
      <c r="E7" s="48" t="s">
        <v>17</v>
      </c>
      <c r="F7" s="49" t="s">
        <v>16</v>
      </c>
      <c r="G7" s="50" t="s">
        <v>15</v>
      </c>
      <c r="H7" s="50">
        <v>40</v>
      </c>
      <c r="I7" s="50">
        <v>120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0"/>
      <c r="X7" s="30"/>
      <c r="Y7" s="30"/>
      <c r="Z7" s="30"/>
    </row>
    <row r="8" spans="1:26" ht="14.5" thickBot="1">
      <c r="A8" s="46">
        <v>1</v>
      </c>
      <c r="B8" s="47">
        <v>1</v>
      </c>
      <c r="C8" s="35">
        <v>0</v>
      </c>
      <c r="D8" s="47" t="s">
        <v>16</v>
      </c>
      <c r="E8" s="48" t="s">
        <v>17</v>
      </c>
      <c r="F8" s="49" t="s">
        <v>18</v>
      </c>
      <c r="G8" s="50" t="s">
        <v>15</v>
      </c>
      <c r="H8" s="50">
        <v>40</v>
      </c>
      <c r="I8" s="50">
        <v>120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0"/>
      <c r="X8" s="30"/>
      <c r="Y8" s="30"/>
      <c r="Z8" s="30"/>
    </row>
    <row r="9" spans="1:26" ht="14.5" thickBot="1">
      <c r="A9" s="46">
        <v>2</v>
      </c>
      <c r="B9" s="47">
        <v>1</v>
      </c>
      <c r="C9" s="35">
        <v>0</v>
      </c>
      <c r="D9" s="47" t="s">
        <v>16</v>
      </c>
      <c r="E9" s="48" t="s">
        <v>19</v>
      </c>
      <c r="F9" s="49" t="s">
        <v>18</v>
      </c>
      <c r="G9" s="50" t="s">
        <v>15</v>
      </c>
      <c r="H9" s="50">
        <v>40</v>
      </c>
      <c r="I9" s="50">
        <v>120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0"/>
      <c r="X9" s="30"/>
      <c r="Y9" s="30"/>
      <c r="Z9" s="30"/>
    </row>
    <row r="10" spans="1:26" ht="14.5" thickBot="1">
      <c r="A10" s="46">
        <v>3</v>
      </c>
      <c r="B10" s="47">
        <v>1</v>
      </c>
      <c r="C10" s="35">
        <v>0</v>
      </c>
      <c r="D10" s="47" t="s">
        <v>16</v>
      </c>
      <c r="E10" s="48" t="s">
        <v>20</v>
      </c>
      <c r="F10" s="49" t="s">
        <v>21</v>
      </c>
      <c r="G10" s="50" t="s">
        <v>15</v>
      </c>
      <c r="H10" s="50">
        <v>40</v>
      </c>
      <c r="I10" s="50">
        <v>120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0"/>
      <c r="X10" s="30"/>
      <c r="Y10" s="30"/>
      <c r="Z10" s="30"/>
    </row>
    <row r="11" spans="1:26" ht="14.5" thickBot="1">
      <c r="A11" s="46">
        <v>4</v>
      </c>
      <c r="B11" s="47">
        <v>1</v>
      </c>
      <c r="C11" s="35">
        <v>0</v>
      </c>
      <c r="D11" s="47" t="s">
        <v>16</v>
      </c>
      <c r="E11" s="48" t="s">
        <v>22</v>
      </c>
      <c r="F11" s="49" t="s">
        <v>23</v>
      </c>
      <c r="G11" s="50" t="s">
        <v>15</v>
      </c>
      <c r="H11" s="50">
        <v>40</v>
      </c>
      <c r="I11" s="50">
        <v>120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0"/>
      <c r="X11" s="30"/>
      <c r="Y11" s="30"/>
      <c r="Z11" s="30"/>
    </row>
    <row r="12" spans="1:26" ht="14.5" thickBot="1">
      <c r="A12" s="46">
        <v>5</v>
      </c>
      <c r="B12" s="47">
        <v>1</v>
      </c>
      <c r="C12" s="35">
        <v>0</v>
      </c>
      <c r="D12" s="47" t="s">
        <v>16</v>
      </c>
      <c r="E12" s="48" t="s">
        <v>24</v>
      </c>
      <c r="F12" s="49" t="s">
        <v>25</v>
      </c>
      <c r="G12" s="50" t="s">
        <v>15</v>
      </c>
      <c r="H12" s="50">
        <v>40</v>
      </c>
      <c r="I12" s="50">
        <v>120</v>
      </c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0"/>
      <c r="X12" s="30"/>
      <c r="Y12" s="30"/>
      <c r="Z12" s="30"/>
    </row>
    <row r="13" spans="1:26" ht="14.5" thickBot="1">
      <c r="A13" s="46">
        <v>6</v>
      </c>
      <c r="B13" s="47">
        <v>1</v>
      </c>
      <c r="C13" s="35">
        <v>1</v>
      </c>
      <c r="D13" s="47" t="s">
        <v>26</v>
      </c>
      <c r="E13" s="48" t="s">
        <v>27</v>
      </c>
      <c r="F13" s="49" t="s">
        <v>28</v>
      </c>
      <c r="G13" s="50" t="s">
        <v>15</v>
      </c>
      <c r="H13" s="50">
        <v>40</v>
      </c>
      <c r="I13" s="50">
        <v>120</v>
      </c>
      <c r="J13" s="32"/>
      <c r="K13" s="32"/>
      <c r="L13" s="32"/>
      <c r="M13" s="32"/>
      <c r="N13" s="51"/>
      <c r="O13" s="32"/>
      <c r="P13" s="32"/>
      <c r="Q13" s="32"/>
      <c r="R13" s="32"/>
      <c r="S13" s="32"/>
      <c r="T13" s="32"/>
      <c r="U13" s="32"/>
      <c r="V13" s="32"/>
      <c r="W13" s="30"/>
      <c r="X13" s="30"/>
      <c r="Y13" s="30"/>
      <c r="Z13" s="30"/>
    </row>
    <row r="14" spans="1:26" ht="14.5" thickBot="1">
      <c r="A14" s="46">
        <v>7</v>
      </c>
      <c r="B14" s="47">
        <v>1</v>
      </c>
      <c r="C14" s="35">
        <v>0</v>
      </c>
      <c r="D14" s="47" t="s">
        <v>16</v>
      </c>
      <c r="E14" s="48" t="s">
        <v>29</v>
      </c>
      <c r="F14" s="49" t="s">
        <v>30</v>
      </c>
      <c r="G14" s="50" t="s">
        <v>15</v>
      </c>
      <c r="H14" s="50">
        <v>40</v>
      </c>
      <c r="I14" s="50">
        <v>120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0"/>
      <c r="X14" s="30"/>
      <c r="Y14" s="30"/>
      <c r="Z14" s="30"/>
    </row>
    <row r="15" spans="1:26" ht="14.5" thickBot="1">
      <c r="A15" s="46">
        <v>8</v>
      </c>
      <c r="B15" s="47">
        <v>1</v>
      </c>
      <c r="C15" s="35">
        <v>0</v>
      </c>
      <c r="D15" s="47" t="s">
        <v>16</v>
      </c>
      <c r="E15" s="48" t="s">
        <v>31</v>
      </c>
      <c r="F15" s="49" t="s">
        <v>32</v>
      </c>
      <c r="G15" s="50" t="s">
        <v>15</v>
      </c>
      <c r="H15" s="50">
        <v>40</v>
      </c>
      <c r="I15" s="50">
        <v>120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0"/>
      <c r="X15" s="30"/>
      <c r="Y15" s="30"/>
      <c r="Z15" s="30"/>
    </row>
    <row r="16" spans="1:26" ht="14.5" thickBot="1">
      <c r="A16" s="46">
        <v>9</v>
      </c>
      <c r="B16" s="47">
        <v>1</v>
      </c>
      <c r="C16" s="35">
        <v>0</v>
      </c>
      <c r="D16" s="47" t="s">
        <v>16</v>
      </c>
      <c r="E16" s="48" t="s">
        <v>33</v>
      </c>
      <c r="F16" s="49" t="s">
        <v>34</v>
      </c>
      <c r="G16" s="50" t="s">
        <v>15</v>
      </c>
      <c r="H16" s="50">
        <v>40</v>
      </c>
      <c r="I16" s="50">
        <v>120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0"/>
      <c r="X16" s="30"/>
      <c r="Y16" s="30"/>
      <c r="Z16" s="30"/>
    </row>
    <row r="17" spans="1:26" ht="14.5" thickBot="1">
      <c r="A17" s="46">
        <v>10</v>
      </c>
      <c r="B17" s="47">
        <v>1</v>
      </c>
      <c r="C17" s="35">
        <v>0</v>
      </c>
      <c r="D17" s="47" t="s">
        <v>16</v>
      </c>
      <c r="E17" s="48" t="s">
        <v>35</v>
      </c>
      <c r="F17" s="49" t="s">
        <v>36</v>
      </c>
      <c r="G17" s="50" t="s">
        <v>15</v>
      </c>
      <c r="H17" s="50">
        <v>40</v>
      </c>
      <c r="I17" s="50">
        <v>120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0"/>
      <c r="X17" s="30"/>
      <c r="Y17" s="30"/>
      <c r="Z17" s="30"/>
    </row>
    <row r="18" spans="1:26" ht="14.5" thickBot="1">
      <c r="A18" s="46">
        <v>11</v>
      </c>
      <c r="B18" s="47">
        <v>1</v>
      </c>
      <c r="C18" s="35">
        <v>0</v>
      </c>
      <c r="D18" s="47" t="s">
        <v>16</v>
      </c>
      <c r="E18" s="48" t="s">
        <v>37</v>
      </c>
      <c r="F18" s="49" t="s">
        <v>38</v>
      </c>
      <c r="G18" s="50" t="s">
        <v>15</v>
      </c>
      <c r="H18" s="50">
        <v>40</v>
      </c>
      <c r="I18" s="50">
        <v>120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0"/>
      <c r="X18" s="30"/>
      <c r="Y18" s="30"/>
      <c r="Z18" s="30"/>
    </row>
    <row r="19" spans="1:26" ht="14.5" thickBot="1">
      <c r="A19" s="46">
        <v>12</v>
      </c>
      <c r="B19" s="47">
        <v>1</v>
      </c>
      <c r="C19" s="35">
        <v>0</v>
      </c>
      <c r="D19" s="47" t="s">
        <v>16</v>
      </c>
      <c r="E19" s="48" t="s">
        <v>39</v>
      </c>
      <c r="F19" s="49" t="s">
        <v>40</v>
      </c>
      <c r="G19" s="50" t="s">
        <v>15</v>
      </c>
      <c r="H19" s="50">
        <v>40</v>
      </c>
      <c r="I19" s="50">
        <v>120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0"/>
      <c r="X19" s="30"/>
      <c r="Y19" s="30"/>
      <c r="Z19" s="30"/>
    </row>
    <row r="20" spans="1:26" ht="14.5" thickBot="1">
      <c r="A20" s="46">
        <v>13</v>
      </c>
      <c r="B20" s="47">
        <v>1</v>
      </c>
      <c r="C20" s="35">
        <v>1</v>
      </c>
      <c r="D20" s="47" t="s">
        <v>26</v>
      </c>
      <c r="E20" s="48" t="s">
        <v>41</v>
      </c>
      <c r="F20" s="49" t="s">
        <v>42</v>
      </c>
      <c r="G20" s="50" t="s">
        <v>15</v>
      </c>
      <c r="H20" s="50">
        <v>40</v>
      </c>
      <c r="I20" s="50">
        <v>120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0"/>
      <c r="X20" s="30"/>
      <c r="Y20" s="30"/>
      <c r="Z20" s="30"/>
    </row>
    <row r="21" spans="1:26" ht="14.5" thickBot="1">
      <c r="A21" s="46">
        <v>14</v>
      </c>
      <c r="B21" s="47">
        <v>1</v>
      </c>
      <c r="C21" s="35">
        <v>0</v>
      </c>
      <c r="D21" s="47" t="s">
        <v>16</v>
      </c>
      <c r="E21" s="48" t="s">
        <v>43</v>
      </c>
      <c r="F21" s="49" t="s">
        <v>44</v>
      </c>
      <c r="G21" s="50" t="s">
        <v>15</v>
      </c>
      <c r="H21" s="50">
        <v>40</v>
      </c>
      <c r="I21" s="50">
        <v>120</v>
      </c>
      <c r="J21" s="32"/>
      <c r="K21" s="32"/>
      <c r="L21" s="32"/>
      <c r="M21" s="32"/>
      <c r="N21" s="32"/>
      <c r="O21" s="32"/>
      <c r="P21" s="51"/>
      <c r="Q21" s="32"/>
      <c r="R21" s="32"/>
      <c r="S21" s="32"/>
      <c r="T21" s="32"/>
      <c r="U21" s="32"/>
      <c r="V21" s="32"/>
      <c r="W21" s="30"/>
      <c r="X21" s="30"/>
      <c r="Y21" s="30"/>
      <c r="Z21" s="30"/>
    </row>
    <row r="22" spans="1:26" ht="14.5" thickBot="1">
      <c r="A22" s="46">
        <v>15</v>
      </c>
      <c r="B22" s="47">
        <v>1</v>
      </c>
      <c r="C22" s="35">
        <v>0</v>
      </c>
      <c r="D22" s="47" t="s">
        <v>16</v>
      </c>
      <c r="E22" s="48" t="s">
        <v>45</v>
      </c>
      <c r="F22" s="49" t="s">
        <v>46</v>
      </c>
      <c r="G22" s="50" t="s">
        <v>15</v>
      </c>
      <c r="H22" s="50">
        <v>40</v>
      </c>
      <c r="I22" s="50">
        <v>120</v>
      </c>
      <c r="J22" s="51"/>
      <c r="K22" s="32"/>
      <c r="L22" s="32"/>
      <c r="M22" s="32"/>
      <c r="N22" s="32"/>
      <c r="O22" s="51"/>
      <c r="P22" s="51"/>
      <c r="Q22" s="32"/>
      <c r="R22" s="32"/>
      <c r="S22" s="32"/>
      <c r="T22" s="32"/>
      <c r="U22" s="32"/>
      <c r="V22" s="32"/>
      <c r="W22" s="30"/>
      <c r="X22" s="30"/>
      <c r="Y22" s="30"/>
      <c r="Z22" s="30"/>
    </row>
    <row r="23" spans="1:26" ht="14.5" thickBot="1">
      <c r="A23" s="46">
        <v>16</v>
      </c>
      <c r="B23" s="47">
        <v>1</v>
      </c>
      <c r="C23" s="35">
        <v>0</v>
      </c>
      <c r="D23" s="47" t="s">
        <v>16</v>
      </c>
      <c r="E23" s="48" t="s">
        <v>47</v>
      </c>
      <c r="F23" s="49" t="s">
        <v>48</v>
      </c>
      <c r="G23" s="50" t="s">
        <v>15</v>
      </c>
      <c r="H23" s="50">
        <v>40</v>
      </c>
      <c r="I23" s="50">
        <v>120</v>
      </c>
      <c r="J23" s="32"/>
      <c r="K23" s="32"/>
      <c r="L23" s="32"/>
      <c r="M23" s="32"/>
      <c r="N23" s="32"/>
      <c r="O23" s="32"/>
      <c r="P23" s="51"/>
      <c r="Q23" s="32"/>
      <c r="R23" s="32"/>
      <c r="S23" s="32"/>
      <c r="T23" s="32"/>
      <c r="U23" s="32"/>
      <c r="V23" s="32"/>
      <c r="W23" s="30"/>
      <c r="X23" s="30"/>
      <c r="Y23" s="30"/>
      <c r="Z23" s="30"/>
    </row>
    <row r="24" spans="1:26" ht="14.5" thickBot="1">
      <c r="A24" s="46">
        <v>17</v>
      </c>
      <c r="B24" s="47">
        <v>1</v>
      </c>
      <c r="C24" s="35">
        <v>0</v>
      </c>
      <c r="D24" s="47" t="s">
        <v>16</v>
      </c>
      <c r="E24" s="48" t="s">
        <v>49</v>
      </c>
      <c r="F24" s="49" t="s">
        <v>50</v>
      </c>
      <c r="G24" s="50" t="s">
        <v>15</v>
      </c>
      <c r="H24" s="50">
        <v>40</v>
      </c>
      <c r="I24" s="50">
        <v>120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0"/>
      <c r="X24" s="30"/>
      <c r="Y24" s="30"/>
      <c r="Z24" s="30"/>
    </row>
    <row r="25" spans="1:26" ht="14.5" thickBot="1">
      <c r="A25" s="46">
        <v>18</v>
      </c>
      <c r="B25" s="47">
        <v>1</v>
      </c>
      <c r="C25" s="35">
        <v>0</v>
      </c>
      <c r="D25" s="47" t="s">
        <v>16</v>
      </c>
      <c r="E25" s="48" t="s">
        <v>51</v>
      </c>
      <c r="F25" s="49" t="s">
        <v>52</v>
      </c>
      <c r="G25" s="50" t="s">
        <v>15</v>
      </c>
      <c r="H25" s="50">
        <v>40</v>
      </c>
      <c r="I25" s="50">
        <v>120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0"/>
      <c r="X25" s="30"/>
      <c r="Y25" s="30"/>
      <c r="Z25" s="30"/>
    </row>
    <row r="26" spans="1:26" ht="14.5" thickBot="1">
      <c r="A26" s="46">
        <v>19</v>
      </c>
      <c r="B26" s="47">
        <v>1</v>
      </c>
      <c r="C26" s="35">
        <v>0</v>
      </c>
      <c r="D26" s="47" t="s">
        <v>16</v>
      </c>
      <c r="E26" s="48" t="s">
        <v>53</v>
      </c>
      <c r="F26" s="49" t="s">
        <v>54</v>
      </c>
      <c r="G26" s="50" t="s">
        <v>15</v>
      </c>
      <c r="H26" s="50">
        <v>40</v>
      </c>
      <c r="I26" s="50">
        <v>120</v>
      </c>
      <c r="J26" s="32"/>
      <c r="K26" s="32"/>
      <c r="L26" s="32"/>
      <c r="M26" s="32"/>
      <c r="N26" s="32"/>
      <c r="O26" s="51"/>
      <c r="P26" s="32"/>
      <c r="Q26" s="32"/>
      <c r="R26" s="51"/>
      <c r="S26" s="32"/>
      <c r="T26" s="32"/>
      <c r="U26" s="32"/>
      <c r="V26" s="32"/>
      <c r="W26" s="30"/>
      <c r="X26" s="30"/>
      <c r="Y26" s="30"/>
      <c r="Z26" s="30"/>
    </row>
    <row r="27" spans="1:26" ht="14.5" thickBot="1">
      <c r="A27" s="46">
        <v>20</v>
      </c>
      <c r="B27" s="47">
        <v>1</v>
      </c>
      <c r="C27" s="35">
        <v>1</v>
      </c>
      <c r="D27" s="47" t="s">
        <v>26</v>
      </c>
      <c r="E27" s="48" t="s">
        <v>55</v>
      </c>
      <c r="F27" s="49" t="s">
        <v>56</v>
      </c>
      <c r="G27" s="50" t="s">
        <v>15</v>
      </c>
      <c r="H27" s="50">
        <v>40</v>
      </c>
      <c r="I27" s="50">
        <v>120</v>
      </c>
      <c r="J27" s="32"/>
      <c r="K27" s="32"/>
      <c r="L27" s="32"/>
      <c r="M27" s="51"/>
      <c r="N27" s="32"/>
      <c r="O27" s="32"/>
      <c r="P27" s="32"/>
      <c r="Q27" s="32"/>
      <c r="R27" s="32"/>
      <c r="S27" s="32"/>
      <c r="T27" s="32"/>
      <c r="U27" s="32"/>
      <c r="V27" s="32"/>
      <c r="W27" s="30"/>
      <c r="X27" s="30"/>
      <c r="Y27" s="30"/>
      <c r="Z27" s="30"/>
    </row>
    <row r="28" spans="1:26" ht="14.5" thickBot="1">
      <c r="A28" s="46">
        <v>21</v>
      </c>
      <c r="B28" s="47">
        <v>1</v>
      </c>
      <c r="C28" s="35">
        <v>0</v>
      </c>
      <c r="D28" s="47" t="s">
        <v>16</v>
      </c>
      <c r="E28" s="48" t="s">
        <v>57</v>
      </c>
      <c r="F28" s="49" t="s">
        <v>58</v>
      </c>
      <c r="G28" s="50" t="s">
        <v>15</v>
      </c>
      <c r="H28" s="50">
        <v>40</v>
      </c>
      <c r="I28" s="50">
        <v>120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0"/>
      <c r="X28" s="30"/>
      <c r="Y28" s="30"/>
      <c r="Z28" s="30"/>
    </row>
    <row r="29" spans="1:26" ht="14.5" thickBot="1">
      <c r="A29" s="46">
        <v>22</v>
      </c>
      <c r="B29" s="47">
        <v>1</v>
      </c>
      <c r="C29" s="35">
        <v>0</v>
      </c>
      <c r="D29" s="47" t="s">
        <v>16</v>
      </c>
      <c r="E29" s="48" t="s">
        <v>59</v>
      </c>
      <c r="F29" s="49" t="s">
        <v>60</v>
      </c>
      <c r="G29" s="50" t="s">
        <v>15</v>
      </c>
      <c r="H29" s="50">
        <v>40</v>
      </c>
      <c r="I29" s="50">
        <v>120</v>
      </c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0"/>
      <c r="X29" s="30"/>
      <c r="Y29" s="30"/>
      <c r="Z29" s="30"/>
    </row>
    <row r="30" spans="1:26" ht="14.5" thickBot="1">
      <c r="A30" s="46">
        <v>23</v>
      </c>
      <c r="B30" s="47">
        <v>1</v>
      </c>
      <c r="C30" s="35">
        <v>0</v>
      </c>
      <c r="D30" s="47" t="s">
        <v>16</v>
      </c>
      <c r="E30" s="48" t="s">
        <v>61</v>
      </c>
      <c r="F30" s="49" t="s">
        <v>62</v>
      </c>
      <c r="G30" s="50" t="s">
        <v>15</v>
      </c>
      <c r="H30" s="50">
        <v>40</v>
      </c>
      <c r="I30" s="50">
        <v>120</v>
      </c>
      <c r="J30" s="32"/>
      <c r="K30" s="32"/>
      <c r="L30" s="51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0"/>
      <c r="X30" s="30"/>
      <c r="Y30" s="30"/>
      <c r="Z30" s="30"/>
    </row>
    <row r="31" spans="1:26" ht="14.5" thickBot="1">
      <c r="A31" s="52">
        <v>24</v>
      </c>
      <c r="B31" s="53">
        <v>1</v>
      </c>
      <c r="C31" s="35">
        <v>0</v>
      </c>
      <c r="D31" s="47" t="s">
        <v>16</v>
      </c>
      <c r="E31" s="48" t="s">
        <v>63</v>
      </c>
      <c r="F31" s="54" t="s">
        <v>64</v>
      </c>
      <c r="G31" s="55" t="s">
        <v>15</v>
      </c>
      <c r="H31" s="50">
        <v>40</v>
      </c>
      <c r="I31" s="50">
        <v>120</v>
      </c>
      <c r="J31" s="32"/>
      <c r="K31" s="32"/>
      <c r="L31" s="32"/>
      <c r="M31" s="32"/>
      <c r="N31" s="51"/>
      <c r="O31" s="32"/>
      <c r="P31" s="32"/>
      <c r="Q31" s="32"/>
      <c r="R31" s="32"/>
      <c r="S31" s="32"/>
      <c r="T31" s="32"/>
      <c r="U31" s="32"/>
      <c r="V31" s="32"/>
      <c r="W31" s="30"/>
      <c r="X31" s="30"/>
      <c r="Y31" s="30"/>
      <c r="Z31" s="30"/>
    </row>
    <row r="32" spans="1:26" ht="14.5" thickBot="1">
      <c r="A32" s="46">
        <v>25</v>
      </c>
      <c r="B32" s="47">
        <v>1</v>
      </c>
      <c r="C32" s="35">
        <v>0</v>
      </c>
      <c r="D32" s="47" t="s">
        <v>16</v>
      </c>
      <c r="E32" s="48" t="s">
        <v>65</v>
      </c>
      <c r="F32" s="49" t="s">
        <v>66</v>
      </c>
      <c r="G32" s="50" t="s">
        <v>15</v>
      </c>
      <c r="H32" s="50">
        <v>40</v>
      </c>
      <c r="I32" s="50">
        <v>120</v>
      </c>
      <c r="J32" s="32"/>
      <c r="K32" s="32"/>
      <c r="L32" s="51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0"/>
      <c r="X32" s="30"/>
      <c r="Y32" s="30"/>
      <c r="Z32" s="30"/>
    </row>
    <row r="33" spans="1:26" ht="14.5" thickBot="1">
      <c r="A33" s="46">
        <v>26</v>
      </c>
      <c r="B33" s="47">
        <v>1</v>
      </c>
      <c r="C33" s="35">
        <v>0</v>
      </c>
      <c r="D33" s="47" t="s">
        <v>16</v>
      </c>
      <c r="E33" s="48" t="s">
        <v>67</v>
      </c>
      <c r="F33" s="49" t="s">
        <v>68</v>
      </c>
      <c r="G33" s="50" t="s">
        <v>15</v>
      </c>
      <c r="H33" s="50">
        <v>40</v>
      </c>
      <c r="I33" s="50">
        <v>120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0"/>
      <c r="X33" s="30"/>
      <c r="Y33" s="30"/>
      <c r="Z33" s="30"/>
    </row>
    <row r="34" spans="1:26" ht="14.5" thickBot="1">
      <c r="A34" s="46">
        <v>27</v>
      </c>
      <c r="B34" s="47">
        <v>1</v>
      </c>
      <c r="C34" s="35">
        <v>0</v>
      </c>
      <c r="D34" s="47" t="s">
        <v>16</v>
      </c>
      <c r="E34" s="48" t="s">
        <v>69</v>
      </c>
      <c r="F34" s="49" t="s">
        <v>70</v>
      </c>
      <c r="G34" s="50" t="s">
        <v>15</v>
      </c>
      <c r="H34" s="50">
        <v>40</v>
      </c>
      <c r="I34" s="50">
        <v>120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0"/>
      <c r="X34" s="30"/>
      <c r="Y34" s="30"/>
      <c r="Z34" s="30"/>
    </row>
    <row r="35" spans="1:26" ht="14.5" thickBot="1">
      <c r="A35" s="46">
        <v>28</v>
      </c>
      <c r="B35" s="47">
        <v>1</v>
      </c>
      <c r="C35" s="35">
        <v>0</v>
      </c>
      <c r="D35" s="47" t="s">
        <v>16</v>
      </c>
      <c r="E35" s="48" t="s">
        <v>71</v>
      </c>
      <c r="F35" s="49" t="s">
        <v>72</v>
      </c>
      <c r="G35" s="50" t="s">
        <v>15</v>
      </c>
      <c r="H35" s="50">
        <v>40</v>
      </c>
      <c r="I35" s="50">
        <v>120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0"/>
      <c r="X35" s="30"/>
      <c r="Y35" s="30"/>
      <c r="Z35" s="30"/>
    </row>
    <row r="36" spans="1:26" ht="14.5" thickBot="1">
      <c r="A36" s="46">
        <v>29</v>
      </c>
      <c r="B36" s="47">
        <v>1</v>
      </c>
      <c r="C36" s="35">
        <v>0</v>
      </c>
      <c r="D36" s="47" t="s">
        <v>16</v>
      </c>
      <c r="E36" s="48" t="s">
        <v>73</v>
      </c>
      <c r="F36" s="49" t="s">
        <v>74</v>
      </c>
      <c r="G36" s="50" t="s">
        <v>15</v>
      </c>
      <c r="H36" s="50">
        <v>40</v>
      </c>
      <c r="I36" s="50">
        <v>120</v>
      </c>
      <c r="J36" s="32"/>
      <c r="K36" s="51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0"/>
      <c r="X36" s="30"/>
      <c r="Y36" s="30"/>
      <c r="Z36" s="30"/>
    </row>
    <row r="37" spans="1:26" ht="14.5" thickBot="1">
      <c r="A37" s="46">
        <v>30</v>
      </c>
      <c r="B37" s="47">
        <v>1</v>
      </c>
      <c r="C37" s="35">
        <v>1</v>
      </c>
      <c r="D37" s="47" t="s">
        <v>26</v>
      </c>
      <c r="E37" s="48" t="s">
        <v>75</v>
      </c>
      <c r="F37" s="49" t="s">
        <v>76</v>
      </c>
      <c r="G37" s="50" t="s">
        <v>15</v>
      </c>
      <c r="H37" s="50">
        <v>40</v>
      </c>
      <c r="I37" s="50">
        <v>120</v>
      </c>
      <c r="J37" s="32"/>
      <c r="K37" s="51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0"/>
      <c r="X37" s="30"/>
      <c r="Y37" s="30"/>
      <c r="Z37" s="30"/>
    </row>
    <row r="38" spans="1:26" ht="14.5" thickBot="1">
      <c r="A38" s="46">
        <v>31</v>
      </c>
      <c r="B38" s="47">
        <v>1</v>
      </c>
      <c r="C38" s="35">
        <v>0</v>
      </c>
      <c r="D38" s="47" t="s">
        <v>16</v>
      </c>
      <c r="E38" s="48" t="s">
        <v>77</v>
      </c>
      <c r="F38" s="49" t="s">
        <v>78</v>
      </c>
      <c r="G38" s="50" t="s">
        <v>15</v>
      </c>
      <c r="H38" s="50">
        <v>40</v>
      </c>
      <c r="I38" s="50">
        <v>120</v>
      </c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0"/>
      <c r="X38" s="30"/>
      <c r="Y38" s="30"/>
      <c r="Z38" s="30"/>
    </row>
    <row r="39" spans="1:26" ht="14.5" thickBot="1">
      <c r="A39" s="46">
        <v>32</v>
      </c>
      <c r="B39" s="47">
        <v>1</v>
      </c>
      <c r="C39" s="35">
        <v>0</v>
      </c>
      <c r="D39" s="47" t="s">
        <v>16</v>
      </c>
      <c r="E39" s="48" t="s">
        <v>79</v>
      </c>
      <c r="F39" s="49" t="s">
        <v>80</v>
      </c>
      <c r="G39" s="50" t="s">
        <v>15</v>
      </c>
      <c r="H39" s="50">
        <v>40</v>
      </c>
      <c r="I39" s="50">
        <v>120</v>
      </c>
      <c r="J39" s="32"/>
      <c r="K39" s="32"/>
      <c r="L39" s="32"/>
      <c r="M39" s="32"/>
      <c r="N39" s="32"/>
      <c r="O39" s="32"/>
      <c r="P39" s="51"/>
      <c r="Q39" s="32"/>
      <c r="R39" s="32"/>
      <c r="S39" s="32"/>
      <c r="T39" s="32"/>
      <c r="U39" s="32"/>
      <c r="V39" s="32"/>
      <c r="W39" s="30"/>
      <c r="X39" s="30"/>
      <c r="Y39" s="30"/>
      <c r="Z39" s="30"/>
    </row>
    <row r="40" spans="1:26" ht="14.5" thickBot="1">
      <c r="A40" s="46">
        <v>33</v>
      </c>
      <c r="B40" s="47">
        <v>1</v>
      </c>
      <c r="C40" s="35">
        <v>0</v>
      </c>
      <c r="D40" s="47" t="s">
        <v>16</v>
      </c>
      <c r="E40" s="48" t="s">
        <v>81</v>
      </c>
      <c r="F40" s="49" t="s">
        <v>82</v>
      </c>
      <c r="G40" s="50" t="s">
        <v>15</v>
      </c>
      <c r="H40" s="50">
        <v>40</v>
      </c>
      <c r="I40" s="50">
        <v>120</v>
      </c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0"/>
      <c r="X40" s="30"/>
      <c r="Y40" s="30"/>
      <c r="Z40" s="30"/>
    </row>
    <row r="41" spans="1:26" ht="14.5" thickBot="1">
      <c r="A41" s="46">
        <v>34</v>
      </c>
      <c r="B41" s="47">
        <v>1</v>
      </c>
      <c r="C41" s="35">
        <v>0</v>
      </c>
      <c r="D41" s="47" t="s">
        <v>16</v>
      </c>
      <c r="E41" s="48" t="s">
        <v>83</v>
      </c>
      <c r="F41" s="49" t="s">
        <v>84</v>
      </c>
      <c r="G41" s="50" t="s">
        <v>15</v>
      </c>
      <c r="H41" s="50">
        <v>40</v>
      </c>
      <c r="I41" s="50">
        <v>120</v>
      </c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0"/>
      <c r="X41" s="30"/>
      <c r="Y41" s="30"/>
      <c r="Z41" s="30"/>
    </row>
    <row r="42" spans="1:26" ht="14.5" thickBot="1">
      <c r="A42" s="46">
        <v>35</v>
      </c>
      <c r="B42" s="47">
        <v>1</v>
      </c>
      <c r="C42" s="35">
        <v>0</v>
      </c>
      <c r="D42" s="47" t="s">
        <v>16</v>
      </c>
      <c r="E42" s="48" t="s">
        <v>85</v>
      </c>
      <c r="F42" s="49" t="s">
        <v>86</v>
      </c>
      <c r="G42" s="50" t="s">
        <v>15</v>
      </c>
      <c r="H42" s="50">
        <v>40</v>
      </c>
      <c r="I42" s="50">
        <v>120</v>
      </c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0"/>
      <c r="X42" s="30"/>
      <c r="Y42" s="30"/>
      <c r="Z42" s="30"/>
    </row>
    <row r="43" spans="1:26" ht="14.5" thickBot="1">
      <c r="A43" s="46">
        <v>36</v>
      </c>
      <c r="B43" s="47">
        <v>1</v>
      </c>
      <c r="C43" s="35">
        <v>0</v>
      </c>
      <c r="D43" s="47" t="s">
        <v>16</v>
      </c>
      <c r="E43" s="48" t="s">
        <v>87</v>
      </c>
      <c r="F43" s="49" t="s">
        <v>88</v>
      </c>
      <c r="G43" s="50" t="s">
        <v>15</v>
      </c>
      <c r="H43" s="50">
        <v>40</v>
      </c>
      <c r="I43" s="50">
        <v>120</v>
      </c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0"/>
      <c r="X43" s="30"/>
      <c r="Y43" s="30"/>
      <c r="Z43" s="30"/>
    </row>
    <row r="44" spans="1:26" ht="14.5" thickBot="1">
      <c r="A44" s="46">
        <v>37</v>
      </c>
      <c r="B44" s="47">
        <v>1</v>
      </c>
      <c r="C44" s="35">
        <v>1</v>
      </c>
      <c r="D44" s="47" t="s">
        <v>26</v>
      </c>
      <c r="E44" s="48" t="s">
        <v>89</v>
      </c>
      <c r="F44" s="49" t="s">
        <v>90</v>
      </c>
      <c r="G44" s="50" t="s">
        <v>15</v>
      </c>
      <c r="H44" s="50">
        <v>40</v>
      </c>
      <c r="I44" s="50">
        <v>120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0"/>
      <c r="X44" s="30"/>
      <c r="Y44" s="30"/>
      <c r="Z44" s="30"/>
    </row>
    <row r="45" spans="1:26" ht="14.5" thickBot="1">
      <c r="A45" s="46">
        <v>38</v>
      </c>
      <c r="B45" s="47">
        <v>1</v>
      </c>
      <c r="C45" s="35">
        <v>0</v>
      </c>
      <c r="D45" s="47" t="s">
        <v>16</v>
      </c>
      <c r="E45" s="48" t="s">
        <v>91</v>
      </c>
      <c r="F45" s="49" t="s">
        <v>92</v>
      </c>
      <c r="G45" s="50" t="s">
        <v>15</v>
      </c>
      <c r="H45" s="50">
        <v>40</v>
      </c>
      <c r="I45" s="50">
        <v>120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0"/>
      <c r="X45" s="30"/>
      <c r="Y45" s="30"/>
      <c r="Z45" s="30"/>
    </row>
    <row r="46" spans="1:26" ht="14.5" thickBot="1">
      <c r="A46" s="46">
        <v>39</v>
      </c>
      <c r="B46" s="47">
        <v>1</v>
      </c>
      <c r="C46" s="35">
        <v>0</v>
      </c>
      <c r="D46" s="47" t="s">
        <v>16</v>
      </c>
      <c r="E46" s="48" t="s">
        <v>93</v>
      </c>
      <c r="F46" s="49" t="s">
        <v>94</v>
      </c>
      <c r="G46" s="50" t="s">
        <v>15</v>
      </c>
      <c r="H46" s="50">
        <v>40</v>
      </c>
      <c r="I46" s="50">
        <v>120</v>
      </c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0"/>
      <c r="X46" s="30"/>
      <c r="Y46" s="30"/>
      <c r="Z46" s="30"/>
    </row>
    <row r="47" spans="1:26" ht="14.5" thickBot="1">
      <c r="A47" s="46">
        <v>40</v>
      </c>
      <c r="B47" s="47">
        <v>1</v>
      </c>
      <c r="C47" s="35">
        <v>0</v>
      </c>
      <c r="D47" s="47" t="s">
        <v>16</v>
      </c>
      <c r="E47" s="48" t="s">
        <v>95</v>
      </c>
      <c r="F47" s="49" t="s">
        <v>96</v>
      </c>
      <c r="G47" s="50" t="s">
        <v>15</v>
      </c>
      <c r="H47" s="50">
        <v>40</v>
      </c>
      <c r="I47" s="50">
        <v>120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0"/>
      <c r="X47" s="30"/>
      <c r="Y47" s="30"/>
      <c r="Z47" s="30"/>
    </row>
    <row r="48" spans="1:26" ht="14.5" thickBot="1">
      <c r="A48" s="46">
        <v>41</v>
      </c>
      <c r="B48" s="47">
        <v>1</v>
      </c>
      <c r="C48" s="35">
        <v>0</v>
      </c>
      <c r="D48" s="47" t="s">
        <v>16</v>
      </c>
      <c r="E48" s="48" t="s">
        <v>97</v>
      </c>
      <c r="F48" s="49" t="s">
        <v>98</v>
      </c>
      <c r="G48" s="50" t="s">
        <v>15</v>
      </c>
      <c r="H48" s="50">
        <v>40</v>
      </c>
      <c r="I48" s="50">
        <v>120</v>
      </c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0"/>
      <c r="X48" s="30"/>
      <c r="Y48" s="30"/>
      <c r="Z48" s="30"/>
    </row>
    <row r="49" spans="1:26" ht="14.5" thickBot="1">
      <c r="A49" s="46">
        <v>42</v>
      </c>
      <c r="B49" s="47">
        <v>1</v>
      </c>
      <c r="C49" s="35">
        <v>0</v>
      </c>
      <c r="D49" s="47" t="s">
        <v>16</v>
      </c>
      <c r="E49" s="48" t="s">
        <v>99</v>
      </c>
      <c r="F49" s="49" t="s">
        <v>100</v>
      </c>
      <c r="G49" s="50" t="s">
        <v>15</v>
      </c>
      <c r="H49" s="50">
        <v>40</v>
      </c>
      <c r="I49" s="50">
        <v>120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0"/>
      <c r="X49" s="30"/>
      <c r="Y49" s="30"/>
      <c r="Z49" s="30"/>
    </row>
    <row r="50" spans="1:26" ht="14.5" thickBot="1">
      <c r="A50" s="46">
        <v>43</v>
      </c>
      <c r="B50" s="47">
        <v>1</v>
      </c>
      <c r="C50" s="35">
        <v>0</v>
      </c>
      <c r="D50" s="47" t="s">
        <v>16</v>
      </c>
      <c r="E50" s="48" t="s">
        <v>101</v>
      </c>
      <c r="F50" s="49" t="s">
        <v>102</v>
      </c>
      <c r="G50" s="50" t="s">
        <v>15</v>
      </c>
      <c r="H50" s="50">
        <v>40</v>
      </c>
      <c r="I50" s="50">
        <v>120</v>
      </c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0"/>
      <c r="X50" s="30"/>
      <c r="Y50" s="30"/>
      <c r="Z50" s="30"/>
    </row>
    <row r="51" spans="1:26" ht="14.5" thickBot="1">
      <c r="A51" s="46">
        <v>44</v>
      </c>
      <c r="B51" s="47">
        <v>1</v>
      </c>
      <c r="C51" s="35">
        <v>1</v>
      </c>
      <c r="D51" s="47" t="s">
        <v>26</v>
      </c>
      <c r="E51" s="48" t="s">
        <v>103</v>
      </c>
      <c r="F51" s="49" t="s">
        <v>104</v>
      </c>
      <c r="G51" s="50" t="s">
        <v>15</v>
      </c>
      <c r="H51" s="50">
        <v>40</v>
      </c>
      <c r="I51" s="50">
        <v>120</v>
      </c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0"/>
      <c r="X51" s="30"/>
      <c r="Y51" s="30"/>
      <c r="Z51" s="30"/>
    </row>
    <row r="52" spans="1:26" ht="14.5" thickBot="1">
      <c r="A52" s="46">
        <v>45</v>
      </c>
      <c r="B52" s="47">
        <v>1</v>
      </c>
      <c r="C52" s="35">
        <v>0</v>
      </c>
      <c r="D52" s="47" t="s">
        <v>16</v>
      </c>
      <c r="E52" s="48" t="s">
        <v>105</v>
      </c>
      <c r="F52" s="49" t="s">
        <v>106</v>
      </c>
      <c r="G52" s="50" t="s">
        <v>15</v>
      </c>
      <c r="H52" s="50">
        <v>40</v>
      </c>
      <c r="I52" s="50">
        <v>120</v>
      </c>
      <c r="J52" s="32"/>
      <c r="K52" s="32"/>
      <c r="L52" s="32"/>
      <c r="M52" s="32"/>
      <c r="N52" s="32"/>
      <c r="O52" s="32"/>
      <c r="P52" s="51"/>
      <c r="Q52" s="32"/>
      <c r="R52" s="32"/>
      <c r="S52" s="32"/>
      <c r="T52" s="32"/>
      <c r="U52" s="32"/>
      <c r="V52" s="32"/>
      <c r="W52" s="30"/>
      <c r="X52" s="30"/>
      <c r="Y52" s="30"/>
      <c r="Z52" s="30"/>
    </row>
    <row r="53" spans="1:26" ht="14.5" thickBot="1">
      <c r="A53" s="46">
        <v>46</v>
      </c>
      <c r="B53" s="47">
        <v>1</v>
      </c>
      <c r="C53" s="35">
        <v>0</v>
      </c>
      <c r="D53" s="47" t="s">
        <v>16</v>
      </c>
      <c r="E53" s="48" t="s">
        <v>107</v>
      </c>
      <c r="F53" s="49" t="s">
        <v>108</v>
      </c>
      <c r="G53" s="50" t="s">
        <v>15</v>
      </c>
      <c r="H53" s="50">
        <v>40</v>
      </c>
      <c r="I53" s="50">
        <v>120</v>
      </c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0"/>
      <c r="X53" s="30"/>
      <c r="Y53" s="30"/>
      <c r="Z53" s="30"/>
    </row>
    <row r="54" spans="1:26" ht="14.5" thickBot="1">
      <c r="A54" s="46">
        <v>47</v>
      </c>
      <c r="B54" s="47">
        <v>1</v>
      </c>
      <c r="C54" s="35">
        <v>0</v>
      </c>
      <c r="D54" s="47" t="s">
        <v>16</v>
      </c>
      <c r="E54" s="48" t="s">
        <v>109</v>
      </c>
      <c r="F54" s="49" t="s">
        <v>110</v>
      </c>
      <c r="G54" s="50" t="s">
        <v>15</v>
      </c>
      <c r="H54" s="50">
        <v>40</v>
      </c>
      <c r="I54" s="50">
        <v>120</v>
      </c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0"/>
      <c r="X54" s="30"/>
      <c r="Y54" s="30"/>
      <c r="Z54" s="30"/>
    </row>
    <row r="55" spans="1:26" ht="14.5" thickBot="1">
      <c r="A55" s="52">
        <v>48</v>
      </c>
      <c r="B55" s="53">
        <v>1</v>
      </c>
      <c r="C55" s="35">
        <v>0</v>
      </c>
      <c r="D55" s="47" t="s">
        <v>16</v>
      </c>
      <c r="E55" s="48" t="s">
        <v>111</v>
      </c>
      <c r="F55" s="54" t="s">
        <v>112</v>
      </c>
      <c r="G55" s="55" t="s">
        <v>15</v>
      </c>
      <c r="H55" s="50">
        <v>40</v>
      </c>
      <c r="I55" s="50">
        <v>120</v>
      </c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0"/>
      <c r="X55" s="30"/>
      <c r="Y55" s="30"/>
      <c r="Z55" s="30"/>
    </row>
    <row r="56" spans="1:26" ht="14.5" thickBot="1">
      <c r="A56" s="46">
        <v>49</v>
      </c>
      <c r="B56" s="47">
        <v>1</v>
      </c>
      <c r="C56" s="35">
        <v>0</v>
      </c>
      <c r="D56" s="47" t="s">
        <v>16</v>
      </c>
      <c r="E56" s="48" t="s">
        <v>113</v>
      </c>
      <c r="F56" s="49" t="s">
        <v>114</v>
      </c>
      <c r="G56" s="50" t="s">
        <v>15</v>
      </c>
      <c r="H56" s="50">
        <v>40</v>
      </c>
      <c r="I56" s="50">
        <v>120</v>
      </c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0"/>
      <c r="X56" s="30"/>
      <c r="Y56" s="30"/>
      <c r="Z56" s="30"/>
    </row>
    <row r="57" spans="1:26" ht="14.5" thickBot="1">
      <c r="A57" s="46">
        <v>50</v>
      </c>
      <c r="B57" s="47">
        <v>1</v>
      </c>
      <c r="C57" s="35">
        <v>0</v>
      </c>
      <c r="D57" s="47" t="s">
        <v>16</v>
      </c>
      <c r="E57" s="48" t="s">
        <v>115</v>
      </c>
      <c r="F57" s="49" t="s">
        <v>116</v>
      </c>
      <c r="G57" s="50" t="s">
        <v>15</v>
      </c>
      <c r="H57" s="50">
        <v>40</v>
      </c>
      <c r="I57" s="50">
        <v>120</v>
      </c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0"/>
      <c r="X57" s="30"/>
      <c r="Y57" s="30"/>
      <c r="Z57" s="30"/>
    </row>
    <row r="58" spans="1:26" ht="14.5" thickBot="1">
      <c r="A58" s="46">
        <v>51</v>
      </c>
      <c r="B58" s="47">
        <v>1</v>
      </c>
      <c r="C58" s="35">
        <v>0</v>
      </c>
      <c r="D58" s="47" t="s">
        <v>16</v>
      </c>
      <c r="E58" s="48" t="s">
        <v>117</v>
      </c>
      <c r="F58" s="49" t="s">
        <v>118</v>
      </c>
      <c r="G58" s="50" t="s">
        <v>15</v>
      </c>
      <c r="H58" s="50">
        <v>40</v>
      </c>
      <c r="I58" s="50">
        <v>120</v>
      </c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0"/>
      <c r="X58" s="30"/>
      <c r="Y58" s="30"/>
      <c r="Z58" s="30"/>
    </row>
    <row r="59" spans="1:26" ht="14.5" thickBot="1">
      <c r="A59" s="46">
        <v>52</v>
      </c>
      <c r="B59" s="47">
        <v>1</v>
      </c>
      <c r="C59" s="35">
        <v>0</v>
      </c>
      <c r="D59" s="47" t="s">
        <v>16</v>
      </c>
      <c r="E59" s="48" t="s">
        <v>119</v>
      </c>
      <c r="F59" s="49" t="s">
        <v>120</v>
      </c>
      <c r="G59" s="50" t="s">
        <v>15</v>
      </c>
      <c r="H59" s="50">
        <v>40</v>
      </c>
      <c r="I59" s="50">
        <v>120</v>
      </c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0"/>
      <c r="X59" s="30"/>
      <c r="Y59" s="30"/>
      <c r="Z59" s="30"/>
    </row>
    <row r="60" spans="1:26" ht="14.5" thickBot="1">
      <c r="A60" s="46">
        <v>53</v>
      </c>
      <c r="B60" s="47">
        <v>1</v>
      </c>
      <c r="C60" s="35">
        <v>0</v>
      </c>
      <c r="D60" s="47" t="s">
        <v>16</v>
      </c>
      <c r="E60" s="48" t="s">
        <v>121</v>
      </c>
      <c r="F60" s="49" t="s">
        <v>122</v>
      </c>
      <c r="G60" s="50" t="s">
        <v>15</v>
      </c>
      <c r="H60" s="50">
        <v>40</v>
      </c>
      <c r="I60" s="50">
        <v>120</v>
      </c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0"/>
      <c r="X60" s="30"/>
      <c r="Y60" s="30"/>
      <c r="Z60" s="30"/>
    </row>
    <row r="61" spans="1:26" ht="14.5" thickBot="1">
      <c r="A61" s="46">
        <v>54</v>
      </c>
      <c r="B61" s="47">
        <v>1</v>
      </c>
      <c r="C61" s="35">
        <v>1</v>
      </c>
      <c r="D61" s="47" t="s">
        <v>26</v>
      </c>
      <c r="E61" s="48" t="s">
        <v>123</v>
      </c>
      <c r="F61" s="49" t="s">
        <v>124</v>
      </c>
      <c r="G61" s="50" t="s">
        <v>15</v>
      </c>
      <c r="H61" s="50">
        <v>40</v>
      </c>
      <c r="I61" s="50">
        <v>120</v>
      </c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0"/>
      <c r="X61" s="30"/>
      <c r="Y61" s="30"/>
      <c r="Z61" s="30"/>
    </row>
    <row r="62" spans="1:26" ht="14.5" thickBot="1">
      <c r="A62" s="46">
        <v>55</v>
      </c>
      <c r="B62" s="47">
        <v>1</v>
      </c>
      <c r="C62" s="35">
        <v>0</v>
      </c>
      <c r="D62" s="47" t="s">
        <v>16</v>
      </c>
      <c r="E62" s="48" t="s">
        <v>125</v>
      </c>
      <c r="F62" s="49" t="s">
        <v>126</v>
      </c>
      <c r="G62" s="50" t="s">
        <v>15</v>
      </c>
      <c r="H62" s="50">
        <v>40</v>
      </c>
      <c r="I62" s="50">
        <v>120</v>
      </c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0"/>
      <c r="X62" s="30"/>
      <c r="Y62" s="30"/>
      <c r="Z62" s="30"/>
    </row>
    <row r="63" spans="1:26" ht="14.5" thickBot="1">
      <c r="A63" s="46">
        <v>56</v>
      </c>
      <c r="B63" s="47">
        <v>1</v>
      </c>
      <c r="C63" s="35">
        <v>0</v>
      </c>
      <c r="D63" s="47" t="s">
        <v>16</v>
      </c>
      <c r="E63" s="48" t="s">
        <v>127</v>
      </c>
      <c r="F63" s="49" t="s">
        <v>128</v>
      </c>
      <c r="G63" s="50" t="s">
        <v>15</v>
      </c>
      <c r="H63" s="50">
        <v>40</v>
      </c>
      <c r="I63" s="50">
        <v>120</v>
      </c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0"/>
      <c r="X63" s="30"/>
      <c r="Y63" s="30"/>
      <c r="Z63" s="30"/>
    </row>
    <row r="64" spans="1:26" ht="14.5" thickBot="1">
      <c r="A64" s="46">
        <v>57</v>
      </c>
      <c r="B64" s="47">
        <v>1</v>
      </c>
      <c r="C64" s="35">
        <v>0</v>
      </c>
      <c r="D64" s="47" t="s">
        <v>16</v>
      </c>
      <c r="E64" s="48" t="s">
        <v>129</v>
      </c>
      <c r="F64" s="49" t="s">
        <v>130</v>
      </c>
      <c r="G64" s="50" t="s">
        <v>15</v>
      </c>
      <c r="H64" s="50">
        <v>40</v>
      </c>
      <c r="I64" s="50">
        <v>120</v>
      </c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0"/>
      <c r="X64" s="30"/>
      <c r="Y64" s="30"/>
      <c r="Z64" s="30"/>
    </row>
    <row r="65" spans="1:26" ht="14.5" thickBot="1">
      <c r="A65" s="46">
        <v>58</v>
      </c>
      <c r="B65" s="47">
        <v>1</v>
      </c>
      <c r="C65" s="35">
        <v>0</v>
      </c>
      <c r="D65" s="47" t="s">
        <v>16</v>
      </c>
      <c r="E65" s="48" t="s">
        <v>51</v>
      </c>
      <c r="F65" s="49" t="s">
        <v>131</v>
      </c>
      <c r="G65" s="50" t="s">
        <v>15</v>
      </c>
      <c r="H65" s="50">
        <v>40</v>
      </c>
      <c r="I65" s="50">
        <v>120</v>
      </c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0"/>
      <c r="X65" s="30"/>
      <c r="Y65" s="30"/>
      <c r="Z65" s="30"/>
    </row>
    <row r="66" spans="1:26" ht="14.5" thickBot="1">
      <c r="A66" s="46">
        <v>59</v>
      </c>
      <c r="B66" s="47">
        <v>1</v>
      </c>
      <c r="C66" s="35">
        <v>0</v>
      </c>
      <c r="D66" s="47" t="s">
        <v>16</v>
      </c>
      <c r="E66" s="48" t="s">
        <v>132</v>
      </c>
      <c r="F66" s="49" t="s">
        <v>54</v>
      </c>
      <c r="G66" s="50" t="s">
        <v>15</v>
      </c>
      <c r="H66" s="50">
        <v>40</v>
      </c>
      <c r="I66" s="50">
        <v>120</v>
      </c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0"/>
      <c r="X66" s="30"/>
      <c r="Y66" s="30"/>
      <c r="Z66" s="30"/>
    </row>
    <row r="67" spans="1:26" ht="14.5" thickBot="1">
      <c r="A67" s="46">
        <v>60</v>
      </c>
      <c r="B67" s="47">
        <v>1</v>
      </c>
      <c r="C67" s="35">
        <v>0</v>
      </c>
      <c r="D67" s="47" t="s">
        <v>16</v>
      </c>
      <c r="E67" s="48" t="s">
        <v>133</v>
      </c>
      <c r="F67" s="49" t="s">
        <v>56</v>
      </c>
      <c r="G67" s="50" t="s">
        <v>15</v>
      </c>
      <c r="H67" s="50">
        <v>40</v>
      </c>
      <c r="I67" s="50">
        <v>120</v>
      </c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0"/>
      <c r="X67" s="30"/>
      <c r="Y67" s="30"/>
      <c r="Z67" s="30"/>
    </row>
    <row r="68" spans="1:26" ht="14.5" thickBot="1">
      <c r="A68" s="46">
        <v>61</v>
      </c>
      <c r="B68" s="47">
        <v>1</v>
      </c>
      <c r="C68" s="35">
        <v>1</v>
      </c>
      <c r="D68" s="47" t="s">
        <v>26</v>
      </c>
      <c r="E68" s="48" t="s">
        <v>134</v>
      </c>
      <c r="F68" s="49" t="s">
        <v>58</v>
      </c>
      <c r="G68" s="50" t="s">
        <v>15</v>
      </c>
      <c r="H68" s="50">
        <v>40</v>
      </c>
      <c r="I68" s="50">
        <v>120</v>
      </c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0"/>
      <c r="X68" s="30"/>
      <c r="Y68" s="30"/>
      <c r="Z68" s="30"/>
    </row>
    <row r="69" spans="1:26" ht="14.5" thickBot="1">
      <c r="A69" s="46">
        <v>62</v>
      </c>
      <c r="B69" s="47">
        <v>1</v>
      </c>
      <c r="C69" s="35">
        <v>0</v>
      </c>
      <c r="D69" s="47" t="s">
        <v>16</v>
      </c>
      <c r="E69" s="48" t="s">
        <v>135</v>
      </c>
      <c r="F69" s="49" t="s">
        <v>136</v>
      </c>
      <c r="G69" s="50" t="s">
        <v>15</v>
      </c>
      <c r="H69" s="50">
        <v>40</v>
      </c>
      <c r="I69" s="50">
        <v>120</v>
      </c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0"/>
      <c r="X69" s="30"/>
      <c r="Y69" s="30"/>
      <c r="Z69" s="30"/>
    </row>
    <row r="70" spans="1:26" ht="14.5" thickBot="1">
      <c r="A70" s="46">
        <v>63</v>
      </c>
      <c r="B70" s="47">
        <v>1</v>
      </c>
      <c r="C70" s="35">
        <v>0</v>
      </c>
      <c r="D70" s="47" t="s">
        <v>16</v>
      </c>
      <c r="E70" s="48" t="s">
        <v>137</v>
      </c>
      <c r="F70" s="49" t="s">
        <v>138</v>
      </c>
      <c r="G70" s="50" t="s">
        <v>15</v>
      </c>
      <c r="H70" s="50">
        <v>40</v>
      </c>
      <c r="I70" s="50">
        <v>120</v>
      </c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0"/>
      <c r="X70" s="30"/>
      <c r="Y70" s="30"/>
      <c r="Z70" s="30"/>
    </row>
    <row r="71" spans="1:26" ht="14.5" thickBot="1">
      <c r="A71" s="46">
        <v>64</v>
      </c>
      <c r="B71" s="47">
        <v>1</v>
      </c>
      <c r="C71" s="35">
        <v>0</v>
      </c>
      <c r="D71" s="47" t="s">
        <v>16</v>
      </c>
      <c r="E71" s="48" t="s">
        <v>139</v>
      </c>
      <c r="F71" s="49" t="s">
        <v>140</v>
      </c>
      <c r="G71" s="50" t="s">
        <v>15</v>
      </c>
      <c r="H71" s="50">
        <v>40</v>
      </c>
      <c r="I71" s="50">
        <v>120</v>
      </c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0"/>
      <c r="X71" s="30"/>
      <c r="Y71" s="30"/>
      <c r="Z71" s="30"/>
    </row>
    <row r="72" spans="1:26" ht="14.5" thickBot="1">
      <c r="A72" s="46">
        <v>65</v>
      </c>
      <c r="B72" s="47">
        <v>1</v>
      </c>
      <c r="C72" s="35">
        <v>0</v>
      </c>
      <c r="D72" s="47" t="s">
        <v>16</v>
      </c>
      <c r="E72" s="48" t="s">
        <v>141</v>
      </c>
      <c r="F72" s="49" t="s">
        <v>142</v>
      </c>
      <c r="G72" s="50" t="s">
        <v>15</v>
      </c>
      <c r="H72" s="50">
        <v>40</v>
      </c>
      <c r="I72" s="50">
        <v>120</v>
      </c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0"/>
      <c r="X72" s="30"/>
      <c r="Y72" s="30"/>
      <c r="Z72" s="30"/>
    </row>
    <row r="73" spans="1:26" ht="14.5" thickBot="1">
      <c r="A73" s="46">
        <v>66</v>
      </c>
      <c r="B73" s="47">
        <v>1</v>
      </c>
      <c r="C73" s="35">
        <v>0</v>
      </c>
      <c r="D73" s="47" t="s">
        <v>16</v>
      </c>
      <c r="E73" s="48" t="s">
        <v>143</v>
      </c>
      <c r="F73" s="49" t="s">
        <v>144</v>
      </c>
      <c r="G73" s="50" t="s">
        <v>15</v>
      </c>
      <c r="H73" s="50">
        <v>40</v>
      </c>
      <c r="I73" s="50">
        <v>120</v>
      </c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0"/>
      <c r="X73" s="30"/>
      <c r="Y73" s="30"/>
      <c r="Z73" s="30"/>
    </row>
    <row r="74" spans="1:26" ht="14.5" thickBot="1">
      <c r="A74" s="46">
        <v>67</v>
      </c>
      <c r="B74" s="47">
        <v>1</v>
      </c>
      <c r="C74" s="35">
        <v>0</v>
      </c>
      <c r="D74" s="47" t="s">
        <v>16</v>
      </c>
      <c r="E74" s="48" t="s">
        <v>145</v>
      </c>
      <c r="F74" s="49" t="s">
        <v>146</v>
      </c>
      <c r="G74" s="50" t="s">
        <v>15</v>
      </c>
      <c r="H74" s="50">
        <v>40</v>
      </c>
      <c r="I74" s="50">
        <v>120</v>
      </c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0"/>
      <c r="X74" s="30"/>
      <c r="Y74" s="30"/>
      <c r="Z74" s="30"/>
    </row>
    <row r="75" spans="1:26" ht="14.5" thickBot="1">
      <c r="A75" s="46">
        <v>68</v>
      </c>
      <c r="B75" s="47">
        <v>1</v>
      </c>
      <c r="C75" s="35">
        <v>1</v>
      </c>
      <c r="D75" s="47" t="s">
        <v>26</v>
      </c>
      <c r="E75" s="48" t="s">
        <v>147</v>
      </c>
      <c r="F75" s="49" t="s">
        <v>148</v>
      </c>
      <c r="G75" s="50" t="s">
        <v>15</v>
      </c>
      <c r="H75" s="50">
        <v>40</v>
      </c>
      <c r="I75" s="50">
        <v>120</v>
      </c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0"/>
      <c r="X75" s="30"/>
      <c r="Y75" s="30"/>
      <c r="Z75" s="30"/>
    </row>
    <row r="76" spans="1:26" ht="14.5" thickBot="1">
      <c r="A76" s="46">
        <v>69</v>
      </c>
      <c r="B76" s="47">
        <v>1</v>
      </c>
      <c r="C76" s="35">
        <v>0</v>
      </c>
      <c r="D76" s="47" t="s">
        <v>16</v>
      </c>
      <c r="E76" s="48" t="s">
        <v>149</v>
      </c>
      <c r="F76" s="49" t="s">
        <v>150</v>
      </c>
      <c r="G76" s="50" t="s">
        <v>15</v>
      </c>
      <c r="H76" s="50">
        <v>40</v>
      </c>
      <c r="I76" s="50">
        <v>120</v>
      </c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0"/>
      <c r="X76" s="30"/>
      <c r="Y76" s="30"/>
      <c r="Z76" s="30"/>
    </row>
    <row r="77" spans="1:26" ht="14.5" thickBot="1">
      <c r="A77" s="46">
        <v>70</v>
      </c>
      <c r="B77" s="47">
        <v>1</v>
      </c>
      <c r="C77" s="35">
        <v>0</v>
      </c>
      <c r="D77" s="47" t="s">
        <v>16</v>
      </c>
      <c r="E77" s="48" t="s">
        <v>151</v>
      </c>
      <c r="F77" s="49" t="s">
        <v>108</v>
      </c>
      <c r="G77" s="50" t="s">
        <v>15</v>
      </c>
      <c r="H77" s="50">
        <v>40</v>
      </c>
      <c r="I77" s="50">
        <v>120</v>
      </c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0"/>
      <c r="X77" s="30"/>
      <c r="Y77" s="30"/>
      <c r="Z77" s="30"/>
    </row>
    <row r="78" spans="1:26" ht="14.5" thickBot="1">
      <c r="A78" s="46">
        <v>71</v>
      </c>
      <c r="B78" s="47">
        <v>1</v>
      </c>
      <c r="C78" s="35">
        <v>0</v>
      </c>
      <c r="D78" s="47" t="s">
        <v>16</v>
      </c>
      <c r="E78" s="48" t="s">
        <v>152</v>
      </c>
      <c r="F78" s="49" t="s">
        <v>153</v>
      </c>
      <c r="G78" s="50" t="s">
        <v>15</v>
      </c>
      <c r="H78" s="50">
        <v>40</v>
      </c>
      <c r="I78" s="50">
        <v>120</v>
      </c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0"/>
      <c r="X78" s="30"/>
      <c r="Y78" s="30"/>
      <c r="Z78" s="30"/>
    </row>
    <row r="79" spans="1:26" ht="14.5" thickBot="1">
      <c r="A79" s="52">
        <v>72</v>
      </c>
      <c r="B79" s="53">
        <v>1</v>
      </c>
      <c r="C79" s="35">
        <v>0</v>
      </c>
      <c r="D79" s="47" t="s">
        <v>16</v>
      </c>
      <c r="E79" s="48" t="s">
        <v>154</v>
      </c>
      <c r="F79" s="54" t="s">
        <v>112</v>
      </c>
      <c r="G79" s="55" t="s">
        <v>15</v>
      </c>
      <c r="H79" s="50">
        <v>40</v>
      </c>
      <c r="I79" s="50">
        <v>120</v>
      </c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0"/>
      <c r="X79" s="30"/>
      <c r="Y79" s="30"/>
      <c r="Z79" s="30"/>
    </row>
    <row r="80" spans="1:26" ht="14.5" thickBot="1">
      <c r="A80" s="46">
        <v>73</v>
      </c>
      <c r="B80" s="47">
        <v>1</v>
      </c>
      <c r="C80" s="35">
        <v>0</v>
      </c>
      <c r="D80" s="47" t="s">
        <v>16</v>
      </c>
      <c r="E80" s="48" t="s">
        <v>155</v>
      </c>
      <c r="F80" s="49" t="s">
        <v>114</v>
      </c>
      <c r="G80" s="50" t="s">
        <v>15</v>
      </c>
      <c r="H80" s="50">
        <v>40</v>
      </c>
      <c r="I80" s="50">
        <v>120</v>
      </c>
      <c r="J80" s="32"/>
      <c r="K80" s="32"/>
      <c r="L80" s="51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0"/>
      <c r="X80" s="30"/>
      <c r="Y80" s="30"/>
      <c r="Z80" s="30"/>
    </row>
    <row r="81" spans="1:26" ht="14.5" thickBot="1">
      <c r="A81" s="46">
        <v>74</v>
      </c>
      <c r="B81" s="47">
        <v>1</v>
      </c>
      <c r="C81" s="35">
        <v>0</v>
      </c>
      <c r="D81" s="47" t="s">
        <v>16</v>
      </c>
      <c r="E81" s="48" t="s">
        <v>156</v>
      </c>
      <c r="F81" s="49" t="s">
        <v>116</v>
      </c>
      <c r="G81" s="50" t="s">
        <v>15</v>
      </c>
      <c r="H81" s="50">
        <v>40</v>
      </c>
      <c r="I81" s="50">
        <v>120</v>
      </c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0"/>
      <c r="X81" s="30"/>
      <c r="Y81" s="30"/>
      <c r="Z81" s="30"/>
    </row>
    <row r="82" spans="1:26" ht="14.5" thickBot="1">
      <c r="A82" s="46">
        <v>75</v>
      </c>
      <c r="B82" s="47">
        <v>1</v>
      </c>
      <c r="C82" s="35">
        <v>0</v>
      </c>
      <c r="D82" s="47" t="s">
        <v>16</v>
      </c>
      <c r="E82" s="48" t="s">
        <v>157</v>
      </c>
      <c r="F82" s="49" t="s">
        <v>158</v>
      </c>
      <c r="G82" s="50" t="s">
        <v>15</v>
      </c>
      <c r="H82" s="50">
        <v>40</v>
      </c>
      <c r="I82" s="50">
        <v>120</v>
      </c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0"/>
      <c r="X82" s="30"/>
      <c r="Y82" s="30"/>
      <c r="Z82" s="30"/>
    </row>
    <row r="83" spans="1:26" ht="14.5" thickBot="1">
      <c r="A83" s="46">
        <v>76</v>
      </c>
      <c r="B83" s="47">
        <v>1</v>
      </c>
      <c r="C83" s="35">
        <v>0</v>
      </c>
      <c r="D83" s="47" t="s">
        <v>16</v>
      </c>
      <c r="E83" s="48" t="s">
        <v>159</v>
      </c>
      <c r="F83" s="49" t="s">
        <v>120</v>
      </c>
      <c r="G83" s="50" t="s">
        <v>15</v>
      </c>
      <c r="H83" s="50">
        <v>40</v>
      </c>
      <c r="I83" s="50">
        <v>120</v>
      </c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0"/>
      <c r="X83" s="30"/>
      <c r="Y83" s="30"/>
      <c r="Z83" s="30"/>
    </row>
    <row r="84" spans="1:26" ht="14.5" thickBot="1">
      <c r="A84" s="46">
        <v>77</v>
      </c>
      <c r="B84" s="47">
        <v>1</v>
      </c>
      <c r="C84" s="35">
        <v>0</v>
      </c>
      <c r="D84" s="47" t="s">
        <v>16</v>
      </c>
      <c r="E84" s="48" t="s">
        <v>160</v>
      </c>
      <c r="F84" s="49" t="s">
        <v>161</v>
      </c>
      <c r="G84" s="50" t="s">
        <v>15</v>
      </c>
      <c r="H84" s="50">
        <v>40</v>
      </c>
      <c r="I84" s="50">
        <v>120</v>
      </c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0"/>
      <c r="X84" s="30"/>
      <c r="Y84" s="30"/>
      <c r="Z84" s="30"/>
    </row>
    <row r="85" spans="1:26" ht="14.5" thickBot="1">
      <c r="A85" s="46">
        <v>78</v>
      </c>
      <c r="B85" s="47">
        <v>1</v>
      </c>
      <c r="C85" s="35">
        <v>1</v>
      </c>
      <c r="D85" s="47" t="s">
        <v>26</v>
      </c>
      <c r="E85" s="48" t="s">
        <v>162</v>
      </c>
      <c r="F85" s="49" t="s">
        <v>124</v>
      </c>
      <c r="G85" s="50" t="s">
        <v>15</v>
      </c>
      <c r="H85" s="50">
        <v>40</v>
      </c>
      <c r="I85" s="50">
        <v>120</v>
      </c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0"/>
      <c r="X85" s="30"/>
      <c r="Y85" s="30"/>
      <c r="Z85" s="30"/>
    </row>
    <row r="86" spans="1:26" ht="14.5" thickBot="1">
      <c r="A86" s="46">
        <v>79</v>
      </c>
      <c r="B86" s="47">
        <v>1</v>
      </c>
      <c r="C86" s="35">
        <v>0</v>
      </c>
      <c r="D86" s="47" t="s">
        <v>16</v>
      </c>
      <c r="E86" s="48" t="s">
        <v>163</v>
      </c>
      <c r="F86" s="49" t="s">
        <v>164</v>
      </c>
      <c r="G86" s="50" t="s">
        <v>15</v>
      </c>
      <c r="H86" s="50">
        <v>40</v>
      </c>
      <c r="I86" s="50">
        <v>120</v>
      </c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0"/>
      <c r="X86" s="30"/>
      <c r="Y86" s="30"/>
      <c r="Z86" s="30"/>
    </row>
    <row r="87" spans="1:26" ht="14.5" thickBot="1">
      <c r="A87" s="46">
        <v>80</v>
      </c>
      <c r="B87" s="47">
        <v>1</v>
      </c>
      <c r="C87" s="35">
        <v>0</v>
      </c>
      <c r="D87" s="47" t="s">
        <v>16</v>
      </c>
      <c r="E87" s="48" t="s">
        <v>165</v>
      </c>
      <c r="F87" s="49" t="s">
        <v>128</v>
      </c>
      <c r="G87" s="50" t="s">
        <v>15</v>
      </c>
      <c r="H87" s="50">
        <v>40</v>
      </c>
      <c r="I87" s="50">
        <v>120</v>
      </c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0"/>
      <c r="X87" s="30"/>
      <c r="Y87" s="30"/>
      <c r="Z87" s="30"/>
    </row>
    <row r="88" spans="1:26" ht="14.5" thickBot="1">
      <c r="A88" s="46">
        <v>81</v>
      </c>
      <c r="B88" s="47">
        <v>1</v>
      </c>
      <c r="C88" s="35">
        <v>0</v>
      </c>
      <c r="D88" s="47" t="s">
        <v>16</v>
      </c>
      <c r="E88" s="48" t="s">
        <v>166</v>
      </c>
      <c r="F88" s="49" t="s">
        <v>130</v>
      </c>
      <c r="G88" s="50" t="s">
        <v>15</v>
      </c>
      <c r="H88" s="50">
        <v>40</v>
      </c>
      <c r="I88" s="50">
        <v>120</v>
      </c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0"/>
      <c r="X88" s="30"/>
      <c r="Y88" s="30"/>
      <c r="Z88" s="30"/>
    </row>
    <row r="89" spans="1:26" ht="14.5" thickBot="1">
      <c r="A89" s="46">
        <v>82</v>
      </c>
      <c r="B89" s="47">
        <v>1</v>
      </c>
      <c r="C89" s="35">
        <v>0</v>
      </c>
      <c r="D89" s="47" t="s">
        <v>16</v>
      </c>
      <c r="E89" s="48" t="s">
        <v>51</v>
      </c>
      <c r="F89" s="49" t="s">
        <v>131</v>
      </c>
      <c r="G89" s="50" t="s">
        <v>15</v>
      </c>
      <c r="H89" s="50">
        <v>40</v>
      </c>
      <c r="I89" s="50">
        <v>120</v>
      </c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0"/>
      <c r="X89" s="30"/>
      <c r="Y89" s="30"/>
      <c r="Z89" s="30"/>
    </row>
    <row r="90" spans="1:26" ht="14.5" thickBot="1">
      <c r="A90" s="46">
        <v>83</v>
      </c>
      <c r="B90" s="47">
        <v>1</v>
      </c>
      <c r="C90" s="35">
        <v>0</v>
      </c>
      <c r="D90" s="47" t="s">
        <v>16</v>
      </c>
      <c r="E90" s="48" t="s">
        <v>132</v>
      </c>
      <c r="F90" s="49" t="s">
        <v>54</v>
      </c>
      <c r="G90" s="50" t="s">
        <v>15</v>
      </c>
      <c r="H90" s="50">
        <v>40</v>
      </c>
      <c r="I90" s="50">
        <v>120</v>
      </c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0"/>
      <c r="X90" s="30"/>
      <c r="Y90" s="30"/>
      <c r="Z90" s="30"/>
    </row>
    <row r="91" spans="1:26" ht="14.5" thickBot="1">
      <c r="A91" s="46">
        <v>84</v>
      </c>
      <c r="B91" s="47">
        <v>1</v>
      </c>
      <c r="C91" s="35">
        <v>0</v>
      </c>
      <c r="D91" s="47" t="s">
        <v>16</v>
      </c>
      <c r="E91" s="48" t="s">
        <v>133</v>
      </c>
      <c r="F91" s="49" t="s">
        <v>56</v>
      </c>
      <c r="G91" s="50" t="s">
        <v>15</v>
      </c>
      <c r="H91" s="50">
        <v>40</v>
      </c>
      <c r="I91" s="50">
        <v>120</v>
      </c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0"/>
      <c r="X91" s="30"/>
      <c r="Y91" s="30"/>
      <c r="Z91" s="30"/>
    </row>
    <row r="92" spans="1:26" ht="14.5" thickBot="1">
      <c r="A92" s="46">
        <v>85</v>
      </c>
      <c r="B92" s="47">
        <v>1</v>
      </c>
      <c r="C92" s="35">
        <v>1</v>
      </c>
      <c r="D92" s="47" t="s">
        <v>26</v>
      </c>
      <c r="E92" s="48" t="s">
        <v>134</v>
      </c>
      <c r="F92" s="49" t="s">
        <v>58</v>
      </c>
      <c r="G92" s="50" t="s">
        <v>15</v>
      </c>
      <c r="H92" s="50">
        <v>40</v>
      </c>
      <c r="I92" s="50">
        <v>120</v>
      </c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0"/>
      <c r="X92" s="30"/>
      <c r="Y92" s="30"/>
      <c r="Z92" s="30"/>
    </row>
    <row r="93" spans="1:26" ht="14.5" thickBot="1">
      <c r="A93" s="46">
        <v>86</v>
      </c>
      <c r="B93" s="47">
        <v>1</v>
      </c>
      <c r="C93" s="35">
        <v>0</v>
      </c>
      <c r="D93" s="47" t="s">
        <v>16</v>
      </c>
      <c r="E93" s="48" t="s">
        <v>135</v>
      </c>
      <c r="F93" s="49" t="s">
        <v>136</v>
      </c>
      <c r="G93" s="50" t="s">
        <v>15</v>
      </c>
      <c r="H93" s="50">
        <v>40</v>
      </c>
      <c r="I93" s="50">
        <v>120</v>
      </c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0"/>
      <c r="X93" s="30"/>
      <c r="Y93" s="30"/>
      <c r="Z93" s="30"/>
    </row>
    <row r="94" spans="1:26" ht="14.5" thickBot="1">
      <c r="A94" s="46">
        <v>87</v>
      </c>
      <c r="B94" s="47">
        <v>1</v>
      </c>
      <c r="C94" s="35">
        <v>0</v>
      </c>
      <c r="D94" s="47" t="s">
        <v>16</v>
      </c>
      <c r="E94" s="48" t="s">
        <v>167</v>
      </c>
      <c r="F94" s="49" t="s">
        <v>62</v>
      </c>
      <c r="G94" s="50" t="s">
        <v>15</v>
      </c>
      <c r="H94" s="50">
        <v>40</v>
      </c>
      <c r="I94" s="50">
        <v>120</v>
      </c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0"/>
      <c r="X94" s="30"/>
      <c r="Y94" s="30"/>
      <c r="Z94" s="30"/>
    </row>
    <row r="95" spans="1:26" ht="14.5" thickBot="1">
      <c r="A95" s="46">
        <v>88</v>
      </c>
      <c r="B95" s="47">
        <v>1</v>
      </c>
      <c r="C95" s="35">
        <v>0</v>
      </c>
      <c r="D95" s="47" t="s">
        <v>16</v>
      </c>
      <c r="E95" s="48" t="s">
        <v>139</v>
      </c>
      <c r="F95" s="49" t="s">
        <v>140</v>
      </c>
      <c r="G95" s="50" t="s">
        <v>15</v>
      </c>
      <c r="H95" s="50">
        <v>40</v>
      </c>
      <c r="I95" s="50">
        <v>120</v>
      </c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0"/>
      <c r="X95" s="30"/>
      <c r="Y95" s="30"/>
      <c r="Z95" s="30"/>
    </row>
    <row r="96" spans="1:26" ht="14.5" thickBot="1">
      <c r="A96" s="46">
        <v>89</v>
      </c>
      <c r="B96" s="47">
        <v>1</v>
      </c>
      <c r="C96" s="35">
        <v>0</v>
      </c>
      <c r="D96" s="47" t="s">
        <v>16</v>
      </c>
      <c r="E96" s="48" t="s">
        <v>168</v>
      </c>
      <c r="F96" s="49" t="s">
        <v>142</v>
      </c>
      <c r="G96" s="50" t="s">
        <v>15</v>
      </c>
      <c r="H96" s="50">
        <v>40</v>
      </c>
      <c r="I96" s="50">
        <v>120</v>
      </c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0"/>
      <c r="X96" s="30"/>
      <c r="Y96" s="30"/>
      <c r="Z96" s="30"/>
    </row>
    <row r="97" spans="1:26" ht="14.5" thickBot="1">
      <c r="A97" s="46">
        <v>90</v>
      </c>
      <c r="B97" s="47">
        <v>1</v>
      </c>
      <c r="C97" s="35">
        <v>0</v>
      </c>
      <c r="D97" s="47" t="s">
        <v>16</v>
      </c>
      <c r="E97" s="48" t="s">
        <v>169</v>
      </c>
      <c r="F97" s="49" t="s">
        <v>144</v>
      </c>
      <c r="G97" s="50" t="s">
        <v>15</v>
      </c>
      <c r="H97" s="50">
        <v>40</v>
      </c>
      <c r="I97" s="50">
        <v>120</v>
      </c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0"/>
      <c r="X97" s="30"/>
      <c r="Y97" s="30"/>
      <c r="Z97" s="30"/>
    </row>
    <row r="98" spans="1:26" ht="14.5" thickBot="1">
      <c r="A98" s="46">
        <v>91</v>
      </c>
      <c r="B98" s="47">
        <v>1</v>
      </c>
      <c r="C98" s="35">
        <v>0</v>
      </c>
      <c r="D98" s="47" t="s">
        <v>16</v>
      </c>
      <c r="E98" s="48" t="s">
        <v>145</v>
      </c>
      <c r="F98" s="49" t="s">
        <v>146</v>
      </c>
      <c r="G98" s="50" t="s">
        <v>15</v>
      </c>
      <c r="H98" s="50">
        <v>40</v>
      </c>
      <c r="I98" s="50">
        <v>120</v>
      </c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0"/>
      <c r="X98" s="30"/>
      <c r="Y98" s="30"/>
      <c r="Z98" s="30"/>
    </row>
    <row r="99" spans="1:26" ht="14.5" thickBot="1">
      <c r="A99" s="46">
        <v>92</v>
      </c>
      <c r="B99" s="47">
        <v>1</v>
      </c>
      <c r="C99" s="35">
        <v>1</v>
      </c>
      <c r="D99" s="47" t="s">
        <v>26</v>
      </c>
      <c r="E99" s="48" t="s">
        <v>147</v>
      </c>
      <c r="F99" s="49" t="s">
        <v>148</v>
      </c>
      <c r="G99" s="50" t="s">
        <v>15</v>
      </c>
      <c r="H99" s="50">
        <v>40</v>
      </c>
      <c r="I99" s="50">
        <v>120</v>
      </c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0"/>
      <c r="X99" s="30"/>
      <c r="Y99" s="30"/>
      <c r="Z99" s="30"/>
    </row>
    <row r="100" spans="1:26" ht="14.5" thickBot="1">
      <c r="A100" s="46">
        <v>93</v>
      </c>
      <c r="B100" s="47">
        <v>1</v>
      </c>
      <c r="C100" s="35">
        <v>0</v>
      </c>
      <c r="D100" s="47" t="s">
        <v>16</v>
      </c>
      <c r="E100" s="48" t="s">
        <v>149</v>
      </c>
      <c r="F100" s="49" t="s">
        <v>150</v>
      </c>
      <c r="G100" s="50" t="s">
        <v>15</v>
      </c>
      <c r="H100" s="50">
        <v>40</v>
      </c>
      <c r="I100" s="50">
        <v>120</v>
      </c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0"/>
      <c r="X100" s="30"/>
      <c r="Y100" s="30"/>
      <c r="Z100" s="30"/>
    </row>
    <row r="101" spans="1:26" ht="14.5" thickBot="1">
      <c r="A101" s="46">
        <v>94</v>
      </c>
      <c r="B101" s="47">
        <v>1</v>
      </c>
      <c r="C101" s="35">
        <v>0</v>
      </c>
      <c r="D101" s="47" t="s">
        <v>16</v>
      </c>
      <c r="E101" s="48" t="s">
        <v>151</v>
      </c>
      <c r="F101" s="49" t="s">
        <v>108</v>
      </c>
      <c r="G101" s="50" t="s">
        <v>15</v>
      </c>
      <c r="H101" s="50">
        <v>40</v>
      </c>
      <c r="I101" s="50">
        <v>120</v>
      </c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0"/>
      <c r="X101" s="30"/>
      <c r="Y101" s="30"/>
      <c r="Z101" s="30"/>
    </row>
    <row r="102" spans="1:26" ht="14.5" thickBot="1">
      <c r="A102" s="46">
        <v>95</v>
      </c>
      <c r="B102" s="47">
        <v>1</v>
      </c>
      <c r="C102" s="35">
        <v>0</v>
      </c>
      <c r="D102" s="47" t="s">
        <v>16</v>
      </c>
      <c r="E102" s="48" t="s">
        <v>152</v>
      </c>
      <c r="F102" s="49" t="s">
        <v>153</v>
      </c>
      <c r="G102" s="50" t="s">
        <v>15</v>
      </c>
      <c r="H102" s="50">
        <v>40</v>
      </c>
      <c r="I102" s="50">
        <v>120</v>
      </c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0"/>
      <c r="X102" s="30"/>
      <c r="Y102" s="30"/>
      <c r="Z102" s="30"/>
    </row>
    <row r="103" spans="1:26" ht="14.5" thickBot="1">
      <c r="A103" s="52">
        <v>96</v>
      </c>
      <c r="B103" s="53">
        <v>1</v>
      </c>
      <c r="C103" s="35">
        <v>0</v>
      </c>
      <c r="D103" s="47" t="s">
        <v>16</v>
      </c>
      <c r="E103" s="48" t="s">
        <v>154</v>
      </c>
      <c r="F103" s="54" t="s">
        <v>112</v>
      </c>
      <c r="G103" s="55" t="s">
        <v>15</v>
      </c>
      <c r="H103" s="50">
        <v>40</v>
      </c>
      <c r="I103" s="50">
        <v>120</v>
      </c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0"/>
      <c r="X103" s="30"/>
      <c r="Y103" s="30"/>
      <c r="Z103" s="30"/>
    </row>
    <row r="104" spans="1:26" ht="14.5" thickBot="1">
      <c r="A104" s="46">
        <v>97</v>
      </c>
      <c r="B104" s="47">
        <v>1</v>
      </c>
      <c r="C104" s="35">
        <v>0</v>
      </c>
      <c r="D104" s="47" t="s">
        <v>16</v>
      </c>
      <c r="E104" s="48" t="s">
        <v>155</v>
      </c>
      <c r="F104" s="49" t="s">
        <v>114</v>
      </c>
      <c r="G104" s="50" t="s">
        <v>15</v>
      </c>
      <c r="H104" s="50">
        <v>40</v>
      </c>
      <c r="I104" s="50">
        <v>120</v>
      </c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0"/>
      <c r="X104" s="30"/>
      <c r="Y104" s="30"/>
      <c r="Z104" s="30"/>
    </row>
    <row r="105" spans="1:26" ht="14.5" thickBot="1">
      <c r="A105" s="46">
        <v>98</v>
      </c>
      <c r="B105" s="47">
        <v>1</v>
      </c>
      <c r="C105" s="35">
        <v>0</v>
      </c>
      <c r="D105" s="47" t="s">
        <v>16</v>
      </c>
      <c r="E105" s="48" t="s">
        <v>156</v>
      </c>
      <c r="F105" s="49" t="s">
        <v>116</v>
      </c>
      <c r="G105" s="50" t="s">
        <v>15</v>
      </c>
      <c r="H105" s="50">
        <v>40</v>
      </c>
      <c r="I105" s="50">
        <v>120</v>
      </c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0"/>
      <c r="X105" s="30"/>
      <c r="Y105" s="30"/>
      <c r="Z105" s="30"/>
    </row>
    <row r="106" spans="1:26" ht="14.5" thickBot="1">
      <c r="A106" s="46">
        <v>99</v>
      </c>
      <c r="B106" s="47">
        <v>1</v>
      </c>
      <c r="C106" s="35">
        <v>0</v>
      </c>
      <c r="D106" s="47" t="s">
        <v>16</v>
      </c>
      <c r="E106" s="48" t="s">
        <v>157</v>
      </c>
      <c r="F106" s="49" t="s">
        <v>158</v>
      </c>
      <c r="G106" s="50" t="s">
        <v>15</v>
      </c>
      <c r="H106" s="50">
        <v>40</v>
      </c>
      <c r="I106" s="50">
        <v>120</v>
      </c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0"/>
      <c r="X106" s="30"/>
      <c r="Y106" s="30"/>
      <c r="Z106" s="30"/>
    </row>
    <row r="107" spans="1:26" ht="14.5" thickBot="1">
      <c r="A107" s="46">
        <v>100</v>
      </c>
      <c r="B107" s="47">
        <v>1</v>
      </c>
      <c r="C107" s="35">
        <v>0</v>
      </c>
      <c r="D107" s="47" t="s">
        <v>16</v>
      </c>
      <c r="E107" s="48" t="s">
        <v>159</v>
      </c>
      <c r="F107" s="49" t="s">
        <v>120</v>
      </c>
      <c r="G107" s="50" t="s">
        <v>15</v>
      </c>
      <c r="H107" s="50">
        <v>40</v>
      </c>
      <c r="I107" s="50">
        <v>120</v>
      </c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0"/>
      <c r="X107" s="30"/>
      <c r="Y107" s="30"/>
      <c r="Z107" s="30"/>
    </row>
    <row r="108" spans="1:26" ht="14.5" thickBot="1">
      <c r="A108" s="46">
        <v>101</v>
      </c>
      <c r="B108" s="47">
        <v>1</v>
      </c>
      <c r="C108" s="35">
        <v>0</v>
      </c>
      <c r="D108" s="47" t="s">
        <v>16</v>
      </c>
      <c r="E108" s="48" t="s">
        <v>160</v>
      </c>
      <c r="F108" s="49" t="s">
        <v>161</v>
      </c>
      <c r="G108" s="50" t="s">
        <v>15</v>
      </c>
      <c r="H108" s="50">
        <v>40</v>
      </c>
      <c r="I108" s="50">
        <v>120</v>
      </c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0"/>
      <c r="X108" s="30"/>
      <c r="Y108" s="30"/>
      <c r="Z108" s="30"/>
    </row>
    <row r="109" spans="1:26" ht="14.5" thickBot="1">
      <c r="A109" s="46">
        <v>102</v>
      </c>
      <c r="B109" s="47">
        <v>1</v>
      </c>
      <c r="C109" s="35">
        <v>1</v>
      </c>
      <c r="D109" s="47" t="s">
        <v>26</v>
      </c>
      <c r="E109" s="48" t="s">
        <v>162</v>
      </c>
      <c r="F109" s="49" t="s">
        <v>124</v>
      </c>
      <c r="G109" s="50" t="s">
        <v>15</v>
      </c>
      <c r="H109" s="50">
        <v>40</v>
      </c>
      <c r="I109" s="50">
        <v>120</v>
      </c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0"/>
      <c r="X109" s="30"/>
      <c r="Y109" s="30"/>
      <c r="Z109" s="30"/>
    </row>
    <row r="110" spans="1:26" ht="14.5" thickBot="1">
      <c r="A110" s="46">
        <v>103</v>
      </c>
      <c r="B110" s="47">
        <v>1</v>
      </c>
      <c r="C110" s="35">
        <v>0</v>
      </c>
      <c r="D110" s="47" t="s">
        <v>16</v>
      </c>
      <c r="E110" s="48" t="s">
        <v>163</v>
      </c>
      <c r="F110" s="49" t="s">
        <v>164</v>
      </c>
      <c r="G110" s="50" t="s">
        <v>15</v>
      </c>
      <c r="H110" s="50">
        <v>40</v>
      </c>
      <c r="I110" s="50">
        <v>120</v>
      </c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0"/>
      <c r="X110" s="30"/>
      <c r="Y110" s="30"/>
      <c r="Z110" s="30"/>
    </row>
    <row r="111" spans="1:26" ht="14.5" thickBot="1">
      <c r="A111" s="46">
        <v>104</v>
      </c>
      <c r="B111" s="47">
        <v>1</v>
      </c>
      <c r="C111" s="35">
        <v>0</v>
      </c>
      <c r="D111" s="47" t="s">
        <v>16</v>
      </c>
      <c r="E111" s="48" t="s">
        <v>165</v>
      </c>
      <c r="F111" s="49" t="s">
        <v>128</v>
      </c>
      <c r="G111" s="50" t="s">
        <v>15</v>
      </c>
      <c r="H111" s="50">
        <v>40</v>
      </c>
      <c r="I111" s="50">
        <v>120</v>
      </c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0"/>
      <c r="X111" s="30"/>
      <c r="Y111" s="30"/>
      <c r="Z111" s="30"/>
    </row>
    <row r="112" spans="1:26" ht="14.5" thickBot="1">
      <c r="A112" s="46">
        <v>105</v>
      </c>
      <c r="B112" s="47">
        <v>1</v>
      </c>
      <c r="C112" s="35">
        <v>0</v>
      </c>
      <c r="D112" s="47" t="s">
        <v>16</v>
      </c>
      <c r="E112" s="48" t="s">
        <v>166</v>
      </c>
      <c r="F112" s="49" t="s">
        <v>130</v>
      </c>
      <c r="G112" s="50" t="s">
        <v>15</v>
      </c>
      <c r="H112" s="50">
        <v>40</v>
      </c>
      <c r="I112" s="50">
        <v>120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0"/>
      <c r="X112" s="30"/>
      <c r="Y112" s="30"/>
      <c r="Z112" s="30"/>
    </row>
    <row r="113" spans="1:26" ht="14.5" thickBot="1">
      <c r="A113" s="46">
        <v>106</v>
      </c>
      <c r="B113" s="47">
        <v>1</v>
      </c>
      <c r="C113" s="35">
        <v>0</v>
      </c>
      <c r="D113" s="47" t="s">
        <v>16</v>
      </c>
      <c r="E113" s="48" t="s">
        <v>51</v>
      </c>
      <c r="F113" s="49" t="s">
        <v>131</v>
      </c>
      <c r="G113" s="50" t="s">
        <v>15</v>
      </c>
      <c r="H113" s="50">
        <v>40</v>
      </c>
      <c r="I113" s="50">
        <v>120</v>
      </c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0"/>
      <c r="X113" s="30"/>
      <c r="Y113" s="30"/>
      <c r="Z113" s="30"/>
    </row>
    <row r="114" spans="1:26" ht="14.5" thickBot="1">
      <c r="A114" s="46">
        <v>107</v>
      </c>
      <c r="B114" s="47">
        <v>1</v>
      </c>
      <c r="C114" s="35">
        <v>0</v>
      </c>
      <c r="D114" s="47" t="s">
        <v>16</v>
      </c>
      <c r="E114" s="48" t="s">
        <v>132</v>
      </c>
      <c r="F114" s="49" t="s">
        <v>54</v>
      </c>
      <c r="G114" s="50" t="s">
        <v>15</v>
      </c>
      <c r="H114" s="50">
        <v>40</v>
      </c>
      <c r="I114" s="50">
        <v>120</v>
      </c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0"/>
      <c r="X114" s="30"/>
      <c r="Y114" s="30"/>
      <c r="Z114" s="30"/>
    </row>
    <row r="115" spans="1:26" ht="14.5" thickBot="1">
      <c r="A115" s="46">
        <v>108</v>
      </c>
      <c r="B115" s="47">
        <v>1</v>
      </c>
      <c r="C115" s="35">
        <v>0</v>
      </c>
      <c r="D115" s="47" t="s">
        <v>16</v>
      </c>
      <c r="E115" s="48" t="s">
        <v>133</v>
      </c>
      <c r="F115" s="49" t="s">
        <v>56</v>
      </c>
      <c r="G115" s="50" t="s">
        <v>15</v>
      </c>
      <c r="H115" s="50">
        <v>40</v>
      </c>
      <c r="I115" s="50">
        <v>120</v>
      </c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0"/>
      <c r="X115" s="30"/>
      <c r="Y115" s="30"/>
      <c r="Z115" s="30"/>
    </row>
    <row r="116" spans="1:26" ht="14.5" thickBot="1">
      <c r="A116" s="46">
        <v>109</v>
      </c>
      <c r="B116" s="47">
        <v>1</v>
      </c>
      <c r="C116" s="35">
        <v>1</v>
      </c>
      <c r="D116" s="47" t="s">
        <v>26</v>
      </c>
      <c r="E116" s="48" t="s">
        <v>134</v>
      </c>
      <c r="F116" s="49" t="s">
        <v>58</v>
      </c>
      <c r="G116" s="50" t="s">
        <v>15</v>
      </c>
      <c r="H116" s="50">
        <v>40</v>
      </c>
      <c r="I116" s="50">
        <v>120</v>
      </c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0"/>
      <c r="X116" s="30"/>
      <c r="Y116" s="30"/>
      <c r="Z116" s="30"/>
    </row>
    <row r="117" spans="1:26" ht="14.5" thickBot="1">
      <c r="A117" s="46">
        <v>110</v>
      </c>
      <c r="B117" s="47">
        <v>1</v>
      </c>
      <c r="C117" s="56">
        <v>0</v>
      </c>
      <c r="D117" s="47" t="s">
        <v>16</v>
      </c>
      <c r="E117" s="57" t="s">
        <v>135</v>
      </c>
      <c r="F117" s="49" t="s">
        <v>136</v>
      </c>
      <c r="G117" s="50" t="s">
        <v>15</v>
      </c>
      <c r="H117" s="50">
        <v>40</v>
      </c>
      <c r="I117" s="50">
        <v>120</v>
      </c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0"/>
      <c r="X117" s="30"/>
      <c r="Y117" s="30"/>
      <c r="Z117" s="30"/>
    </row>
    <row r="118" spans="1:26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76D5-837A-4D31-9C70-2439FF2703D1}">
  <dimension ref="A1:Z1000"/>
  <sheetViews>
    <sheetView workbookViewId="0">
      <selection sqref="A1:Z1000"/>
    </sheetView>
  </sheetViews>
  <sheetFormatPr defaultRowHeight="12.5"/>
  <sheetData>
    <row r="1" spans="1:26" ht="26.5" thickBot="1">
      <c r="A1" s="24"/>
      <c r="B1" s="25"/>
      <c r="C1" s="25"/>
      <c r="D1" s="25"/>
      <c r="E1" s="26"/>
      <c r="F1" s="58" t="s">
        <v>0</v>
      </c>
      <c r="G1" s="59">
        <v>6</v>
      </c>
      <c r="H1" s="29"/>
      <c r="I1" s="58" t="s">
        <v>1</v>
      </c>
      <c r="J1" s="59">
        <v>40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30"/>
      <c r="V1" s="30"/>
      <c r="W1" s="30"/>
      <c r="X1" s="30"/>
      <c r="Y1" s="30"/>
      <c r="Z1" s="30"/>
    </row>
    <row r="2" spans="1:26" ht="13.5" thickBot="1">
      <c r="A2" s="31"/>
      <c r="B2" s="32"/>
      <c r="C2" s="32"/>
      <c r="D2" s="32"/>
      <c r="E2" s="33"/>
      <c r="F2" s="60" t="s">
        <v>2</v>
      </c>
      <c r="G2" s="61">
        <v>180</v>
      </c>
      <c r="H2" s="36"/>
      <c r="I2" s="60" t="s">
        <v>3</v>
      </c>
      <c r="J2" s="61">
        <v>120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0"/>
      <c r="V2" s="30"/>
      <c r="W2" s="30"/>
      <c r="X2" s="30"/>
      <c r="Y2" s="30"/>
      <c r="Z2" s="30"/>
    </row>
    <row r="3" spans="1:26" ht="26.5" thickBot="1">
      <c r="A3" s="31"/>
      <c r="B3" s="32"/>
      <c r="C3" s="32"/>
      <c r="D3" s="32"/>
      <c r="E3" s="33"/>
      <c r="F3" s="60" t="s">
        <v>4</v>
      </c>
      <c r="G3" s="61" t="s">
        <v>15</v>
      </c>
      <c r="H3" s="37"/>
      <c r="I3" s="37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0"/>
      <c r="V3" s="30"/>
      <c r="W3" s="30"/>
      <c r="X3" s="30"/>
      <c r="Y3" s="30"/>
      <c r="Z3" s="30"/>
    </row>
    <row r="4" spans="1:26" ht="13" thickBot="1">
      <c r="A4" s="31"/>
      <c r="B4" s="32"/>
      <c r="C4" s="38"/>
      <c r="D4" s="32"/>
      <c r="E4" s="32"/>
      <c r="F4" s="32"/>
      <c r="G4" s="37"/>
      <c r="H4" s="37"/>
      <c r="I4" s="37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0"/>
      <c r="V4" s="30"/>
      <c r="W4" s="30"/>
      <c r="X4" s="30"/>
      <c r="Y4" s="30"/>
      <c r="Z4" s="30"/>
    </row>
    <row r="5" spans="1:26" ht="13.5" thickBot="1">
      <c r="A5" s="31"/>
      <c r="B5" s="33"/>
      <c r="C5" s="62" t="s">
        <v>5</v>
      </c>
      <c r="D5" s="32"/>
      <c r="E5" s="38"/>
      <c r="F5" s="32"/>
      <c r="G5" s="63" t="s">
        <v>6</v>
      </c>
      <c r="H5" s="37"/>
      <c r="I5" s="37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0"/>
      <c r="V5" s="30"/>
      <c r="W5" s="30"/>
      <c r="X5" s="30"/>
      <c r="Y5" s="30"/>
      <c r="Z5" s="30"/>
    </row>
    <row r="6" spans="1:26" ht="13.5" thickBot="1">
      <c r="A6" s="64" t="s">
        <v>7</v>
      </c>
      <c r="B6" s="65" t="s">
        <v>171</v>
      </c>
      <c r="C6" s="62" t="s">
        <v>9</v>
      </c>
      <c r="D6" s="66" t="s">
        <v>10</v>
      </c>
      <c r="E6" s="67" t="s">
        <v>11</v>
      </c>
      <c r="F6" s="68" t="s">
        <v>6</v>
      </c>
      <c r="G6" s="63" t="s">
        <v>12</v>
      </c>
      <c r="H6" s="63" t="s">
        <v>1</v>
      </c>
      <c r="I6" s="63" t="s">
        <v>3</v>
      </c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0"/>
      <c r="V6" s="30"/>
      <c r="W6" s="30"/>
      <c r="X6" s="30"/>
      <c r="Y6" s="30"/>
      <c r="Z6" s="30"/>
    </row>
    <row r="7" spans="1:26" ht="13" thickBot="1">
      <c r="A7" s="69">
        <v>0</v>
      </c>
      <c r="B7" s="70">
        <v>1</v>
      </c>
      <c r="C7" s="61">
        <v>0</v>
      </c>
      <c r="D7" s="70" t="s">
        <v>16</v>
      </c>
      <c r="E7" s="71" t="s">
        <v>17</v>
      </c>
      <c r="F7" s="72" t="s">
        <v>16</v>
      </c>
      <c r="G7" s="73" t="s">
        <v>15</v>
      </c>
      <c r="H7" s="73">
        <v>40</v>
      </c>
      <c r="I7" s="73">
        <v>120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0"/>
      <c r="V7" s="30"/>
      <c r="W7" s="30"/>
      <c r="X7" s="30"/>
      <c r="Y7" s="30"/>
      <c r="Z7" s="30"/>
    </row>
    <row r="8" spans="1:26" ht="13" thickBot="1">
      <c r="A8" s="69">
        <v>1</v>
      </c>
      <c r="B8" s="70">
        <v>1</v>
      </c>
      <c r="C8" s="61">
        <v>0</v>
      </c>
      <c r="D8" s="70" t="s">
        <v>16</v>
      </c>
      <c r="E8" s="71" t="s">
        <v>17</v>
      </c>
      <c r="F8" s="72" t="s">
        <v>18</v>
      </c>
      <c r="G8" s="73" t="s">
        <v>15</v>
      </c>
      <c r="H8" s="73">
        <v>40</v>
      </c>
      <c r="I8" s="73">
        <v>120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0"/>
      <c r="V8" s="30"/>
      <c r="W8" s="30"/>
      <c r="X8" s="30"/>
      <c r="Y8" s="30"/>
      <c r="Z8" s="30"/>
    </row>
    <row r="9" spans="1:26" ht="13" thickBot="1">
      <c r="A9" s="69">
        <v>2</v>
      </c>
      <c r="B9" s="70">
        <v>1</v>
      </c>
      <c r="C9" s="61">
        <v>0</v>
      </c>
      <c r="D9" s="70" t="s">
        <v>16</v>
      </c>
      <c r="E9" s="71" t="s">
        <v>19</v>
      </c>
      <c r="F9" s="72" t="s">
        <v>18</v>
      </c>
      <c r="G9" s="73" t="s">
        <v>15</v>
      </c>
      <c r="H9" s="73">
        <v>40</v>
      </c>
      <c r="I9" s="73">
        <v>120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0"/>
      <c r="V9" s="30"/>
      <c r="W9" s="30"/>
      <c r="X9" s="30"/>
      <c r="Y9" s="30"/>
      <c r="Z9" s="30"/>
    </row>
    <row r="10" spans="1:26" ht="13" thickBot="1">
      <c r="A10" s="69">
        <v>3</v>
      </c>
      <c r="B10" s="70">
        <v>1</v>
      </c>
      <c r="C10" s="61">
        <v>1</v>
      </c>
      <c r="D10" s="70" t="s">
        <v>172</v>
      </c>
      <c r="E10" s="71" t="s">
        <v>20</v>
      </c>
      <c r="F10" s="72" t="s">
        <v>21</v>
      </c>
      <c r="G10" s="73" t="s">
        <v>15</v>
      </c>
      <c r="H10" s="73">
        <v>40</v>
      </c>
      <c r="I10" s="73">
        <v>120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0"/>
      <c r="V10" s="30"/>
      <c r="W10" s="30"/>
      <c r="X10" s="30"/>
      <c r="Y10" s="30"/>
      <c r="Z10" s="30"/>
    </row>
    <row r="11" spans="1:26" ht="13" thickBot="1">
      <c r="A11" s="69">
        <v>4</v>
      </c>
      <c r="B11" s="70">
        <v>1</v>
      </c>
      <c r="C11" s="61">
        <v>0</v>
      </c>
      <c r="D11" s="70" t="s">
        <v>16</v>
      </c>
      <c r="E11" s="71" t="s">
        <v>173</v>
      </c>
      <c r="F11" s="72" t="s">
        <v>23</v>
      </c>
      <c r="G11" s="73" t="s">
        <v>15</v>
      </c>
      <c r="H11" s="73">
        <v>40</v>
      </c>
      <c r="I11" s="73">
        <v>120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0"/>
      <c r="V11" s="30"/>
      <c r="W11" s="30"/>
      <c r="X11" s="30"/>
      <c r="Y11" s="30"/>
      <c r="Z11" s="30"/>
    </row>
    <row r="12" spans="1:26" ht="13" thickBot="1">
      <c r="A12" s="69">
        <v>5</v>
      </c>
      <c r="B12" s="70">
        <v>1</v>
      </c>
      <c r="C12" s="61">
        <v>0</v>
      </c>
      <c r="D12" s="70" t="s">
        <v>16</v>
      </c>
      <c r="E12" s="71" t="s">
        <v>174</v>
      </c>
      <c r="F12" s="72" t="s">
        <v>175</v>
      </c>
      <c r="G12" s="73" t="s">
        <v>15</v>
      </c>
      <c r="H12" s="73">
        <v>40</v>
      </c>
      <c r="I12" s="73">
        <v>120</v>
      </c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0"/>
      <c r="V12" s="30"/>
      <c r="W12" s="30"/>
      <c r="X12" s="30"/>
      <c r="Y12" s="30"/>
      <c r="Z12" s="30"/>
    </row>
    <row r="13" spans="1:26" ht="13" thickBot="1">
      <c r="A13" s="69">
        <v>6</v>
      </c>
      <c r="B13" s="70">
        <v>1</v>
      </c>
      <c r="C13" s="61">
        <v>1</v>
      </c>
      <c r="D13" s="70" t="s">
        <v>172</v>
      </c>
      <c r="E13" s="71" t="s">
        <v>176</v>
      </c>
      <c r="F13" s="72" t="s">
        <v>177</v>
      </c>
      <c r="G13" s="73" t="s">
        <v>15</v>
      </c>
      <c r="H13" s="73">
        <v>40</v>
      </c>
      <c r="I13" s="73">
        <v>120</v>
      </c>
      <c r="J13" s="32"/>
      <c r="K13" s="32"/>
      <c r="L13" s="32"/>
      <c r="M13" s="32"/>
      <c r="N13" s="74"/>
      <c r="O13" s="32"/>
      <c r="P13" s="32"/>
      <c r="Q13" s="32"/>
      <c r="R13" s="32"/>
      <c r="S13" s="32"/>
      <c r="T13" s="32"/>
      <c r="U13" s="30"/>
      <c r="V13" s="30"/>
      <c r="W13" s="30"/>
      <c r="X13" s="30"/>
      <c r="Y13" s="30"/>
      <c r="Z13" s="30"/>
    </row>
    <row r="14" spans="1:26" ht="13" thickBot="1">
      <c r="A14" s="69">
        <v>7</v>
      </c>
      <c r="B14" s="70">
        <v>1</v>
      </c>
      <c r="C14" s="61">
        <v>0</v>
      </c>
      <c r="D14" s="70" t="s">
        <v>16</v>
      </c>
      <c r="E14" s="71" t="s">
        <v>178</v>
      </c>
      <c r="F14" s="72" t="s">
        <v>179</v>
      </c>
      <c r="G14" s="73" t="s">
        <v>15</v>
      </c>
      <c r="H14" s="73">
        <v>40</v>
      </c>
      <c r="I14" s="73">
        <v>120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0"/>
      <c r="V14" s="30"/>
      <c r="W14" s="30"/>
      <c r="X14" s="30"/>
      <c r="Y14" s="30"/>
      <c r="Z14" s="30"/>
    </row>
    <row r="15" spans="1:26" ht="13" thickBot="1">
      <c r="A15" s="69">
        <v>8</v>
      </c>
      <c r="B15" s="70">
        <v>1</v>
      </c>
      <c r="C15" s="61">
        <v>0</v>
      </c>
      <c r="D15" s="70" t="s">
        <v>16</v>
      </c>
      <c r="E15" s="71" t="s">
        <v>180</v>
      </c>
      <c r="F15" s="72" t="s">
        <v>181</v>
      </c>
      <c r="G15" s="73" t="s">
        <v>15</v>
      </c>
      <c r="H15" s="73">
        <v>40</v>
      </c>
      <c r="I15" s="73">
        <v>120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0"/>
      <c r="V15" s="30"/>
      <c r="W15" s="30"/>
      <c r="X15" s="30"/>
      <c r="Y15" s="30"/>
      <c r="Z15" s="30"/>
    </row>
    <row r="16" spans="1:26" ht="13" thickBot="1">
      <c r="A16" s="69">
        <v>9</v>
      </c>
      <c r="B16" s="70">
        <v>1</v>
      </c>
      <c r="C16" s="61">
        <v>0</v>
      </c>
      <c r="D16" s="70" t="s">
        <v>16</v>
      </c>
      <c r="E16" s="71" t="s">
        <v>182</v>
      </c>
      <c r="F16" s="72" t="s">
        <v>183</v>
      </c>
      <c r="G16" s="73" t="s">
        <v>15</v>
      </c>
      <c r="H16" s="73">
        <v>40</v>
      </c>
      <c r="I16" s="73">
        <v>120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0"/>
      <c r="V16" s="30"/>
      <c r="W16" s="30"/>
      <c r="X16" s="30"/>
      <c r="Y16" s="30"/>
      <c r="Z16" s="30"/>
    </row>
    <row r="17" spans="1:26" ht="13" thickBot="1">
      <c r="A17" s="69">
        <v>10</v>
      </c>
      <c r="B17" s="70">
        <v>1</v>
      </c>
      <c r="C17" s="61">
        <v>1</v>
      </c>
      <c r="D17" s="70" t="s">
        <v>172</v>
      </c>
      <c r="E17" s="71" t="s">
        <v>184</v>
      </c>
      <c r="F17" s="72" t="s">
        <v>185</v>
      </c>
      <c r="G17" s="73" t="s">
        <v>15</v>
      </c>
      <c r="H17" s="73">
        <v>40</v>
      </c>
      <c r="I17" s="73">
        <v>120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0"/>
      <c r="V17" s="30"/>
      <c r="W17" s="30"/>
      <c r="X17" s="30"/>
      <c r="Y17" s="30"/>
      <c r="Z17" s="30"/>
    </row>
    <row r="18" spans="1:26" ht="13" thickBot="1">
      <c r="A18" s="69">
        <v>11</v>
      </c>
      <c r="B18" s="70">
        <v>1</v>
      </c>
      <c r="C18" s="61">
        <v>0</v>
      </c>
      <c r="D18" s="70" t="s">
        <v>16</v>
      </c>
      <c r="E18" s="71" t="s">
        <v>186</v>
      </c>
      <c r="F18" s="72" t="s">
        <v>187</v>
      </c>
      <c r="G18" s="73" t="s">
        <v>15</v>
      </c>
      <c r="H18" s="73">
        <v>40</v>
      </c>
      <c r="I18" s="73">
        <v>120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0"/>
      <c r="V18" s="30"/>
      <c r="W18" s="30"/>
      <c r="X18" s="30"/>
      <c r="Y18" s="30"/>
      <c r="Z18" s="30"/>
    </row>
    <row r="19" spans="1:26" ht="13" thickBot="1">
      <c r="A19" s="69">
        <v>12</v>
      </c>
      <c r="B19" s="70">
        <v>1</v>
      </c>
      <c r="C19" s="61">
        <v>0</v>
      </c>
      <c r="D19" s="70" t="s">
        <v>16</v>
      </c>
      <c r="E19" s="71" t="s">
        <v>188</v>
      </c>
      <c r="F19" s="72" t="s">
        <v>189</v>
      </c>
      <c r="G19" s="73" t="s">
        <v>15</v>
      </c>
      <c r="H19" s="73">
        <v>40</v>
      </c>
      <c r="I19" s="73">
        <v>120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0"/>
      <c r="V19" s="30"/>
      <c r="W19" s="30"/>
      <c r="X19" s="30"/>
      <c r="Y19" s="30"/>
      <c r="Z19" s="30"/>
    </row>
    <row r="20" spans="1:26" ht="13" thickBot="1">
      <c r="A20" s="69">
        <v>13</v>
      </c>
      <c r="B20" s="70">
        <v>1</v>
      </c>
      <c r="C20" s="61">
        <v>1</v>
      </c>
      <c r="D20" s="70" t="s">
        <v>172</v>
      </c>
      <c r="E20" s="71" t="s">
        <v>190</v>
      </c>
      <c r="F20" s="72" t="s">
        <v>191</v>
      </c>
      <c r="G20" s="73" t="s">
        <v>15</v>
      </c>
      <c r="H20" s="73">
        <v>40</v>
      </c>
      <c r="I20" s="73">
        <v>120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0"/>
      <c r="V20" s="30"/>
      <c r="W20" s="30"/>
      <c r="X20" s="30"/>
      <c r="Y20" s="30"/>
      <c r="Z20" s="30"/>
    </row>
    <row r="21" spans="1:26" ht="13" thickBot="1">
      <c r="A21" s="69">
        <v>14</v>
      </c>
      <c r="B21" s="70">
        <v>1</v>
      </c>
      <c r="C21" s="61">
        <v>0</v>
      </c>
      <c r="D21" s="70" t="s">
        <v>16</v>
      </c>
      <c r="E21" s="71" t="s">
        <v>192</v>
      </c>
      <c r="F21" s="72" t="s">
        <v>193</v>
      </c>
      <c r="G21" s="73" t="s">
        <v>15</v>
      </c>
      <c r="H21" s="73">
        <v>40</v>
      </c>
      <c r="I21" s="73">
        <v>120</v>
      </c>
      <c r="J21" s="32"/>
      <c r="K21" s="32"/>
      <c r="L21" s="32"/>
      <c r="M21" s="32"/>
      <c r="N21" s="32"/>
      <c r="O21" s="32"/>
      <c r="P21" s="74"/>
      <c r="Q21" s="32"/>
      <c r="R21" s="32"/>
      <c r="S21" s="32"/>
      <c r="T21" s="32"/>
      <c r="U21" s="30"/>
      <c r="V21" s="30"/>
      <c r="W21" s="30"/>
      <c r="X21" s="30"/>
      <c r="Y21" s="30"/>
      <c r="Z21" s="30"/>
    </row>
    <row r="22" spans="1:26" ht="13" thickBot="1">
      <c r="A22" s="69">
        <v>15</v>
      </c>
      <c r="B22" s="70">
        <v>1</v>
      </c>
      <c r="C22" s="61">
        <v>0</v>
      </c>
      <c r="D22" s="70" t="s">
        <v>16</v>
      </c>
      <c r="E22" s="71" t="s">
        <v>194</v>
      </c>
      <c r="F22" s="72" t="s">
        <v>195</v>
      </c>
      <c r="G22" s="73" t="s">
        <v>15</v>
      </c>
      <c r="H22" s="73">
        <v>40</v>
      </c>
      <c r="I22" s="73">
        <v>120</v>
      </c>
      <c r="J22" s="74"/>
      <c r="K22" s="32"/>
      <c r="L22" s="32"/>
      <c r="M22" s="32"/>
      <c r="N22" s="32"/>
      <c r="O22" s="74"/>
      <c r="P22" s="74"/>
      <c r="Q22" s="32"/>
      <c r="R22" s="32"/>
      <c r="S22" s="32"/>
      <c r="T22" s="32"/>
      <c r="U22" s="30"/>
      <c r="V22" s="30"/>
      <c r="W22" s="30"/>
      <c r="X22" s="30"/>
      <c r="Y22" s="30"/>
      <c r="Z22" s="30"/>
    </row>
    <row r="23" spans="1:26" ht="13" thickBot="1">
      <c r="A23" s="69">
        <v>16</v>
      </c>
      <c r="B23" s="70">
        <v>1</v>
      </c>
      <c r="C23" s="61">
        <v>1</v>
      </c>
      <c r="D23" s="70" t="s">
        <v>172</v>
      </c>
      <c r="E23" s="71" t="s">
        <v>196</v>
      </c>
      <c r="F23" s="72" t="s">
        <v>197</v>
      </c>
      <c r="G23" s="73" t="s">
        <v>15</v>
      </c>
      <c r="H23" s="73">
        <v>40</v>
      </c>
      <c r="I23" s="73">
        <v>120</v>
      </c>
      <c r="J23" s="32"/>
      <c r="K23" s="32"/>
      <c r="L23" s="32"/>
      <c r="M23" s="32"/>
      <c r="N23" s="32"/>
      <c r="O23" s="32"/>
      <c r="P23" s="74"/>
      <c r="Q23" s="32"/>
      <c r="R23" s="32"/>
      <c r="S23" s="32"/>
      <c r="T23" s="32"/>
      <c r="U23" s="30"/>
      <c r="V23" s="30"/>
      <c r="W23" s="30"/>
      <c r="X23" s="30"/>
      <c r="Y23" s="30"/>
      <c r="Z23" s="30"/>
    </row>
    <row r="24" spans="1:26" ht="13" thickBot="1">
      <c r="A24" s="69">
        <v>17</v>
      </c>
      <c r="B24" s="70">
        <v>1</v>
      </c>
      <c r="C24" s="61">
        <v>0</v>
      </c>
      <c r="D24" s="70" t="s">
        <v>16</v>
      </c>
      <c r="E24" s="71" t="s">
        <v>198</v>
      </c>
      <c r="F24" s="72" t="s">
        <v>199</v>
      </c>
      <c r="G24" s="73" t="s">
        <v>15</v>
      </c>
      <c r="H24" s="73">
        <v>40</v>
      </c>
      <c r="I24" s="73">
        <v>120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0"/>
      <c r="V24" s="30"/>
      <c r="W24" s="30"/>
      <c r="X24" s="30"/>
      <c r="Y24" s="30"/>
      <c r="Z24" s="30"/>
    </row>
    <row r="25" spans="1:26" ht="13" thickBot="1">
      <c r="A25" s="69">
        <v>18</v>
      </c>
      <c r="B25" s="70">
        <v>1</v>
      </c>
      <c r="C25" s="61">
        <v>0</v>
      </c>
      <c r="D25" s="70" t="s">
        <v>16</v>
      </c>
      <c r="E25" s="71" t="s">
        <v>200</v>
      </c>
      <c r="F25" s="72" t="s">
        <v>201</v>
      </c>
      <c r="G25" s="73" t="s">
        <v>15</v>
      </c>
      <c r="H25" s="73">
        <v>40</v>
      </c>
      <c r="I25" s="73">
        <v>120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0"/>
      <c r="V25" s="30"/>
      <c r="W25" s="30"/>
      <c r="X25" s="30"/>
      <c r="Y25" s="30"/>
      <c r="Z25" s="30"/>
    </row>
    <row r="26" spans="1:26" ht="13" thickBot="1">
      <c r="A26" s="69">
        <v>19</v>
      </c>
      <c r="B26" s="70">
        <v>1</v>
      </c>
      <c r="C26" s="61">
        <v>0</v>
      </c>
      <c r="D26" s="70" t="s">
        <v>16</v>
      </c>
      <c r="E26" s="71" t="s">
        <v>202</v>
      </c>
      <c r="F26" s="72" t="s">
        <v>203</v>
      </c>
      <c r="G26" s="73" t="s">
        <v>15</v>
      </c>
      <c r="H26" s="73">
        <v>40</v>
      </c>
      <c r="I26" s="73">
        <v>120</v>
      </c>
      <c r="J26" s="32"/>
      <c r="K26" s="32"/>
      <c r="L26" s="32"/>
      <c r="M26" s="32"/>
      <c r="N26" s="32"/>
      <c r="O26" s="74"/>
      <c r="P26" s="32"/>
      <c r="Q26" s="32"/>
      <c r="R26" s="74"/>
      <c r="S26" s="32"/>
      <c r="T26" s="32"/>
      <c r="U26" s="30"/>
      <c r="V26" s="30"/>
      <c r="W26" s="30"/>
      <c r="X26" s="30"/>
      <c r="Y26" s="30"/>
      <c r="Z26" s="30"/>
    </row>
    <row r="27" spans="1:26" ht="13" thickBot="1">
      <c r="A27" s="69">
        <v>20</v>
      </c>
      <c r="B27" s="70">
        <v>1</v>
      </c>
      <c r="C27" s="61">
        <v>1</v>
      </c>
      <c r="D27" s="70" t="s">
        <v>172</v>
      </c>
      <c r="E27" s="71" t="s">
        <v>204</v>
      </c>
      <c r="F27" s="72" t="s">
        <v>205</v>
      </c>
      <c r="G27" s="73" t="s">
        <v>15</v>
      </c>
      <c r="H27" s="73">
        <v>40</v>
      </c>
      <c r="I27" s="73">
        <v>120</v>
      </c>
      <c r="J27" s="32"/>
      <c r="K27" s="74" t="s">
        <v>206</v>
      </c>
      <c r="L27" s="32"/>
      <c r="M27" s="74"/>
      <c r="N27" s="32"/>
      <c r="O27" s="32"/>
      <c r="P27" s="32"/>
      <c r="Q27" s="32"/>
      <c r="R27" s="32"/>
      <c r="S27" s="32"/>
      <c r="T27" s="32"/>
      <c r="U27" s="30"/>
      <c r="V27" s="30"/>
      <c r="W27" s="30"/>
      <c r="X27" s="30"/>
      <c r="Y27" s="30"/>
      <c r="Z27" s="30"/>
    </row>
    <row r="28" spans="1:26" ht="13" thickBot="1">
      <c r="A28" s="69">
        <v>21</v>
      </c>
      <c r="B28" s="70">
        <v>1</v>
      </c>
      <c r="C28" s="61">
        <v>0</v>
      </c>
      <c r="D28" s="70" t="s">
        <v>16</v>
      </c>
      <c r="E28" s="71" t="s">
        <v>207</v>
      </c>
      <c r="F28" s="72" t="s">
        <v>208</v>
      </c>
      <c r="G28" s="73" t="s">
        <v>15</v>
      </c>
      <c r="H28" s="73">
        <v>40</v>
      </c>
      <c r="I28" s="73">
        <v>120</v>
      </c>
      <c r="J28" s="32"/>
      <c r="K28" s="75" t="s">
        <v>209</v>
      </c>
      <c r="L28" s="33"/>
      <c r="M28" s="32"/>
      <c r="N28" s="32"/>
      <c r="O28" s="32"/>
      <c r="P28" s="32"/>
      <c r="Q28" s="32"/>
      <c r="R28" s="32"/>
      <c r="S28" s="32"/>
      <c r="T28" s="32"/>
      <c r="U28" s="30"/>
      <c r="V28" s="30"/>
      <c r="W28" s="30"/>
      <c r="X28" s="30"/>
      <c r="Y28" s="30"/>
      <c r="Z28" s="30"/>
    </row>
    <row r="29" spans="1:26" ht="13" thickBot="1">
      <c r="A29" s="69">
        <v>22</v>
      </c>
      <c r="B29" s="70">
        <v>1</v>
      </c>
      <c r="C29" s="61">
        <v>0</v>
      </c>
      <c r="D29" s="70" t="s">
        <v>16</v>
      </c>
      <c r="E29" s="71" t="s">
        <v>210</v>
      </c>
      <c r="F29" s="72" t="s">
        <v>211</v>
      </c>
      <c r="G29" s="73" t="s">
        <v>15</v>
      </c>
      <c r="H29" s="73">
        <v>40</v>
      </c>
      <c r="I29" s="73">
        <v>120</v>
      </c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0"/>
      <c r="V29" s="30"/>
      <c r="W29" s="30"/>
      <c r="X29" s="30"/>
      <c r="Y29" s="30"/>
      <c r="Z29" s="30"/>
    </row>
    <row r="30" spans="1:26" ht="13" thickBot="1">
      <c r="A30" s="69">
        <v>23</v>
      </c>
      <c r="B30" s="70">
        <v>1</v>
      </c>
      <c r="C30" s="61">
        <v>0</v>
      </c>
      <c r="D30" s="70" t="s">
        <v>16</v>
      </c>
      <c r="E30" s="71" t="s">
        <v>212</v>
      </c>
      <c r="F30" s="72" t="s">
        <v>213</v>
      </c>
      <c r="G30" s="73" t="s">
        <v>15</v>
      </c>
      <c r="H30" s="73">
        <v>40</v>
      </c>
      <c r="I30" s="73">
        <v>120</v>
      </c>
      <c r="J30" s="32"/>
      <c r="K30" s="75" t="s">
        <v>214</v>
      </c>
      <c r="L30" s="33"/>
      <c r="M30" s="33"/>
      <c r="N30" s="33"/>
      <c r="O30" s="33"/>
      <c r="P30" s="33"/>
      <c r="Q30" s="33"/>
      <c r="R30" s="33"/>
      <c r="S30" s="33"/>
      <c r="T30" s="33"/>
      <c r="U30" s="30"/>
      <c r="V30" s="30"/>
      <c r="W30" s="30"/>
      <c r="X30" s="30"/>
      <c r="Y30" s="30"/>
      <c r="Z30" s="30"/>
    </row>
    <row r="31" spans="1:26" ht="13" thickBot="1">
      <c r="A31" s="76">
        <v>24</v>
      </c>
      <c r="B31" s="77">
        <v>1</v>
      </c>
      <c r="C31" s="61">
        <v>0</v>
      </c>
      <c r="D31" s="70" t="s">
        <v>16</v>
      </c>
      <c r="E31" s="71" t="s">
        <v>215</v>
      </c>
      <c r="F31" s="78" t="s">
        <v>216</v>
      </c>
      <c r="G31" s="79" t="s">
        <v>15</v>
      </c>
      <c r="H31" s="73">
        <v>40</v>
      </c>
      <c r="I31" s="73">
        <v>120</v>
      </c>
      <c r="J31" s="32"/>
      <c r="K31" s="75" t="s">
        <v>217</v>
      </c>
      <c r="L31" s="33"/>
      <c r="M31" s="32"/>
      <c r="N31" s="74"/>
      <c r="O31" s="32"/>
      <c r="P31" s="32"/>
      <c r="Q31" s="32"/>
      <c r="R31" s="32"/>
      <c r="S31" s="32"/>
      <c r="T31" s="32"/>
      <c r="U31" s="30"/>
      <c r="V31" s="30"/>
      <c r="W31" s="30"/>
      <c r="X31" s="30"/>
      <c r="Y31" s="30"/>
      <c r="Z31" s="30"/>
    </row>
    <row r="32" spans="1:26" ht="13" thickBot="1">
      <c r="A32" s="69">
        <v>25</v>
      </c>
      <c r="B32" s="70">
        <v>1</v>
      </c>
      <c r="C32" s="61">
        <v>1</v>
      </c>
      <c r="D32" s="70" t="s">
        <v>172</v>
      </c>
      <c r="E32" s="71" t="s">
        <v>218</v>
      </c>
      <c r="F32" s="72" t="s">
        <v>219</v>
      </c>
      <c r="G32" s="73" t="s">
        <v>15</v>
      </c>
      <c r="H32" s="73">
        <v>40</v>
      </c>
      <c r="I32" s="73">
        <v>120</v>
      </c>
      <c r="J32" s="32"/>
      <c r="K32" s="32"/>
      <c r="L32" s="74"/>
      <c r="M32" s="32"/>
      <c r="N32" s="32"/>
      <c r="O32" s="32"/>
      <c r="P32" s="32"/>
      <c r="Q32" s="32"/>
      <c r="R32" s="32"/>
      <c r="S32" s="32"/>
      <c r="T32" s="32"/>
      <c r="U32" s="30"/>
      <c r="V32" s="30"/>
      <c r="W32" s="30"/>
      <c r="X32" s="30"/>
      <c r="Y32" s="30"/>
      <c r="Z32" s="30"/>
    </row>
    <row r="33" spans="1:26" ht="13" thickBot="1">
      <c r="A33" s="69">
        <v>26</v>
      </c>
      <c r="B33" s="70">
        <v>1</v>
      </c>
      <c r="C33" s="61">
        <v>0</v>
      </c>
      <c r="D33" s="70" t="s">
        <v>16</v>
      </c>
      <c r="E33" s="71" t="s">
        <v>220</v>
      </c>
      <c r="F33" s="72" t="s">
        <v>221</v>
      </c>
      <c r="G33" s="73" t="s">
        <v>15</v>
      </c>
      <c r="H33" s="73">
        <v>40</v>
      </c>
      <c r="I33" s="73">
        <v>120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0"/>
      <c r="V33" s="30"/>
      <c r="W33" s="30"/>
      <c r="X33" s="30"/>
      <c r="Y33" s="30"/>
      <c r="Z33" s="30"/>
    </row>
    <row r="34" spans="1:26" ht="13" thickBot="1">
      <c r="A34" s="69">
        <v>27</v>
      </c>
      <c r="B34" s="70">
        <v>1</v>
      </c>
      <c r="C34" s="61">
        <v>0</v>
      </c>
      <c r="D34" s="70" t="s">
        <v>16</v>
      </c>
      <c r="E34" s="71" t="s">
        <v>222</v>
      </c>
      <c r="F34" s="72" t="s">
        <v>223</v>
      </c>
      <c r="G34" s="73" t="s">
        <v>15</v>
      </c>
      <c r="H34" s="73">
        <v>40</v>
      </c>
      <c r="I34" s="73">
        <v>120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0"/>
      <c r="V34" s="30"/>
      <c r="W34" s="30"/>
      <c r="X34" s="30"/>
      <c r="Y34" s="30"/>
      <c r="Z34" s="30"/>
    </row>
    <row r="35" spans="1:26" ht="13" thickBot="1">
      <c r="A35" s="69">
        <v>28</v>
      </c>
      <c r="B35" s="70">
        <v>1</v>
      </c>
      <c r="C35" s="61">
        <v>0</v>
      </c>
      <c r="D35" s="70" t="s">
        <v>16</v>
      </c>
      <c r="E35" s="71" t="s">
        <v>224</v>
      </c>
      <c r="F35" s="72" t="s">
        <v>225</v>
      </c>
      <c r="G35" s="73" t="s">
        <v>15</v>
      </c>
      <c r="H35" s="73">
        <v>40</v>
      </c>
      <c r="I35" s="73">
        <v>120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0"/>
      <c r="V35" s="30"/>
      <c r="W35" s="30"/>
      <c r="X35" s="30"/>
      <c r="Y35" s="30"/>
      <c r="Z35" s="30"/>
    </row>
    <row r="36" spans="1:26" ht="13" thickBot="1">
      <c r="A36" s="69">
        <v>29</v>
      </c>
      <c r="B36" s="70">
        <v>1</v>
      </c>
      <c r="C36" s="61">
        <v>0</v>
      </c>
      <c r="D36" s="70" t="s">
        <v>16</v>
      </c>
      <c r="E36" s="71" t="s">
        <v>226</v>
      </c>
      <c r="F36" s="72" t="s">
        <v>227</v>
      </c>
      <c r="G36" s="73" t="s">
        <v>15</v>
      </c>
      <c r="H36" s="73">
        <v>40</v>
      </c>
      <c r="I36" s="73">
        <v>120</v>
      </c>
      <c r="J36" s="32"/>
      <c r="K36" s="74"/>
      <c r="L36" s="32"/>
      <c r="M36" s="32"/>
      <c r="N36" s="32"/>
      <c r="O36" s="32"/>
      <c r="P36" s="32"/>
      <c r="Q36" s="32"/>
      <c r="R36" s="32"/>
      <c r="S36" s="32"/>
      <c r="T36" s="32"/>
      <c r="U36" s="30"/>
      <c r="V36" s="30"/>
      <c r="W36" s="30"/>
      <c r="X36" s="30"/>
      <c r="Y36" s="30"/>
      <c r="Z36" s="30"/>
    </row>
    <row r="37" spans="1:26" ht="13" thickBot="1">
      <c r="A37" s="69">
        <v>30</v>
      </c>
      <c r="B37" s="70">
        <v>1</v>
      </c>
      <c r="C37" s="61">
        <v>1</v>
      </c>
      <c r="D37" s="70" t="s">
        <v>172</v>
      </c>
      <c r="E37" s="71" t="s">
        <v>228</v>
      </c>
      <c r="F37" s="72" t="s">
        <v>229</v>
      </c>
      <c r="G37" s="73" t="s">
        <v>15</v>
      </c>
      <c r="H37" s="73">
        <v>40</v>
      </c>
      <c r="I37" s="73">
        <v>120</v>
      </c>
      <c r="J37" s="32"/>
      <c r="K37" s="74"/>
      <c r="L37" s="32"/>
      <c r="M37" s="32"/>
      <c r="N37" s="32"/>
      <c r="O37" s="32"/>
      <c r="P37" s="32"/>
      <c r="Q37" s="32"/>
      <c r="R37" s="32"/>
      <c r="S37" s="32"/>
      <c r="T37" s="32"/>
      <c r="U37" s="30"/>
      <c r="V37" s="30"/>
      <c r="W37" s="30"/>
      <c r="X37" s="30"/>
      <c r="Y37" s="30"/>
      <c r="Z37" s="30"/>
    </row>
    <row r="38" spans="1:26" ht="13" thickBot="1">
      <c r="A38" s="69">
        <v>31</v>
      </c>
      <c r="B38" s="70">
        <v>1</v>
      </c>
      <c r="C38" s="61">
        <v>0</v>
      </c>
      <c r="D38" s="70" t="s">
        <v>16</v>
      </c>
      <c r="E38" s="71" t="s">
        <v>230</v>
      </c>
      <c r="F38" s="72" t="s">
        <v>231</v>
      </c>
      <c r="G38" s="73" t="s">
        <v>15</v>
      </c>
      <c r="H38" s="73">
        <v>40</v>
      </c>
      <c r="I38" s="73">
        <v>120</v>
      </c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0"/>
      <c r="V38" s="30"/>
      <c r="W38" s="30"/>
      <c r="X38" s="30"/>
      <c r="Y38" s="30"/>
      <c r="Z38" s="30"/>
    </row>
    <row r="39" spans="1:26" ht="13" thickBot="1">
      <c r="A39" s="69">
        <v>32</v>
      </c>
      <c r="B39" s="70">
        <v>1</v>
      </c>
      <c r="C39" s="61">
        <v>0</v>
      </c>
      <c r="D39" s="70" t="s">
        <v>16</v>
      </c>
      <c r="E39" s="71" t="s">
        <v>232</v>
      </c>
      <c r="F39" s="72" t="s">
        <v>233</v>
      </c>
      <c r="G39" s="73" t="s">
        <v>15</v>
      </c>
      <c r="H39" s="73">
        <v>40</v>
      </c>
      <c r="I39" s="73">
        <v>120</v>
      </c>
      <c r="J39" s="32"/>
      <c r="K39" s="32"/>
      <c r="L39" s="32"/>
      <c r="M39" s="32"/>
      <c r="N39" s="32"/>
      <c r="O39" s="32"/>
      <c r="P39" s="74"/>
      <c r="Q39" s="32"/>
      <c r="R39" s="32"/>
      <c r="S39" s="32"/>
      <c r="T39" s="32"/>
      <c r="U39" s="30"/>
      <c r="V39" s="30"/>
      <c r="W39" s="30"/>
      <c r="X39" s="30"/>
      <c r="Y39" s="30"/>
      <c r="Z39" s="30"/>
    </row>
    <row r="40" spans="1:26" ht="13" thickBot="1">
      <c r="A40" s="69">
        <v>33</v>
      </c>
      <c r="B40" s="70">
        <v>1</v>
      </c>
      <c r="C40" s="61">
        <v>1</v>
      </c>
      <c r="D40" s="70" t="s">
        <v>172</v>
      </c>
      <c r="E40" s="71" t="s">
        <v>234</v>
      </c>
      <c r="F40" s="72" t="s">
        <v>235</v>
      </c>
      <c r="G40" s="73" t="s">
        <v>15</v>
      </c>
      <c r="H40" s="73">
        <v>40</v>
      </c>
      <c r="I40" s="73">
        <v>120</v>
      </c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0"/>
      <c r="V40" s="30"/>
      <c r="W40" s="30"/>
      <c r="X40" s="30"/>
      <c r="Y40" s="30"/>
      <c r="Z40" s="30"/>
    </row>
    <row r="41" spans="1:26" ht="13" thickBot="1">
      <c r="A41" s="69">
        <v>34</v>
      </c>
      <c r="B41" s="70">
        <v>1</v>
      </c>
      <c r="C41" s="61">
        <v>0</v>
      </c>
      <c r="D41" s="70" t="s">
        <v>16</v>
      </c>
      <c r="E41" s="71" t="s">
        <v>236</v>
      </c>
      <c r="F41" s="72" t="s">
        <v>237</v>
      </c>
      <c r="G41" s="73" t="s">
        <v>15</v>
      </c>
      <c r="H41" s="73">
        <v>40</v>
      </c>
      <c r="I41" s="73">
        <v>120</v>
      </c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0"/>
      <c r="V41" s="30"/>
      <c r="W41" s="30"/>
      <c r="X41" s="30"/>
      <c r="Y41" s="30"/>
      <c r="Z41" s="30"/>
    </row>
    <row r="42" spans="1:26" ht="13" thickBot="1">
      <c r="A42" s="69">
        <v>35</v>
      </c>
      <c r="B42" s="70">
        <v>1</v>
      </c>
      <c r="C42" s="61">
        <v>0</v>
      </c>
      <c r="D42" s="70" t="s">
        <v>16</v>
      </c>
      <c r="E42" s="71" t="s">
        <v>238</v>
      </c>
      <c r="F42" s="72" t="s">
        <v>239</v>
      </c>
      <c r="G42" s="73" t="s">
        <v>15</v>
      </c>
      <c r="H42" s="73">
        <v>40</v>
      </c>
      <c r="I42" s="73">
        <v>120</v>
      </c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0"/>
      <c r="V42" s="30"/>
      <c r="W42" s="30"/>
      <c r="X42" s="30"/>
      <c r="Y42" s="30"/>
      <c r="Z42" s="30"/>
    </row>
    <row r="43" spans="1:26" ht="13" thickBot="1">
      <c r="A43" s="69">
        <v>36</v>
      </c>
      <c r="B43" s="70">
        <v>1</v>
      </c>
      <c r="C43" s="61">
        <v>0</v>
      </c>
      <c r="D43" s="70" t="s">
        <v>16</v>
      </c>
      <c r="E43" s="71" t="s">
        <v>240</v>
      </c>
      <c r="F43" s="72" t="s">
        <v>241</v>
      </c>
      <c r="G43" s="73" t="s">
        <v>15</v>
      </c>
      <c r="H43" s="73">
        <v>40</v>
      </c>
      <c r="I43" s="73">
        <v>120</v>
      </c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0"/>
      <c r="V43" s="30"/>
      <c r="W43" s="30"/>
      <c r="X43" s="30"/>
      <c r="Y43" s="30"/>
      <c r="Z43" s="30"/>
    </row>
    <row r="44" spans="1:26" ht="13" thickBot="1">
      <c r="A44" s="69">
        <v>37</v>
      </c>
      <c r="B44" s="70">
        <v>1</v>
      </c>
      <c r="C44" s="61">
        <v>1</v>
      </c>
      <c r="D44" s="70" t="s">
        <v>172</v>
      </c>
      <c r="E44" s="71" t="s">
        <v>242</v>
      </c>
      <c r="F44" s="72" t="s">
        <v>243</v>
      </c>
      <c r="G44" s="73" t="s">
        <v>15</v>
      </c>
      <c r="H44" s="73">
        <v>40</v>
      </c>
      <c r="I44" s="73">
        <v>120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0"/>
      <c r="V44" s="30"/>
      <c r="W44" s="30"/>
      <c r="X44" s="30"/>
      <c r="Y44" s="30"/>
      <c r="Z44" s="30"/>
    </row>
    <row r="45" spans="1:26" ht="13" thickBot="1">
      <c r="A45" s="69">
        <v>38</v>
      </c>
      <c r="B45" s="70">
        <v>1</v>
      </c>
      <c r="C45" s="61">
        <v>0</v>
      </c>
      <c r="D45" s="70" t="s">
        <v>16</v>
      </c>
      <c r="E45" s="71" t="s">
        <v>244</v>
      </c>
      <c r="F45" s="72" t="s">
        <v>70</v>
      </c>
      <c r="G45" s="73" t="s">
        <v>15</v>
      </c>
      <c r="H45" s="73">
        <v>40</v>
      </c>
      <c r="I45" s="73">
        <v>120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0"/>
      <c r="V45" s="30"/>
      <c r="W45" s="30"/>
      <c r="X45" s="30"/>
      <c r="Y45" s="30"/>
      <c r="Z45" s="30"/>
    </row>
    <row r="46" spans="1:26" ht="13" thickBot="1">
      <c r="A46" s="69">
        <v>39</v>
      </c>
      <c r="B46" s="70">
        <v>1</v>
      </c>
      <c r="C46" s="61">
        <v>0</v>
      </c>
      <c r="D46" s="70" t="s">
        <v>16</v>
      </c>
      <c r="E46" s="71" t="s">
        <v>245</v>
      </c>
      <c r="F46" s="72" t="s">
        <v>246</v>
      </c>
      <c r="G46" s="73" t="s">
        <v>15</v>
      </c>
      <c r="H46" s="73">
        <v>40</v>
      </c>
      <c r="I46" s="73">
        <v>120</v>
      </c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0"/>
      <c r="V46" s="30"/>
      <c r="W46" s="30"/>
      <c r="X46" s="30"/>
      <c r="Y46" s="30"/>
      <c r="Z46" s="30"/>
    </row>
    <row r="47" spans="1:26" ht="13" thickBot="1">
      <c r="A47" s="69">
        <v>40</v>
      </c>
      <c r="B47" s="70">
        <v>1</v>
      </c>
      <c r="C47" s="61">
        <v>1</v>
      </c>
      <c r="D47" s="70" t="s">
        <v>172</v>
      </c>
      <c r="E47" s="71" t="s">
        <v>247</v>
      </c>
      <c r="F47" s="72" t="s">
        <v>248</v>
      </c>
      <c r="G47" s="73" t="s">
        <v>15</v>
      </c>
      <c r="H47" s="73">
        <v>40</v>
      </c>
      <c r="I47" s="73">
        <v>120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0"/>
      <c r="V47" s="30"/>
      <c r="W47" s="30"/>
      <c r="X47" s="30"/>
      <c r="Y47" s="30"/>
      <c r="Z47" s="30"/>
    </row>
    <row r="48" spans="1:26" ht="13" thickBot="1">
      <c r="A48" s="69">
        <v>41</v>
      </c>
      <c r="B48" s="70">
        <v>1</v>
      </c>
      <c r="C48" s="61">
        <v>0</v>
      </c>
      <c r="D48" s="70" t="s">
        <v>16</v>
      </c>
      <c r="E48" s="71" t="s">
        <v>249</v>
      </c>
      <c r="F48" s="72" t="s">
        <v>250</v>
      </c>
      <c r="G48" s="73" t="s">
        <v>15</v>
      </c>
      <c r="H48" s="73">
        <v>40</v>
      </c>
      <c r="I48" s="73">
        <v>120</v>
      </c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0"/>
      <c r="V48" s="30"/>
      <c r="W48" s="30"/>
      <c r="X48" s="30"/>
      <c r="Y48" s="30"/>
      <c r="Z48" s="30"/>
    </row>
    <row r="49" spans="1:26" ht="13" thickBot="1">
      <c r="A49" s="69">
        <v>42</v>
      </c>
      <c r="B49" s="70">
        <v>1</v>
      </c>
      <c r="C49" s="61">
        <v>0</v>
      </c>
      <c r="D49" s="70" t="s">
        <v>16</v>
      </c>
      <c r="E49" s="71" t="s">
        <v>251</v>
      </c>
      <c r="F49" s="72" t="s">
        <v>252</v>
      </c>
      <c r="G49" s="73" t="s">
        <v>15</v>
      </c>
      <c r="H49" s="73">
        <v>40</v>
      </c>
      <c r="I49" s="73">
        <v>120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0"/>
      <c r="V49" s="30"/>
      <c r="W49" s="30"/>
      <c r="X49" s="30"/>
      <c r="Y49" s="30"/>
      <c r="Z49" s="30"/>
    </row>
    <row r="50" spans="1:26" ht="13" thickBot="1">
      <c r="A50" s="69">
        <v>43</v>
      </c>
      <c r="B50" s="70">
        <v>1</v>
      </c>
      <c r="C50" s="61">
        <v>0</v>
      </c>
      <c r="D50" s="70" t="s">
        <v>16</v>
      </c>
      <c r="E50" s="71" t="s">
        <v>253</v>
      </c>
      <c r="F50" s="72" t="s">
        <v>254</v>
      </c>
      <c r="G50" s="73" t="s">
        <v>15</v>
      </c>
      <c r="H50" s="73">
        <v>40</v>
      </c>
      <c r="I50" s="73">
        <v>120</v>
      </c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0"/>
      <c r="V50" s="30"/>
      <c r="W50" s="30"/>
      <c r="X50" s="30"/>
      <c r="Y50" s="30"/>
      <c r="Z50" s="30"/>
    </row>
    <row r="51" spans="1:26" ht="13" thickBot="1">
      <c r="A51" s="69">
        <v>44</v>
      </c>
      <c r="B51" s="70">
        <v>1</v>
      </c>
      <c r="C51" s="61">
        <v>1</v>
      </c>
      <c r="D51" s="70" t="s">
        <v>172</v>
      </c>
      <c r="E51" s="71" t="s">
        <v>255</v>
      </c>
      <c r="F51" s="72" t="s">
        <v>256</v>
      </c>
      <c r="G51" s="73" t="s">
        <v>15</v>
      </c>
      <c r="H51" s="73">
        <v>40</v>
      </c>
      <c r="I51" s="73">
        <v>120</v>
      </c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0"/>
      <c r="V51" s="30"/>
      <c r="W51" s="30"/>
      <c r="X51" s="30"/>
      <c r="Y51" s="30"/>
      <c r="Z51" s="30"/>
    </row>
    <row r="52" spans="1:26" ht="13" thickBot="1">
      <c r="A52" s="69">
        <v>45</v>
      </c>
      <c r="B52" s="70">
        <v>1</v>
      </c>
      <c r="C52" s="61">
        <v>0</v>
      </c>
      <c r="D52" s="70" t="s">
        <v>16</v>
      </c>
      <c r="E52" s="71" t="s">
        <v>257</v>
      </c>
      <c r="F52" s="72" t="s">
        <v>258</v>
      </c>
      <c r="G52" s="73" t="s">
        <v>15</v>
      </c>
      <c r="H52" s="73">
        <v>40</v>
      </c>
      <c r="I52" s="73">
        <v>120</v>
      </c>
      <c r="J52" s="32"/>
      <c r="K52" s="32"/>
      <c r="L52" s="32"/>
      <c r="M52" s="32"/>
      <c r="N52" s="32"/>
      <c r="O52" s="32"/>
      <c r="P52" s="74"/>
      <c r="Q52" s="32"/>
      <c r="R52" s="32"/>
      <c r="S52" s="32"/>
      <c r="T52" s="32"/>
      <c r="U52" s="30"/>
      <c r="V52" s="30"/>
      <c r="W52" s="30"/>
      <c r="X52" s="30"/>
      <c r="Y52" s="30"/>
      <c r="Z52" s="30"/>
    </row>
    <row r="53" spans="1:26" ht="13" thickBot="1">
      <c r="A53" s="69">
        <v>46</v>
      </c>
      <c r="B53" s="70">
        <v>1</v>
      </c>
      <c r="C53" s="61">
        <v>0</v>
      </c>
      <c r="D53" s="70" t="s">
        <v>16</v>
      </c>
      <c r="E53" s="71" t="s">
        <v>259</v>
      </c>
      <c r="F53" s="72" t="s">
        <v>260</v>
      </c>
      <c r="G53" s="73" t="s">
        <v>15</v>
      </c>
      <c r="H53" s="73">
        <v>40</v>
      </c>
      <c r="I53" s="73">
        <v>120</v>
      </c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0"/>
      <c r="V53" s="30"/>
      <c r="W53" s="30"/>
      <c r="X53" s="30"/>
      <c r="Y53" s="30"/>
      <c r="Z53" s="30"/>
    </row>
    <row r="54" spans="1:26" ht="13" thickBot="1">
      <c r="A54" s="69">
        <v>47</v>
      </c>
      <c r="B54" s="70">
        <v>1</v>
      </c>
      <c r="C54" s="61">
        <v>0</v>
      </c>
      <c r="D54" s="70" t="s">
        <v>16</v>
      </c>
      <c r="E54" s="71" t="s">
        <v>261</v>
      </c>
      <c r="F54" s="72" t="s">
        <v>262</v>
      </c>
      <c r="G54" s="73" t="s">
        <v>15</v>
      </c>
      <c r="H54" s="73">
        <v>40</v>
      </c>
      <c r="I54" s="73">
        <v>120</v>
      </c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0"/>
      <c r="V54" s="30"/>
      <c r="W54" s="30"/>
      <c r="X54" s="30"/>
      <c r="Y54" s="30"/>
      <c r="Z54" s="30"/>
    </row>
    <row r="55" spans="1:26" ht="13" thickBot="1">
      <c r="A55" s="76">
        <v>48</v>
      </c>
      <c r="B55" s="77">
        <v>1</v>
      </c>
      <c r="C55" s="61">
        <v>1</v>
      </c>
      <c r="D55" s="70" t="s">
        <v>172</v>
      </c>
      <c r="E55" s="71" t="s">
        <v>263</v>
      </c>
      <c r="F55" s="78" t="s">
        <v>264</v>
      </c>
      <c r="G55" s="79" t="s">
        <v>15</v>
      </c>
      <c r="H55" s="73">
        <v>40</v>
      </c>
      <c r="I55" s="73">
        <v>120</v>
      </c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0"/>
      <c r="V55" s="30"/>
      <c r="W55" s="30"/>
      <c r="X55" s="30"/>
      <c r="Y55" s="30"/>
      <c r="Z55" s="30"/>
    </row>
    <row r="56" spans="1:26" ht="13" thickBot="1">
      <c r="A56" s="69">
        <v>49</v>
      </c>
      <c r="B56" s="70">
        <v>1</v>
      </c>
      <c r="C56" s="61">
        <v>0</v>
      </c>
      <c r="D56" s="70" t="s">
        <v>16</v>
      </c>
      <c r="E56" s="71" t="s">
        <v>265</v>
      </c>
      <c r="F56" s="72" t="s">
        <v>266</v>
      </c>
      <c r="G56" s="73" t="s">
        <v>15</v>
      </c>
      <c r="H56" s="73">
        <v>40</v>
      </c>
      <c r="I56" s="73">
        <v>120</v>
      </c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0"/>
      <c r="V56" s="30"/>
      <c r="W56" s="30"/>
      <c r="X56" s="30"/>
      <c r="Y56" s="30"/>
      <c r="Z56" s="30"/>
    </row>
    <row r="57" spans="1:26" ht="13" thickBot="1">
      <c r="A57" s="69">
        <v>50</v>
      </c>
      <c r="B57" s="70">
        <v>1</v>
      </c>
      <c r="C57" s="61">
        <v>0</v>
      </c>
      <c r="D57" s="70" t="s">
        <v>16</v>
      </c>
      <c r="E57" s="71" t="s">
        <v>267</v>
      </c>
      <c r="F57" s="72" t="s">
        <v>268</v>
      </c>
      <c r="G57" s="73" t="s">
        <v>15</v>
      </c>
      <c r="H57" s="73">
        <v>40</v>
      </c>
      <c r="I57" s="73">
        <v>120</v>
      </c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0"/>
      <c r="V57" s="30"/>
      <c r="W57" s="30"/>
      <c r="X57" s="30"/>
      <c r="Y57" s="30"/>
      <c r="Z57" s="30"/>
    </row>
    <row r="58" spans="1:26" ht="13" thickBot="1">
      <c r="A58" s="69">
        <v>51</v>
      </c>
      <c r="B58" s="70">
        <v>1</v>
      </c>
      <c r="C58" s="61">
        <v>0</v>
      </c>
      <c r="D58" s="70" t="s">
        <v>16</v>
      </c>
      <c r="E58" s="71" t="s">
        <v>269</v>
      </c>
      <c r="F58" s="72" t="s">
        <v>270</v>
      </c>
      <c r="G58" s="73" t="s">
        <v>15</v>
      </c>
      <c r="H58" s="73">
        <v>40</v>
      </c>
      <c r="I58" s="73">
        <v>120</v>
      </c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0"/>
      <c r="V58" s="30"/>
      <c r="W58" s="30"/>
      <c r="X58" s="30"/>
      <c r="Y58" s="30"/>
      <c r="Z58" s="30"/>
    </row>
    <row r="59" spans="1:26" ht="13" thickBot="1">
      <c r="A59" s="69">
        <v>52</v>
      </c>
      <c r="B59" s="70">
        <v>1</v>
      </c>
      <c r="C59" s="61">
        <v>0</v>
      </c>
      <c r="D59" s="70" t="s">
        <v>16</v>
      </c>
      <c r="E59" s="71" t="s">
        <v>271</v>
      </c>
      <c r="F59" s="72" t="s">
        <v>272</v>
      </c>
      <c r="G59" s="73" t="s">
        <v>15</v>
      </c>
      <c r="H59" s="73">
        <v>40</v>
      </c>
      <c r="I59" s="73">
        <v>120</v>
      </c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0"/>
      <c r="V59" s="30"/>
      <c r="W59" s="30"/>
      <c r="X59" s="30"/>
      <c r="Y59" s="30"/>
      <c r="Z59" s="30"/>
    </row>
    <row r="60" spans="1:26" ht="13" thickBot="1">
      <c r="A60" s="69">
        <v>53</v>
      </c>
      <c r="B60" s="70">
        <v>1</v>
      </c>
      <c r="C60" s="61">
        <v>0</v>
      </c>
      <c r="D60" s="70" t="s">
        <v>16</v>
      </c>
      <c r="E60" s="71" t="s">
        <v>273</v>
      </c>
      <c r="F60" s="72" t="s">
        <v>274</v>
      </c>
      <c r="G60" s="73" t="s">
        <v>15</v>
      </c>
      <c r="H60" s="73">
        <v>40</v>
      </c>
      <c r="I60" s="73">
        <v>120</v>
      </c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0"/>
      <c r="V60" s="30"/>
      <c r="W60" s="30"/>
      <c r="X60" s="30"/>
      <c r="Y60" s="30"/>
      <c r="Z60" s="30"/>
    </row>
    <row r="61" spans="1:26" ht="13" thickBot="1">
      <c r="A61" s="69">
        <v>54</v>
      </c>
      <c r="B61" s="70">
        <v>1</v>
      </c>
      <c r="C61" s="61">
        <v>1</v>
      </c>
      <c r="D61" s="70" t="s">
        <v>172</v>
      </c>
      <c r="E61" s="71" t="s">
        <v>275</v>
      </c>
      <c r="F61" s="72" t="s">
        <v>276</v>
      </c>
      <c r="G61" s="73" t="s">
        <v>15</v>
      </c>
      <c r="H61" s="73">
        <v>40</v>
      </c>
      <c r="I61" s="73">
        <v>120</v>
      </c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0"/>
      <c r="V61" s="30"/>
      <c r="W61" s="30"/>
      <c r="X61" s="30"/>
      <c r="Y61" s="30"/>
      <c r="Z61" s="30"/>
    </row>
    <row r="62" spans="1:26" ht="13" thickBot="1">
      <c r="A62" s="69">
        <v>55</v>
      </c>
      <c r="B62" s="70">
        <v>1</v>
      </c>
      <c r="C62" s="61">
        <v>0</v>
      </c>
      <c r="D62" s="70" t="s">
        <v>16</v>
      </c>
      <c r="E62" s="71" t="s">
        <v>277</v>
      </c>
      <c r="F62" s="72" t="s">
        <v>74</v>
      </c>
      <c r="G62" s="73" t="s">
        <v>15</v>
      </c>
      <c r="H62" s="73">
        <v>40</v>
      </c>
      <c r="I62" s="73">
        <v>120</v>
      </c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0"/>
      <c r="V62" s="30"/>
      <c r="W62" s="30"/>
      <c r="X62" s="30"/>
      <c r="Y62" s="30"/>
      <c r="Z62" s="30"/>
    </row>
    <row r="63" spans="1:26" ht="13" thickBot="1">
      <c r="A63" s="69">
        <v>56</v>
      </c>
      <c r="B63" s="70">
        <v>1</v>
      </c>
      <c r="C63" s="61">
        <v>0</v>
      </c>
      <c r="D63" s="70" t="s">
        <v>16</v>
      </c>
      <c r="E63" s="71" t="s">
        <v>278</v>
      </c>
      <c r="F63" s="72" t="s">
        <v>279</v>
      </c>
      <c r="G63" s="73" t="s">
        <v>15</v>
      </c>
      <c r="H63" s="73">
        <v>40</v>
      </c>
      <c r="I63" s="73">
        <v>120</v>
      </c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0"/>
      <c r="V63" s="30"/>
      <c r="W63" s="30"/>
      <c r="X63" s="30"/>
      <c r="Y63" s="30"/>
      <c r="Z63" s="30"/>
    </row>
    <row r="64" spans="1:26" ht="13" thickBot="1">
      <c r="A64" s="69">
        <v>57</v>
      </c>
      <c r="B64" s="70">
        <v>1</v>
      </c>
      <c r="C64" s="61">
        <v>1</v>
      </c>
      <c r="D64" s="70" t="s">
        <v>172</v>
      </c>
      <c r="E64" s="71" t="s">
        <v>280</v>
      </c>
      <c r="F64" s="72" t="s">
        <v>281</v>
      </c>
      <c r="G64" s="73" t="s">
        <v>15</v>
      </c>
      <c r="H64" s="73">
        <v>40</v>
      </c>
      <c r="I64" s="73">
        <v>120</v>
      </c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0"/>
      <c r="V64" s="30"/>
      <c r="W64" s="30"/>
      <c r="X64" s="30"/>
      <c r="Y64" s="30"/>
      <c r="Z64" s="30"/>
    </row>
    <row r="65" spans="1:26" ht="13" thickBot="1">
      <c r="A65" s="69">
        <v>58</v>
      </c>
      <c r="B65" s="70">
        <v>1</v>
      </c>
      <c r="C65" s="61">
        <v>0</v>
      </c>
      <c r="D65" s="70" t="s">
        <v>16</v>
      </c>
      <c r="E65" s="71" t="s">
        <v>282</v>
      </c>
      <c r="F65" s="72" t="s">
        <v>283</v>
      </c>
      <c r="G65" s="73" t="s">
        <v>15</v>
      </c>
      <c r="H65" s="73">
        <v>40</v>
      </c>
      <c r="I65" s="73">
        <v>120</v>
      </c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0"/>
      <c r="V65" s="30"/>
      <c r="W65" s="30"/>
      <c r="X65" s="30"/>
      <c r="Y65" s="30"/>
      <c r="Z65" s="30"/>
    </row>
    <row r="66" spans="1:26" ht="13" thickBot="1">
      <c r="A66" s="69">
        <v>59</v>
      </c>
      <c r="B66" s="70">
        <v>1</v>
      </c>
      <c r="C66" s="61">
        <v>0</v>
      </c>
      <c r="D66" s="70" t="s">
        <v>16</v>
      </c>
      <c r="E66" s="71" t="s">
        <v>284</v>
      </c>
      <c r="F66" s="72" t="s">
        <v>285</v>
      </c>
      <c r="G66" s="73" t="s">
        <v>15</v>
      </c>
      <c r="H66" s="73">
        <v>40</v>
      </c>
      <c r="I66" s="73">
        <v>120</v>
      </c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0"/>
      <c r="V66" s="30"/>
      <c r="W66" s="30"/>
      <c r="X66" s="30"/>
      <c r="Y66" s="30"/>
      <c r="Z66" s="30"/>
    </row>
    <row r="67" spans="1:26" ht="13" thickBot="1">
      <c r="A67" s="69">
        <v>60</v>
      </c>
      <c r="B67" s="70">
        <v>1</v>
      </c>
      <c r="C67" s="61">
        <v>0</v>
      </c>
      <c r="D67" s="70" t="s">
        <v>16</v>
      </c>
      <c r="E67" s="71" t="s">
        <v>286</v>
      </c>
      <c r="F67" s="72" t="s">
        <v>287</v>
      </c>
      <c r="G67" s="73" t="s">
        <v>15</v>
      </c>
      <c r="H67" s="73">
        <v>40</v>
      </c>
      <c r="I67" s="73">
        <v>120</v>
      </c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0"/>
      <c r="V67" s="30"/>
      <c r="W67" s="30"/>
      <c r="X67" s="30"/>
      <c r="Y67" s="30"/>
      <c r="Z67" s="30"/>
    </row>
    <row r="68" spans="1:26" ht="13" thickBot="1">
      <c r="A68" s="69">
        <v>61</v>
      </c>
      <c r="B68" s="70">
        <v>1</v>
      </c>
      <c r="C68" s="61">
        <v>1</v>
      </c>
      <c r="D68" s="70" t="s">
        <v>172</v>
      </c>
      <c r="E68" s="71" t="s">
        <v>288</v>
      </c>
      <c r="F68" s="72" t="s">
        <v>289</v>
      </c>
      <c r="G68" s="73" t="s">
        <v>15</v>
      </c>
      <c r="H68" s="73">
        <v>40</v>
      </c>
      <c r="I68" s="73">
        <v>120</v>
      </c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0"/>
      <c r="V68" s="30"/>
      <c r="W68" s="30"/>
      <c r="X68" s="30"/>
      <c r="Y68" s="30"/>
      <c r="Z68" s="30"/>
    </row>
    <row r="69" spans="1:26" ht="13" thickBot="1">
      <c r="A69" s="69">
        <v>62</v>
      </c>
      <c r="B69" s="70">
        <v>1</v>
      </c>
      <c r="C69" s="61">
        <v>0</v>
      </c>
      <c r="D69" s="70" t="s">
        <v>16</v>
      </c>
      <c r="E69" s="71" t="s">
        <v>290</v>
      </c>
      <c r="F69" s="72" t="s">
        <v>291</v>
      </c>
      <c r="G69" s="73" t="s">
        <v>15</v>
      </c>
      <c r="H69" s="73">
        <v>40</v>
      </c>
      <c r="I69" s="73">
        <v>120</v>
      </c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0"/>
      <c r="V69" s="30"/>
      <c r="W69" s="30"/>
      <c r="X69" s="30"/>
      <c r="Y69" s="30"/>
      <c r="Z69" s="30"/>
    </row>
    <row r="70" spans="1:26" ht="13" thickBot="1">
      <c r="A70" s="69">
        <v>63</v>
      </c>
      <c r="B70" s="70">
        <v>1</v>
      </c>
      <c r="C70" s="61">
        <v>0</v>
      </c>
      <c r="D70" s="70" t="s">
        <v>16</v>
      </c>
      <c r="E70" s="71" t="s">
        <v>292</v>
      </c>
      <c r="F70" s="72" t="s">
        <v>293</v>
      </c>
      <c r="G70" s="73" t="s">
        <v>15</v>
      </c>
      <c r="H70" s="73">
        <v>40</v>
      </c>
      <c r="I70" s="73">
        <v>120</v>
      </c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0"/>
      <c r="V70" s="30"/>
      <c r="W70" s="30"/>
      <c r="X70" s="30"/>
      <c r="Y70" s="30"/>
      <c r="Z70" s="30"/>
    </row>
    <row r="71" spans="1:26" ht="13" thickBot="1">
      <c r="A71" s="69">
        <v>64</v>
      </c>
      <c r="B71" s="70">
        <v>1</v>
      </c>
      <c r="C71" s="61">
        <v>1</v>
      </c>
      <c r="D71" s="70" t="s">
        <v>172</v>
      </c>
      <c r="E71" s="71" t="s">
        <v>294</v>
      </c>
      <c r="F71" s="72" t="s">
        <v>295</v>
      </c>
      <c r="G71" s="73" t="s">
        <v>15</v>
      </c>
      <c r="H71" s="73">
        <v>40</v>
      </c>
      <c r="I71" s="73">
        <v>120</v>
      </c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0"/>
      <c r="V71" s="30"/>
      <c r="W71" s="30"/>
      <c r="X71" s="30"/>
      <c r="Y71" s="30"/>
      <c r="Z71" s="30"/>
    </row>
    <row r="72" spans="1:26" ht="13" thickBot="1">
      <c r="A72" s="69">
        <v>65</v>
      </c>
      <c r="B72" s="70">
        <v>1</v>
      </c>
      <c r="C72" s="61">
        <v>0</v>
      </c>
      <c r="D72" s="70" t="s">
        <v>16</v>
      </c>
      <c r="E72" s="71" t="s">
        <v>296</v>
      </c>
      <c r="F72" s="72" t="s">
        <v>297</v>
      </c>
      <c r="G72" s="73" t="s">
        <v>15</v>
      </c>
      <c r="H72" s="73">
        <v>40</v>
      </c>
      <c r="I72" s="73">
        <v>120</v>
      </c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0"/>
      <c r="V72" s="30"/>
      <c r="W72" s="30"/>
      <c r="X72" s="30"/>
      <c r="Y72" s="30"/>
      <c r="Z72" s="30"/>
    </row>
    <row r="73" spans="1:26" ht="13" thickBot="1">
      <c r="A73" s="69">
        <v>66</v>
      </c>
      <c r="B73" s="70">
        <v>1</v>
      </c>
      <c r="C73" s="61">
        <v>0</v>
      </c>
      <c r="D73" s="70" t="s">
        <v>16</v>
      </c>
      <c r="E73" s="71" t="s">
        <v>298</v>
      </c>
      <c r="F73" s="72" t="s">
        <v>299</v>
      </c>
      <c r="G73" s="73" t="s">
        <v>15</v>
      </c>
      <c r="H73" s="73">
        <v>40</v>
      </c>
      <c r="I73" s="73">
        <v>120</v>
      </c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0"/>
      <c r="V73" s="30"/>
      <c r="W73" s="30"/>
      <c r="X73" s="30"/>
      <c r="Y73" s="30"/>
      <c r="Z73" s="30"/>
    </row>
    <row r="74" spans="1:26" ht="13" thickBot="1">
      <c r="A74" s="69">
        <v>67</v>
      </c>
      <c r="B74" s="70">
        <v>1</v>
      </c>
      <c r="C74" s="61">
        <v>0</v>
      </c>
      <c r="D74" s="70" t="s">
        <v>16</v>
      </c>
      <c r="E74" s="71" t="s">
        <v>300</v>
      </c>
      <c r="F74" s="72" t="s">
        <v>301</v>
      </c>
      <c r="G74" s="73" t="s">
        <v>15</v>
      </c>
      <c r="H74" s="73">
        <v>40</v>
      </c>
      <c r="I74" s="73">
        <v>120</v>
      </c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0"/>
      <c r="V74" s="30"/>
      <c r="W74" s="30"/>
      <c r="X74" s="30"/>
      <c r="Y74" s="30"/>
      <c r="Z74" s="30"/>
    </row>
    <row r="75" spans="1:26" ht="13" thickBot="1">
      <c r="A75" s="69">
        <v>68</v>
      </c>
      <c r="B75" s="70">
        <v>1</v>
      </c>
      <c r="C75" s="61">
        <v>1</v>
      </c>
      <c r="D75" s="70" t="s">
        <v>172</v>
      </c>
      <c r="E75" s="71" t="s">
        <v>302</v>
      </c>
      <c r="F75" s="72" t="s">
        <v>187</v>
      </c>
      <c r="G75" s="73" t="s">
        <v>15</v>
      </c>
      <c r="H75" s="73">
        <v>40</v>
      </c>
      <c r="I75" s="73">
        <v>120</v>
      </c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0"/>
      <c r="V75" s="30"/>
      <c r="W75" s="30"/>
      <c r="X75" s="30"/>
      <c r="Y75" s="30"/>
      <c r="Z75" s="30"/>
    </row>
    <row r="76" spans="1:26" ht="13" thickBot="1">
      <c r="A76" s="69">
        <v>69</v>
      </c>
      <c r="B76" s="70">
        <v>1</v>
      </c>
      <c r="C76" s="61">
        <v>0</v>
      </c>
      <c r="D76" s="70" t="s">
        <v>16</v>
      </c>
      <c r="E76" s="71" t="s">
        <v>303</v>
      </c>
      <c r="F76" s="72" t="s">
        <v>304</v>
      </c>
      <c r="G76" s="73" t="s">
        <v>15</v>
      </c>
      <c r="H76" s="73">
        <v>40</v>
      </c>
      <c r="I76" s="73">
        <v>120</v>
      </c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0"/>
      <c r="V76" s="30"/>
      <c r="W76" s="30"/>
      <c r="X76" s="30"/>
      <c r="Y76" s="30"/>
      <c r="Z76" s="30"/>
    </row>
    <row r="77" spans="1:26" ht="13" thickBot="1">
      <c r="A77" s="69">
        <v>70</v>
      </c>
      <c r="B77" s="70">
        <v>1</v>
      </c>
      <c r="C77" s="61">
        <v>0</v>
      </c>
      <c r="D77" s="70" t="s">
        <v>16</v>
      </c>
      <c r="E77" s="71" t="s">
        <v>305</v>
      </c>
      <c r="F77" s="72" t="s">
        <v>306</v>
      </c>
      <c r="G77" s="73" t="s">
        <v>15</v>
      </c>
      <c r="H77" s="73">
        <v>40</v>
      </c>
      <c r="I77" s="73">
        <v>120</v>
      </c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0"/>
      <c r="V77" s="30"/>
      <c r="W77" s="30"/>
      <c r="X77" s="30"/>
      <c r="Y77" s="30"/>
      <c r="Z77" s="30"/>
    </row>
    <row r="78" spans="1:26" ht="13" thickBot="1">
      <c r="A78" s="69">
        <v>71</v>
      </c>
      <c r="B78" s="70">
        <v>1</v>
      </c>
      <c r="C78" s="61">
        <v>0</v>
      </c>
      <c r="D78" s="70" t="s">
        <v>16</v>
      </c>
      <c r="E78" s="71" t="s">
        <v>307</v>
      </c>
      <c r="F78" s="72" t="s">
        <v>52</v>
      </c>
      <c r="G78" s="73" t="s">
        <v>15</v>
      </c>
      <c r="H78" s="73">
        <v>40</v>
      </c>
      <c r="I78" s="73">
        <v>120</v>
      </c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0"/>
      <c r="V78" s="30"/>
      <c r="W78" s="30"/>
      <c r="X78" s="30"/>
      <c r="Y78" s="30"/>
      <c r="Z78" s="30"/>
    </row>
    <row r="79" spans="1:26" ht="13" thickBot="1">
      <c r="A79" s="76">
        <v>72</v>
      </c>
      <c r="B79" s="77">
        <v>1</v>
      </c>
      <c r="C79" s="61">
        <v>0</v>
      </c>
      <c r="D79" s="70" t="s">
        <v>16</v>
      </c>
      <c r="E79" s="71" t="s">
        <v>308</v>
      </c>
      <c r="F79" s="78" t="s">
        <v>309</v>
      </c>
      <c r="G79" s="79" t="s">
        <v>15</v>
      </c>
      <c r="H79" s="73">
        <v>40</v>
      </c>
      <c r="I79" s="73">
        <v>120</v>
      </c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0"/>
      <c r="V79" s="30"/>
      <c r="W79" s="30"/>
      <c r="X79" s="30"/>
      <c r="Y79" s="30"/>
      <c r="Z79" s="30"/>
    </row>
    <row r="80" spans="1:26" ht="13" thickBot="1">
      <c r="A80" s="69">
        <v>73</v>
      </c>
      <c r="B80" s="70">
        <v>1</v>
      </c>
      <c r="C80" s="61">
        <v>1</v>
      </c>
      <c r="D80" s="70" t="s">
        <v>172</v>
      </c>
      <c r="E80" s="71" t="s">
        <v>310</v>
      </c>
      <c r="F80" s="72" t="s">
        <v>311</v>
      </c>
      <c r="G80" s="73" t="s">
        <v>15</v>
      </c>
      <c r="H80" s="73">
        <v>40</v>
      </c>
      <c r="I80" s="73">
        <v>120</v>
      </c>
      <c r="J80" s="32"/>
      <c r="K80" s="32"/>
      <c r="L80" s="74"/>
      <c r="M80" s="32"/>
      <c r="N80" s="32"/>
      <c r="O80" s="32"/>
      <c r="P80" s="32"/>
      <c r="Q80" s="32"/>
      <c r="R80" s="32"/>
      <c r="S80" s="32"/>
      <c r="T80" s="32"/>
      <c r="U80" s="30"/>
      <c r="V80" s="30"/>
      <c r="W80" s="30"/>
      <c r="X80" s="30"/>
      <c r="Y80" s="30"/>
      <c r="Z80" s="30"/>
    </row>
    <row r="81" spans="1:26" ht="13" thickBot="1">
      <c r="A81" s="69">
        <v>74</v>
      </c>
      <c r="B81" s="70">
        <v>1</v>
      </c>
      <c r="C81" s="61">
        <v>0</v>
      </c>
      <c r="D81" s="70" t="s">
        <v>16</v>
      </c>
      <c r="E81" s="71" t="s">
        <v>312</v>
      </c>
      <c r="F81" s="72" t="s">
        <v>313</v>
      </c>
      <c r="G81" s="73" t="s">
        <v>15</v>
      </c>
      <c r="H81" s="73">
        <v>40</v>
      </c>
      <c r="I81" s="73">
        <v>120</v>
      </c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0"/>
      <c r="V81" s="30"/>
      <c r="W81" s="30"/>
      <c r="X81" s="30"/>
      <c r="Y81" s="30"/>
      <c r="Z81" s="30"/>
    </row>
    <row r="82" spans="1:26" ht="13" thickBot="1">
      <c r="A82" s="69">
        <v>75</v>
      </c>
      <c r="B82" s="70">
        <v>1</v>
      </c>
      <c r="C82" s="61">
        <v>0</v>
      </c>
      <c r="D82" s="70" t="s">
        <v>16</v>
      </c>
      <c r="E82" s="71" t="s">
        <v>314</v>
      </c>
      <c r="F82" s="72" t="s">
        <v>199</v>
      </c>
      <c r="G82" s="73" t="s">
        <v>15</v>
      </c>
      <c r="H82" s="73">
        <v>40</v>
      </c>
      <c r="I82" s="73">
        <v>120</v>
      </c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0"/>
      <c r="V82" s="30"/>
      <c r="W82" s="30"/>
      <c r="X82" s="30"/>
      <c r="Y82" s="30"/>
      <c r="Z82" s="30"/>
    </row>
    <row r="83" spans="1:26" ht="13" thickBot="1">
      <c r="A83" s="69">
        <v>76</v>
      </c>
      <c r="B83" s="70">
        <v>1</v>
      </c>
      <c r="C83" s="61">
        <v>0</v>
      </c>
      <c r="D83" s="70" t="s">
        <v>16</v>
      </c>
      <c r="E83" s="71" t="s">
        <v>315</v>
      </c>
      <c r="F83" s="72" t="s">
        <v>316</v>
      </c>
      <c r="G83" s="73" t="s">
        <v>15</v>
      </c>
      <c r="H83" s="73">
        <v>40</v>
      </c>
      <c r="I83" s="73">
        <v>120</v>
      </c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0"/>
      <c r="V83" s="30"/>
      <c r="W83" s="30"/>
      <c r="X83" s="30"/>
      <c r="Y83" s="30"/>
      <c r="Z83" s="30"/>
    </row>
    <row r="84" spans="1:26" ht="13" thickBot="1">
      <c r="A84" s="69">
        <v>77</v>
      </c>
      <c r="B84" s="70">
        <v>1</v>
      </c>
      <c r="C84" s="61">
        <v>0</v>
      </c>
      <c r="D84" s="70" t="s">
        <v>16</v>
      </c>
      <c r="E84" s="71" t="s">
        <v>317</v>
      </c>
      <c r="F84" s="72" t="s">
        <v>318</v>
      </c>
      <c r="G84" s="73" t="s">
        <v>15</v>
      </c>
      <c r="H84" s="73">
        <v>40</v>
      </c>
      <c r="I84" s="73">
        <v>120</v>
      </c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0"/>
      <c r="V84" s="30"/>
      <c r="W84" s="30"/>
      <c r="X84" s="30"/>
      <c r="Y84" s="30"/>
      <c r="Z84" s="30"/>
    </row>
    <row r="85" spans="1:26" ht="13" thickBot="1">
      <c r="A85" s="69">
        <v>78</v>
      </c>
      <c r="B85" s="70">
        <v>1</v>
      </c>
      <c r="C85" s="61">
        <v>1</v>
      </c>
      <c r="D85" s="70" t="s">
        <v>172</v>
      </c>
      <c r="E85" s="71" t="s">
        <v>319</v>
      </c>
      <c r="F85" s="72" t="s">
        <v>320</v>
      </c>
      <c r="G85" s="73" t="s">
        <v>15</v>
      </c>
      <c r="H85" s="73">
        <v>40</v>
      </c>
      <c r="I85" s="73">
        <v>120</v>
      </c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0"/>
      <c r="V85" s="30"/>
      <c r="W85" s="30"/>
      <c r="X85" s="30"/>
      <c r="Y85" s="30"/>
      <c r="Z85" s="30"/>
    </row>
    <row r="86" spans="1:26" ht="13" thickBot="1">
      <c r="A86" s="69">
        <v>79</v>
      </c>
      <c r="B86" s="70">
        <v>1</v>
      </c>
      <c r="C86" s="61">
        <v>0</v>
      </c>
      <c r="D86" s="70" t="s">
        <v>16</v>
      </c>
      <c r="E86" s="71" t="s">
        <v>22</v>
      </c>
      <c r="F86" s="72" t="s">
        <v>321</v>
      </c>
      <c r="G86" s="73" t="s">
        <v>15</v>
      </c>
      <c r="H86" s="73">
        <v>40</v>
      </c>
      <c r="I86" s="73">
        <v>120</v>
      </c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0"/>
      <c r="V86" s="30"/>
      <c r="W86" s="30"/>
      <c r="X86" s="30"/>
      <c r="Y86" s="30"/>
      <c r="Z86" s="30"/>
    </row>
    <row r="87" spans="1:26" ht="13" thickBot="1">
      <c r="A87" s="69">
        <v>80</v>
      </c>
      <c r="B87" s="70">
        <v>1</v>
      </c>
      <c r="C87" s="61">
        <v>0</v>
      </c>
      <c r="D87" s="70" t="s">
        <v>16</v>
      </c>
      <c r="E87" s="71" t="s">
        <v>322</v>
      </c>
      <c r="F87" s="72" t="s">
        <v>25</v>
      </c>
      <c r="G87" s="73" t="s">
        <v>15</v>
      </c>
      <c r="H87" s="73">
        <v>40</v>
      </c>
      <c r="I87" s="73">
        <v>120</v>
      </c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0"/>
      <c r="V87" s="30"/>
      <c r="W87" s="30"/>
      <c r="X87" s="30"/>
      <c r="Y87" s="30"/>
      <c r="Z87" s="30"/>
    </row>
    <row r="88" spans="1:26" ht="13" thickBot="1">
      <c r="A88" s="69">
        <v>81</v>
      </c>
      <c r="B88" s="70">
        <v>1</v>
      </c>
      <c r="C88" s="61">
        <v>1</v>
      </c>
      <c r="D88" s="70" t="s">
        <v>172</v>
      </c>
      <c r="E88" s="71" t="s">
        <v>323</v>
      </c>
      <c r="F88" s="72" t="s">
        <v>243</v>
      </c>
      <c r="G88" s="73" t="s">
        <v>15</v>
      </c>
      <c r="H88" s="73">
        <v>40</v>
      </c>
      <c r="I88" s="73">
        <v>120</v>
      </c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0"/>
      <c r="V88" s="30"/>
      <c r="W88" s="30"/>
      <c r="X88" s="30"/>
      <c r="Y88" s="30"/>
      <c r="Z88" s="30"/>
    </row>
    <row r="89" spans="1:26" ht="13" thickBot="1">
      <c r="A89" s="69">
        <v>82</v>
      </c>
      <c r="B89" s="70">
        <v>1</v>
      </c>
      <c r="C89" s="61">
        <v>0</v>
      </c>
      <c r="D89" s="70" t="s">
        <v>16</v>
      </c>
      <c r="E89" s="71" t="s">
        <v>324</v>
      </c>
      <c r="F89" s="72" t="s">
        <v>325</v>
      </c>
      <c r="G89" s="73" t="s">
        <v>15</v>
      </c>
      <c r="H89" s="73">
        <v>40</v>
      </c>
      <c r="I89" s="73">
        <v>120</v>
      </c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0"/>
      <c r="V89" s="30"/>
      <c r="W89" s="30"/>
      <c r="X89" s="30"/>
      <c r="Y89" s="30"/>
      <c r="Z89" s="30"/>
    </row>
    <row r="90" spans="1:26" ht="13" thickBot="1">
      <c r="A90" s="69">
        <v>83</v>
      </c>
      <c r="B90" s="70">
        <v>1</v>
      </c>
      <c r="C90" s="61">
        <v>0</v>
      </c>
      <c r="D90" s="70" t="s">
        <v>16</v>
      </c>
      <c r="E90" s="71" t="s">
        <v>326</v>
      </c>
      <c r="F90" s="72" t="s">
        <v>327</v>
      </c>
      <c r="G90" s="73" t="s">
        <v>15</v>
      </c>
      <c r="H90" s="73">
        <v>40</v>
      </c>
      <c r="I90" s="73">
        <v>120</v>
      </c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0"/>
      <c r="V90" s="30"/>
      <c r="W90" s="30"/>
      <c r="X90" s="30"/>
      <c r="Y90" s="30"/>
      <c r="Z90" s="30"/>
    </row>
    <row r="91" spans="1:26" ht="13" thickBot="1">
      <c r="A91" s="69">
        <v>84</v>
      </c>
      <c r="B91" s="70">
        <v>1</v>
      </c>
      <c r="C91" s="61">
        <v>0</v>
      </c>
      <c r="D91" s="70" t="s">
        <v>16</v>
      </c>
      <c r="E91" s="71" t="s">
        <v>328</v>
      </c>
      <c r="F91" s="72" t="s">
        <v>329</v>
      </c>
      <c r="G91" s="73" t="s">
        <v>15</v>
      </c>
      <c r="H91" s="73">
        <v>40</v>
      </c>
      <c r="I91" s="73">
        <v>120</v>
      </c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0"/>
      <c r="V91" s="30"/>
      <c r="W91" s="30"/>
      <c r="X91" s="30"/>
      <c r="Y91" s="30"/>
      <c r="Z91" s="30"/>
    </row>
    <row r="92" spans="1:26" ht="13" thickBot="1">
      <c r="A92" s="69">
        <v>85</v>
      </c>
      <c r="B92" s="70">
        <v>1</v>
      </c>
      <c r="C92" s="61">
        <v>1</v>
      </c>
      <c r="D92" s="70" t="s">
        <v>172</v>
      </c>
      <c r="E92" s="71" t="s">
        <v>330</v>
      </c>
      <c r="F92" s="72" t="s">
        <v>331</v>
      </c>
      <c r="G92" s="73" t="s">
        <v>15</v>
      </c>
      <c r="H92" s="73">
        <v>40</v>
      </c>
      <c r="I92" s="73">
        <v>120</v>
      </c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0"/>
      <c r="V92" s="30"/>
      <c r="W92" s="30"/>
      <c r="X92" s="30"/>
      <c r="Y92" s="30"/>
      <c r="Z92" s="30"/>
    </row>
    <row r="93" spans="1:26" ht="13" thickBot="1">
      <c r="A93" s="69">
        <v>86</v>
      </c>
      <c r="B93" s="70">
        <v>1</v>
      </c>
      <c r="C93" s="61">
        <v>0</v>
      </c>
      <c r="D93" s="70" t="s">
        <v>16</v>
      </c>
      <c r="E93" s="71" t="s">
        <v>332</v>
      </c>
      <c r="F93" s="72" t="s">
        <v>333</v>
      </c>
      <c r="G93" s="73" t="s">
        <v>15</v>
      </c>
      <c r="H93" s="73">
        <v>40</v>
      </c>
      <c r="I93" s="73">
        <v>120</v>
      </c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0"/>
      <c r="V93" s="30"/>
      <c r="W93" s="30"/>
      <c r="X93" s="30"/>
      <c r="Y93" s="30"/>
      <c r="Z93" s="30"/>
    </row>
    <row r="94" spans="1:26" ht="13" thickBot="1">
      <c r="A94" s="69">
        <v>87</v>
      </c>
      <c r="B94" s="70">
        <v>1</v>
      </c>
      <c r="C94" s="61">
        <v>0</v>
      </c>
      <c r="D94" s="70" t="s">
        <v>16</v>
      </c>
      <c r="E94" s="71" t="s">
        <v>334</v>
      </c>
      <c r="F94" s="72" t="s">
        <v>335</v>
      </c>
      <c r="G94" s="73" t="s">
        <v>15</v>
      </c>
      <c r="H94" s="73">
        <v>40</v>
      </c>
      <c r="I94" s="73">
        <v>120</v>
      </c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0"/>
      <c r="V94" s="30"/>
      <c r="W94" s="30"/>
      <c r="X94" s="30"/>
      <c r="Y94" s="30"/>
      <c r="Z94" s="30"/>
    </row>
    <row r="95" spans="1:26" ht="13" thickBot="1">
      <c r="A95" s="69">
        <v>88</v>
      </c>
      <c r="B95" s="70">
        <v>1</v>
      </c>
      <c r="C95" s="61">
        <v>1</v>
      </c>
      <c r="D95" s="70" t="s">
        <v>172</v>
      </c>
      <c r="E95" s="71" t="s">
        <v>336</v>
      </c>
      <c r="F95" s="72" t="s">
        <v>337</v>
      </c>
      <c r="G95" s="73" t="s">
        <v>15</v>
      </c>
      <c r="H95" s="73">
        <v>40</v>
      </c>
      <c r="I95" s="73">
        <v>120</v>
      </c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0"/>
      <c r="V95" s="30"/>
      <c r="W95" s="30"/>
      <c r="X95" s="30"/>
      <c r="Y95" s="30"/>
      <c r="Z95" s="30"/>
    </row>
    <row r="96" spans="1:26" ht="13" thickBot="1">
      <c r="A96" s="69">
        <v>89</v>
      </c>
      <c r="B96" s="70">
        <v>1</v>
      </c>
      <c r="C96" s="61">
        <v>0</v>
      </c>
      <c r="D96" s="70" t="s">
        <v>16</v>
      </c>
      <c r="E96" s="71" t="s">
        <v>338</v>
      </c>
      <c r="F96" s="72" t="s">
        <v>116</v>
      </c>
      <c r="G96" s="73" t="s">
        <v>15</v>
      </c>
      <c r="H96" s="73">
        <v>40</v>
      </c>
      <c r="I96" s="73">
        <v>120</v>
      </c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0"/>
      <c r="V96" s="30"/>
      <c r="W96" s="30"/>
      <c r="X96" s="30"/>
      <c r="Y96" s="30"/>
      <c r="Z96" s="30"/>
    </row>
    <row r="97" spans="1:26" ht="13" thickBot="1">
      <c r="A97" s="69">
        <v>90</v>
      </c>
      <c r="B97" s="70">
        <v>1</v>
      </c>
      <c r="C97" s="61">
        <v>0</v>
      </c>
      <c r="D97" s="70" t="s">
        <v>16</v>
      </c>
      <c r="E97" s="71" t="s">
        <v>339</v>
      </c>
      <c r="F97" s="72" t="s">
        <v>82</v>
      </c>
      <c r="G97" s="73" t="s">
        <v>15</v>
      </c>
      <c r="H97" s="73">
        <v>40</v>
      </c>
      <c r="I97" s="73">
        <v>120</v>
      </c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0"/>
      <c r="V97" s="30"/>
      <c r="W97" s="30"/>
      <c r="X97" s="30"/>
      <c r="Y97" s="30"/>
      <c r="Z97" s="30"/>
    </row>
    <row r="98" spans="1:26" ht="13" thickBot="1">
      <c r="A98" s="69">
        <v>91</v>
      </c>
      <c r="B98" s="70">
        <v>1</v>
      </c>
      <c r="C98" s="61">
        <v>0</v>
      </c>
      <c r="D98" s="70" t="s">
        <v>16</v>
      </c>
      <c r="E98" s="71" t="s">
        <v>340</v>
      </c>
      <c r="F98" s="72" t="s">
        <v>341</v>
      </c>
      <c r="G98" s="73" t="s">
        <v>15</v>
      </c>
      <c r="H98" s="73">
        <v>40</v>
      </c>
      <c r="I98" s="73">
        <v>120</v>
      </c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0"/>
      <c r="V98" s="30"/>
      <c r="W98" s="30"/>
      <c r="X98" s="30"/>
      <c r="Y98" s="30"/>
      <c r="Z98" s="30"/>
    </row>
    <row r="99" spans="1:26" ht="13" thickBot="1">
      <c r="A99" s="69">
        <v>92</v>
      </c>
      <c r="B99" s="70">
        <v>1</v>
      </c>
      <c r="C99" s="61">
        <v>1</v>
      </c>
      <c r="D99" s="70" t="s">
        <v>172</v>
      </c>
      <c r="E99" s="71" t="s">
        <v>342</v>
      </c>
      <c r="F99" s="72" t="s">
        <v>343</v>
      </c>
      <c r="G99" s="73" t="s">
        <v>15</v>
      </c>
      <c r="H99" s="73">
        <v>40</v>
      </c>
      <c r="I99" s="73">
        <v>120</v>
      </c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0"/>
      <c r="V99" s="30"/>
      <c r="W99" s="30"/>
      <c r="X99" s="30"/>
      <c r="Y99" s="30"/>
      <c r="Z99" s="30"/>
    </row>
    <row r="100" spans="1:26" ht="13" thickBot="1">
      <c r="A100" s="69">
        <v>93</v>
      </c>
      <c r="B100" s="70">
        <v>1</v>
      </c>
      <c r="C100" s="61">
        <v>0</v>
      </c>
      <c r="D100" s="70" t="s">
        <v>16</v>
      </c>
      <c r="E100" s="71" t="s">
        <v>344</v>
      </c>
      <c r="F100" s="72" t="s">
        <v>345</v>
      </c>
      <c r="G100" s="73" t="s">
        <v>15</v>
      </c>
      <c r="H100" s="73">
        <v>40</v>
      </c>
      <c r="I100" s="73">
        <v>120</v>
      </c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0"/>
      <c r="V100" s="30"/>
      <c r="W100" s="30"/>
      <c r="X100" s="30"/>
      <c r="Y100" s="30"/>
      <c r="Z100" s="30"/>
    </row>
    <row r="101" spans="1:26" ht="13" thickBot="1">
      <c r="A101" s="69">
        <v>94</v>
      </c>
      <c r="B101" s="70">
        <v>1</v>
      </c>
      <c r="C101" s="61">
        <v>0</v>
      </c>
      <c r="D101" s="70" t="s">
        <v>16</v>
      </c>
      <c r="E101" s="71" t="s">
        <v>346</v>
      </c>
      <c r="F101" s="72" t="s">
        <v>347</v>
      </c>
      <c r="G101" s="73" t="s">
        <v>15</v>
      </c>
      <c r="H101" s="73">
        <v>40</v>
      </c>
      <c r="I101" s="73">
        <v>120</v>
      </c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0"/>
      <c r="V101" s="30"/>
      <c r="W101" s="30"/>
      <c r="X101" s="30"/>
      <c r="Y101" s="30"/>
      <c r="Z101" s="30"/>
    </row>
    <row r="102" spans="1:26" ht="13" thickBot="1">
      <c r="A102" s="69">
        <v>95</v>
      </c>
      <c r="B102" s="70">
        <v>1</v>
      </c>
      <c r="C102" s="61">
        <v>0</v>
      </c>
      <c r="D102" s="70" t="s">
        <v>16</v>
      </c>
      <c r="E102" s="71" t="s">
        <v>348</v>
      </c>
      <c r="F102" s="72" t="s">
        <v>349</v>
      </c>
      <c r="G102" s="73" t="s">
        <v>15</v>
      </c>
      <c r="H102" s="73">
        <v>40</v>
      </c>
      <c r="I102" s="73">
        <v>120</v>
      </c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0"/>
      <c r="V102" s="30"/>
      <c r="W102" s="30"/>
      <c r="X102" s="30"/>
      <c r="Y102" s="30"/>
      <c r="Z102" s="30"/>
    </row>
    <row r="103" spans="1:26" ht="13" thickBot="1">
      <c r="A103" s="76">
        <v>96</v>
      </c>
      <c r="B103" s="77">
        <v>1</v>
      </c>
      <c r="C103" s="61">
        <v>0</v>
      </c>
      <c r="D103" s="70" t="s">
        <v>16</v>
      </c>
      <c r="E103" s="71" t="s">
        <v>350</v>
      </c>
      <c r="F103" s="78" t="s">
        <v>351</v>
      </c>
      <c r="G103" s="79" t="s">
        <v>15</v>
      </c>
      <c r="H103" s="73">
        <v>40</v>
      </c>
      <c r="I103" s="73">
        <v>120</v>
      </c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0"/>
      <c r="V103" s="30"/>
      <c r="W103" s="30"/>
      <c r="X103" s="30"/>
      <c r="Y103" s="30"/>
      <c r="Z103" s="30"/>
    </row>
    <row r="104" spans="1:26" ht="13" thickBot="1">
      <c r="A104" s="69">
        <v>97</v>
      </c>
      <c r="B104" s="70">
        <v>1</v>
      </c>
      <c r="C104" s="61">
        <v>1</v>
      </c>
      <c r="D104" s="70" t="s">
        <v>172</v>
      </c>
      <c r="E104" s="71" t="s">
        <v>352</v>
      </c>
      <c r="F104" s="72" t="s">
        <v>353</v>
      </c>
      <c r="G104" s="73" t="s">
        <v>15</v>
      </c>
      <c r="H104" s="73">
        <v>40</v>
      </c>
      <c r="I104" s="73">
        <v>120</v>
      </c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0"/>
      <c r="V104" s="30"/>
      <c r="W104" s="30"/>
      <c r="X104" s="30"/>
      <c r="Y104" s="30"/>
      <c r="Z104" s="30"/>
    </row>
    <row r="105" spans="1:26" ht="13" thickBot="1">
      <c r="A105" s="69">
        <v>98</v>
      </c>
      <c r="B105" s="70">
        <v>1</v>
      </c>
      <c r="C105" s="61">
        <v>0</v>
      </c>
      <c r="D105" s="70" t="s">
        <v>16</v>
      </c>
      <c r="E105" s="71" t="s">
        <v>354</v>
      </c>
      <c r="F105" s="72" t="s">
        <v>355</v>
      </c>
      <c r="G105" s="73" t="s">
        <v>15</v>
      </c>
      <c r="H105" s="73">
        <v>40</v>
      </c>
      <c r="I105" s="73">
        <v>120</v>
      </c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0"/>
      <c r="V105" s="30"/>
      <c r="W105" s="30"/>
      <c r="X105" s="30"/>
      <c r="Y105" s="30"/>
      <c r="Z105" s="30"/>
    </row>
    <row r="106" spans="1:26" ht="13" thickBot="1">
      <c r="A106" s="69">
        <v>99</v>
      </c>
      <c r="B106" s="70">
        <v>1</v>
      </c>
      <c r="C106" s="61">
        <v>0</v>
      </c>
      <c r="D106" s="70" t="s">
        <v>16</v>
      </c>
      <c r="E106" s="71" t="s">
        <v>184</v>
      </c>
      <c r="F106" s="72" t="s">
        <v>356</v>
      </c>
      <c r="G106" s="73" t="s">
        <v>15</v>
      </c>
      <c r="H106" s="73">
        <v>40</v>
      </c>
      <c r="I106" s="73">
        <v>120</v>
      </c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0"/>
      <c r="V106" s="30"/>
      <c r="W106" s="30"/>
      <c r="X106" s="30"/>
      <c r="Y106" s="30"/>
      <c r="Z106" s="30"/>
    </row>
    <row r="107" spans="1:26" ht="13" thickBot="1">
      <c r="A107" s="69">
        <v>100</v>
      </c>
      <c r="B107" s="70">
        <v>1</v>
      </c>
      <c r="C107" s="61">
        <v>0</v>
      </c>
      <c r="D107" s="70" t="s">
        <v>16</v>
      </c>
      <c r="E107" s="71" t="s">
        <v>357</v>
      </c>
      <c r="F107" s="72" t="s">
        <v>187</v>
      </c>
      <c r="G107" s="73" t="s">
        <v>15</v>
      </c>
      <c r="H107" s="73">
        <v>40</v>
      </c>
      <c r="I107" s="73">
        <v>120</v>
      </c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0"/>
      <c r="V107" s="30"/>
      <c r="W107" s="30"/>
      <c r="X107" s="30"/>
      <c r="Y107" s="30"/>
      <c r="Z107" s="30"/>
    </row>
    <row r="108" spans="1:26" ht="13" thickBot="1">
      <c r="A108" s="69">
        <v>101</v>
      </c>
      <c r="B108" s="70">
        <v>1</v>
      </c>
      <c r="C108" s="61">
        <v>0</v>
      </c>
      <c r="D108" s="70" t="s">
        <v>16</v>
      </c>
      <c r="E108" s="71" t="s">
        <v>358</v>
      </c>
      <c r="F108" s="72" t="s">
        <v>258</v>
      </c>
      <c r="G108" s="73" t="s">
        <v>15</v>
      </c>
      <c r="H108" s="73">
        <v>40</v>
      </c>
      <c r="I108" s="73">
        <v>120</v>
      </c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0"/>
      <c r="V108" s="30"/>
      <c r="W108" s="30"/>
      <c r="X108" s="30"/>
      <c r="Y108" s="30"/>
      <c r="Z108" s="30"/>
    </row>
    <row r="109" spans="1:26" ht="13" thickBot="1">
      <c r="A109" s="69">
        <v>102</v>
      </c>
      <c r="B109" s="70">
        <v>1</v>
      </c>
      <c r="C109" s="61">
        <v>1</v>
      </c>
      <c r="D109" s="70" t="s">
        <v>172</v>
      </c>
      <c r="E109" s="71" t="s">
        <v>359</v>
      </c>
      <c r="F109" s="72" t="s">
        <v>360</v>
      </c>
      <c r="G109" s="73" t="s">
        <v>15</v>
      </c>
      <c r="H109" s="73">
        <v>40</v>
      </c>
      <c r="I109" s="73">
        <v>120</v>
      </c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0"/>
      <c r="V109" s="30"/>
      <c r="W109" s="30"/>
      <c r="X109" s="30"/>
      <c r="Y109" s="30"/>
      <c r="Z109" s="30"/>
    </row>
    <row r="110" spans="1:26" ht="13" thickBot="1">
      <c r="A110" s="69">
        <v>103</v>
      </c>
      <c r="B110" s="70">
        <v>1</v>
      </c>
      <c r="C110" s="61">
        <v>0</v>
      </c>
      <c r="D110" s="70" t="s">
        <v>16</v>
      </c>
      <c r="E110" s="71" t="s">
        <v>361</v>
      </c>
      <c r="F110" s="72" t="s">
        <v>362</v>
      </c>
      <c r="G110" s="73" t="s">
        <v>15</v>
      </c>
      <c r="H110" s="73">
        <v>40</v>
      </c>
      <c r="I110" s="73">
        <v>120</v>
      </c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0"/>
      <c r="V110" s="30"/>
      <c r="W110" s="30"/>
      <c r="X110" s="30"/>
      <c r="Y110" s="30"/>
      <c r="Z110" s="30"/>
    </row>
    <row r="111" spans="1:26" ht="13" thickBot="1">
      <c r="A111" s="69">
        <v>104</v>
      </c>
      <c r="B111" s="70">
        <v>1</v>
      </c>
      <c r="C111" s="61">
        <v>0</v>
      </c>
      <c r="D111" s="70" t="s">
        <v>16</v>
      </c>
      <c r="E111" s="71" t="s">
        <v>363</v>
      </c>
      <c r="F111" s="72" t="s">
        <v>364</v>
      </c>
      <c r="G111" s="73" t="s">
        <v>15</v>
      </c>
      <c r="H111" s="73">
        <v>40</v>
      </c>
      <c r="I111" s="73">
        <v>120</v>
      </c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0"/>
      <c r="V111" s="30"/>
      <c r="W111" s="30"/>
      <c r="X111" s="30"/>
      <c r="Y111" s="30"/>
      <c r="Z111" s="30"/>
    </row>
    <row r="112" spans="1:26" ht="13" thickBot="1">
      <c r="A112" s="69">
        <v>105</v>
      </c>
      <c r="B112" s="70">
        <v>1</v>
      </c>
      <c r="C112" s="61">
        <v>1</v>
      </c>
      <c r="D112" s="70" t="s">
        <v>172</v>
      </c>
      <c r="E112" s="71" t="s">
        <v>365</v>
      </c>
      <c r="F112" s="72" t="s">
        <v>68</v>
      </c>
      <c r="G112" s="73" t="s">
        <v>15</v>
      </c>
      <c r="H112" s="73">
        <v>40</v>
      </c>
      <c r="I112" s="73">
        <v>120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0"/>
      <c r="V112" s="30"/>
      <c r="W112" s="30"/>
      <c r="X112" s="30"/>
      <c r="Y112" s="30"/>
      <c r="Z112" s="30"/>
    </row>
    <row r="113" spans="1:26" ht="13" thickBot="1">
      <c r="A113" s="69">
        <v>106</v>
      </c>
      <c r="B113" s="70">
        <v>1</v>
      </c>
      <c r="C113" s="61">
        <v>0</v>
      </c>
      <c r="D113" s="70" t="s">
        <v>16</v>
      </c>
      <c r="E113" s="71" t="s">
        <v>366</v>
      </c>
      <c r="F113" s="72" t="s">
        <v>325</v>
      </c>
      <c r="G113" s="73" t="s">
        <v>15</v>
      </c>
      <c r="H113" s="73">
        <v>40</v>
      </c>
      <c r="I113" s="73">
        <v>120</v>
      </c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0"/>
      <c r="V113" s="30"/>
      <c r="W113" s="30"/>
      <c r="X113" s="30"/>
      <c r="Y113" s="30"/>
      <c r="Z113" s="30"/>
    </row>
    <row r="114" spans="1:26" ht="13" thickBot="1">
      <c r="A114" s="69">
        <v>107</v>
      </c>
      <c r="B114" s="70">
        <v>1</v>
      </c>
      <c r="C114" s="61">
        <v>0</v>
      </c>
      <c r="D114" s="70" t="s">
        <v>16</v>
      </c>
      <c r="E114" s="71" t="s">
        <v>367</v>
      </c>
      <c r="F114" s="72" t="s">
        <v>327</v>
      </c>
      <c r="G114" s="73" t="s">
        <v>15</v>
      </c>
      <c r="H114" s="73">
        <v>40</v>
      </c>
      <c r="I114" s="73">
        <v>120</v>
      </c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0"/>
      <c r="V114" s="30"/>
      <c r="W114" s="30"/>
      <c r="X114" s="30"/>
      <c r="Y114" s="30"/>
      <c r="Z114" s="30"/>
    </row>
    <row r="115" spans="1:26" ht="13" thickBot="1">
      <c r="A115" s="69">
        <v>108</v>
      </c>
      <c r="B115" s="70">
        <v>1</v>
      </c>
      <c r="C115" s="61">
        <v>0</v>
      </c>
      <c r="D115" s="70" t="s">
        <v>16</v>
      </c>
      <c r="E115" s="71" t="s">
        <v>368</v>
      </c>
      <c r="F115" s="72" t="s">
        <v>329</v>
      </c>
      <c r="G115" s="73" t="s">
        <v>15</v>
      </c>
      <c r="H115" s="73">
        <v>40</v>
      </c>
      <c r="I115" s="73">
        <v>120</v>
      </c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0"/>
      <c r="V115" s="30"/>
      <c r="W115" s="30"/>
      <c r="X115" s="30"/>
      <c r="Y115" s="30"/>
      <c r="Z115" s="30"/>
    </row>
    <row r="116" spans="1:26" ht="13" thickBot="1">
      <c r="A116" s="69">
        <v>109</v>
      </c>
      <c r="B116" s="70">
        <v>1</v>
      </c>
      <c r="C116" s="61">
        <v>1</v>
      </c>
      <c r="D116" s="70" t="s">
        <v>172</v>
      </c>
      <c r="E116" s="71" t="s">
        <v>369</v>
      </c>
      <c r="F116" s="72" t="s">
        <v>370</v>
      </c>
      <c r="G116" s="73" t="s">
        <v>15</v>
      </c>
      <c r="H116" s="73">
        <v>40</v>
      </c>
      <c r="I116" s="73">
        <v>120</v>
      </c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0"/>
      <c r="V116" s="30"/>
      <c r="W116" s="30"/>
      <c r="X116" s="30"/>
      <c r="Y116" s="30"/>
      <c r="Z116" s="30"/>
    </row>
    <row r="117" spans="1:26" ht="13" thickBot="1">
      <c r="A117" s="69">
        <v>110</v>
      </c>
      <c r="B117" s="70">
        <v>1</v>
      </c>
      <c r="C117" s="80">
        <v>0</v>
      </c>
      <c r="D117" s="70" t="s">
        <v>16</v>
      </c>
      <c r="E117" s="81" t="s">
        <v>371</v>
      </c>
      <c r="F117" s="72" t="s">
        <v>333</v>
      </c>
      <c r="G117" s="73" t="s">
        <v>15</v>
      </c>
      <c r="H117" s="73">
        <v>40</v>
      </c>
      <c r="I117" s="73">
        <v>120</v>
      </c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0"/>
      <c r="V117" s="30"/>
      <c r="W117" s="30"/>
      <c r="X117" s="30"/>
      <c r="Y117" s="30"/>
      <c r="Z117" s="30"/>
    </row>
    <row r="118" spans="1:26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A27B-7192-48A7-8327-81D34959020C}">
  <dimension ref="A1:Z1000"/>
  <sheetViews>
    <sheetView workbookViewId="0">
      <selection sqref="A1:Z1000"/>
    </sheetView>
  </sheetViews>
  <sheetFormatPr defaultRowHeight="12.5"/>
  <sheetData>
    <row r="1" spans="1:26" ht="26.5" thickBot="1">
      <c r="A1" s="24"/>
      <c r="B1" s="25"/>
      <c r="C1" s="25"/>
      <c r="D1" s="25"/>
      <c r="E1" s="26"/>
      <c r="F1" s="58" t="s">
        <v>0</v>
      </c>
      <c r="G1" s="59">
        <v>6</v>
      </c>
      <c r="H1" s="29"/>
      <c r="I1" s="58" t="s">
        <v>1</v>
      </c>
      <c r="J1" s="59">
        <v>40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30"/>
      <c r="X1" s="30"/>
      <c r="Y1" s="30"/>
      <c r="Z1" s="30"/>
    </row>
    <row r="2" spans="1:26" ht="13.5" thickBot="1">
      <c r="A2" s="31"/>
      <c r="B2" s="32"/>
      <c r="C2" s="32"/>
      <c r="D2" s="32"/>
      <c r="E2" s="33"/>
      <c r="F2" s="60" t="s">
        <v>2</v>
      </c>
      <c r="G2" s="61">
        <v>360</v>
      </c>
      <c r="H2" s="36"/>
      <c r="I2" s="60" t="s">
        <v>3</v>
      </c>
      <c r="J2" s="61">
        <v>120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0"/>
      <c r="X2" s="30"/>
      <c r="Y2" s="30"/>
      <c r="Z2" s="30"/>
    </row>
    <row r="3" spans="1:26" ht="26.5" thickBot="1">
      <c r="A3" s="31"/>
      <c r="B3" s="32"/>
      <c r="C3" s="32"/>
      <c r="D3" s="32"/>
      <c r="E3" s="33"/>
      <c r="F3" s="60" t="s">
        <v>4</v>
      </c>
      <c r="G3" s="61" t="s">
        <v>372</v>
      </c>
      <c r="H3" s="37"/>
      <c r="I3" s="37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0"/>
      <c r="X3" s="30"/>
      <c r="Y3" s="30"/>
      <c r="Z3" s="30"/>
    </row>
    <row r="4" spans="1:26" ht="13" thickBot="1">
      <c r="A4" s="31"/>
      <c r="B4" s="32"/>
      <c r="C4" s="38"/>
      <c r="D4" s="32"/>
      <c r="E4" s="32"/>
      <c r="F4" s="32"/>
      <c r="G4" s="37"/>
      <c r="H4" s="37"/>
      <c r="I4" s="37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0"/>
      <c r="X4" s="30"/>
      <c r="Y4" s="30"/>
      <c r="Z4" s="30"/>
    </row>
    <row r="5" spans="1:26" ht="13.5" thickBot="1">
      <c r="A5" s="31"/>
      <c r="B5" s="33"/>
      <c r="C5" s="62" t="s">
        <v>5</v>
      </c>
      <c r="D5" s="32"/>
      <c r="E5" s="38"/>
      <c r="F5" s="32"/>
      <c r="G5" s="63" t="s">
        <v>6</v>
      </c>
      <c r="H5" s="37"/>
      <c r="I5" s="37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0"/>
      <c r="X5" s="30"/>
      <c r="Y5" s="30"/>
      <c r="Z5" s="30"/>
    </row>
    <row r="6" spans="1:26" ht="13.5" thickBot="1">
      <c r="A6" s="64" t="s">
        <v>7</v>
      </c>
      <c r="B6" s="65" t="s">
        <v>171</v>
      </c>
      <c r="C6" s="62" t="s">
        <v>9</v>
      </c>
      <c r="D6" s="66" t="s">
        <v>10</v>
      </c>
      <c r="E6" s="67" t="s">
        <v>11</v>
      </c>
      <c r="F6" s="68" t="s">
        <v>6</v>
      </c>
      <c r="G6" s="63" t="s">
        <v>12</v>
      </c>
      <c r="H6" s="63" t="s">
        <v>1</v>
      </c>
      <c r="I6" s="63" t="s">
        <v>3</v>
      </c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0"/>
      <c r="X6" s="30"/>
      <c r="Y6" s="30"/>
      <c r="Z6" s="30"/>
    </row>
    <row r="7" spans="1:26" ht="13" thickBot="1">
      <c r="A7" s="69">
        <v>0</v>
      </c>
      <c r="B7" s="70">
        <v>1</v>
      </c>
      <c r="C7" s="61">
        <v>0</v>
      </c>
      <c r="D7" s="70" t="s">
        <v>16</v>
      </c>
      <c r="E7" s="71" t="s">
        <v>17</v>
      </c>
      <c r="F7" s="72" t="s">
        <v>16</v>
      </c>
      <c r="G7" s="73" t="s">
        <v>373</v>
      </c>
      <c r="H7" s="73">
        <v>40</v>
      </c>
      <c r="I7" s="73">
        <v>120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0"/>
      <c r="X7" s="30"/>
      <c r="Y7" s="30"/>
      <c r="Z7" s="30"/>
    </row>
    <row r="8" spans="1:26" ht="13" thickBot="1">
      <c r="A8" s="69">
        <v>1</v>
      </c>
      <c r="B8" s="70">
        <v>1</v>
      </c>
      <c r="C8" s="61">
        <v>0</v>
      </c>
      <c r="D8" s="70" t="s">
        <v>16</v>
      </c>
      <c r="E8" s="71" t="s">
        <v>17</v>
      </c>
      <c r="F8" s="72" t="s">
        <v>374</v>
      </c>
      <c r="G8" s="73" t="s">
        <v>373</v>
      </c>
      <c r="H8" s="73">
        <v>40</v>
      </c>
      <c r="I8" s="73">
        <v>120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0"/>
      <c r="X8" s="30"/>
      <c r="Y8" s="30"/>
      <c r="Z8" s="30"/>
    </row>
    <row r="9" spans="1:26" ht="13" thickBot="1">
      <c r="A9" s="69">
        <v>2</v>
      </c>
      <c r="B9" s="70">
        <v>1</v>
      </c>
      <c r="C9" s="61">
        <v>0</v>
      </c>
      <c r="D9" s="70" t="s">
        <v>16</v>
      </c>
      <c r="E9" s="71" t="s">
        <v>375</v>
      </c>
      <c r="F9" s="72" t="s">
        <v>374</v>
      </c>
      <c r="G9" s="73" t="s">
        <v>373</v>
      </c>
      <c r="H9" s="73">
        <v>40</v>
      </c>
      <c r="I9" s="73">
        <v>120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0"/>
      <c r="X9" s="30"/>
      <c r="Y9" s="30"/>
      <c r="Z9" s="30"/>
    </row>
    <row r="10" spans="1:26" ht="13" thickBot="1">
      <c r="A10" s="69">
        <v>3</v>
      </c>
      <c r="B10" s="70">
        <v>1</v>
      </c>
      <c r="C10" s="61">
        <v>0</v>
      </c>
      <c r="D10" s="70" t="s">
        <v>16</v>
      </c>
      <c r="E10" s="71" t="s">
        <v>376</v>
      </c>
      <c r="F10" s="72" t="s">
        <v>377</v>
      </c>
      <c r="G10" s="73" t="s">
        <v>373</v>
      </c>
      <c r="H10" s="73">
        <v>40</v>
      </c>
      <c r="I10" s="73">
        <v>120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0"/>
      <c r="X10" s="30"/>
      <c r="Y10" s="30"/>
      <c r="Z10" s="30"/>
    </row>
    <row r="11" spans="1:26" ht="13" thickBot="1">
      <c r="A11" s="69">
        <v>4</v>
      </c>
      <c r="B11" s="70">
        <v>1</v>
      </c>
      <c r="C11" s="61">
        <v>0</v>
      </c>
      <c r="D11" s="70" t="s">
        <v>16</v>
      </c>
      <c r="E11" s="71" t="s">
        <v>378</v>
      </c>
      <c r="F11" s="72" t="s">
        <v>379</v>
      </c>
      <c r="G11" s="73" t="s">
        <v>373</v>
      </c>
      <c r="H11" s="73">
        <v>40</v>
      </c>
      <c r="I11" s="73">
        <v>120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0"/>
      <c r="X11" s="30"/>
      <c r="Y11" s="30"/>
      <c r="Z11" s="30"/>
    </row>
    <row r="12" spans="1:26" ht="13" thickBot="1">
      <c r="A12" s="69">
        <v>5</v>
      </c>
      <c r="B12" s="70">
        <v>1</v>
      </c>
      <c r="C12" s="61">
        <v>0</v>
      </c>
      <c r="D12" s="70" t="s">
        <v>16</v>
      </c>
      <c r="E12" s="71" t="s">
        <v>380</v>
      </c>
      <c r="F12" s="72" t="s">
        <v>381</v>
      </c>
      <c r="G12" s="73" t="s">
        <v>373</v>
      </c>
      <c r="H12" s="73">
        <v>40</v>
      </c>
      <c r="I12" s="73">
        <v>120</v>
      </c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0"/>
      <c r="X12" s="30"/>
      <c r="Y12" s="30"/>
      <c r="Z12" s="30"/>
    </row>
    <row r="13" spans="1:26" ht="13" thickBot="1">
      <c r="A13" s="69">
        <v>6</v>
      </c>
      <c r="B13" s="70">
        <v>1</v>
      </c>
      <c r="C13" s="61">
        <v>1</v>
      </c>
      <c r="D13" s="70" t="s">
        <v>26</v>
      </c>
      <c r="E13" s="71" t="s">
        <v>382</v>
      </c>
      <c r="F13" s="72" t="s">
        <v>56</v>
      </c>
      <c r="G13" s="73" t="s">
        <v>373</v>
      </c>
      <c r="H13" s="73">
        <v>40</v>
      </c>
      <c r="I13" s="73">
        <v>120</v>
      </c>
      <c r="J13" s="32"/>
      <c r="K13" s="32"/>
      <c r="L13" s="32"/>
      <c r="M13" s="32"/>
      <c r="N13" s="74"/>
      <c r="O13" s="32"/>
      <c r="P13" s="32"/>
      <c r="Q13" s="32"/>
      <c r="R13" s="32"/>
      <c r="S13" s="32"/>
      <c r="T13" s="32"/>
      <c r="U13" s="32"/>
      <c r="V13" s="32"/>
      <c r="W13" s="30"/>
      <c r="X13" s="30"/>
      <c r="Y13" s="30"/>
      <c r="Z13" s="30"/>
    </row>
    <row r="14" spans="1:26" ht="13" thickBot="1">
      <c r="A14" s="69">
        <v>7</v>
      </c>
      <c r="B14" s="70">
        <v>1</v>
      </c>
      <c r="C14" s="61">
        <v>0</v>
      </c>
      <c r="D14" s="70" t="s">
        <v>16</v>
      </c>
      <c r="E14" s="71" t="s">
        <v>383</v>
      </c>
      <c r="F14" s="72" t="s">
        <v>384</v>
      </c>
      <c r="G14" s="73" t="s">
        <v>373</v>
      </c>
      <c r="H14" s="73">
        <v>40</v>
      </c>
      <c r="I14" s="73">
        <v>120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0"/>
      <c r="X14" s="30"/>
      <c r="Y14" s="30"/>
      <c r="Z14" s="30"/>
    </row>
    <row r="15" spans="1:26" ht="13" thickBot="1">
      <c r="A15" s="69">
        <v>8</v>
      </c>
      <c r="B15" s="70">
        <v>1</v>
      </c>
      <c r="C15" s="61">
        <v>0</v>
      </c>
      <c r="D15" s="70" t="s">
        <v>16</v>
      </c>
      <c r="E15" s="71" t="s">
        <v>385</v>
      </c>
      <c r="F15" s="72" t="s">
        <v>386</v>
      </c>
      <c r="G15" s="73" t="s">
        <v>373</v>
      </c>
      <c r="H15" s="73">
        <v>40</v>
      </c>
      <c r="I15" s="73">
        <v>120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0"/>
      <c r="X15" s="30"/>
      <c r="Y15" s="30"/>
      <c r="Z15" s="30"/>
    </row>
    <row r="16" spans="1:26" ht="13" thickBot="1">
      <c r="A16" s="69">
        <v>9</v>
      </c>
      <c r="B16" s="70">
        <v>1</v>
      </c>
      <c r="C16" s="61">
        <v>0</v>
      </c>
      <c r="D16" s="70" t="s">
        <v>16</v>
      </c>
      <c r="E16" s="71" t="s">
        <v>387</v>
      </c>
      <c r="F16" s="72" t="s">
        <v>388</v>
      </c>
      <c r="G16" s="73" t="s">
        <v>373</v>
      </c>
      <c r="H16" s="73">
        <v>40</v>
      </c>
      <c r="I16" s="73">
        <v>120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0"/>
      <c r="X16" s="30"/>
      <c r="Y16" s="30"/>
      <c r="Z16" s="30"/>
    </row>
    <row r="17" spans="1:26" ht="13" thickBot="1">
      <c r="A17" s="69">
        <v>10</v>
      </c>
      <c r="B17" s="70">
        <v>1</v>
      </c>
      <c r="C17" s="61">
        <v>0</v>
      </c>
      <c r="D17" s="70" t="s">
        <v>16</v>
      </c>
      <c r="E17" s="71" t="s">
        <v>389</v>
      </c>
      <c r="F17" s="72" t="s">
        <v>142</v>
      </c>
      <c r="G17" s="73" t="s">
        <v>373</v>
      </c>
      <c r="H17" s="73">
        <v>40</v>
      </c>
      <c r="I17" s="73">
        <v>120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0"/>
      <c r="X17" s="30"/>
      <c r="Y17" s="30"/>
      <c r="Z17" s="30"/>
    </row>
    <row r="18" spans="1:26" ht="13" thickBot="1">
      <c r="A18" s="69">
        <v>11</v>
      </c>
      <c r="B18" s="70">
        <v>1</v>
      </c>
      <c r="C18" s="61">
        <v>0</v>
      </c>
      <c r="D18" s="70" t="s">
        <v>16</v>
      </c>
      <c r="E18" s="71" t="s">
        <v>390</v>
      </c>
      <c r="F18" s="72" t="s">
        <v>391</v>
      </c>
      <c r="G18" s="73" t="s">
        <v>373</v>
      </c>
      <c r="H18" s="73">
        <v>40</v>
      </c>
      <c r="I18" s="73">
        <v>120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0"/>
      <c r="X18" s="30"/>
      <c r="Y18" s="30"/>
      <c r="Z18" s="30"/>
    </row>
    <row r="19" spans="1:26" ht="13" thickBot="1">
      <c r="A19" s="69">
        <v>12</v>
      </c>
      <c r="B19" s="70">
        <v>1</v>
      </c>
      <c r="C19" s="61">
        <v>0</v>
      </c>
      <c r="D19" s="70" t="s">
        <v>16</v>
      </c>
      <c r="E19" s="71" t="s">
        <v>392</v>
      </c>
      <c r="F19" s="72" t="s">
        <v>393</v>
      </c>
      <c r="G19" s="73" t="s">
        <v>373</v>
      </c>
      <c r="H19" s="73">
        <v>40</v>
      </c>
      <c r="I19" s="73">
        <v>120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0"/>
      <c r="X19" s="30"/>
      <c r="Y19" s="30"/>
      <c r="Z19" s="30"/>
    </row>
    <row r="20" spans="1:26" ht="13" thickBot="1">
      <c r="A20" s="69">
        <v>13</v>
      </c>
      <c r="B20" s="70">
        <v>1</v>
      </c>
      <c r="C20" s="61">
        <v>1</v>
      </c>
      <c r="D20" s="70" t="s">
        <v>26</v>
      </c>
      <c r="E20" s="71" t="s">
        <v>394</v>
      </c>
      <c r="F20" s="72" t="s">
        <v>395</v>
      </c>
      <c r="G20" s="73" t="s">
        <v>373</v>
      </c>
      <c r="H20" s="73">
        <v>40</v>
      </c>
      <c r="I20" s="73">
        <v>120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0"/>
      <c r="X20" s="30"/>
      <c r="Y20" s="30"/>
      <c r="Z20" s="30"/>
    </row>
    <row r="21" spans="1:26" ht="13" thickBot="1">
      <c r="A21" s="69">
        <v>14</v>
      </c>
      <c r="B21" s="70">
        <v>1</v>
      </c>
      <c r="C21" s="61">
        <v>0</v>
      </c>
      <c r="D21" s="70" t="s">
        <v>16</v>
      </c>
      <c r="E21" s="71" t="s">
        <v>396</v>
      </c>
      <c r="F21" s="72" t="s">
        <v>397</v>
      </c>
      <c r="G21" s="73" t="s">
        <v>373</v>
      </c>
      <c r="H21" s="73">
        <v>40</v>
      </c>
      <c r="I21" s="73">
        <v>120</v>
      </c>
      <c r="J21" s="32"/>
      <c r="K21" s="32"/>
      <c r="L21" s="32"/>
      <c r="M21" s="32"/>
      <c r="N21" s="32"/>
      <c r="O21" s="32"/>
      <c r="P21" s="74"/>
      <c r="Q21" s="32"/>
      <c r="R21" s="32"/>
      <c r="S21" s="32"/>
      <c r="T21" s="32"/>
      <c r="U21" s="32"/>
      <c r="V21" s="32"/>
      <c r="W21" s="30"/>
      <c r="X21" s="30"/>
      <c r="Y21" s="30"/>
      <c r="Z21" s="30"/>
    </row>
    <row r="22" spans="1:26" ht="13" thickBot="1">
      <c r="A22" s="69">
        <v>15</v>
      </c>
      <c r="B22" s="70">
        <v>1</v>
      </c>
      <c r="C22" s="61">
        <v>0</v>
      </c>
      <c r="D22" s="70" t="s">
        <v>16</v>
      </c>
      <c r="E22" s="71" t="s">
        <v>398</v>
      </c>
      <c r="F22" s="72" t="s">
        <v>399</v>
      </c>
      <c r="G22" s="73" t="s">
        <v>373</v>
      </c>
      <c r="H22" s="73">
        <v>40</v>
      </c>
      <c r="I22" s="73">
        <v>120</v>
      </c>
      <c r="J22" s="74"/>
      <c r="K22" s="32"/>
      <c r="L22" s="32"/>
      <c r="M22" s="32"/>
      <c r="N22" s="32"/>
      <c r="O22" s="74"/>
      <c r="P22" s="74"/>
      <c r="Q22" s="32"/>
      <c r="R22" s="32"/>
      <c r="S22" s="32"/>
      <c r="T22" s="32"/>
      <c r="U22" s="32"/>
      <c r="V22" s="32"/>
      <c r="W22" s="30"/>
      <c r="X22" s="30"/>
      <c r="Y22" s="30"/>
      <c r="Z22" s="30"/>
    </row>
    <row r="23" spans="1:26" ht="13" thickBot="1">
      <c r="A23" s="69">
        <v>16</v>
      </c>
      <c r="B23" s="70">
        <v>1</v>
      </c>
      <c r="C23" s="61">
        <v>0</v>
      </c>
      <c r="D23" s="70" t="s">
        <v>16</v>
      </c>
      <c r="E23" s="71" t="s">
        <v>400</v>
      </c>
      <c r="F23" s="72" t="s">
        <v>401</v>
      </c>
      <c r="G23" s="73" t="s">
        <v>373</v>
      </c>
      <c r="H23" s="73">
        <v>40</v>
      </c>
      <c r="I23" s="73">
        <v>120</v>
      </c>
      <c r="J23" s="32"/>
      <c r="K23" s="32"/>
      <c r="L23" s="32"/>
      <c r="M23" s="32"/>
      <c r="N23" s="32"/>
      <c r="O23" s="32"/>
      <c r="P23" s="74"/>
      <c r="Q23" s="32"/>
      <c r="R23" s="32"/>
      <c r="S23" s="32"/>
      <c r="T23" s="32"/>
      <c r="U23" s="32"/>
      <c r="V23" s="32"/>
      <c r="W23" s="30"/>
      <c r="X23" s="30"/>
      <c r="Y23" s="30"/>
      <c r="Z23" s="30"/>
    </row>
    <row r="24" spans="1:26" ht="13" thickBot="1">
      <c r="A24" s="69">
        <v>17</v>
      </c>
      <c r="B24" s="70">
        <v>1</v>
      </c>
      <c r="C24" s="61">
        <v>0</v>
      </c>
      <c r="D24" s="70" t="s">
        <v>16</v>
      </c>
      <c r="E24" s="71" t="s">
        <v>402</v>
      </c>
      <c r="F24" s="72" t="s">
        <v>403</v>
      </c>
      <c r="G24" s="73" t="s">
        <v>373</v>
      </c>
      <c r="H24" s="73">
        <v>40</v>
      </c>
      <c r="I24" s="73">
        <v>120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0"/>
      <c r="X24" s="30"/>
      <c r="Y24" s="30"/>
      <c r="Z24" s="30"/>
    </row>
    <row r="25" spans="1:26" ht="13" thickBot="1">
      <c r="A25" s="69">
        <v>18</v>
      </c>
      <c r="B25" s="70">
        <v>1</v>
      </c>
      <c r="C25" s="61">
        <v>0</v>
      </c>
      <c r="D25" s="70" t="s">
        <v>16</v>
      </c>
      <c r="E25" s="71" t="s">
        <v>404</v>
      </c>
      <c r="F25" s="72" t="s">
        <v>405</v>
      </c>
      <c r="G25" s="73" t="s">
        <v>373</v>
      </c>
      <c r="H25" s="73">
        <v>40</v>
      </c>
      <c r="I25" s="73">
        <v>120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0"/>
      <c r="X25" s="30"/>
      <c r="Y25" s="30"/>
      <c r="Z25" s="30"/>
    </row>
    <row r="26" spans="1:26" ht="13" thickBot="1">
      <c r="A26" s="69">
        <v>19</v>
      </c>
      <c r="B26" s="70">
        <v>1</v>
      </c>
      <c r="C26" s="61">
        <v>0</v>
      </c>
      <c r="D26" s="70" t="s">
        <v>16</v>
      </c>
      <c r="E26" s="71" t="s">
        <v>406</v>
      </c>
      <c r="F26" s="72" t="s">
        <v>407</v>
      </c>
      <c r="G26" s="73" t="s">
        <v>373</v>
      </c>
      <c r="H26" s="73">
        <v>40</v>
      </c>
      <c r="I26" s="73">
        <v>120</v>
      </c>
      <c r="J26" s="32"/>
      <c r="K26" s="32"/>
      <c r="L26" s="32"/>
      <c r="M26" s="32"/>
      <c r="N26" s="32"/>
      <c r="O26" s="74"/>
      <c r="P26" s="32"/>
      <c r="Q26" s="32"/>
      <c r="R26" s="74"/>
      <c r="S26" s="32"/>
      <c r="T26" s="32"/>
      <c r="U26" s="32"/>
      <c r="V26" s="32"/>
      <c r="W26" s="30"/>
      <c r="X26" s="30"/>
      <c r="Y26" s="30"/>
      <c r="Z26" s="30"/>
    </row>
    <row r="27" spans="1:26" ht="13" thickBot="1">
      <c r="A27" s="69">
        <v>20</v>
      </c>
      <c r="B27" s="70">
        <v>1</v>
      </c>
      <c r="C27" s="61">
        <v>1</v>
      </c>
      <c r="D27" s="70" t="s">
        <v>26</v>
      </c>
      <c r="E27" s="71" t="s">
        <v>408</v>
      </c>
      <c r="F27" s="72" t="s">
        <v>409</v>
      </c>
      <c r="G27" s="73" t="s">
        <v>373</v>
      </c>
      <c r="H27" s="73">
        <v>40</v>
      </c>
      <c r="I27" s="73">
        <v>120</v>
      </c>
      <c r="J27" s="32"/>
      <c r="K27" s="32"/>
      <c r="L27" s="32"/>
      <c r="M27" s="74"/>
      <c r="N27" s="32"/>
      <c r="O27" s="32"/>
      <c r="P27" s="32"/>
      <c r="Q27" s="32"/>
      <c r="R27" s="32"/>
      <c r="S27" s="32"/>
      <c r="T27" s="32"/>
      <c r="U27" s="32"/>
      <c r="V27" s="32"/>
      <c r="W27" s="30"/>
      <c r="X27" s="30"/>
      <c r="Y27" s="30"/>
      <c r="Z27" s="30"/>
    </row>
    <row r="28" spans="1:26" ht="13" thickBot="1">
      <c r="A28" s="69">
        <v>21</v>
      </c>
      <c r="B28" s="70">
        <v>1</v>
      </c>
      <c r="C28" s="61">
        <v>0</v>
      </c>
      <c r="D28" s="70" t="s">
        <v>16</v>
      </c>
      <c r="E28" s="71" t="s">
        <v>410</v>
      </c>
      <c r="F28" s="72" t="s">
        <v>411</v>
      </c>
      <c r="G28" s="73" t="s">
        <v>373</v>
      </c>
      <c r="H28" s="73">
        <v>40</v>
      </c>
      <c r="I28" s="73">
        <v>120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0"/>
      <c r="X28" s="30"/>
      <c r="Y28" s="30"/>
      <c r="Z28" s="30"/>
    </row>
    <row r="29" spans="1:26" ht="13" thickBot="1">
      <c r="A29" s="69">
        <v>22</v>
      </c>
      <c r="B29" s="70">
        <v>1</v>
      </c>
      <c r="C29" s="61">
        <v>0</v>
      </c>
      <c r="D29" s="70" t="s">
        <v>16</v>
      </c>
      <c r="E29" s="71" t="s">
        <v>412</v>
      </c>
      <c r="F29" s="72" t="s">
        <v>413</v>
      </c>
      <c r="G29" s="73" t="s">
        <v>373</v>
      </c>
      <c r="H29" s="73">
        <v>40</v>
      </c>
      <c r="I29" s="73">
        <v>120</v>
      </c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0"/>
      <c r="X29" s="30"/>
      <c r="Y29" s="30"/>
      <c r="Z29" s="30"/>
    </row>
    <row r="30" spans="1:26" ht="13" thickBot="1">
      <c r="A30" s="69">
        <v>23</v>
      </c>
      <c r="B30" s="70">
        <v>1</v>
      </c>
      <c r="C30" s="61">
        <v>0</v>
      </c>
      <c r="D30" s="70" t="s">
        <v>16</v>
      </c>
      <c r="E30" s="71" t="s">
        <v>414</v>
      </c>
      <c r="F30" s="72" t="s">
        <v>415</v>
      </c>
      <c r="G30" s="73" t="s">
        <v>373</v>
      </c>
      <c r="H30" s="73">
        <v>40</v>
      </c>
      <c r="I30" s="73">
        <v>120</v>
      </c>
      <c r="J30" s="32"/>
      <c r="K30" s="32"/>
      <c r="L30" s="74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0"/>
      <c r="X30" s="30"/>
      <c r="Y30" s="30"/>
      <c r="Z30" s="30"/>
    </row>
    <row r="31" spans="1:26" ht="13" thickBot="1">
      <c r="A31" s="76">
        <v>24</v>
      </c>
      <c r="B31" s="77">
        <v>1</v>
      </c>
      <c r="C31" s="61">
        <v>0</v>
      </c>
      <c r="D31" s="70" t="s">
        <v>16</v>
      </c>
      <c r="E31" s="71" t="s">
        <v>416</v>
      </c>
      <c r="F31" s="78" t="s">
        <v>417</v>
      </c>
      <c r="G31" s="79" t="s">
        <v>373</v>
      </c>
      <c r="H31" s="73">
        <v>40</v>
      </c>
      <c r="I31" s="73">
        <v>120</v>
      </c>
      <c r="J31" s="32"/>
      <c r="K31" s="32"/>
      <c r="L31" s="32"/>
      <c r="M31" s="32"/>
      <c r="N31" s="74"/>
      <c r="O31" s="32"/>
      <c r="P31" s="32"/>
      <c r="Q31" s="32"/>
      <c r="R31" s="32"/>
      <c r="S31" s="32"/>
      <c r="T31" s="32"/>
      <c r="U31" s="32"/>
      <c r="V31" s="32"/>
      <c r="W31" s="30"/>
      <c r="X31" s="30"/>
      <c r="Y31" s="30"/>
      <c r="Z31" s="30"/>
    </row>
    <row r="32" spans="1:26" ht="13" thickBot="1">
      <c r="A32" s="69">
        <v>25</v>
      </c>
      <c r="B32" s="70">
        <v>1</v>
      </c>
      <c r="C32" s="61">
        <v>0</v>
      </c>
      <c r="D32" s="70" t="s">
        <v>16</v>
      </c>
      <c r="E32" s="71" t="s">
        <v>418</v>
      </c>
      <c r="F32" s="72" t="s">
        <v>419</v>
      </c>
      <c r="G32" s="73" t="s">
        <v>373</v>
      </c>
      <c r="H32" s="73">
        <v>40</v>
      </c>
      <c r="I32" s="73">
        <v>120</v>
      </c>
      <c r="J32" s="32"/>
      <c r="K32" s="32"/>
      <c r="L32" s="74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0"/>
      <c r="X32" s="30"/>
      <c r="Y32" s="30"/>
      <c r="Z32" s="30"/>
    </row>
    <row r="33" spans="1:26" ht="13" thickBot="1">
      <c r="A33" s="69">
        <v>26</v>
      </c>
      <c r="B33" s="70">
        <v>1</v>
      </c>
      <c r="C33" s="61">
        <v>0</v>
      </c>
      <c r="D33" s="70" t="s">
        <v>16</v>
      </c>
      <c r="E33" s="71" t="s">
        <v>420</v>
      </c>
      <c r="F33" s="72" t="s">
        <v>421</v>
      </c>
      <c r="G33" s="73" t="s">
        <v>373</v>
      </c>
      <c r="H33" s="73">
        <v>40</v>
      </c>
      <c r="I33" s="73">
        <v>120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0"/>
      <c r="X33" s="30"/>
      <c r="Y33" s="30"/>
      <c r="Z33" s="30"/>
    </row>
    <row r="34" spans="1:26" ht="13" thickBot="1">
      <c r="A34" s="69">
        <v>27</v>
      </c>
      <c r="B34" s="70">
        <v>1</v>
      </c>
      <c r="C34" s="61">
        <v>0</v>
      </c>
      <c r="D34" s="70" t="s">
        <v>16</v>
      </c>
      <c r="E34" s="71" t="s">
        <v>422</v>
      </c>
      <c r="F34" s="72" t="s">
        <v>423</v>
      </c>
      <c r="G34" s="73" t="s">
        <v>373</v>
      </c>
      <c r="H34" s="73">
        <v>40</v>
      </c>
      <c r="I34" s="73">
        <v>120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0"/>
      <c r="X34" s="30"/>
      <c r="Y34" s="30"/>
      <c r="Z34" s="30"/>
    </row>
    <row r="35" spans="1:26" ht="13" thickBot="1">
      <c r="A35" s="69">
        <v>28</v>
      </c>
      <c r="B35" s="70">
        <v>1</v>
      </c>
      <c r="C35" s="61">
        <v>0</v>
      </c>
      <c r="D35" s="70" t="s">
        <v>16</v>
      </c>
      <c r="E35" s="71" t="s">
        <v>424</v>
      </c>
      <c r="F35" s="72" t="s">
        <v>425</v>
      </c>
      <c r="G35" s="73" t="s">
        <v>373</v>
      </c>
      <c r="H35" s="73">
        <v>40</v>
      </c>
      <c r="I35" s="73">
        <v>120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0"/>
      <c r="X35" s="30"/>
      <c r="Y35" s="30"/>
      <c r="Z35" s="30"/>
    </row>
    <row r="36" spans="1:26" ht="13" thickBot="1">
      <c r="A36" s="69">
        <v>29</v>
      </c>
      <c r="B36" s="70">
        <v>1</v>
      </c>
      <c r="C36" s="61">
        <v>0</v>
      </c>
      <c r="D36" s="70" t="s">
        <v>16</v>
      </c>
      <c r="E36" s="71" t="s">
        <v>426</v>
      </c>
      <c r="F36" s="72" t="s">
        <v>427</v>
      </c>
      <c r="G36" s="73" t="s">
        <v>373</v>
      </c>
      <c r="H36" s="73">
        <v>40</v>
      </c>
      <c r="I36" s="73">
        <v>120</v>
      </c>
      <c r="J36" s="32"/>
      <c r="K36" s="74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0"/>
      <c r="X36" s="30"/>
      <c r="Y36" s="30"/>
      <c r="Z36" s="30"/>
    </row>
    <row r="37" spans="1:26" ht="13" thickBot="1">
      <c r="A37" s="69">
        <v>30</v>
      </c>
      <c r="B37" s="70">
        <v>1</v>
      </c>
      <c r="C37" s="61">
        <v>1</v>
      </c>
      <c r="D37" s="70" t="s">
        <v>26</v>
      </c>
      <c r="E37" s="71" t="s">
        <v>428</v>
      </c>
      <c r="F37" s="72" t="s">
        <v>429</v>
      </c>
      <c r="G37" s="73" t="s">
        <v>373</v>
      </c>
      <c r="H37" s="73">
        <v>40</v>
      </c>
      <c r="I37" s="73">
        <v>120</v>
      </c>
      <c r="J37" s="32"/>
      <c r="K37" s="74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0"/>
      <c r="X37" s="30"/>
      <c r="Y37" s="30"/>
      <c r="Z37" s="30"/>
    </row>
    <row r="38" spans="1:26" ht="13" thickBot="1">
      <c r="A38" s="69">
        <v>31</v>
      </c>
      <c r="B38" s="70">
        <v>1</v>
      </c>
      <c r="C38" s="61">
        <v>0</v>
      </c>
      <c r="D38" s="70" t="s">
        <v>16</v>
      </c>
      <c r="E38" s="71" t="s">
        <v>430</v>
      </c>
      <c r="F38" s="72" t="s">
        <v>431</v>
      </c>
      <c r="G38" s="73" t="s">
        <v>373</v>
      </c>
      <c r="H38" s="73">
        <v>40</v>
      </c>
      <c r="I38" s="73">
        <v>120</v>
      </c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0"/>
      <c r="X38" s="30"/>
      <c r="Y38" s="30"/>
      <c r="Z38" s="30"/>
    </row>
    <row r="39" spans="1:26" ht="13" thickBot="1">
      <c r="A39" s="69">
        <v>32</v>
      </c>
      <c r="B39" s="70">
        <v>1</v>
      </c>
      <c r="C39" s="61">
        <v>0</v>
      </c>
      <c r="D39" s="70" t="s">
        <v>16</v>
      </c>
      <c r="E39" s="71" t="s">
        <v>432</v>
      </c>
      <c r="F39" s="72" t="s">
        <v>433</v>
      </c>
      <c r="G39" s="73" t="s">
        <v>373</v>
      </c>
      <c r="H39" s="73">
        <v>40</v>
      </c>
      <c r="I39" s="73">
        <v>120</v>
      </c>
      <c r="J39" s="32"/>
      <c r="K39" s="32"/>
      <c r="L39" s="32"/>
      <c r="M39" s="32"/>
      <c r="N39" s="32"/>
      <c r="O39" s="32"/>
      <c r="P39" s="74"/>
      <c r="Q39" s="32"/>
      <c r="R39" s="32"/>
      <c r="S39" s="32"/>
      <c r="T39" s="32"/>
      <c r="U39" s="32"/>
      <c r="V39" s="32"/>
      <c r="W39" s="30"/>
      <c r="X39" s="30"/>
      <c r="Y39" s="30"/>
      <c r="Z39" s="30"/>
    </row>
    <row r="40" spans="1:26" ht="13" thickBot="1">
      <c r="A40" s="69">
        <v>33</v>
      </c>
      <c r="B40" s="70">
        <v>1</v>
      </c>
      <c r="C40" s="61">
        <v>0</v>
      </c>
      <c r="D40" s="70" t="s">
        <v>16</v>
      </c>
      <c r="E40" s="71" t="s">
        <v>434</v>
      </c>
      <c r="F40" s="72" t="s">
        <v>435</v>
      </c>
      <c r="G40" s="73" t="s">
        <v>373</v>
      </c>
      <c r="H40" s="73">
        <v>40</v>
      </c>
      <c r="I40" s="73">
        <v>120</v>
      </c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0"/>
      <c r="X40" s="30"/>
      <c r="Y40" s="30"/>
      <c r="Z40" s="30"/>
    </row>
    <row r="41" spans="1:26" ht="13" thickBot="1">
      <c r="A41" s="69">
        <v>34</v>
      </c>
      <c r="B41" s="70">
        <v>1</v>
      </c>
      <c r="C41" s="61">
        <v>0</v>
      </c>
      <c r="D41" s="70" t="s">
        <v>16</v>
      </c>
      <c r="E41" s="71" t="s">
        <v>436</v>
      </c>
      <c r="F41" s="72" t="s">
        <v>437</v>
      </c>
      <c r="G41" s="73" t="s">
        <v>373</v>
      </c>
      <c r="H41" s="73">
        <v>40</v>
      </c>
      <c r="I41" s="73">
        <v>120</v>
      </c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0"/>
      <c r="X41" s="30"/>
      <c r="Y41" s="30"/>
      <c r="Z41" s="30"/>
    </row>
    <row r="42" spans="1:26" ht="13" thickBot="1">
      <c r="A42" s="69">
        <v>35</v>
      </c>
      <c r="B42" s="70">
        <v>1</v>
      </c>
      <c r="C42" s="61">
        <v>0</v>
      </c>
      <c r="D42" s="70" t="s">
        <v>16</v>
      </c>
      <c r="E42" s="71" t="s">
        <v>438</v>
      </c>
      <c r="F42" s="72" t="s">
        <v>86</v>
      </c>
      <c r="G42" s="73" t="s">
        <v>373</v>
      </c>
      <c r="H42" s="73">
        <v>40</v>
      </c>
      <c r="I42" s="73">
        <v>120</v>
      </c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0"/>
      <c r="X42" s="30"/>
      <c r="Y42" s="30"/>
      <c r="Z42" s="30"/>
    </row>
    <row r="43" spans="1:26" ht="13" thickBot="1">
      <c r="A43" s="69">
        <v>36</v>
      </c>
      <c r="B43" s="70">
        <v>1</v>
      </c>
      <c r="C43" s="61">
        <v>0</v>
      </c>
      <c r="D43" s="70" t="s">
        <v>16</v>
      </c>
      <c r="E43" s="71" t="s">
        <v>439</v>
      </c>
      <c r="F43" s="72" t="s">
        <v>440</v>
      </c>
      <c r="G43" s="73" t="s">
        <v>373</v>
      </c>
      <c r="H43" s="73">
        <v>40</v>
      </c>
      <c r="I43" s="73">
        <v>120</v>
      </c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0"/>
      <c r="X43" s="30"/>
      <c r="Y43" s="30"/>
      <c r="Z43" s="30"/>
    </row>
    <row r="44" spans="1:26" ht="13" thickBot="1">
      <c r="A44" s="69">
        <v>37</v>
      </c>
      <c r="B44" s="70">
        <v>1</v>
      </c>
      <c r="C44" s="61">
        <v>1</v>
      </c>
      <c r="D44" s="70" t="s">
        <v>26</v>
      </c>
      <c r="E44" s="71" t="s">
        <v>441</v>
      </c>
      <c r="F44" s="72" t="s">
        <v>442</v>
      </c>
      <c r="G44" s="73" t="s">
        <v>373</v>
      </c>
      <c r="H44" s="73">
        <v>40</v>
      </c>
      <c r="I44" s="73">
        <v>120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0"/>
      <c r="X44" s="30"/>
      <c r="Y44" s="30"/>
      <c r="Z44" s="30"/>
    </row>
    <row r="45" spans="1:26" ht="13" thickBot="1">
      <c r="A45" s="69">
        <v>38</v>
      </c>
      <c r="B45" s="70">
        <v>1</v>
      </c>
      <c r="C45" s="61">
        <v>0</v>
      </c>
      <c r="D45" s="70" t="s">
        <v>16</v>
      </c>
      <c r="E45" s="71" t="s">
        <v>443</v>
      </c>
      <c r="F45" s="72" t="s">
        <v>444</v>
      </c>
      <c r="G45" s="73" t="s">
        <v>373</v>
      </c>
      <c r="H45" s="73">
        <v>40</v>
      </c>
      <c r="I45" s="73">
        <v>120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0"/>
      <c r="X45" s="30"/>
      <c r="Y45" s="30"/>
      <c r="Z45" s="30"/>
    </row>
    <row r="46" spans="1:26" ht="13" thickBot="1">
      <c r="A46" s="69">
        <v>39</v>
      </c>
      <c r="B46" s="70">
        <v>1</v>
      </c>
      <c r="C46" s="61">
        <v>0</v>
      </c>
      <c r="D46" s="70" t="s">
        <v>16</v>
      </c>
      <c r="E46" s="71" t="s">
        <v>445</v>
      </c>
      <c r="F46" s="72" t="s">
        <v>21</v>
      </c>
      <c r="G46" s="73" t="s">
        <v>373</v>
      </c>
      <c r="H46" s="73">
        <v>40</v>
      </c>
      <c r="I46" s="73">
        <v>120</v>
      </c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0"/>
      <c r="X46" s="30"/>
      <c r="Y46" s="30"/>
      <c r="Z46" s="30"/>
    </row>
    <row r="47" spans="1:26" ht="13" thickBot="1">
      <c r="A47" s="69">
        <v>40</v>
      </c>
      <c r="B47" s="70">
        <v>1</v>
      </c>
      <c r="C47" s="61">
        <v>0</v>
      </c>
      <c r="D47" s="70" t="s">
        <v>16</v>
      </c>
      <c r="E47" s="71" t="s">
        <v>446</v>
      </c>
      <c r="F47" s="72" t="s">
        <v>36</v>
      </c>
      <c r="G47" s="73" t="s">
        <v>373</v>
      </c>
      <c r="H47" s="73">
        <v>40</v>
      </c>
      <c r="I47" s="73">
        <v>120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0"/>
      <c r="X47" s="30"/>
      <c r="Y47" s="30"/>
      <c r="Z47" s="30"/>
    </row>
    <row r="48" spans="1:26" ht="13" thickBot="1">
      <c r="A48" s="69">
        <v>41</v>
      </c>
      <c r="B48" s="70">
        <v>1</v>
      </c>
      <c r="C48" s="61">
        <v>0</v>
      </c>
      <c r="D48" s="70" t="s">
        <v>16</v>
      </c>
      <c r="E48" s="71" t="s">
        <v>447</v>
      </c>
      <c r="F48" s="72" t="s">
        <v>246</v>
      </c>
      <c r="G48" s="73" t="s">
        <v>373</v>
      </c>
      <c r="H48" s="73">
        <v>40</v>
      </c>
      <c r="I48" s="73">
        <v>120</v>
      </c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0"/>
      <c r="X48" s="30"/>
      <c r="Y48" s="30"/>
      <c r="Z48" s="30"/>
    </row>
    <row r="49" spans="1:26" ht="13" thickBot="1">
      <c r="A49" s="69">
        <v>42</v>
      </c>
      <c r="B49" s="70">
        <v>1</v>
      </c>
      <c r="C49" s="61">
        <v>0</v>
      </c>
      <c r="D49" s="70" t="s">
        <v>16</v>
      </c>
      <c r="E49" s="71" t="s">
        <v>49</v>
      </c>
      <c r="F49" s="72" t="s">
        <v>233</v>
      </c>
      <c r="G49" s="73" t="s">
        <v>373</v>
      </c>
      <c r="H49" s="73">
        <v>40</v>
      </c>
      <c r="I49" s="73">
        <v>120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0"/>
      <c r="X49" s="30"/>
      <c r="Y49" s="30"/>
      <c r="Z49" s="30"/>
    </row>
    <row r="50" spans="1:26" ht="13" thickBot="1">
      <c r="A50" s="69">
        <v>43</v>
      </c>
      <c r="B50" s="70">
        <v>1</v>
      </c>
      <c r="C50" s="61">
        <v>0</v>
      </c>
      <c r="D50" s="70" t="s">
        <v>16</v>
      </c>
      <c r="E50" s="71" t="s">
        <v>448</v>
      </c>
      <c r="F50" s="72" t="s">
        <v>449</v>
      </c>
      <c r="G50" s="73" t="s">
        <v>373</v>
      </c>
      <c r="H50" s="73">
        <v>40</v>
      </c>
      <c r="I50" s="73">
        <v>120</v>
      </c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0"/>
      <c r="X50" s="30"/>
      <c r="Y50" s="30"/>
      <c r="Z50" s="30"/>
    </row>
    <row r="51" spans="1:26" ht="13" thickBot="1">
      <c r="A51" s="69">
        <v>44</v>
      </c>
      <c r="B51" s="70">
        <v>1</v>
      </c>
      <c r="C51" s="61">
        <v>1</v>
      </c>
      <c r="D51" s="70" t="s">
        <v>26</v>
      </c>
      <c r="E51" s="71" t="s">
        <v>450</v>
      </c>
      <c r="F51" s="72" t="s">
        <v>451</v>
      </c>
      <c r="G51" s="73" t="s">
        <v>373</v>
      </c>
      <c r="H51" s="73">
        <v>40</v>
      </c>
      <c r="I51" s="73">
        <v>120</v>
      </c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0"/>
      <c r="X51" s="30"/>
      <c r="Y51" s="30"/>
      <c r="Z51" s="30"/>
    </row>
    <row r="52" spans="1:26" ht="13" thickBot="1">
      <c r="A52" s="69">
        <v>45</v>
      </c>
      <c r="B52" s="70">
        <v>1</v>
      </c>
      <c r="C52" s="61">
        <v>0</v>
      </c>
      <c r="D52" s="70" t="s">
        <v>16</v>
      </c>
      <c r="E52" s="71" t="s">
        <v>452</v>
      </c>
      <c r="F52" s="72" t="s">
        <v>453</v>
      </c>
      <c r="G52" s="73" t="s">
        <v>373</v>
      </c>
      <c r="H52" s="73">
        <v>40</v>
      </c>
      <c r="I52" s="73">
        <v>120</v>
      </c>
      <c r="J52" s="32"/>
      <c r="K52" s="32"/>
      <c r="L52" s="32"/>
      <c r="M52" s="32"/>
      <c r="N52" s="32"/>
      <c r="O52" s="32"/>
      <c r="P52" s="74"/>
      <c r="Q52" s="32"/>
      <c r="R52" s="32"/>
      <c r="S52" s="32"/>
      <c r="T52" s="32"/>
      <c r="U52" s="32"/>
      <c r="V52" s="32"/>
      <c r="W52" s="30"/>
      <c r="X52" s="30"/>
      <c r="Y52" s="30"/>
      <c r="Z52" s="30"/>
    </row>
    <row r="53" spans="1:26" ht="13" thickBot="1">
      <c r="A53" s="69">
        <v>46</v>
      </c>
      <c r="B53" s="70">
        <v>1</v>
      </c>
      <c r="C53" s="61">
        <v>0</v>
      </c>
      <c r="D53" s="70" t="s">
        <v>16</v>
      </c>
      <c r="E53" s="71" t="s">
        <v>454</v>
      </c>
      <c r="F53" s="72" t="s">
        <v>455</v>
      </c>
      <c r="G53" s="73" t="s">
        <v>373</v>
      </c>
      <c r="H53" s="73">
        <v>40</v>
      </c>
      <c r="I53" s="73">
        <v>120</v>
      </c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0"/>
      <c r="X53" s="30"/>
      <c r="Y53" s="30"/>
      <c r="Z53" s="30"/>
    </row>
    <row r="54" spans="1:26" ht="13" thickBot="1">
      <c r="A54" s="69">
        <v>47</v>
      </c>
      <c r="B54" s="70">
        <v>1</v>
      </c>
      <c r="C54" s="61">
        <v>0</v>
      </c>
      <c r="D54" s="70" t="s">
        <v>16</v>
      </c>
      <c r="E54" s="71" t="s">
        <v>456</v>
      </c>
      <c r="F54" s="72" t="s">
        <v>457</v>
      </c>
      <c r="G54" s="73" t="s">
        <v>373</v>
      </c>
      <c r="H54" s="73">
        <v>40</v>
      </c>
      <c r="I54" s="73">
        <v>120</v>
      </c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0"/>
      <c r="X54" s="30"/>
      <c r="Y54" s="30"/>
      <c r="Z54" s="30"/>
    </row>
    <row r="55" spans="1:26" ht="13" thickBot="1">
      <c r="A55" s="76">
        <v>48</v>
      </c>
      <c r="B55" s="77">
        <v>1</v>
      </c>
      <c r="C55" s="61">
        <v>0</v>
      </c>
      <c r="D55" s="70" t="s">
        <v>16</v>
      </c>
      <c r="E55" s="71" t="s">
        <v>458</v>
      </c>
      <c r="F55" s="78" t="s">
        <v>459</v>
      </c>
      <c r="G55" s="79" t="s">
        <v>373</v>
      </c>
      <c r="H55" s="73">
        <v>40</v>
      </c>
      <c r="I55" s="73">
        <v>120</v>
      </c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0"/>
      <c r="X55" s="30"/>
      <c r="Y55" s="30"/>
      <c r="Z55" s="30"/>
    </row>
    <row r="56" spans="1:26" ht="13" thickBot="1">
      <c r="A56" s="69">
        <v>49</v>
      </c>
      <c r="B56" s="70">
        <v>1</v>
      </c>
      <c r="C56" s="61">
        <v>0</v>
      </c>
      <c r="D56" s="70" t="s">
        <v>16</v>
      </c>
      <c r="E56" s="71" t="s">
        <v>460</v>
      </c>
      <c r="F56" s="72" t="s">
        <v>391</v>
      </c>
      <c r="G56" s="73" t="s">
        <v>373</v>
      </c>
      <c r="H56" s="73">
        <v>40</v>
      </c>
      <c r="I56" s="73">
        <v>120</v>
      </c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0"/>
      <c r="X56" s="30"/>
      <c r="Y56" s="30"/>
      <c r="Z56" s="30"/>
    </row>
    <row r="57" spans="1:26" ht="13" thickBot="1">
      <c r="A57" s="69">
        <v>50</v>
      </c>
      <c r="B57" s="70">
        <v>1</v>
      </c>
      <c r="C57" s="61">
        <v>0</v>
      </c>
      <c r="D57" s="70" t="s">
        <v>16</v>
      </c>
      <c r="E57" s="71" t="s">
        <v>461</v>
      </c>
      <c r="F57" s="72" t="s">
        <v>393</v>
      </c>
      <c r="G57" s="73" t="s">
        <v>373</v>
      </c>
      <c r="H57" s="73">
        <v>40</v>
      </c>
      <c r="I57" s="73">
        <v>120</v>
      </c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0"/>
      <c r="X57" s="30"/>
      <c r="Y57" s="30"/>
      <c r="Z57" s="30"/>
    </row>
    <row r="58" spans="1:26" ht="13" thickBot="1">
      <c r="A58" s="69">
        <v>51</v>
      </c>
      <c r="B58" s="70">
        <v>1</v>
      </c>
      <c r="C58" s="61">
        <v>0</v>
      </c>
      <c r="D58" s="70" t="s">
        <v>16</v>
      </c>
      <c r="E58" s="71" t="s">
        <v>462</v>
      </c>
      <c r="F58" s="72" t="s">
        <v>463</v>
      </c>
      <c r="G58" s="73" t="s">
        <v>373</v>
      </c>
      <c r="H58" s="73">
        <v>40</v>
      </c>
      <c r="I58" s="73">
        <v>120</v>
      </c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0"/>
      <c r="X58" s="30"/>
      <c r="Y58" s="30"/>
      <c r="Z58" s="30"/>
    </row>
    <row r="59" spans="1:26" ht="13" thickBot="1">
      <c r="A59" s="69">
        <v>52</v>
      </c>
      <c r="B59" s="70">
        <v>1</v>
      </c>
      <c r="C59" s="61">
        <v>0</v>
      </c>
      <c r="D59" s="70" t="s">
        <v>16</v>
      </c>
      <c r="E59" s="71" t="s">
        <v>464</v>
      </c>
      <c r="F59" s="72" t="s">
        <v>397</v>
      </c>
      <c r="G59" s="73" t="s">
        <v>373</v>
      </c>
      <c r="H59" s="73">
        <v>40</v>
      </c>
      <c r="I59" s="73">
        <v>120</v>
      </c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0"/>
      <c r="X59" s="30"/>
      <c r="Y59" s="30"/>
      <c r="Z59" s="30"/>
    </row>
    <row r="60" spans="1:26" ht="13" thickBot="1">
      <c r="A60" s="69">
        <v>53</v>
      </c>
      <c r="B60" s="70">
        <v>1</v>
      </c>
      <c r="C60" s="61">
        <v>0</v>
      </c>
      <c r="D60" s="70" t="s">
        <v>16</v>
      </c>
      <c r="E60" s="71" t="s">
        <v>465</v>
      </c>
      <c r="F60" s="72" t="s">
        <v>150</v>
      </c>
      <c r="G60" s="73" t="s">
        <v>373</v>
      </c>
      <c r="H60" s="73">
        <v>40</v>
      </c>
      <c r="I60" s="73">
        <v>120</v>
      </c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0"/>
      <c r="X60" s="30"/>
      <c r="Y60" s="30"/>
      <c r="Z60" s="30"/>
    </row>
    <row r="61" spans="1:26" ht="13" thickBot="1">
      <c r="A61" s="69">
        <v>54</v>
      </c>
      <c r="B61" s="70">
        <v>1</v>
      </c>
      <c r="C61" s="61">
        <v>1</v>
      </c>
      <c r="D61" s="70" t="s">
        <v>26</v>
      </c>
      <c r="E61" s="71" t="s">
        <v>466</v>
      </c>
      <c r="F61" s="72" t="s">
        <v>161</v>
      </c>
      <c r="G61" s="73" t="s">
        <v>373</v>
      </c>
      <c r="H61" s="73">
        <v>40</v>
      </c>
      <c r="I61" s="73">
        <v>120</v>
      </c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0"/>
      <c r="X61" s="30"/>
      <c r="Y61" s="30"/>
      <c r="Z61" s="30"/>
    </row>
    <row r="62" spans="1:26" ht="13" thickBot="1">
      <c r="A62" s="69">
        <v>55</v>
      </c>
      <c r="B62" s="70">
        <v>1</v>
      </c>
      <c r="C62" s="61">
        <v>0</v>
      </c>
      <c r="D62" s="70" t="s">
        <v>16</v>
      </c>
      <c r="E62" s="71" t="s">
        <v>467</v>
      </c>
      <c r="F62" s="72" t="s">
        <v>468</v>
      </c>
      <c r="G62" s="73" t="s">
        <v>373</v>
      </c>
      <c r="H62" s="73">
        <v>40</v>
      </c>
      <c r="I62" s="73">
        <v>120</v>
      </c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0"/>
      <c r="X62" s="30"/>
      <c r="Y62" s="30"/>
      <c r="Z62" s="30"/>
    </row>
    <row r="63" spans="1:26" ht="13" thickBot="1">
      <c r="A63" s="69">
        <v>56</v>
      </c>
      <c r="B63" s="70">
        <v>1</v>
      </c>
      <c r="C63" s="61">
        <v>0</v>
      </c>
      <c r="D63" s="70" t="s">
        <v>16</v>
      </c>
      <c r="E63" s="71" t="s">
        <v>469</v>
      </c>
      <c r="F63" s="72" t="s">
        <v>197</v>
      </c>
      <c r="G63" s="73" t="s">
        <v>373</v>
      </c>
      <c r="H63" s="73">
        <v>40</v>
      </c>
      <c r="I63" s="73">
        <v>120</v>
      </c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0"/>
      <c r="X63" s="30"/>
      <c r="Y63" s="30"/>
      <c r="Z63" s="30"/>
    </row>
    <row r="64" spans="1:26" ht="13" thickBot="1">
      <c r="A64" s="69">
        <v>57</v>
      </c>
      <c r="B64" s="70">
        <v>1</v>
      </c>
      <c r="C64" s="61">
        <v>0</v>
      </c>
      <c r="D64" s="70" t="s">
        <v>16</v>
      </c>
      <c r="E64" s="71" t="s">
        <v>470</v>
      </c>
      <c r="F64" s="72" t="s">
        <v>471</v>
      </c>
      <c r="G64" s="73" t="s">
        <v>373</v>
      </c>
      <c r="H64" s="73">
        <v>40</v>
      </c>
      <c r="I64" s="73">
        <v>120</v>
      </c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0"/>
      <c r="X64" s="30"/>
      <c r="Y64" s="30"/>
      <c r="Z64" s="30"/>
    </row>
    <row r="65" spans="1:26" ht="13" thickBot="1">
      <c r="A65" s="69">
        <v>58</v>
      </c>
      <c r="B65" s="70">
        <v>1</v>
      </c>
      <c r="C65" s="61">
        <v>0</v>
      </c>
      <c r="D65" s="70" t="s">
        <v>16</v>
      </c>
      <c r="E65" s="71" t="s">
        <v>472</v>
      </c>
      <c r="F65" s="72" t="s">
        <v>473</v>
      </c>
      <c r="G65" s="73" t="s">
        <v>373</v>
      </c>
      <c r="H65" s="73">
        <v>40</v>
      </c>
      <c r="I65" s="73">
        <v>120</v>
      </c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0"/>
      <c r="X65" s="30"/>
      <c r="Y65" s="30"/>
      <c r="Z65" s="30"/>
    </row>
    <row r="66" spans="1:26" ht="13" thickBot="1">
      <c r="A66" s="69">
        <v>59</v>
      </c>
      <c r="B66" s="70">
        <v>1</v>
      </c>
      <c r="C66" s="61">
        <v>0</v>
      </c>
      <c r="D66" s="70" t="s">
        <v>16</v>
      </c>
      <c r="E66" s="71" t="s">
        <v>474</v>
      </c>
      <c r="F66" s="72" t="s">
        <v>208</v>
      </c>
      <c r="G66" s="73" t="s">
        <v>373</v>
      </c>
      <c r="H66" s="73">
        <v>40</v>
      </c>
      <c r="I66" s="73">
        <v>120</v>
      </c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0"/>
      <c r="X66" s="30"/>
      <c r="Y66" s="30"/>
      <c r="Z66" s="30"/>
    </row>
    <row r="67" spans="1:26" ht="13" thickBot="1">
      <c r="A67" s="69">
        <v>60</v>
      </c>
      <c r="B67" s="70">
        <v>1</v>
      </c>
      <c r="C67" s="61">
        <v>0</v>
      </c>
      <c r="D67" s="70" t="s">
        <v>16</v>
      </c>
      <c r="E67" s="71" t="s">
        <v>475</v>
      </c>
      <c r="F67" s="72" t="s">
        <v>476</v>
      </c>
      <c r="G67" s="73" t="s">
        <v>373</v>
      </c>
      <c r="H67" s="73">
        <v>40</v>
      </c>
      <c r="I67" s="73">
        <v>120</v>
      </c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0"/>
      <c r="X67" s="30"/>
      <c r="Y67" s="30"/>
      <c r="Z67" s="30"/>
    </row>
    <row r="68" spans="1:26" ht="13" thickBot="1">
      <c r="A68" s="69">
        <v>61</v>
      </c>
      <c r="B68" s="70">
        <v>1</v>
      </c>
      <c r="C68" s="61">
        <v>1</v>
      </c>
      <c r="D68" s="70" t="s">
        <v>26</v>
      </c>
      <c r="E68" s="71" t="s">
        <v>477</v>
      </c>
      <c r="F68" s="72" t="s">
        <v>360</v>
      </c>
      <c r="G68" s="73" t="s">
        <v>373</v>
      </c>
      <c r="H68" s="73">
        <v>40</v>
      </c>
      <c r="I68" s="73">
        <v>120</v>
      </c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0"/>
      <c r="X68" s="30"/>
      <c r="Y68" s="30"/>
      <c r="Z68" s="30"/>
    </row>
    <row r="69" spans="1:26" ht="13" thickBot="1">
      <c r="A69" s="69">
        <v>62</v>
      </c>
      <c r="B69" s="70">
        <v>1</v>
      </c>
      <c r="C69" s="61">
        <v>0</v>
      </c>
      <c r="D69" s="70" t="s">
        <v>16</v>
      </c>
      <c r="E69" s="71" t="s">
        <v>478</v>
      </c>
      <c r="F69" s="72" t="s">
        <v>479</v>
      </c>
      <c r="G69" s="73" t="s">
        <v>373</v>
      </c>
      <c r="H69" s="73">
        <v>40</v>
      </c>
      <c r="I69" s="73">
        <v>120</v>
      </c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0"/>
      <c r="X69" s="30"/>
      <c r="Y69" s="30"/>
      <c r="Z69" s="30"/>
    </row>
    <row r="70" spans="1:26" ht="13" thickBot="1">
      <c r="A70" s="69">
        <v>63</v>
      </c>
      <c r="B70" s="70">
        <v>1</v>
      </c>
      <c r="C70" s="61">
        <v>0</v>
      </c>
      <c r="D70" s="70" t="s">
        <v>16</v>
      </c>
      <c r="E70" s="71" t="s">
        <v>480</v>
      </c>
      <c r="F70" s="72" t="s">
        <v>481</v>
      </c>
      <c r="G70" s="73" t="s">
        <v>373</v>
      </c>
      <c r="H70" s="73">
        <v>40</v>
      </c>
      <c r="I70" s="73">
        <v>120</v>
      </c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0"/>
      <c r="X70" s="30"/>
      <c r="Y70" s="30"/>
      <c r="Z70" s="30"/>
    </row>
    <row r="71" spans="1:26" ht="13" thickBot="1">
      <c r="A71" s="69">
        <v>64</v>
      </c>
      <c r="B71" s="70">
        <v>1</v>
      </c>
      <c r="C71" s="61">
        <v>0</v>
      </c>
      <c r="D71" s="70" t="s">
        <v>16</v>
      </c>
      <c r="E71" s="71" t="s">
        <v>482</v>
      </c>
      <c r="F71" s="72" t="s">
        <v>483</v>
      </c>
      <c r="G71" s="73" t="s">
        <v>373</v>
      </c>
      <c r="H71" s="73">
        <v>40</v>
      </c>
      <c r="I71" s="73">
        <v>120</v>
      </c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0"/>
      <c r="X71" s="30"/>
      <c r="Y71" s="30"/>
      <c r="Z71" s="30"/>
    </row>
    <row r="72" spans="1:26" ht="13" thickBot="1">
      <c r="A72" s="69">
        <v>65</v>
      </c>
      <c r="B72" s="70">
        <v>1</v>
      </c>
      <c r="C72" s="61">
        <v>0</v>
      </c>
      <c r="D72" s="70" t="s">
        <v>16</v>
      </c>
      <c r="E72" s="71" t="s">
        <v>484</v>
      </c>
      <c r="F72" s="72" t="s">
        <v>485</v>
      </c>
      <c r="G72" s="73" t="s">
        <v>373</v>
      </c>
      <c r="H72" s="73">
        <v>40</v>
      </c>
      <c r="I72" s="73">
        <v>120</v>
      </c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0"/>
      <c r="X72" s="30"/>
      <c r="Y72" s="30"/>
      <c r="Z72" s="30"/>
    </row>
    <row r="73" spans="1:26" ht="13" thickBot="1">
      <c r="A73" s="69">
        <v>66</v>
      </c>
      <c r="B73" s="70">
        <v>1</v>
      </c>
      <c r="C73" s="61">
        <v>0</v>
      </c>
      <c r="D73" s="70" t="s">
        <v>16</v>
      </c>
      <c r="E73" s="71" t="s">
        <v>486</v>
      </c>
      <c r="F73" s="72" t="s">
        <v>487</v>
      </c>
      <c r="G73" s="73" t="s">
        <v>373</v>
      </c>
      <c r="H73" s="73">
        <v>40</v>
      </c>
      <c r="I73" s="73">
        <v>120</v>
      </c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0"/>
      <c r="X73" s="30"/>
      <c r="Y73" s="30"/>
      <c r="Z73" s="30"/>
    </row>
    <row r="74" spans="1:26" ht="13" thickBot="1">
      <c r="A74" s="69">
        <v>67</v>
      </c>
      <c r="B74" s="70">
        <v>1</v>
      </c>
      <c r="C74" s="61">
        <v>0</v>
      </c>
      <c r="D74" s="70" t="s">
        <v>16</v>
      </c>
      <c r="E74" s="71" t="s">
        <v>488</v>
      </c>
      <c r="F74" s="72" t="s">
        <v>297</v>
      </c>
      <c r="G74" s="73" t="s">
        <v>373</v>
      </c>
      <c r="H74" s="73">
        <v>40</v>
      </c>
      <c r="I74" s="73">
        <v>120</v>
      </c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0"/>
      <c r="X74" s="30"/>
      <c r="Y74" s="30"/>
      <c r="Z74" s="30"/>
    </row>
    <row r="75" spans="1:26" ht="13" thickBot="1">
      <c r="A75" s="69">
        <v>68</v>
      </c>
      <c r="B75" s="70">
        <v>1</v>
      </c>
      <c r="C75" s="61">
        <v>1</v>
      </c>
      <c r="D75" s="70" t="s">
        <v>26</v>
      </c>
      <c r="E75" s="71" t="s">
        <v>489</v>
      </c>
      <c r="F75" s="72" t="s">
        <v>490</v>
      </c>
      <c r="G75" s="73" t="s">
        <v>373</v>
      </c>
      <c r="H75" s="73">
        <v>40</v>
      </c>
      <c r="I75" s="73">
        <v>120</v>
      </c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0"/>
      <c r="X75" s="30"/>
      <c r="Y75" s="30"/>
      <c r="Z75" s="30"/>
    </row>
    <row r="76" spans="1:26" ht="13" thickBot="1">
      <c r="A76" s="69">
        <v>69</v>
      </c>
      <c r="B76" s="70">
        <v>1</v>
      </c>
      <c r="C76" s="61">
        <v>0</v>
      </c>
      <c r="D76" s="70" t="s">
        <v>16</v>
      </c>
      <c r="E76" s="71" t="s">
        <v>491</v>
      </c>
      <c r="F76" s="72" t="s">
        <v>492</v>
      </c>
      <c r="G76" s="73" t="s">
        <v>373</v>
      </c>
      <c r="H76" s="73">
        <v>40</v>
      </c>
      <c r="I76" s="73">
        <v>120</v>
      </c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0"/>
      <c r="X76" s="30"/>
      <c r="Y76" s="30"/>
      <c r="Z76" s="30"/>
    </row>
    <row r="77" spans="1:26" ht="13" thickBot="1">
      <c r="A77" s="69">
        <v>70</v>
      </c>
      <c r="B77" s="70">
        <v>1</v>
      </c>
      <c r="C77" s="61">
        <v>0</v>
      </c>
      <c r="D77" s="70" t="s">
        <v>16</v>
      </c>
      <c r="E77" s="71" t="s">
        <v>493</v>
      </c>
      <c r="F77" s="72" t="s">
        <v>494</v>
      </c>
      <c r="G77" s="73" t="s">
        <v>373</v>
      </c>
      <c r="H77" s="73">
        <v>40</v>
      </c>
      <c r="I77" s="73">
        <v>120</v>
      </c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0"/>
      <c r="X77" s="30"/>
      <c r="Y77" s="30"/>
      <c r="Z77" s="30"/>
    </row>
    <row r="78" spans="1:26" ht="13" thickBot="1">
      <c r="A78" s="69">
        <v>71</v>
      </c>
      <c r="B78" s="70">
        <v>1</v>
      </c>
      <c r="C78" s="61">
        <v>0</v>
      </c>
      <c r="D78" s="70" t="s">
        <v>16</v>
      </c>
      <c r="E78" s="71" t="s">
        <v>495</v>
      </c>
      <c r="F78" s="72" t="s">
        <v>496</v>
      </c>
      <c r="G78" s="73" t="s">
        <v>373</v>
      </c>
      <c r="H78" s="73">
        <v>40</v>
      </c>
      <c r="I78" s="73">
        <v>120</v>
      </c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0"/>
      <c r="X78" s="30"/>
      <c r="Y78" s="30"/>
      <c r="Z78" s="30"/>
    </row>
    <row r="79" spans="1:26" ht="13" thickBot="1">
      <c r="A79" s="76">
        <v>72</v>
      </c>
      <c r="B79" s="77">
        <v>1</v>
      </c>
      <c r="C79" s="61">
        <v>0</v>
      </c>
      <c r="D79" s="70" t="s">
        <v>16</v>
      </c>
      <c r="E79" s="71" t="s">
        <v>497</v>
      </c>
      <c r="F79" s="78" t="s">
        <v>306</v>
      </c>
      <c r="G79" s="79" t="s">
        <v>373</v>
      </c>
      <c r="H79" s="73">
        <v>40</v>
      </c>
      <c r="I79" s="73">
        <v>120</v>
      </c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0"/>
      <c r="X79" s="30"/>
      <c r="Y79" s="30"/>
      <c r="Z79" s="30"/>
    </row>
    <row r="80" spans="1:26" ht="13" thickBot="1">
      <c r="A80" s="69">
        <v>73</v>
      </c>
      <c r="B80" s="70">
        <v>1</v>
      </c>
      <c r="C80" s="61">
        <v>0</v>
      </c>
      <c r="D80" s="70" t="s">
        <v>16</v>
      </c>
      <c r="E80" s="71" t="s">
        <v>498</v>
      </c>
      <c r="F80" s="72" t="s">
        <v>499</v>
      </c>
      <c r="G80" s="73" t="s">
        <v>373</v>
      </c>
      <c r="H80" s="73">
        <v>40</v>
      </c>
      <c r="I80" s="73">
        <v>120</v>
      </c>
      <c r="J80" s="32"/>
      <c r="K80" s="32"/>
      <c r="L80" s="74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0"/>
      <c r="X80" s="30"/>
      <c r="Y80" s="30"/>
      <c r="Z80" s="30"/>
    </row>
    <row r="81" spans="1:26" ht="13" thickBot="1">
      <c r="A81" s="69">
        <v>74</v>
      </c>
      <c r="B81" s="70">
        <v>1</v>
      </c>
      <c r="C81" s="61">
        <v>0</v>
      </c>
      <c r="D81" s="70" t="s">
        <v>16</v>
      </c>
      <c r="E81" s="71" t="s">
        <v>500</v>
      </c>
      <c r="F81" s="72" t="s">
        <v>54</v>
      </c>
      <c r="G81" s="73" t="s">
        <v>373</v>
      </c>
      <c r="H81" s="73">
        <v>40</v>
      </c>
      <c r="I81" s="73">
        <v>120</v>
      </c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0"/>
      <c r="X81" s="30"/>
      <c r="Y81" s="30"/>
      <c r="Z81" s="30"/>
    </row>
    <row r="82" spans="1:26" ht="13" thickBot="1">
      <c r="A82" s="69">
        <v>75</v>
      </c>
      <c r="B82" s="70">
        <v>1</v>
      </c>
      <c r="C82" s="61">
        <v>0</v>
      </c>
      <c r="D82" s="70" t="s">
        <v>16</v>
      </c>
      <c r="E82" s="71" t="s">
        <v>143</v>
      </c>
      <c r="F82" s="72" t="s">
        <v>501</v>
      </c>
      <c r="G82" s="73" t="s">
        <v>373</v>
      </c>
      <c r="H82" s="73">
        <v>40</v>
      </c>
      <c r="I82" s="73">
        <v>120</v>
      </c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0"/>
      <c r="X82" s="30"/>
      <c r="Y82" s="30"/>
      <c r="Z82" s="30"/>
    </row>
    <row r="83" spans="1:26" ht="13" thickBot="1">
      <c r="A83" s="69">
        <v>76</v>
      </c>
      <c r="B83" s="70">
        <v>1</v>
      </c>
      <c r="C83" s="61">
        <v>0</v>
      </c>
      <c r="D83" s="70" t="s">
        <v>16</v>
      </c>
      <c r="E83" s="71" t="s">
        <v>502</v>
      </c>
      <c r="F83" s="72" t="s">
        <v>503</v>
      </c>
      <c r="G83" s="73" t="s">
        <v>373</v>
      </c>
      <c r="H83" s="73">
        <v>40</v>
      </c>
      <c r="I83" s="73">
        <v>120</v>
      </c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0"/>
      <c r="X83" s="30"/>
      <c r="Y83" s="30"/>
      <c r="Z83" s="30"/>
    </row>
    <row r="84" spans="1:26" ht="13" thickBot="1">
      <c r="A84" s="69">
        <v>77</v>
      </c>
      <c r="B84" s="70">
        <v>1</v>
      </c>
      <c r="C84" s="61">
        <v>0</v>
      </c>
      <c r="D84" s="70" t="s">
        <v>16</v>
      </c>
      <c r="E84" s="71" t="s">
        <v>504</v>
      </c>
      <c r="F84" s="72" t="s">
        <v>505</v>
      </c>
      <c r="G84" s="73" t="s">
        <v>373</v>
      </c>
      <c r="H84" s="73">
        <v>40</v>
      </c>
      <c r="I84" s="73">
        <v>120</v>
      </c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0"/>
      <c r="X84" s="30"/>
      <c r="Y84" s="30"/>
      <c r="Z84" s="30"/>
    </row>
    <row r="85" spans="1:26" ht="13" thickBot="1">
      <c r="A85" s="69">
        <v>78</v>
      </c>
      <c r="B85" s="70">
        <v>1</v>
      </c>
      <c r="C85" s="61">
        <v>1</v>
      </c>
      <c r="D85" s="70" t="s">
        <v>26</v>
      </c>
      <c r="E85" s="71" t="s">
        <v>506</v>
      </c>
      <c r="F85" s="72" t="s">
        <v>161</v>
      </c>
      <c r="G85" s="73" t="s">
        <v>373</v>
      </c>
      <c r="H85" s="73">
        <v>40</v>
      </c>
      <c r="I85" s="73">
        <v>120</v>
      </c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0"/>
      <c r="X85" s="30"/>
      <c r="Y85" s="30"/>
      <c r="Z85" s="30"/>
    </row>
    <row r="86" spans="1:26" ht="13" thickBot="1">
      <c r="A86" s="69">
        <v>79</v>
      </c>
      <c r="B86" s="70">
        <v>1</v>
      </c>
      <c r="C86" s="61">
        <v>0</v>
      </c>
      <c r="D86" s="70" t="s">
        <v>16</v>
      </c>
      <c r="E86" s="71" t="s">
        <v>507</v>
      </c>
      <c r="F86" s="72" t="s">
        <v>468</v>
      </c>
      <c r="G86" s="73" t="s">
        <v>373</v>
      </c>
      <c r="H86" s="73">
        <v>40</v>
      </c>
      <c r="I86" s="73">
        <v>120</v>
      </c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0"/>
      <c r="X86" s="30"/>
      <c r="Y86" s="30"/>
      <c r="Z86" s="30"/>
    </row>
    <row r="87" spans="1:26" ht="13" thickBot="1">
      <c r="A87" s="69">
        <v>80</v>
      </c>
      <c r="B87" s="70">
        <v>1</v>
      </c>
      <c r="C87" s="61">
        <v>0</v>
      </c>
      <c r="D87" s="70" t="s">
        <v>16</v>
      </c>
      <c r="E87" s="71" t="s">
        <v>508</v>
      </c>
      <c r="F87" s="72" t="s">
        <v>509</v>
      </c>
      <c r="G87" s="73" t="s">
        <v>373</v>
      </c>
      <c r="H87" s="73">
        <v>40</v>
      </c>
      <c r="I87" s="73">
        <v>120</v>
      </c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0"/>
      <c r="X87" s="30"/>
      <c r="Y87" s="30"/>
      <c r="Z87" s="30"/>
    </row>
    <row r="88" spans="1:26" ht="13" thickBot="1">
      <c r="A88" s="69">
        <v>81</v>
      </c>
      <c r="B88" s="70">
        <v>1</v>
      </c>
      <c r="C88" s="61">
        <v>0</v>
      </c>
      <c r="D88" s="70" t="s">
        <v>16</v>
      </c>
      <c r="E88" s="71" t="s">
        <v>510</v>
      </c>
      <c r="F88" s="72" t="s">
        <v>471</v>
      </c>
      <c r="G88" s="73" t="s">
        <v>373</v>
      </c>
      <c r="H88" s="73">
        <v>40</v>
      </c>
      <c r="I88" s="73">
        <v>120</v>
      </c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0"/>
      <c r="X88" s="30"/>
      <c r="Y88" s="30"/>
      <c r="Z88" s="30"/>
    </row>
    <row r="89" spans="1:26" ht="13" thickBot="1">
      <c r="A89" s="69">
        <v>82</v>
      </c>
      <c r="B89" s="70">
        <v>1</v>
      </c>
      <c r="C89" s="61">
        <v>0</v>
      </c>
      <c r="D89" s="70" t="s">
        <v>16</v>
      </c>
      <c r="E89" s="71" t="s">
        <v>511</v>
      </c>
      <c r="F89" s="72" t="s">
        <v>512</v>
      </c>
      <c r="G89" s="73" t="s">
        <v>373</v>
      </c>
      <c r="H89" s="73">
        <v>40</v>
      </c>
      <c r="I89" s="73">
        <v>120</v>
      </c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0"/>
      <c r="X89" s="30"/>
      <c r="Y89" s="30"/>
      <c r="Z89" s="30"/>
    </row>
    <row r="90" spans="1:26" ht="13" thickBot="1">
      <c r="A90" s="69">
        <v>83</v>
      </c>
      <c r="B90" s="70">
        <v>1</v>
      </c>
      <c r="C90" s="61">
        <v>0</v>
      </c>
      <c r="D90" s="70" t="s">
        <v>16</v>
      </c>
      <c r="E90" s="71" t="s">
        <v>513</v>
      </c>
      <c r="F90" s="72" t="s">
        <v>208</v>
      </c>
      <c r="G90" s="73" t="s">
        <v>373</v>
      </c>
      <c r="H90" s="73">
        <v>40</v>
      </c>
      <c r="I90" s="73">
        <v>120</v>
      </c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0"/>
      <c r="X90" s="30"/>
      <c r="Y90" s="30"/>
      <c r="Z90" s="30"/>
    </row>
    <row r="91" spans="1:26" ht="13" thickBot="1">
      <c r="A91" s="69">
        <v>84</v>
      </c>
      <c r="B91" s="70">
        <v>1</v>
      </c>
      <c r="C91" s="61">
        <v>0</v>
      </c>
      <c r="D91" s="70" t="s">
        <v>16</v>
      </c>
      <c r="E91" s="71" t="s">
        <v>514</v>
      </c>
      <c r="F91" s="72" t="s">
        <v>515</v>
      </c>
      <c r="G91" s="73" t="s">
        <v>373</v>
      </c>
      <c r="H91" s="73">
        <v>40</v>
      </c>
      <c r="I91" s="73">
        <v>120</v>
      </c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0"/>
      <c r="X91" s="30"/>
      <c r="Y91" s="30"/>
      <c r="Z91" s="30"/>
    </row>
    <row r="92" spans="1:26" ht="13" thickBot="1">
      <c r="A92" s="69">
        <v>85</v>
      </c>
      <c r="B92" s="70">
        <v>1</v>
      </c>
      <c r="C92" s="61">
        <v>1</v>
      </c>
      <c r="D92" s="70" t="s">
        <v>26</v>
      </c>
      <c r="E92" s="71" t="s">
        <v>280</v>
      </c>
      <c r="F92" s="72" t="s">
        <v>320</v>
      </c>
      <c r="G92" s="73" t="s">
        <v>373</v>
      </c>
      <c r="H92" s="73">
        <v>40</v>
      </c>
      <c r="I92" s="73">
        <v>120</v>
      </c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0"/>
      <c r="X92" s="30"/>
      <c r="Y92" s="30"/>
      <c r="Z92" s="30"/>
    </row>
    <row r="93" spans="1:26" ht="13" thickBot="1">
      <c r="A93" s="69">
        <v>86</v>
      </c>
      <c r="B93" s="70">
        <v>1</v>
      </c>
      <c r="C93" s="61">
        <v>0</v>
      </c>
      <c r="D93" s="70" t="s">
        <v>16</v>
      </c>
      <c r="E93" s="71" t="s">
        <v>516</v>
      </c>
      <c r="F93" s="72" t="s">
        <v>479</v>
      </c>
      <c r="G93" s="73" t="s">
        <v>373</v>
      </c>
      <c r="H93" s="73">
        <v>40</v>
      </c>
      <c r="I93" s="73">
        <v>120</v>
      </c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0"/>
      <c r="X93" s="30"/>
      <c r="Y93" s="30"/>
      <c r="Z93" s="30"/>
    </row>
    <row r="94" spans="1:26" ht="13" thickBot="1">
      <c r="A94" s="69">
        <v>87</v>
      </c>
      <c r="B94" s="70">
        <v>1</v>
      </c>
      <c r="C94" s="61">
        <v>0</v>
      </c>
      <c r="D94" s="70" t="s">
        <v>16</v>
      </c>
      <c r="E94" s="71" t="s">
        <v>517</v>
      </c>
      <c r="F94" s="72" t="s">
        <v>481</v>
      </c>
      <c r="G94" s="73" t="s">
        <v>373</v>
      </c>
      <c r="H94" s="73">
        <v>40</v>
      </c>
      <c r="I94" s="73">
        <v>120</v>
      </c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0"/>
      <c r="X94" s="30"/>
      <c r="Y94" s="30"/>
      <c r="Z94" s="30"/>
    </row>
    <row r="95" spans="1:26" ht="13" thickBot="1">
      <c r="A95" s="69">
        <v>88</v>
      </c>
      <c r="B95" s="70">
        <v>1</v>
      </c>
      <c r="C95" s="61">
        <v>0</v>
      </c>
      <c r="D95" s="70" t="s">
        <v>16</v>
      </c>
      <c r="E95" s="71" t="s">
        <v>518</v>
      </c>
      <c r="F95" s="72" t="s">
        <v>483</v>
      </c>
      <c r="G95" s="73" t="s">
        <v>373</v>
      </c>
      <c r="H95" s="73">
        <v>40</v>
      </c>
      <c r="I95" s="73">
        <v>120</v>
      </c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0"/>
      <c r="X95" s="30"/>
      <c r="Y95" s="30"/>
      <c r="Z95" s="30"/>
    </row>
    <row r="96" spans="1:26" ht="13" thickBot="1">
      <c r="A96" s="69">
        <v>89</v>
      </c>
      <c r="B96" s="70">
        <v>1</v>
      </c>
      <c r="C96" s="61">
        <v>0</v>
      </c>
      <c r="D96" s="70" t="s">
        <v>16</v>
      </c>
      <c r="E96" s="71" t="s">
        <v>519</v>
      </c>
      <c r="F96" s="72" t="s">
        <v>485</v>
      </c>
      <c r="G96" s="73" t="s">
        <v>373</v>
      </c>
      <c r="H96" s="73">
        <v>40</v>
      </c>
      <c r="I96" s="73">
        <v>120</v>
      </c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0"/>
      <c r="X96" s="30"/>
      <c r="Y96" s="30"/>
      <c r="Z96" s="30"/>
    </row>
    <row r="97" spans="1:26" ht="13" thickBot="1">
      <c r="A97" s="69">
        <v>90</v>
      </c>
      <c r="B97" s="70">
        <v>1</v>
      </c>
      <c r="C97" s="61">
        <v>0</v>
      </c>
      <c r="D97" s="70" t="s">
        <v>16</v>
      </c>
      <c r="E97" s="71" t="s">
        <v>520</v>
      </c>
      <c r="F97" s="72" t="s">
        <v>487</v>
      </c>
      <c r="G97" s="73" t="s">
        <v>373</v>
      </c>
      <c r="H97" s="73">
        <v>40</v>
      </c>
      <c r="I97" s="73">
        <v>120</v>
      </c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0"/>
      <c r="X97" s="30"/>
      <c r="Y97" s="30"/>
      <c r="Z97" s="30"/>
    </row>
    <row r="98" spans="1:26" ht="13" thickBot="1">
      <c r="A98" s="69">
        <v>91</v>
      </c>
      <c r="B98" s="70">
        <v>1</v>
      </c>
      <c r="C98" s="61">
        <v>0</v>
      </c>
      <c r="D98" s="70" t="s">
        <v>16</v>
      </c>
      <c r="E98" s="71" t="s">
        <v>521</v>
      </c>
      <c r="F98" s="72" t="s">
        <v>297</v>
      </c>
      <c r="G98" s="73" t="s">
        <v>373</v>
      </c>
      <c r="H98" s="73">
        <v>40</v>
      </c>
      <c r="I98" s="73">
        <v>120</v>
      </c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0"/>
      <c r="X98" s="30"/>
      <c r="Y98" s="30"/>
      <c r="Z98" s="30"/>
    </row>
    <row r="99" spans="1:26" ht="13" thickBot="1">
      <c r="A99" s="69">
        <v>92</v>
      </c>
      <c r="B99" s="70">
        <v>1</v>
      </c>
      <c r="C99" s="61">
        <v>1</v>
      </c>
      <c r="D99" s="70" t="s">
        <v>26</v>
      </c>
      <c r="E99" s="71" t="s">
        <v>522</v>
      </c>
      <c r="F99" s="72" t="s">
        <v>490</v>
      </c>
      <c r="G99" s="73" t="s">
        <v>373</v>
      </c>
      <c r="H99" s="73">
        <v>40</v>
      </c>
      <c r="I99" s="73">
        <v>120</v>
      </c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0"/>
      <c r="X99" s="30"/>
      <c r="Y99" s="30"/>
      <c r="Z99" s="30"/>
    </row>
    <row r="100" spans="1:26" ht="13" thickBot="1">
      <c r="A100" s="69">
        <v>93</v>
      </c>
      <c r="B100" s="70">
        <v>1</v>
      </c>
      <c r="C100" s="61">
        <v>0</v>
      </c>
      <c r="D100" s="70" t="s">
        <v>16</v>
      </c>
      <c r="E100" s="71" t="s">
        <v>523</v>
      </c>
      <c r="F100" s="72" t="s">
        <v>492</v>
      </c>
      <c r="G100" s="73" t="s">
        <v>373</v>
      </c>
      <c r="H100" s="73">
        <v>40</v>
      </c>
      <c r="I100" s="73">
        <v>120</v>
      </c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0"/>
      <c r="X100" s="30"/>
      <c r="Y100" s="30"/>
      <c r="Z100" s="30"/>
    </row>
    <row r="101" spans="1:26" ht="13" thickBot="1">
      <c r="A101" s="69">
        <v>94</v>
      </c>
      <c r="B101" s="70">
        <v>1</v>
      </c>
      <c r="C101" s="61">
        <v>0</v>
      </c>
      <c r="D101" s="70" t="s">
        <v>16</v>
      </c>
      <c r="E101" s="71" t="s">
        <v>524</v>
      </c>
      <c r="F101" s="72" t="s">
        <v>525</v>
      </c>
      <c r="G101" s="73" t="s">
        <v>373</v>
      </c>
      <c r="H101" s="73">
        <v>40</v>
      </c>
      <c r="I101" s="73">
        <v>120</v>
      </c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0"/>
      <c r="X101" s="30"/>
      <c r="Y101" s="30"/>
      <c r="Z101" s="30"/>
    </row>
    <row r="102" spans="1:26" ht="13" thickBot="1">
      <c r="A102" s="69">
        <v>95</v>
      </c>
      <c r="B102" s="70">
        <v>1</v>
      </c>
      <c r="C102" s="61">
        <v>0</v>
      </c>
      <c r="D102" s="70" t="s">
        <v>16</v>
      </c>
      <c r="E102" s="71" t="s">
        <v>495</v>
      </c>
      <c r="F102" s="72" t="s">
        <v>496</v>
      </c>
      <c r="G102" s="73" t="s">
        <v>373</v>
      </c>
      <c r="H102" s="73">
        <v>40</v>
      </c>
      <c r="I102" s="73">
        <v>120</v>
      </c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0"/>
      <c r="X102" s="30"/>
      <c r="Y102" s="30"/>
      <c r="Z102" s="30"/>
    </row>
    <row r="103" spans="1:26" ht="13" thickBot="1">
      <c r="A103" s="76">
        <v>96</v>
      </c>
      <c r="B103" s="77">
        <v>1</v>
      </c>
      <c r="C103" s="61">
        <v>0</v>
      </c>
      <c r="D103" s="70" t="s">
        <v>16</v>
      </c>
      <c r="E103" s="71" t="s">
        <v>497</v>
      </c>
      <c r="F103" s="78" t="s">
        <v>191</v>
      </c>
      <c r="G103" s="79" t="s">
        <v>373</v>
      </c>
      <c r="H103" s="73">
        <v>40</v>
      </c>
      <c r="I103" s="73">
        <v>120</v>
      </c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0"/>
      <c r="X103" s="30"/>
      <c r="Y103" s="30"/>
      <c r="Z103" s="30"/>
    </row>
    <row r="104" spans="1:26" ht="13" thickBot="1">
      <c r="A104" s="69">
        <v>97</v>
      </c>
      <c r="B104" s="70">
        <v>1</v>
      </c>
      <c r="C104" s="61">
        <v>0</v>
      </c>
      <c r="D104" s="70" t="s">
        <v>16</v>
      </c>
      <c r="E104" s="71" t="s">
        <v>526</v>
      </c>
      <c r="F104" s="72" t="s">
        <v>499</v>
      </c>
      <c r="G104" s="73" t="s">
        <v>373</v>
      </c>
      <c r="H104" s="73">
        <v>40</v>
      </c>
      <c r="I104" s="73">
        <v>120</v>
      </c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0"/>
      <c r="X104" s="30"/>
      <c r="Y104" s="30"/>
      <c r="Z104" s="30"/>
    </row>
    <row r="105" spans="1:26" ht="13" thickBot="1">
      <c r="A105" s="69">
        <v>98</v>
      </c>
      <c r="B105" s="70">
        <v>1</v>
      </c>
      <c r="C105" s="61">
        <v>0</v>
      </c>
      <c r="D105" s="70" t="s">
        <v>16</v>
      </c>
      <c r="E105" s="71" t="s">
        <v>500</v>
      </c>
      <c r="F105" s="72" t="s">
        <v>54</v>
      </c>
      <c r="G105" s="73" t="s">
        <v>373</v>
      </c>
      <c r="H105" s="73">
        <v>40</v>
      </c>
      <c r="I105" s="73">
        <v>120</v>
      </c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0"/>
      <c r="X105" s="30"/>
      <c r="Y105" s="30"/>
      <c r="Z105" s="30"/>
    </row>
    <row r="106" spans="1:26" ht="13" thickBot="1">
      <c r="A106" s="69">
        <v>99</v>
      </c>
      <c r="B106" s="70">
        <v>1</v>
      </c>
      <c r="C106" s="61">
        <v>0</v>
      </c>
      <c r="D106" s="70" t="s">
        <v>16</v>
      </c>
      <c r="E106" s="71" t="s">
        <v>143</v>
      </c>
      <c r="F106" s="72" t="s">
        <v>501</v>
      </c>
      <c r="G106" s="73" t="s">
        <v>373</v>
      </c>
      <c r="H106" s="73">
        <v>40</v>
      </c>
      <c r="I106" s="73">
        <v>120</v>
      </c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0"/>
      <c r="X106" s="30"/>
      <c r="Y106" s="30"/>
      <c r="Z106" s="30"/>
    </row>
    <row r="107" spans="1:26" ht="13" thickBot="1">
      <c r="A107" s="69">
        <v>100</v>
      </c>
      <c r="B107" s="70">
        <v>1</v>
      </c>
      <c r="C107" s="61">
        <v>0</v>
      </c>
      <c r="D107" s="70" t="s">
        <v>16</v>
      </c>
      <c r="E107" s="71" t="s">
        <v>502</v>
      </c>
      <c r="F107" s="72" t="s">
        <v>503</v>
      </c>
      <c r="G107" s="73" t="s">
        <v>373</v>
      </c>
      <c r="H107" s="73">
        <v>40</v>
      </c>
      <c r="I107" s="73">
        <v>120</v>
      </c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0"/>
      <c r="X107" s="30"/>
      <c r="Y107" s="30"/>
      <c r="Z107" s="30"/>
    </row>
    <row r="108" spans="1:26" ht="13" thickBot="1">
      <c r="A108" s="69">
        <v>101</v>
      </c>
      <c r="B108" s="70">
        <v>1</v>
      </c>
      <c r="C108" s="61">
        <v>0</v>
      </c>
      <c r="D108" s="70" t="s">
        <v>16</v>
      </c>
      <c r="E108" s="71" t="s">
        <v>527</v>
      </c>
      <c r="F108" s="72" t="s">
        <v>505</v>
      </c>
      <c r="G108" s="73" t="s">
        <v>373</v>
      </c>
      <c r="H108" s="73">
        <v>40</v>
      </c>
      <c r="I108" s="73">
        <v>120</v>
      </c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0"/>
      <c r="X108" s="30"/>
      <c r="Y108" s="30"/>
      <c r="Z108" s="30"/>
    </row>
    <row r="109" spans="1:26" ht="13" thickBot="1">
      <c r="A109" s="69">
        <v>102</v>
      </c>
      <c r="B109" s="70">
        <v>1</v>
      </c>
      <c r="C109" s="61">
        <v>1</v>
      </c>
      <c r="D109" s="70" t="s">
        <v>26</v>
      </c>
      <c r="E109" s="71" t="s">
        <v>506</v>
      </c>
      <c r="F109" s="72" t="s">
        <v>161</v>
      </c>
      <c r="G109" s="73" t="s">
        <v>373</v>
      </c>
      <c r="H109" s="73">
        <v>40</v>
      </c>
      <c r="I109" s="73">
        <v>120</v>
      </c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0"/>
      <c r="X109" s="30"/>
      <c r="Y109" s="30"/>
      <c r="Z109" s="30"/>
    </row>
    <row r="110" spans="1:26" ht="13" thickBot="1">
      <c r="A110" s="69">
        <v>103</v>
      </c>
      <c r="B110" s="70">
        <v>1</v>
      </c>
      <c r="C110" s="61">
        <v>0</v>
      </c>
      <c r="D110" s="70" t="s">
        <v>16</v>
      </c>
      <c r="E110" s="71" t="s">
        <v>528</v>
      </c>
      <c r="F110" s="72" t="s">
        <v>468</v>
      </c>
      <c r="G110" s="73" t="s">
        <v>373</v>
      </c>
      <c r="H110" s="73">
        <v>40</v>
      </c>
      <c r="I110" s="73">
        <v>120</v>
      </c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0"/>
      <c r="X110" s="30"/>
      <c r="Y110" s="30"/>
      <c r="Z110" s="30"/>
    </row>
    <row r="111" spans="1:26" ht="13" thickBot="1">
      <c r="A111" s="69">
        <v>104</v>
      </c>
      <c r="B111" s="70">
        <v>1</v>
      </c>
      <c r="C111" s="61">
        <v>0</v>
      </c>
      <c r="D111" s="70" t="s">
        <v>16</v>
      </c>
      <c r="E111" s="71" t="s">
        <v>508</v>
      </c>
      <c r="F111" s="72" t="s">
        <v>509</v>
      </c>
      <c r="G111" s="73" t="s">
        <v>373</v>
      </c>
      <c r="H111" s="73">
        <v>40</v>
      </c>
      <c r="I111" s="73">
        <v>120</v>
      </c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0"/>
      <c r="X111" s="30"/>
      <c r="Y111" s="30"/>
      <c r="Z111" s="30"/>
    </row>
    <row r="112" spans="1:26" ht="13" thickBot="1">
      <c r="A112" s="69">
        <v>105</v>
      </c>
      <c r="B112" s="70">
        <v>1</v>
      </c>
      <c r="C112" s="61">
        <v>0</v>
      </c>
      <c r="D112" s="70" t="s">
        <v>16</v>
      </c>
      <c r="E112" s="71" t="s">
        <v>510</v>
      </c>
      <c r="F112" s="72" t="s">
        <v>471</v>
      </c>
      <c r="G112" s="73" t="s">
        <v>373</v>
      </c>
      <c r="H112" s="73">
        <v>40</v>
      </c>
      <c r="I112" s="73">
        <v>120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0"/>
      <c r="X112" s="30"/>
      <c r="Y112" s="30"/>
      <c r="Z112" s="30"/>
    </row>
    <row r="113" spans="1:26" ht="13" thickBot="1">
      <c r="A113" s="69">
        <v>106</v>
      </c>
      <c r="B113" s="70">
        <v>1</v>
      </c>
      <c r="C113" s="61">
        <v>0</v>
      </c>
      <c r="D113" s="70" t="s">
        <v>16</v>
      </c>
      <c r="E113" s="71" t="s">
        <v>511</v>
      </c>
      <c r="F113" s="72" t="s">
        <v>512</v>
      </c>
      <c r="G113" s="73" t="s">
        <v>373</v>
      </c>
      <c r="H113" s="73">
        <v>40</v>
      </c>
      <c r="I113" s="73">
        <v>120</v>
      </c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0"/>
      <c r="X113" s="30"/>
      <c r="Y113" s="30"/>
      <c r="Z113" s="30"/>
    </row>
    <row r="114" spans="1:26" ht="13" thickBot="1">
      <c r="A114" s="69">
        <v>107</v>
      </c>
      <c r="B114" s="70">
        <v>1</v>
      </c>
      <c r="C114" s="61">
        <v>0</v>
      </c>
      <c r="D114" s="70" t="s">
        <v>16</v>
      </c>
      <c r="E114" s="71" t="s">
        <v>513</v>
      </c>
      <c r="F114" s="72" t="s">
        <v>529</v>
      </c>
      <c r="G114" s="73" t="s">
        <v>373</v>
      </c>
      <c r="H114" s="73">
        <v>40</v>
      </c>
      <c r="I114" s="73">
        <v>120</v>
      </c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0"/>
      <c r="X114" s="30"/>
      <c r="Y114" s="30"/>
      <c r="Z114" s="30"/>
    </row>
    <row r="115" spans="1:26" ht="13" thickBot="1">
      <c r="A115" s="69">
        <v>108</v>
      </c>
      <c r="B115" s="70">
        <v>1</v>
      </c>
      <c r="C115" s="61">
        <v>0</v>
      </c>
      <c r="D115" s="70" t="s">
        <v>16</v>
      </c>
      <c r="E115" s="71" t="s">
        <v>514</v>
      </c>
      <c r="F115" s="72" t="s">
        <v>515</v>
      </c>
      <c r="G115" s="73" t="s">
        <v>373</v>
      </c>
      <c r="H115" s="73">
        <v>40</v>
      </c>
      <c r="I115" s="73">
        <v>120</v>
      </c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0"/>
      <c r="X115" s="30"/>
      <c r="Y115" s="30"/>
      <c r="Z115" s="30"/>
    </row>
    <row r="116" spans="1:26" ht="13" thickBot="1">
      <c r="A116" s="69">
        <v>109</v>
      </c>
      <c r="B116" s="70">
        <v>1</v>
      </c>
      <c r="C116" s="61">
        <v>1</v>
      </c>
      <c r="D116" s="70" t="s">
        <v>26</v>
      </c>
      <c r="E116" s="71" t="s">
        <v>280</v>
      </c>
      <c r="F116" s="72" t="s">
        <v>320</v>
      </c>
      <c r="G116" s="73" t="s">
        <v>373</v>
      </c>
      <c r="H116" s="73">
        <v>40</v>
      </c>
      <c r="I116" s="73">
        <v>120</v>
      </c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0"/>
      <c r="X116" s="30"/>
      <c r="Y116" s="30"/>
      <c r="Z116" s="30"/>
    </row>
    <row r="117" spans="1:26" ht="13" thickBot="1">
      <c r="A117" s="69">
        <v>110</v>
      </c>
      <c r="B117" s="70">
        <v>1</v>
      </c>
      <c r="C117" s="80">
        <v>0</v>
      </c>
      <c r="D117" s="70" t="s">
        <v>16</v>
      </c>
      <c r="E117" s="81" t="s">
        <v>530</v>
      </c>
      <c r="F117" s="72" t="s">
        <v>479</v>
      </c>
      <c r="G117" s="73" t="s">
        <v>373</v>
      </c>
      <c r="H117" s="73">
        <v>40</v>
      </c>
      <c r="I117" s="73">
        <v>120</v>
      </c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0"/>
      <c r="X117" s="30"/>
      <c r="Y117" s="30"/>
      <c r="Z117" s="30"/>
    </row>
    <row r="118" spans="1:26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4D98-F093-4C05-9BAA-BA72E19BD4B8}">
  <dimension ref="A1:Z1000"/>
  <sheetViews>
    <sheetView workbookViewId="0">
      <selection sqref="A1:Z1000"/>
    </sheetView>
  </sheetViews>
  <sheetFormatPr defaultRowHeight="12.5"/>
  <sheetData>
    <row r="1" spans="1:26" ht="26.5" thickBot="1">
      <c r="A1" s="24"/>
      <c r="B1" s="25"/>
      <c r="C1" s="25"/>
      <c r="D1" s="25"/>
      <c r="E1" s="26"/>
      <c r="F1" s="58" t="s">
        <v>0</v>
      </c>
      <c r="G1" s="59">
        <v>3</v>
      </c>
      <c r="H1" s="29"/>
      <c r="I1" s="58" t="s">
        <v>1</v>
      </c>
      <c r="J1" s="59">
        <v>40</v>
      </c>
      <c r="K1" s="25"/>
      <c r="L1" s="25"/>
      <c r="M1" s="25"/>
      <c r="N1" s="25"/>
      <c r="O1" s="25"/>
      <c r="P1" s="25"/>
      <c r="Q1" s="25"/>
      <c r="R1" s="25"/>
      <c r="S1" s="30"/>
      <c r="T1" s="30"/>
      <c r="U1" s="30"/>
      <c r="V1" s="30"/>
      <c r="W1" s="30"/>
      <c r="X1" s="30"/>
      <c r="Y1" s="30"/>
      <c r="Z1" s="30"/>
    </row>
    <row r="2" spans="1:26" ht="13.5" thickBot="1">
      <c r="A2" s="31"/>
      <c r="B2" s="32"/>
      <c r="C2" s="32"/>
      <c r="D2" s="32"/>
      <c r="E2" s="33"/>
      <c r="F2" s="60" t="s">
        <v>2</v>
      </c>
      <c r="G2" s="61">
        <v>360</v>
      </c>
      <c r="H2" s="36"/>
      <c r="I2" s="60" t="s">
        <v>3</v>
      </c>
      <c r="J2" s="61">
        <v>120</v>
      </c>
      <c r="K2" s="32"/>
      <c r="L2" s="32"/>
      <c r="M2" s="32"/>
      <c r="N2" s="32"/>
      <c r="O2" s="32"/>
      <c r="P2" s="32"/>
      <c r="Q2" s="32"/>
      <c r="R2" s="32"/>
      <c r="S2" s="30"/>
      <c r="T2" s="30"/>
      <c r="U2" s="30"/>
      <c r="V2" s="30"/>
      <c r="W2" s="30"/>
      <c r="X2" s="30"/>
      <c r="Y2" s="30"/>
      <c r="Z2" s="30"/>
    </row>
    <row r="3" spans="1:26" ht="26.5" thickBot="1">
      <c r="A3" s="31"/>
      <c r="B3" s="32"/>
      <c r="C3" s="32"/>
      <c r="D3" s="32"/>
      <c r="E3" s="33"/>
      <c r="F3" s="60" t="s">
        <v>4</v>
      </c>
      <c r="G3" s="61" t="s">
        <v>15</v>
      </c>
      <c r="H3" s="37"/>
      <c r="I3" s="37"/>
      <c r="J3" s="32"/>
      <c r="K3" s="32"/>
      <c r="L3" s="32"/>
      <c r="M3" s="32"/>
      <c r="N3" s="32"/>
      <c r="O3" s="32"/>
      <c r="P3" s="32"/>
      <c r="Q3" s="32"/>
      <c r="R3" s="32"/>
      <c r="S3" s="30"/>
      <c r="T3" s="30"/>
      <c r="U3" s="30"/>
      <c r="V3" s="30"/>
      <c r="W3" s="30"/>
      <c r="X3" s="30"/>
      <c r="Y3" s="30"/>
      <c r="Z3" s="30"/>
    </row>
    <row r="4" spans="1:26" ht="13" thickBot="1">
      <c r="A4" s="31"/>
      <c r="B4" s="32"/>
      <c r="C4" s="38"/>
      <c r="D4" s="32"/>
      <c r="E4" s="32"/>
      <c r="F4" s="32"/>
      <c r="G4" s="37"/>
      <c r="H4" s="37"/>
      <c r="I4" s="37"/>
      <c r="J4" s="32"/>
      <c r="K4" s="32"/>
      <c r="L4" s="32"/>
      <c r="M4" s="32"/>
      <c r="N4" s="32"/>
      <c r="O4" s="32"/>
      <c r="P4" s="32"/>
      <c r="Q4" s="32"/>
      <c r="R4" s="32"/>
      <c r="S4" s="30"/>
      <c r="T4" s="30"/>
      <c r="U4" s="30"/>
      <c r="V4" s="30"/>
      <c r="W4" s="30"/>
      <c r="X4" s="30"/>
      <c r="Y4" s="30"/>
      <c r="Z4" s="30"/>
    </row>
    <row r="5" spans="1:26" ht="13.5" thickBot="1">
      <c r="A5" s="31"/>
      <c r="B5" s="33"/>
      <c r="C5" s="62" t="s">
        <v>5</v>
      </c>
      <c r="D5" s="32"/>
      <c r="E5" s="38"/>
      <c r="F5" s="32"/>
      <c r="G5" s="63" t="s">
        <v>6</v>
      </c>
      <c r="H5" s="37"/>
      <c r="I5" s="37"/>
      <c r="J5" s="32"/>
      <c r="K5" s="32"/>
      <c r="L5" s="32"/>
      <c r="M5" s="32"/>
      <c r="N5" s="32"/>
      <c r="O5" s="32"/>
      <c r="P5" s="32"/>
      <c r="Q5" s="32"/>
      <c r="R5" s="32"/>
      <c r="S5" s="30"/>
      <c r="T5" s="30"/>
      <c r="U5" s="30"/>
      <c r="V5" s="30"/>
      <c r="W5" s="30"/>
      <c r="X5" s="30"/>
      <c r="Y5" s="30"/>
      <c r="Z5" s="30"/>
    </row>
    <row r="6" spans="1:26" ht="13.5" thickBot="1">
      <c r="A6" s="64" t="s">
        <v>7</v>
      </c>
      <c r="B6" s="65" t="s">
        <v>171</v>
      </c>
      <c r="C6" s="62" t="s">
        <v>9</v>
      </c>
      <c r="D6" s="66" t="s">
        <v>10</v>
      </c>
      <c r="E6" s="67" t="s">
        <v>11</v>
      </c>
      <c r="F6" s="68" t="s">
        <v>6</v>
      </c>
      <c r="G6" s="63" t="s">
        <v>12</v>
      </c>
      <c r="H6" s="63" t="s">
        <v>1</v>
      </c>
      <c r="I6" s="63" t="s">
        <v>3</v>
      </c>
      <c r="J6" s="32"/>
      <c r="K6" s="32"/>
      <c r="L6" s="32"/>
      <c r="M6" s="32"/>
      <c r="N6" s="32"/>
      <c r="O6" s="32"/>
      <c r="P6" s="32"/>
      <c r="Q6" s="32"/>
      <c r="R6" s="32"/>
      <c r="S6" s="30"/>
      <c r="T6" s="30"/>
      <c r="U6" s="30"/>
      <c r="V6" s="30"/>
      <c r="W6" s="30"/>
      <c r="X6" s="30"/>
      <c r="Y6" s="30"/>
      <c r="Z6" s="30"/>
    </row>
    <row r="7" spans="1:26" ht="13" thickBot="1">
      <c r="A7" s="69">
        <v>0</v>
      </c>
      <c r="B7" s="70" t="s">
        <v>531</v>
      </c>
      <c r="C7" s="61">
        <v>0</v>
      </c>
      <c r="D7" s="70" t="s">
        <v>16</v>
      </c>
      <c r="E7" s="71" t="s">
        <v>17</v>
      </c>
      <c r="F7" s="72" t="s">
        <v>16</v>
      </c>
      <c r="G7" s="73" t="s">
        <v>15</v>
      </c>
      <c r="H7" s="73">
        <v>40</v>
      </c>
      <c r="I7" s="73">
        <v>120</v>
      </c>
      <c r="J7" s="32"/>
      <c r="K7" s="32"/>
      <c r="L7" s="32"/>
      <c r="M7" s="32"/>
      <c r="N7" s="32"/>
      <c r="O7" s="32"/>
      <c r="P7" s="32"/>
      <c r="Q7" s="32"/>
      <c r="R7" s="32"/>
      <c r="S7" s="30"/>
      <c r="T7" s="30"/>
      <c r="U7" s="30"/>
      <c r="V7" s="30"/>
      <c r="W7" s="30"/>
      <c r="X7" s="30"/>
      <c r="Y7" s="30"/>
      <c r="Z7" s="30"/>
    </row>
    <row r="8" spans="1:26" ht="13" thickBot="1">
      <c r="A8" s="69" t="s">
        <v>531</v>
      </c>
      <c r="B8" s="70" t="s">
        <v>531</v>
      </c>
      <c r="C8" s="61">
        <v>0</v>
      </c>
      <c r="D8" s="70" t="s">
        <v>16</v>
      </c>
      <c r="E8" s="71" t="s">
        <v>17</v>
      </c>
      <c r="F8" s="72" t="s">
        <v>18</v>
      </c>
      <c r="G8" s="73" t="s">
        <v>15</v>
      </c>
      <c r="H8" s="73">
        <v>40</v>
      </c>
      <c r="I8" s="73">
        <v>120</v>
      </c>
      <c r="J8" s="32"/>
      <c r="K8" s="32"/>
      <c r="L8" s="32"/>
      <c r="M8" s="32"/>
      <c r="N8" s="32"/>
      <c r="O8" s="32"/>
      <c r="P8" s="32"/>
      <c r="Q8" s="32"/>
      <c r="R8" s="32"/>
      <c r="S8" s="30"/>
      <c r="T8" s="30"/>
      <c r="U8" s="30"/>
      <c r="V8" s="30"/>
      <c r="W8" s="30"/>
      <c r="X8" s="30"/>
      <c r="Y8" s="30"/>
      <c r="Z8" s="30"/>
    </row>
    <row r="9" spans="1:26" ht="13" thickBot="1">
      <c r="A9" s="69" t="s">
        <v>532</v>
      </c>
      <c r="B9" s="70" t="s">
        <v>531</v>
      </c>
      <c r="C9" s="61">
        <v>0</v>
      </c>
      <c r="D9" s="70" t="s">
        <v>16</v>
      </c>
      <c r="E9" s="71" t="s">
        <v>533</v>
      </c>
      <c r="F9" s="72" t="s">
        <v>18</v>
      </c>
      <c r="G9" s="73" t="s">
        <v>15</v>
      </c>
      <c r="H9" s="73">
        <v>40</v>
      </c>
      <c r="I9" s="73">
        <v>120</v>
      </c>
      <c r="J9" s="32"/>
      <c r="K9" s="32"/>
      <c r="L9" s="32"/>
      <c r="M9" s="32"/>
      <c r="N9" s="32"/>
      <c r="O9" s="32"/>
      <c r="P9" s="32"/>
      <c r="Q9" s="32"/>
      <c r="R9" s="32"/>
      <c r="S9" s="30"/>
      <c r="T9" s="30"/>
      <c r="U9" s="30"/>
      <c r="V9" s="30"/>
      <c r="W9" s="30"/>
      <c r="X9" s="30"/>
      <c r="Y9" s="30"/>
      <c r="Z9" s="30"/>
    </row>
    <row r="10" spans="1:26" ht="13" thickBot="1">
      <c r="A10" s="69" t="s">
        <v>534</v>
      </c>
      <c r="B10" s="70" t="s">
        <v>531</v>
      </c>
      <c r="C10" s="61">
        <v>1</v>
      </c>
      <c r="D10" s="70" t="s">
        <v>26</v>
      </c>
      <c r="E10" s="71" t="s">
        <v>535</v>
      </c>
      <c r="F10" s="72" t="s">
        <v>536</v>
      </c>
      <c r="G10" s="73" t="s">
        <v>15</v>
      </c>
      <c r="H10" s="73">
        <v>40</v>
      </c>
      <c r="I10" s="73">
        <v>120</v>
      </c>
      <c r="J10" s="32"/>
      <c r="K10" s="32"/>
      <c r="L10" s="32"/>
      <c r="M10" s="32"/>
      <c r="N10" s="32"/>
      <c r="O10" s="32"/>
      <c r="P10" s="32"/>
      <c r="Q10" s="32"/>
      <c r="R10" s="32"/>
      <c r="S10" s="30"/>
      <c r="T10" s="30"/>
      <c r="U10" s="30"/>
      <c r="V10" s="30"/>
      <c r="W10" s="30"/>
      <c r="X10" s="30"/>
      <c r="Y10" s="30"/>
      <c r="Z10" s="30"/>
    </row>
    <row r="11" spans="1:26" ht="13" thickBot="1">
      <c r="A11" s="69" t="s">
        <v>537</v>
      </c>
      <c r="B11" s="70" t="s">
        <v>531</v>
      </c>
      <c r="C11" s="61">
        <v>0</v>
      </c>
      <c r="D11" s="70" t="s">
        <v>16</v>
      </c>
      <c r="E11" s="71" t="s">
        <v>538</v>
      </c>
      <c r="F11" s="72" t="s">
        <v>539</v>
      </c>
      <c r="G11" s="73" t="s">
        <v>15</v>
      </c>
      <c r="H11" s="73">
        <v>40</v>
      </c>
      <c r="I11" s="73">
        <v>120</v>
      </c>
      <c r="J11" s="32"/>
      <c r="K11" s="32"/>
      <c r="L11" s="32"/>
      <c r="M11" s="32"/>
      <c r="N11" s="32"/>
      <c r="O11" s="32"/>
      <c r="P11" s="32"/>
      <c r="Q11" s="32"/>
      <c r="R11" s="32"/>
      <c r="S11" s="30"/>
      <c r="T11" s="30"/>
      <c r="U11" s="30"/>
      <c r="V11" s="30"/>
      <c r="W11" s="30"/>
      <c r="X11" s="30"/>
      <c r="Y11" s="30"/>
      <c r="Z11" s="30"/>
    </row>
    <row r="12" spans="1:26" ht="13" thickBot="1">
      <c r="A12" s="69" t="s">
        <v>540</v>
      </c>
      <c r="B12" s="70" t="s">
        <v>531</v>
      </c>
      <c r="C12" s="61">
        <v>0</v>
      </c>
      <c r="D12" s="70" t="s">
        <v>16</v>
      </c>
      <c r="E12" s="71" t="s">
        <v>541</v>
      </c>
      <c r="F12" s="72" t="s">
        <v>542</v>
      </c>
      <c r="G12" s="73" t="s">
        <v>15</v>
      </c>
      <c r="H12" s="73">
        <v>40</v>
      </c>
      <c r="I12" s="73">
        <v>120</v>
      </c>
      <c r="J12" s="32"/>
      <c r="K12" s="32"/>
      <c r="L12" s="32"/>
      <c r="M12" s="32"/>
      <c r="N12" s="32"/>
      <c r="O12" s="32"/>
      <c r="P12" s="32"/>
      <c r="Q12" s="32"/>
      <c r="R12" s="32"/>
      <c r="S12" s="30"/>
      <c r="T12" s="30"/>
      <c r="U12" s="30"/>
      <c r="V12" s="30"/>
      <c r="W12" s="30"/>
      <c r="X12" s="30"/>
      <c r="Y12" s="30"/>
      <c r="Z12" s="30"/>
    </row>
    <row r="13" spans="1:26" ht="13" thickBot="1">
      <c r="A13" s="69" t="s">
        <v>543</v>
      </c>
      <c r="B13" s="70" t="s">
        <v>531</v>
      </c>
      <c r="C13" s="61">
        <v>0</v>
      </c>
      <c r="D13" s="70" t="s">
        <v>16</v>
      </c>
      <c r="E13" s="71" t="s">
        <v>544</v>
      </c>
      <c r="F13" s="72" t="s">
        <v>545</v>
      </c>
      <c r="G13" s="73" t="s">
        <v>15</v>
      </c>
      <c r="H13" s="73">
        <v>40</v>
      </c>
      <c r="I13" s="73">
        <v>120</v>
      </c>
      <c r="J13" s="32"/>
      <c r="K13" s="32"/>
      <c r="L13" s="32"/>
      <c r="M13" s="32"/>
      <c r="N13" s="74"/>
      <c r="O13" s="32"/>
      <c r="P13" s="32"/>
      <c r="Q13" s="32"/>
      <c r="R13" s="32"/>
      <c r="S13" s="30"/>
      <c r="T13" s="30"/>
      <c r="U13" s="30"/>
      <c r="V13" s="30"/>
      <c r="W13" s="30"/>
      <c r="X13" s="30"/>
      <c r="Y13" s="30"/>
      <c r="Z13" s="30"/>
    </row>
    <row r="14" spans="1:26" ht="13" thickBot="1">
      <c r="A14" s="69" t="s">
        <v>546</v>
      </c>
      <c r="B14" s="70" t="s">
        <v>531</v>
      </c>
      <c r="C14" s="61">
        <v>0</v>
      </c>
      <c r="D14" s="70" t="s">
        <v>16</v>
      </c>
      <c r="E14" s="71" t="s">
        <v>547</v>
      </c>
      <c r="F14" s="72" t="s">
        <v>548</v>
      </c>
      <c r="G14" s="73" t="s">
        <v>15</v>
      </c>
      <c r="H14" s="73">
        <v>40</v>
      </c>
      <c r="I14" s="73">
        <v>120</v>
      </c>
      <c r="J14" s="32"/>
      <c r="K14" s="32"/>
      <c r="L14" s="32"/>
      <c r="M14" s="32"/>
      <c r="N14" s="32"/>
      <c r="O14" s="32"/>
      <c r="P14" s="32"/>
      <c r="Q14" s="32"/>
      <c r="R14" s="32"/>
      <c r="S14" s="30"/>
      <c r="T14" s="30"/>
      <c r="U14" s="30"/>
      <c r="V14" s="30"/>
      <c r="W14" s="30"/>
      <c r="X14" s="30"/>
      <c r="Y14" s="30"/>
      <c r="Z14" s="30"/>
    </row>
    <row r="15" spans="1:26" ht="13" thickBot="1">
      <c r="A15" s="69" t="s">
        <v>549</v>
      </c>
      <c r="B15" s="70" t="s">
        <v>531</v>
      </c>
      <c r="C15" s="61">
        <v>0</v>
      </c>
      <c r="D15" s="70" t="s">
        <v>16</v>
      </c>
      <c r="E15" s="71" t="s">
        <v>550</v>
      </c>
      <c r="F15" s="72" t="s">
        <v>551</v>
      </c>
      <c r="G15" s="73" t="s">
        <v>15</v>
      </c>
      <c r="H15" s="73">
        <v>40</v>
      </c>
      <c r="I15" s="73">
        <v>120</v>
      </c>
      <c r="J15" s="32"/>
      <c r="K15" s="32"/>
      <c r="L15" s="32"/>
      <c r="M15" s="32"/>
      <c r="N15" s="32"/>
      <c r="O15" s="32"/>
      <c r="P15" s="32"/>
      <c r="Q15" s="32"/>
      <c r="R15" s="32"/>
      <c r="S15" s="30"/>
      <c r="T15" s="30"/>
      <c r="U15" s="30"/>
      <c r="V15" s="30"/>
      <c r="W15" s="30"/>
      <c r="X15" s="30"/>
      <c r="Y15" s="30"/>
      <c r="Z15" s="30"/>
    </row>
    <row r="16" spans="1:26" ht="13" thickBot="1">
      <c r="A16" s="69" t="s">
        <v>552</v>
      </c>
      <c r="B16" s="70" t="s">
        <v>531</v>
      </c>
      <c r="C16" s="61">
        <v>1</v>
      </c>
      <c r="D16" s="70" t="s">
        <v>26</v>
      </c>
      <c r="E16" s="71" t="s">
        <v>553</v>
      </c>
      <c r="F16" s="72" t="s">
        <v>554</v>
      </c>
      <c r="G16" s="73" t="s">
        <v>15</v>
      </c>
      <c r="H16" s="73">
        <v>40</v>
      </c>
      <c r="I16" s="73">
        <v>120</v>
      </c>
      <c r="J16" s="32"/>
      <c r="K16" s="32"/>
      <c r="L16" s="32"/>
      <c r="M16" s="32"/>
      <c r="N16" s="32"/>
      <c r="O16" s="32"/>
      <c r="P16" s="32"/>
      <c r="Q16" s="32"/>
      <c r="R16" s="32"/>
      <c r="S16" s="30"/>
      <c r="T16" s="30"/>
      <c r="U16" s="30"/>
      <c r="V16" s="30"/>
      <c r="W16" s="30"/>
      <c r="X16" s="30"/>
      <c r="Y16" s="30"/>
      <c r="Z16" s="30"/>
    </row>
    <row r="17" spans="1:26" ht="13" thickBot="1">
      <c r="A17" s="69">
        <v>3</v>
      </c>
      <c r="B17" s="70" t="s">
        <v>531</v>
      </c>
      <c r="C17" s="61">
        <v>0</v>
      </c>
      <c r="D17" s="70" t="s">
        <v>16</v>
      </c>
      <c r="E17" s="71" t="s">
        <v>555</v>
      </c>
      <c r="F17" s="72" t="s">
        <v>556</v>
      </c>
      <c r="G17" s="73" t="s">
        <v>15</v>
      </c>
      <c r="H17" s="73">
        <v>40</v>
      </c>
      <c r="I17" s="73">
        <v>120</v>
      </c>
      <c r="J17" s="32"/>
      <c r="K17" s="32"/>
      <c r="L17" s="32"/>
      <c r="M17" s="32"/>
      <c r="N17" s="32"/>
      <c r="O17" s="32"/>
      <c r="P17" s="32"/>
      <c r="Q17" s="32"/>
      <c r="R17" s="32"/>
      <c r="S17" s="30"/>
      <c r="T17" s="30"/>
      <c r="U17" s="30"/>
      <c r="V17" s="30"/>
      <c r="W17" s="30"/>
      <c r="X17" s="30"/>
      <c r="Y17" s="30"/>
      <c r="Z17" s="30"/>
    </row>
    <row r="18" spans="1:26" ht="13" thickBot="1">
      <c r="A18" s="69" t="s">
        <v>557</v>
      </c>
      <c r="B18" s="70" t="s">
        <v>531</v>
      </c>
      <c r="C18" s="61">
        <v>0</v>
      </c>
      <c r="D18" s="70" t="s">
        <v>16</v>
      </c>
      <c r="E18" s="71" t="s">
        <v>558</v>
      </c>
      <c r="F18" s="72" t="s">
        <v>559</v>
      </c>
      <c r="G18" s="73" t="s">
        <v>15</v>
      </c>
      <c r="H18" s="73">
        <v>40</v>
      </c>
      <c r="I18" s="73">
        <v>120</v>
      </c>
      <c r="J18" s="32"/>
      <c r="K18" s="32"/>
      <c r="L18" s="32"/>
      <c r="M18" s="32"/>
      <c r="N18" s="32"/>
      <c r="O18" s="32"/>
      <c r="P18" s="32"/>
      <c r="Q18" s="32"/>
      <c r="R18" s="32"/>
      <c r="S18" s="30"/>
      <c r="T18" s="30"/>
      <c r="U18" s="30"/>
      <c r="V18" s="30"/>
      <c r="W18" s="30"/>
      <c r="X18" s="30"/>
      <c r="Y18" s="30"/>
      <c r="Z18" s="30"/>
    </row>
    <row r="19" spans="1:26" ht="13" thickBot="1">
      <c r="A19" s="69" t="s">
        <v>560</v>
      </c>
      <c r="B19" s="70" t="s">
        <v>531</v>
      </c>
      <c r="C19" s="61">
        <v>0</v>
      </c>
      <c r="D19" s="70" t="s">
        <v>16</v>
      </c>
      <c r="E19" s="71" t="s">
        <v>561</v>
      </c>
      <c r="F19" s="72" t="s">
        <v>562</v>
      </c>
      <c r="G19" s="73" t="s">
        <v>15</v>
      </c>
      <c r="H19" s="73">
        <v>40</v>
      </c>
      <c r="I19" s="73">
        <v>120</v>
      </c>
      <c r="J19" s="32"/>
      <c r="K19" s="32"/>
      <c r="L19" s="32"/>
      <c r="M19" s="32"/>
      <c r="N19" s="32"/>
      <c r="O19" s="32"/>
      <c r="P19" s="32"/>
      <c r="Q19" s="32"/>
      <c r="R19" s="32"/>
      <c r="S19" s="30"/>
      <c r="T19" s="30"/>
      <c r="U19" s="30"/>
      <c r="V19" s="30"/>
      <c r="W19" s="30"/>
      <c r="X19" s="30"/>
      <c r="Y19" s="30"/>
      <c r="Z19" s="30"/>
    </row>
    <row r="20" spans="1:26" ht="13" thickBot="1">
      <c r="A20" s="69" t="s">
        <v>563</v>
      </c>
      <c r="B20" s="70" t="s">
        <v>531</v>
      </c>
      <c r="C20" s="61">
        <v>1</v>
      </c>
      <c r="D20" s="70" t="s">
        <v>26</v>
      </c>
      <c r="E20" s="71" t="s">
        <v>564</v>
      </c>
      <c r="F20" s="72" t="s">
        <v>565</v>
      </c>
      <c r="G20" s="73" t="s">
        <v>15</v>
      </c>
      <c r="H20" s="73">
        <v>40</v>
      </c>
      <c r="I20" s="73">
        <v>120</v>
      </c>
      <c r="J20" s="32"/>
      <c r="K20" s="32"/>
      <c r="L20" s="32"/>
      <c r="M20" s="32"/>
      <c r="N20" s="32"/>
      <c r="O20" s="32"/>
      <c r="P20" s="32"/>
      <c r="Q20" s="32"/>
      <c r="R20" s="32"/>
      <c r="S20" s="30"/>
      <c r="T20" s="30"/>
      <c r="U20" s="30"/>
      <c r="V20" s="30"/>
      <c r="W20" s="30"/>
      <c r="X20" s="30"/>
      <c r="Y20" s="30"/>
      <c r="Z20" s="30"/>
    </row>
    <row r="21" spans="1:26" ht="13" thickBot="1">
      <c r="A21" s="69" t="s">
        <v>566</v>
      </c>
      <c r="B21" s="70" t="s">
        <v>531</v>
      </c>
      <c r="C21" s="61">
        <v>0</v>
      </c>
      <c r="D21" s="70" t="s">
        <v>16</v>
      </c>
      <c r="E21" s="71" t="s">
        <v>567</v>
      </c>
      <c r="F21" s="72" t="s">
        <v>568</v>
      </c>
      <c r="G21" s="73" t="s">
        <v>15</v>
      </c>
      <c r="H21" s="73">
        <v>40</v>
      </c>
      <c r="I21" s="73">
        <v>120</v>
      </c>
      <c r="J21" s="32"/>
      <c r="K21" s="32"/>
      <c r="L21" s="32"/>
      <c r="M21" s="32"/>
      <c r="N21" s="32"/>
      <c r="O21" s="32"/>
      <c r="P21" s="74"/>
      <c r="Q21" s="32"/>
      <c r="R21" s="32"/>
      <c r="S21" s="30"/>
      <c r="T21" s="30"/>
      <c r="U21" s="30"/>
      <c r="V21" s="30"/>
      <c r="W21" s="30"/>
      <c r="X21" s="30"/>
      <c r="Y21" s="30"/>
      <c r="Z21" s="30"/>
    </row>
    <row r="22" spans="1:26" ht="13" thickBot="1">
      <c r="A22" s="69" t="s">
        <v>569</v>
      </c>
      <c r="B22" s="70" t="s">
        <v>531</v>
      </c>
      <c r="C22" s="61">
        <v>0</v>
      </c>
      <c r="D22" s="70" t="s">
        <v>16</v>
      </c>
      <c r="E22" s="71" t="s">
        <v>570</v>
      </c>
      <c r="F22" s="72" t="s">
        <v>571</v>
      </c>
      <c r="G22" s="73" t="s">
        <v>15</v>
      </c>
      <c r="H22" s="73">
        <v>40</v>
      </c>
      <c r="I22" s="73">
        <v>120</v>
      </c>
      <c r="J22" s="74"/>
      <c r="K22" s="32"/>
      <c r="L22" s="32"/>
      <c r="M22" s="32"/>
      <c r="N22" s="32"/>
      <c r="O22" s="74"/>
      <c r="P22" s="74"/>
      <c r="Q22" s="32"/>
      <c r="R22" s="32"/>
      <c r="S22" s="30"/>
      <c r="T22" s="30"/>
      <c r="U22" s="30"/>
      <c r="V22" s="30"/>
      <c r="W22" s="30"/>
      <c r="X22" s="30"/>
      <c r="Y22" s="30"/>
      <c r="Z22" s="30"/>
    </row>
    <row r="23" spans="1:26" ht="13" thickBot="1">
      <c r="A23" s="69" t="s">
        <v>572</v>
      </c>
      <c r="B23" s="70" t="s">
        <v>531</v>
      </c>
      <c r="C23" s="61">
        <v>0</v>
      </c>
      <c r="D23" s="70" t="s">
        <v>16</v>
      </c>
      <c r="E23" s="71" t="s">
        <v>573</v>
      </c>
      <c r="F23" s="72" t="s">
        <v>574</v>
      </c>
      <c r="G23" s="73" t="s">
        <v>15</v>
      </c>
      <c r="H23" s="73">
        <v>40</v>
      </c>
      <c r="I23" s="73">
        <v>120</v>
      </c>
      <c r="J23" s="32"/>
      <c r="K23" s="32"/>
      <c r="L23" s="32"/>
      <c r="M23" s="32"/>
      <c r="N23" s="32"/>
      <c r="O23" s="32"/>
      <c r="P23" s="74"/>
      <c r="Q23" s="32"/>
      <c r="R23" s="32"/>
      <c r="S23" s="30"/>
      <c r="T23" s="30"/>
      <c r="U23" s="30"/>
      <c r="V23" s="30"/>
      <c r="W23" s="30"/>
      <c r="X23" s="30"/>
      <c r="Y23" s="30"/>
      <c r="Z23" s="30"/>
    </row>
    <row r="24" spans="1:26" ht="13" thickBot="1">
      <c r="A24" s="69" t="s">
        <v>575</v>
      </c>
      <c r="B24" s="70" t="s">
        <v>531</v>
      </c>
      <c r="C24" s="61">
        <v>0</v>
      </c>
      <c r="D24" s="70" t="s">
        <v>16</v>
      </c>
      <c r="E24" s="71" t="s">
        <v>576</v>
      </c>
      <c r="F24" s="72" t="s">
        <v>577</v>
      </c>
      <c r="G24" s="73" t="s">
        <v>15</v>
      </c>
      <c r="H24" s="73">
        <v>40</v>
      </c>
      <c r="I24" s="73">
        <v>120</v>
      </c>
      <c r="J24" s="32"/>
      <c r="K24" s="32"/>
      <c r="L24" s="32"/>
      <c r="M24" s="32"/>
      <c r="N24" s="32"/>
      <c r="O24" s="32"/>
      <c r="P24" s="32"/>
      <c r="Q24" s="32"/>
      <c r="R24" s="32"/>
      <c r="S24" s="30"/>
      <c r="T24" s="30"/>
      <c r="U24" s="30"/>
      <c r="V24" s="30"/>
      <c r="W24" s="30"/>
      <c r="X24" s="30"/>
      <c r="Y24" s="30"/>
      <c r="Z24" s="30"/>
    </row>
    <row r="25" spans="1:26" ht="13" thickBot="1">
      <c r="A25" s="69" t="s">
        <v>578</v>
      </c>
      <c r="B25" s="70" t="s">
        <v>531</v>
      </c>
      <c r="C25" s="61">
        <v>0</v>
      </c>
      <c r="D25" s="70" t="s">
        <v>16</v>
      </c>
      <c r="E25" s="71" t="s">
        <v>579</v>
      </c>
      <c r="F25" s="72" t="s">
        <v>580</v>
      </c>
      <c r="G25" s="73" t="s">
        <v>15</v>
      </c>
      <c r="H25" s="73">
        <v>40</v>
      </c>
      <c r="I25" s="73">
        <v>120</v>
      </c>
      <c r="J25" s="32"/>
      <c r="K25" s="32"/>
      <c r="L25" s="32"/>
      <c r="M25" s="32"/>
      <c r="N25" s="32"/>
      <c r="O25" s="32"/>
      <c r="P25" s="32"/>
      <c r="Q25" s="32"/>
      <c r="R25" s="32"/>
      <c r="S25" s="30"/>
      <c r="T25" s="30"/>
      <c r="U25" s="30"/>
      <c r="V25" s="30"/>
      <c r="W25" s="30"/>
      <c r="X25" s="30"/>
      <c r="Y25" s="30"/>
      <c r="Z25" s="30"/>
    </row>
    <row r="26" spans="1:26" ht="13" thickBot="1">
      <c r="A26" s="69" t="s">
        <v>581</v>
      </c>
      <c r="B26" s="70" t="s">
        <v>531</v>
      </c>
      <c r="C26" s="61">
        <v>0</v>
      </c>
      <c r="D26" s="70" t="s">
        <v>16</v>
      </c>
      <c r="E26" s="71" t="s">
        <v>582</v>
      </c>
      <c r="F26" s="72" t="s">
        <v>583</v>
      </c>
      <c r="G26" s="73" t="s">
        <v>15</v>
      </c>
      <c r="H26" s="73">
        <v>40</v>
      </c>
      <c r="I26" s="73">
        <v>120</v>
      </c>
      <c r="J26" s="32"/>
      <c r="K26" s="32"/>
      <c r="L26" s="32"/>
      <c r="M26" s="32"/>
      <c r="N26" s="32"/>
      <c r="O26" s="74"/>
      <c r="P26" s="32"/>
      <c r="Q26" s="32"/>
      <c r="R26" s="74"/>
      <c r="S26" s="30"/>
      <c r="T26" s="30"/>
      <c r="U26" s="30"/>
      <c r="V26" s="30"/>
      <c r="W26" s="30"/>
      <c r="X26" s="30"/>
      <c r="Y26" s="30"/>
      <c r="Z26" s="30"/>
    </row>
    <row r="27" spans="1:26" ht="13" thickBot="1">
      <c r="A27" s="69">
        <v>6</v>
      </c>
      <c r="B27" s="70" t="s">
        <v>531</v>
      </c>
      <c r="C27" s="61">
        <v>1</v>
      </c>
      <c r="D27" s="70" t="s">
        <v>26</v>
      </c>
      <c r="E27" s="71" t="s">
        <v>584</v>
      </c>
      <c r="F27" s="72" t="s">
        <v>585</v>
      </c>
      <c r="G27" s="73" t="s">
        <v>15</v>
      </c>
      <c r="H27" s="73">
        <v>40</v>
      </c>
      <c r="I27" s="73">
        <v>120</v>
      </c>
      <c r="J27" s="32"/>
      <c r="K27" s="32"/>
      <c r="L27" s="32"/>
      <c r="M27" s="74"/>
      <c r="N27" s="32"/>
      <c r="O27" s="32"/>
      <c r="P27" s="32"/>
      <c r="Q27" s="32"/>
      <c r="R27" s="32"/>
      <c r="S27" s="30"/>
      <c r="T27" s="30"/>
      <c r="U27" s="30"/>
      <c r="V27" s="30"/>
      <c r="W27" s="30"/>
      <c r="X27" s="30"/>
      <c r="Y27" s="30"/>
      <c r="Z27" s="30"/>
    </row>
    <row r="28" spans="1:26" ht="13" thickBot="1">
      <c r="A28" s="69" t="s">
        <v>586</v>
      </c>
      <c r="B28" s="70" t="s">
        <v>531</v>
      </c>
      <c r="C28" s="61">
        <v>0</v>
      </c>
      <c r="D28" s="70" t="s">
        <v>16</v>
      </c>
      <c r="E28" s="71" t="s">
        <v>587</v>
      </c>
      <c r="F28" s="72" t="s">
        <v>588</v>
      </c>
      <c r="G28" s="73" t="s">
        <v>15</v>
      </c>
      <c r="H28" s="73">
        <v>40</v>
      </c>
      <c r="I28" s="73">
        <v>120</v>
      </c>
      <c r="J28" s="32"/>
      <c r="K28" s="32"/>
      <c r="L28" s="32"/>
      <c r="M28" s="32"/>
      <c r="N28" s="32"/>
      <c r="O28" s="32"/>
      <c r="P28" s="32"/>
      <c r="Q28" s="32"/>
      <c r="R28" s="32"/>
      <c r="S28" s="30"/>
      <c r="T28" s="30"/>
      <c r="U28" s="30"/>
      <c r="V28" s="30"/>
      <c r="W28" s="30"/>
      <c r="X28" s="30"/>
      <c r="Y28" s="30"/>
      <c r="Z28" s="30"/>
    </row>
    <row r="29" spans="1:26" ht="13" thickBot="1">
      <c r="A29" s="69" t="s">
        <v>589</v>
      </c>
      <c r="B29" s="70" t="s">
        <v>531</v>
      </c>
      <c r="C29" s="61">
        <v>0</v>
      </c>
      <c r="D29" s="70" t="s">
        <v>16</v>
      </c>
      <c r="E29" s="71" t="s">
        <v>590</v>
      </c>
      <c r="F29" s="72" t="s">
        <v>591</v>
      </c>
      <c r="G29" s="73" t="s">
        <v>15</v>
      </c>
      <c r="H29" s="73">
        <v>40</v>
      </c>
      <c r="I29" s="73">
        <v>120</v>
      </c>
      <c r="J29" s="32"/>
      <c r="K29" s="32"/>
      <c r="L29" s="32"/>
      <c r="M29" s="32"/>
      <c r="N29" s="32"/>
      <c r="O29" s="32"/>
      <c r="P29" s="32"/>
      <c r="Q29" s="32"/>
      <c r="R29" s="32"/>
      <c r="S29" s="30"/>
      <c r="T29" s="30"/>
      <c r="U29" s="30"/>
      <c r="V29" s="30"/>
      <c r="W29" s="30"/>
      <c r="X29" s="30"/>
      <c r="Y29" s="30"/>
      <c r="Z29" s="30"/>
    </row>
    <row r="30" spans="1:26" ht="13" thickBot="1">
      <c r="A30" s="69" t="s">
        <v>592</v>
      </c>
      <c r="B30" s="70" t="s">
        <v>531</v>
      </c>
      <c r="C30" s="61">
        <v>0</v>
      </c>
      <c r="D30" s="70" t="s">
        <v>16</v>
      </c>
      <c r="E30" s="71" t="s">
        <v>593</v>
      </c>
      <c r="F30" s="72" t="s">
        <v>594</v>
      </c>
      <c r="G30" s="73" t="s">
        <v>15</v>
      </c>
      <c r="H30" s="73">
        <v>40</v>
      </c>
      <c r="I30" s="73">
        <v>120</v>
      </c>
      <c r="J30" s="32"/>
      <c r="K30" s="32"/>
      <c r="L30" s="74"/>
      <c r="M30" s="32"/>
      <c r="N30" s="32"/>
      <c r="O30" s="32"/>
      <c r="P30" s="32"/>
      <c r="Q30" s="32"/>
      <c r="R30" s="32"/>
      <c r="S30" s="30"/>
      <c r="T30" s="30"/>
      <c r="U30" s="30"/>
      <c r="V30" s="30"/>
      <c r="W30" s="30"/>
      <c r="X30" s="30"/>
      <c r="Y30" s="30"/>
      <c r="Z30" s="30"/>
    </row>
    <row r="31" spans="1:26" ht="13" thickBot="1">
      <c r="A31" s="76" t="s">
        <v>595</v>
      </c>
      <c r="B31" s="70" t="s">
        <v>531</v>
      </c>
      <c r="C31" s="61">
        <v>0</v>
      </c>
      <c r="D31" s="70" t="s">
        <v>16</v>
      </c>
      <c r="E31" s="71" t="s">
        <v>596</v>
      </c>
      <c r="F31" s="78" t="s">
        <v>597</v>
      </c>
      <c r="G31" s="79" t="s">
        <v>15</v>
      </c>
      <c r="H31" s="73">
        <v>40</v>
      </c>
      <c r="I31" s="73">
        <v>120</v>
      </c>
      <c r="J31" s="32"/>
      <c r="K31" s="32"/>
      <c r="L31" s="32"/>
      <c r="M31" s="32"/>
      <c r="N31" s="74"/>
      <c r="O31" s="32"/>
      <c r="P31" s="32"/>
      <c r="Q31" s="32"/>
      <c r="R31" s="32"/>
      <c r="S31" s="30"/>
      <c r="T31" s="30"/>
      <c r="U31" s="30"/>
      <c r="V31" s="30"/>
      <c r="W31" s="30"/>
      <c r="X31" s="30"/>
      <c r="Y31" s="30"/>
      <c r="Z31" s="30"/>
    </row>
    <row r="32" spans="1:26" ht="13" thickBot="1">
      <c r="A32" s="69" t="s">
        <v>598</v>
      </c>
      <c r="B32" s="70" t="s">
        <v>531</v>
      </c>
      <c r="C32" s="61">
        <v>0</v>
      </c>
      <c r="D32" s="70" t="s">
        <v>16</v>
      </c>
      <c r="E32" s="71" t="s">
        <v>599</v>
      </c>
      <c r="F32" s="72" t="s">
        <v>600</v>
      </c>
      <c r="G32" s="73" t="s">
        <v>15</v>
      </c>
      <c r="H32" s="73">
        <v>40</v>
      </c>
      <c r="I32" s="73">
        <v>120</v>
      </c>
      <c r="J32" s="32"/>
      <c r="K32" s="32"/>
      <c r="L32" s="74"/>
      <c r="M32" s="32"/>
      <c r="N32" s="32"/>
      <c r="O32" s="32"/>
      <c r="P32" s="32"/>
      <c r="Q32" s="32"/>
      <c r="R32" s="32"/>
      <c r="S32" s="30"/>
      <c r="T32" s="30"/>
      <c r="U32" s="30"/>
      <c r="V32" s="30"/>
      <c r="W32" s="30"/>
      <c r="X32" s="30"/>
      <c r="Y32" s="30"/>
      <c r="Z32" s="30"/>
    </row>
    <row r="33" spans="1:26" ht="13" thickBot="1">
      <c r="A33" s="69" t="s">
        <v>601</v>
      </c>
      <c r="B33" s="70" t="s">
        <v>531</v>
      </c>
      <c r="C33" s="61">
        <v>0</v>
      </c>
      <c r="D33" s="70" t="s">
        <v>16</v>
      </c>
      <c r="E33" s="71" t="s">
        <v>602</v>
      </c>
      <c r="F33" s="72" t="s">
        <v>603</v>
      </c>
      <c r="G33" s="73" t="s">
        <v>15</v>
      </c>
      <c r="H33" s="73">
        <v>40</v>
      </c>
      <c r="I33" s="73">
        <v>120</v>
      </c>
      <c r="J33" s="32"/>
      <c r="K33" s="32"/>
      <c r="L33" s="32"/>
      <c r="M33" s="32"/>
      <c r="N33" s="32"/>
      <c r="O33" s="32"/>
      <c r="P33" s="32"/>
      <c r="Q33" s="32"/>
      <c r="R33" s="32"/>
      <c r="S33" s="30"/>
      <c r="T33" s="30"/>
      <c r="U33" s="30"/>
      <c r="V33" s="30"/>
      <c r="W33" s="30"/>
      <c r="X33" s="30"/>
      <c r="Y33" s="30"/>
      <c r="Z33" s="30"/>
    </row>
    <row r="34" spans="1:26" ht="13" thickBot="1">
      <c r="A34" s="69" t="s">
        <v>604</v>
      </c>
      <c r="B34" s="70" t="s">
        <v>531</v>
      </c>
      <c r="C34" s="61">
        <v>0</v>
      </c>
      <c r="D34" s="70" t="s">
        <v>16</v>
      </c>
      <c r="E34" s="71" t="s">
        <v>605</v>
      </c>
      <c r="F34" s="72" t="s">
        <v>606</v>
      </c>
      <c r="G34" s="73" t="s">
        <v>15</v>
      </c>
      <c r="H34" s="73">
        <v>40</v>
      </c>
      <c r="I34" s="73">
        <v>120</v>
      </c>
      <c r="J34" s="32"/>
      <c r="K34" s="32"/>
      <c r="L34" s="32"/>
      <c r="M34" s="32"/>
      <c r="N34" s="32"/>
      <c r="O34" s="32"/>
      <c r="P34" s="32"/>
      <c r="Q34" s="32"/>
      <c r="R34" s="32"/>
      <c r="S34" s="30"/>
      <c r="T34" s="30"/>
      <c r="U34" s="30"/>
      <c r="V34" s="30"/>
      <c r="W34" s="30"/>
      <c r="X34" s="30"/>
      <c r="Y34" s="30"/>
      <c r="Z34" s="30"/>
    </row>
    <row r="35" spans="1:26" ht="13" thickBot="1">
      <c r="A35" s="69" t="s">
        <v>607</v>
      </c>
      <c r="B35" s="70" t="s">
        <v>531</v>
      </c>
      <c r="C35" s="61">
        <v>0</v>
      </c>
      <c r="D35" s="70" t="s">
        <v>16</v>
      </c>
      <c r="E35" s="71" t="s">
        <v>608</v>
      </c>
      <c r="F35" s="72" t="s">
        <v>609</v>
      </c>
      <c r="G35" s="73" t="s">
        <v>15</v>
      </c>
      <c r="H35" s="73">
        <v>40</v>
      </c>
      <c r="I35" s="73">
        <v>120</v>
      </c>
      <c r="J35" s="32"/>
      <c r="K35" s="32"/>
      <c r="L35" s="32"/>
      <c r="M35" s="32"/>
      <c r="N35" s="32"/>
      <c r="O35" s="32"/>
      <c r="P35" s="32"/>
      <c r="Q35" s="32"/>
      <c r="R35" s="32"/>
      <c r="S35" s="30"/>
      <c r="T35" s="30"/>
      <c r="U35" s="30"/>
      <c r="V35" s="30"/>
      <c r="W35" s="30"/>
      <c r="X35" s="30"/>
      <c r="Y35" s="30"/>
      <c r="Z35" s="30"/>
    </row>
    <row r="36" spans="1:26" ht="13" thickBot="1">
      <c r="A36" s="69" t="s">
        <v>610</v>
      </c>
      <c r="B36" s="70" t="s">
        <v>531</v>
      </c>
      <c r="C36" s="61">
        <v>0</v>
      </c>
      <c r="D36" s="70" t="s">
        <v>16</v>
      </c>
      <c r="E36" s="71" t="s">
        <v>611</v>
      </c>
      <c r="F36" s="72" t="s">
        <v>612</v>
      </c>
      <c r="G36" s="73" t="s">
        <v>15</v>
      </c>
      <c r="H36" s="73">
        <v>40</v>
      </c>
      <c r="I36" s="73">
        <v>120</v>
      </c>
      <c r="J36" s="32"/>
      <c r="K36" s="74"/>
      <c r="L36" s="32"/>
      <c r="M36" s="32"/>
      <c r="N36" s="32"/>
      <c r="O36" s="32"/>
      <c r="P36" s="32"/>
      <c r="Q36" s="32"/>
      <c r="R36" s="32"/>
      <c r="S36" s="30"/>
      <c r="T36" s="30"/>
      <c r="U36" s="30"/>
      <c r="V36" s="30"/>
      <c r="W36" s="30"/>
      <c r="X36" s="30"/>
      <c r="Y36" s="30"/>
      <c r="Z36" s="30"/>
    </row>
    <row r="37" spans="1:26" ht="13" thickBot="1">
      <c r="A37" s="69">
        <v>9</v>
      </c>
      <c r="B37" s="70" t="s">
        <v>531</v>
      </c>
      <c r="C37" s="61">
        <v>1</v>
      </c>
      <c r="D37" s="70" t="s">
        <v>26</v>
      </c>
      <c r="E37" s="71" t="s">
        <v>613</v>
      </c>
      <c r="F37" s="72" t="s">
        <v>614</v>
      </c>
      <c r="G37" s="73" t="s">
        <v>15</v>
      </c>
      <c r="H37" s="73">
        <v>40</v>
      </c>
      <c r="I37" s="73">
        <v>120</v>
      </c>
      <c r="J37" s="32"/>
      <c r="K37" s="74"/>
      <c r="L37" s="32"/>
      <c r="M37" s="32"/>
      <c r="N37" s="32"/>
      <c r="O37" s="32"/>
      <c r="P37" s="32"/>
      <c r="Q37" s="32"/>
      <c r="R37" s="32"/>
      <c r="S37" s="30"/>
      <c r="T37" s="30"/>
      <c r="U37" s="30"/>
      <c r="V37" s="30"/>
      <c r="W37" s="30"/>
      <c r="X37" s="30"/>
      <c r="Y37" s="30"/>
      <c r="Z37" s="30"/>
    </row>
    <row r="38" spans="1:26" ht="13" thickBot="1">
      <c r="A38" s="69" t="s">
        <v>615</v>
      </c>
      <c r="B38" s="70" t="s">
        <v>531</v>
      </c>
      <c r="C38" s="61">
        <v>0</v>
      </c>
      <c r="D38" s="70" t="s">
        <v>16</v>
      </c>
      <c r="E38" s="71" t="s">
        <v>616</v>
      </c>
      <c r="F38" s="72" t="s">
        <v>617</v>
      </c>
      <c r="G38" s="73" t="s">
        <v>15</v>
      </c>
      <c r="H38" s="73">
        <v>40</v>
      </c>
      <c r="I38" s="73">
        <v>120</v>
      </c>
      <c r="J38" s="32"/>
      <c r="K38" s="32"/>
      <c r="L38" s="32"/>
      <c r="M38" s="32"/>
      <c r="N38" s="32"/>
      <c r="O38" s="32"/>
      <c r="P38" s="32"/>
      <c r="Q38" s="32"/>
      <c r="R38" s="32"/>
      <c r="S38" s="30"/>
      <c r="T38" s="30"/>
      <c r="U38" s="30"/>
      <c r="V38" s="30"/>
      <c r="W38" s="30"/>
      <c r="X38" s="30"/>
      <c r="Y38" s="30"/>
      <c r="Z38" s="30"/>
    </row>
    <row r="39" spans="1:26" ht="13" thickBot="1">
      <c r="A39" s="69" t="s">
        <v>618</v>
      </c>
      <c r="B39" s="70" t="s">
        <v>619</v>
      </c>
      <c r="C39" s="61">
        <v>0</v>
      </c>
      <c r="D39" s="70" t="s">
        <v>16</v>
      </c>
      <c r="E39" s="71" t="s">
        <v>620</v>
      </c>
      <c r="F39" s="72" t="s">
        <v>621</v>
      </c>
      <c r="G39" s="73" t="s">
        <v>15</v>
      </c>
      <c r="H39" s="73">
        <v>40</v>
      </c>
      <c r="I39" s="73">
        <v>120</v>
      </c>
      <c r="J39" s="32"/>
      <c r="K39" s="32"/>
      <c r="L39" s="32"/>
      <c r="M39" s="32"/>
      <c r="N39" s="32"/>
      <c r="O39" s="32"/>
      <c r="P39" s="74"/>
      <c r="Q39" s="32"/>
      <c r="R39" s="32"/>
      <c r="S39" s="30"/>
      <c r="T39" s="30"/>
      <c r="U39" s="30"/>
      <c r="V39" s="30"/>
      <c r="W39" s="30"/>
      <c r="X39" s="30"/>
      <c r="Y39" s="30"/>
      <c r="Z39" s="30"/>
    </row>
    <row r="40" spans="1:26" ht="13" thickBot="1">
      <c r="A40" s="69" t="s">
        <v>622</v>
      </c>
      <c r="B40" s="70" t="s">
        <v>619</v>
      </c>
      <c r="C40" s="61">
        <v>0</v>
      </c>
      <c r="D40" s="70" t="s">
        <v>16</v>
      </c>
      <c r="E40" s="71" t="s">
        <v>623</v>
      </c>
      <c r="F40" s="72" t="s">
        <v>624</v>
      </c>
      <c r="G40" s="73" t="s">
        <v>15</v>
      </c>
      <c r="H40" s="73">
        <v>40</v>
      </c>
      <c r="I40" s="73">
        <v>120</v>
      </c>
      <c r="J40" s="32"/>
      <c r="K40" s="32"/>
      <c r="L40" s="32"/>
      <c r="M40" s="32"/>
      <c r="N40" s="32"/>
      <c r="O40" s="32"/>
      <c r="P40" s="32"/>
      <c r="Q40" s="32"/>
      <c r="R40" s="32"/>
      <c r="S40" s="30"/>
      <c r="T40" s="30"/>
      <c r="U40" s="30"/>
      <c r="V40" s="30"/>
      <c r="W40" s="30"/>
      <c r="X40" s="30"/>
      <c r="Y40" s="30"/>
      <c r="Z40" s="30"/>
    </row>
    <row r="41" spans="1:26" ht="13" thickBot="1">
      <c r="A41" s="69" t="s">
        <v>625</v>
      </c>
      <c r="B41" s="70" t="s">
        <v>619</v>
      </c>
      <c r="C41" s="61">
        <v>0</v>
      </c>
      <c r="D41" s="70" t="s">
        <v>16</v>
      </c>
      <c r="E41" s="71" t="s">
        <v>626</v>
      </c>
      <c r="F41" s="72" t="s">
        <v>627</v>
      </c>
      <c r="G41" s="73" t="s">
        <v>15</v>
      </c>
      <c r="H41" s="73">
        <v>40</v>
      </c>
      <c r="I41" s="73">
        <v>120</v>
      </c>
      <c r="J41" s="32"/>
      <c r="K41" s="32"/>
      <c r="L41" s="32"/>
      <c r="M41" s="32"/>
      <c r="N41" s="32"/>
      <c r="O41" s="32"/>
      <c r="P41" s="32"/>
      <c r="Q41" s="32"/>
      <c r="R41" s="32"/>
      <c r="S41" s="30"/>
      <c r="T41" s="30"/>
      <c r="U41" s="30"/>
      <c r="V41" s="30"/>
      <c r="W41" s="30"/>
      <c r="X41" s="30"/>
      <c r="Y41" s="30"/>
      <c r="Z41" s="30"/>
    </row>
    <row r="42" spans="1:26" ht="13" thickBot="1">
      <c r="A42" s="69" t="s">
        <v>628</v>
      </c>
      <c r="B42" s="70" t="s">
        <v>619</v>
      </c>
      <c r="C42" s="61">
        <v>0</v>
      </c>
      <c r="D42" s="70" t="s">
        <v>16</v>
      </c>
      <c r="E42" s="71" t="s">
        <v>629</v>
      </c>
      <c r="F42" s="72" t="s">
        <v>630</v>
      </c>
      <c r="G42" s="73" t="s">
        <v>15</v>
      </c>
      <c r="H42" s="73">
        <v>40</v>
      </c>
      <c r="I42" s="73">
        <v>120</v>
      </c>
      <c r="J42" s="32"/>
      <c r="K42" s="32"/>
      <c r="L42" s="32"/>
      <c r="M42" s="32"/>
      <c r="N42" s="32"/>
      <c r="O42" s="32"/>
      <c r="P42" s="32"/>
      <c r="Q42" s="32"/>
      <c r="R42" s="32"/>
      <c r="S42" s="30"/>
      <c r="T42" s="30"/>
      <c r="U42" s="30"/>
      <c r="V42" s="30"/>
      <c r="W42" s="30"/>
      <c r="X42" s="30"/>
      <c r="Y42" s="30"/>
      <c r="Z42" s="30"/>
    </row>
    <row r="43" spans="1:26" ht="13" thickBot="1">
      <c r="A43" s="69" t="s">
        <v>631</v>
      </c>
      <c r="B43" s="70" t="s">
        <v>619</v>
      </c>
      <c r="C43" s="61">
        <v>0</v>
      </c>
      <c r="D43" s="70" t="s">
        <v>16</v>
      </c>
      <c r="E43" s="71" t="s">
        <v>632</v>
      </c>
      <c r="F43" s="72" t="s">
        <v>633</v>
      </c>
      <c r="G43" s="73" t="s">
        <v>15</v>
      </c>
      <c r="H43" s="73">
        <v>40</v>
      </c>
      <c r="I43" s="73">
        <v>120</v>
      </c>
      <c r="J43" s="32"/>
      <c r="K43" s="32"/>
      <c r="L43" s="32"/>
      <c r="M43" s="32"/>
      <c r="N43" s="32"/>
      <c r="O43" s="32"/>
      <c r="P43" s="32"/>
      <c r="Q43" s="32"/>
      <c r="R43" s="32"/>
      <c r="S43" s="30"/>
      <c r="T43" s="30"/>
      <c r="U43" s="30"/>
      <c r="V43" s="30"/>
      <c r="W43" s="30"/>
      <c r="X43" s="30"/>
      <c r="Y43" s="30"/>
      <c r="Z43" s="30"/>
    </row>
    <row r="44" spans="1:26" ht="13" thickBot="1">
      <c r="A44" s="69" t="s">
        <v>634</v>
      </c>
      <c r="B44" s="70" t="s">
        <v>619</v>
      </c>
      <c r="C44" s="61">
        <v>1</v>
      </c>
      <c r="D44" s="70" t="s">
        <v>26</v>
      </c>
      <c r="E44" s="71" t="s">
        <v>635</v>
      </c>
      <c r="F44" s="72" t="s">
        <v>636</v>
      </c>
      <c r="G44" s="73" t="s">
        <v>15</v>
      </c>
      <c r="H44" s="73">
        <v>40</v>
      </c>
      <c r="I44" s="73">
        <v>120</v>
      </c>
      <c r="J44" s="32"/>
      <c r="K44" s="32"/>
      <c r="L44" s="32"/>
      <c r="M44" s="32"/>
      <c r="N44" s="32"/>
      <c r="O44" s="32"/>
      <c r="P44" s="32"/>
      <c r="Q44" s="32"/>
      <c r="R44" s="32"/>
      <c r="S44" s="30"/>
      <c r="T44" s="30"/>
      <c r="U44" s="30"/>
      <c r="V44" s="30"/>
      <c r="W44" s="30"/>
      <c r="X44" s="30"/>
      <c r="Y44" s="30"/>
      <c r="Z44" s="30"/>
    </row>
    <row r="45" spans="1:26" ht="13" thickBot="1">
      <c r="A45" s="69" t="s">
        <v>637</v>
      </c>
      <c r="B45" s="70" t="s">
        <v>619</v>
      </c>
      <c r="C45" s="61">
        <v>0</v>
      </c>
      <c r="D45" s="70" t="s">
        <v>16</v>
      </c>
      <c r="E45" s="71" t="s">
        <v>638</v>
      </c>
      <c r="F45" s="72" t="s">
        <v>639</v>
      </c>
      <c r="G45" s="73" t="s">
        <v>15</v>
      </c>
      <c r="H45" s="73">
        <v>40</v>
      </c>
      <c r="I45" s="73">
        <v>120</v>
      </c>
      <c r="J45" s="32"/>
      <c r="K45" s="32"/>
      <c r="L45" s="32"/>
      <c r="M45" s="32"/>
      <c r="N45" s="32"/>
      <c r="O45" s="32"/>
      <c r="P45" s="32"/>
      <c r="Q45" s="32"/>
      <c r="R45" s="32"/>
      <c r="S45" s="30"/>
      <c r="T45" s="30"/>
      <c r="U45" s="30"/>
      <c r="V45" s="30"/>
      <c r="W45" s="30"/>
      <c r="X45" s="30"/>
      <c r="Y45" s="30"/>
      <c r="Z45" s="30"/>
    </row>
    <row r="46" spans="1:26" ht="13" thickBot="1">
      <c r="A46" s="69" t="s">
        <v>640</v>
      </c>
      <c r="B46" s="70" t="s">
        <v>619</v>
      </c>
      <c r="C46" s="61">
        <v>0</v>
      </c>
      <c r="D46" s="70" t="s">
        <v>16</v>
      </c>
      <c r="E46" s="71" t="s">
        <v>641</v>
      </c>
      <c r="F46" s="72" t="s">
        <v>642</v>
      </c>
      <c r="G46" s="73" t="s">
        <v>15</v>
      </c>
      <c r="H46" s="73">
        <v>40</v>
      </c>
      <c r="I46" s="73">
        <v>120</v>
      </c>
      <c r="J46" s="32"/>
      <c r="K46" s="32"/>
      <c r="L46" s="32"/>
      <c r="M46" s="32"/>
      <c r="N46" s="32"/>
      <c r="O46" s="32"/>
      <c r="P46" s="32"/>
      <c r="Q46" s="32"/>
      <c r="R46" s="32"/>
      <c r="S46" s="30"/>
      <c r="T46" s="30"/>
      <c r="U46" s="30"/>
      <c r="V46" s="30"/>
      <c r="W46" s="30"/>
      <c r="X46" s="30"/>
      <c r="Y46" s="30"/>
      <c r="Z46" s="30"/>
    </row>
    <row r="47" spans="1:26" ht="13" thickBot="1">
      <c r="A47" s="69" t="s">
        <v>643</v>
      </c>
      <c r="B47" s="70" t="s">
        <v>619</v>
      </c>
      <c r="C47" s="61">
        <v>0</v>
      </c>
      <c r="D47" s="70" t="s">
        <v>16</v>
      </c>
      <c r="E47" s="71" t="s">
        <v>644</v>
      </c>
      <c r="F47" s="72" t="s">
        <v>645</v>
      </c>
      <c r="G47" s="73" t="s">
        <v>15</v>
      </c>
      <c r="H47" s="73">
        <v>40</v>
      </c>
      <c r="I47" s="73">
        <v>120</v>
      </c>
      <c r="J47" s="32"/>
      <c r="K47" s="32"/>
      <c r="L47" s="32"/>
      <c r="M47" s="32"/>
      <c r="N47" s="32"/>
      <c r="O47" s="32"/>
      <c r="P47" s="32"/>
      <c r="Q47" s="32"/>
      <c r="R47" s="32"/>
      <c r="S47" s="30"/>
      <c r="T47" s="30"/>
      <c r="U47" s="30"/>
      <c r="V47" s="30"/>
      <c r="W47" s="30"/>
      <c r="X47" s="30"/>
      <c r="Y47" s="30"/>
      <c r="Z47" s="30"/>
    </row>
    <row r="48" spans="1:26" ht="13" thickBot="1">
      <c r="A48" s="69" t="s">
        <v>646</v>
      </c>
      <c r="B48" s="70" t="s">
        <v>619</v>
      </c>
      <c r="C48" s="61">
        <v>0</v>
      </c>
      <c r="D48" s="70" t="s">
        <v>16</v>
      </c>
      <c r="E48" s="71" t="s">
        <v>647</v>
      </c>
      <c r="F48" s="72" t="s">
        <v>648</v>
      </c>
      <c r="G48" s="73" t="s">
        <v>15</v>
      </c>
      <c r="H48" s="73">
        <v>40</v>
      </c>
      <c r="I48" s="73">
        <v>120</v>
      </c>
      <c r="J48" s="32"/>
      <c r="K48" s="32"/>
      <c r="L48" s="32"/>
      <c r="M48" s="32"/>
      <c r="N48" s="32"/>
      <c r="O48" s="32"/>
      <c r="P48" s="32"/>
      <c r="Q48" s="32"/>
      <c r="R48" s="32"/>
      <c r="S48" s="30"/>
      <c r="T48" s="30"/>
      <c r="U48" s="30"/>
      <c r="V48" s="30"/>
      <c r="W48" s="30"/>
      <c r="X48" s="30"/>
      <c r="Y48" s="30"/>
      <c r="Z48" s="30"/>
    </row>
    <row r="49" spans="1:26" ht="13" thickBot="1">
      <c r="A49" s="69" t="s">
        <v>649</v>
      </c>
      <c r="B49" s="70" t="s">
        <v>619</v>
      </c>
      <c r="C49" s="61">
        <v>0</v>
      </c>
      <c r="D49" s="70" t="s">
        <v>16</v>
      </c>
      <c r="E49" s="71" t="s">
        <v>650</v>
      </c>
      <c r="F49" s="72" t="s">
        <v>651</v>
      </c>
      <c r="G49" s="73" t="s">
        <v>15</v>
      </c>
      <c r="H49" s="73">
        <v>40</v>
      </c>
      <c r="I49" s="73">
        <v>120</v>
      </c>
      <c r="J49" s="32"/>
      <c r="K49" s="32"/>
      <c r="L49" s="32"/>
      <c r="M49" s="32"/>
      <c r="N49" s="32"/>
      <c r="O49" s="32"/>
      <c r="P49" s="32"/>
      <c r="Q49" s="32"/>
      <c r="R49" s="32"/>
      <c r="S49" s="30"/>
      <c r="T49" s="30"/>
      <c r="U49" s="30"/>
      <c r="V49" s="30"/>
      <c r="W49" s="30"/>
      <c r="X49" s="30"/>
      <c r="Y49" s="30"/>
      <c r="Z49" s="30"/>
    </row>
    <row r="50" spans="1:26" ht="13" thickBot="1">
      <c r="A50" s="69" t="s">
        <v>652</v>
      </c>
      <c r="B50" s="70" t="s">
        <v>619</v>
      </c>
      <c r="C50" s="61">
        <v>0</v>
      </c>
      <c r="D50" s="70" t="s">
        <v>16</v>
      </c>
      <c r="E50" s="71" t="s">
        <v>653</v>
      </c>
      <c r="F50" s="72" t="s">
        <v>654</v>
      </c>
      <c r="G50" s="73" t="s">
        <v>15</v>
      </c>
      <c r="H50" s="73">
        <v>40</v>
      </c>
      <c r="I50" s="73">
        <v>120</v>
      </c>
      <c r="J50" s="32"/>
      <c r="K50" s="32"/>
      <c r="L50" s="32"/>
      <c r="M50" s="32"/>
      <c r="N50" s="32"/>
      <c r="O50" s="32"/>
      <c r="P50" s="32"/>
      <c r="Q50" s="32"/>
      <c r="R50" s="32"/>
      <c r="S50" s="30"/>
      <c r="T50" s="30"/>
      <c r="U50" s="30"/>
      <c r="V50" s="30"/>
      <c r="W50" s="30"/>
      <c r="X50" s="30"/>
      <c r="Y50" s="30"/>
      <c r="Z50" s="30"/>
    </row>
    <row r="51" spans="1:26" ht="13" thickBot="1">
      <c r="A51" s="69" t="s">
        <v>655</v>
      </c>
      <c r="B51" s="70" t="s">
        <v>619</v>
      </c>
      <c r="C51" s="61">
        <v>1</v>
      </c>
      <c r="D51" s="70" t="s">
        <v>26</v>
      </c>
      <c r="E51" s="71" t="s">
        <v>656</v>
      </c>
      <c r="F51" s="72" t="s">
        <v>657</v>
      </c>
      <c r="G51" s="73" t="s">
        <v>15</v>
      </c>
      <c r="H51" s="73">
        <v>40</v>
      </c>
      <c r="I51" s="73">
        <v>120</v>
      </c>
      <c r="J51" s="32"/>
      <c r="K51" s="32"/>
      <c r="L51" s="32"/>
      <c r="M51" s="32"/>
      <c r="N51" s="32"/>
      <c r="O51" s="32"/>
      <c r="P51" s="32"/>
      <c r="Q51" s="32"/>
      <c r="R51" s="32"/>
      <c r="S51" s="30"/>
      <c r="T51" s="30"/>
      <c r="U51" s="30"/>
      <c r="V51" s="30"/>
      <c r="W51" s="30"/>
      <c r="X51" s="30"/>
      <c r="Y51" s="30"/>
      <c r="Z51" s="30"/>
    </row>
    <row r="52" spans="1:26" ht="13" thickBot="1">
      <c r="A52" s="69" t="s">
        <v>658</v>
      </c>
      <c r="B52" s="70" t="s">
        <v>619</v>
      </c>
      <c r="C52" s="61">
        <v>0</v>
      </c>
      <c r="D52" s="70" t="s">
        <v>16</v>
      </c>
      <c r="E52" s="71" t="s">
        <v>659</v>
      </c>
      <c r="F52" s="72" t="s">
        <v>660</v>
      </c>
      <c r="G52" s="73" t="s">
        <v>15</v>
      </c>
      <c r="H52" s="73">
        <v>40</v>
      </c>
      <c r="I52" s="73">
        <v>120</v>
      </c>
      <c r="J52" s="32"/>
      <c r="K52" s="32"/>
      <c r="L52" s="32"/>
      <c r="M52" s="32"/>
      <c r="N52" s="32"/>
      <c r="O52" s="32"/>
      <c r="P52" s="74"/>
      <c r="Q52" s="32"/>
      <c r="R52" s="32"/>
      <c r="S52" s="30"/>
      <c r="T52" s="30"/>
      <c r="U52" s="30"/>
      <c r="V52" s="30"/>
      <c r="W52" s="30"/>
      <c r="X52" s="30"/>
      <c r="Y52" s="30"/>
      <c r="Z52" s="30"/>
    </row>
    <row r="53" spans="1:26" ht="13" thickBot="1">
      <c r="A53" s="69" t="s">
        <v>661</v>
      </c>
      <c r="B53" s="70" t="s">
        <v>619</v>
      </c>
      <c r="C53" s="61">
        <v>0</v>
      </c>
      <c r="D53" s="70" t="s">
        <v>16</v>
      </c>
      <c r="E53" s="71" t="s">
        <v>662</v>
      </c>
      <c r="F53" s="72" t="s">
        <v>663</v>
      </c>
      <c r="G53" s="73" t="s">
        <v>15</v>
      </c>
      <c r="H53" s="73">
        <v>40</v>
      </c>
      <c r="I53" s="73">
        <v>120</v>
      </c>
      <c r="J53" s="32"/>
      <c r="K53" s="32"/>
      <c r="L53" s="32"/>
      <c r="M53" s="32"/>
      <c r="N53" s="32"/>
      <c r="O53" s="32"/>
      <c r="P53" s="32"/>
      <c r="Q53" s="32"/>
      <c r="R53" s="32"/>
      <c r="S53" s="30"/>
      <c r="T53" s="30"/>
      <c r="U53" s="30"/>
      <c r="V53" s="30"/>
      <c r="W53" s="30"/>
      <c r="X53" s="30"/>
      <c r="Y53" s="30"/>
      <c r="Z53" s="30"/>
    </row>
    <row r="54" spans="1:26" ht="13" thickBot="1">
      <c r="A54" s="69" t="s">
        <v>664</v>
      </c>
      <c r="B54" s="70" t="s">
        <v>619</v>
      </c>
      <c r="C54" s="61">
        <v>0</v>
      </c>
      <c r="D54" s="70" t="s">
        <v>16</v>
      </c>
      <c r="E54" s="71" t="s">
        <v>665</v>
      </c>
      <c r="F54" s="72" t="s">
        <v>666</v>
      </c>
      <c r="G54" s="73" t="s">
        <v>15</v>
      </c>
      <c r="H54" s="73">
        <v>40</v>
      </c>
      <c r="I54" s="73">
        <v>120</v>
      </c>
      <c r="J54" s="32"/>
      <c r="K54" s="32"/>
      <c r="L54" s="32"/>
      <c r="M54" s="32"/>
      <c r="N54" s="32"/>
      <c r="O54" s="32"/>
      <c r="P54" s="32"/>
      <c r="Q54" s="32"/>
      <c r="R54" s="32"/>
      <c r="S54" s="30"/>
      <c r="T54" s="30"/>
      <c r="U54" s="30"/>
      <c r="V54" s="30"/>
      <c r="W54" s="30"/>
      <c r="X54" s="30"/>
      <c r="Y54" s="30"/>
      <c r="Z54" s="30"/>
    </row>
    <row r="55" spans="1:26" ht="13" thickBot="1">
      <c r="A55" s="76" t="s">
        <v>667</v>
      </c>
      <c r="B55" s="77" t="s">
        <v>619</v>
      </c>
      <c r="C55" s="61">
        <v>0</v>
      </c>
      <c r="D55" s="70" t="s">
        <v>16</v>
      </c>
      <c r="E55" s="71" t="s">
        <v>668</v>
      </c>
      <c r="F55" s="78" t="s">
        <v>669</v>
      </c>
      <c r="G55" s="79" t="s">
        <v>15</v>
      </c>
      <c r="H55" s="73">
        <v>40</v>
      </c>
      <c r="I55" s="73">
        <v>120</v>
      </c>
      <c r="J55" s="32"/>
      <c r="K55" s="32"/>
      <c r="L55" s="32"/>
      <c r="M55" s="32"/>
      <c r="N55" s="32"/>
      <c r="O55" s="32"/>
      <c r="P55" s="32"/>
      <c r="Q55" s="32"/>
      <c r="R55" s="32"/>
      <c r="S55" s="30"/>
      <c r="T55" s="30"/>
      <c r="U55" s="30"/>
      <c r="V55" s="30"/>
      <c r="W55" s="30"/>
      <c r="X55" s="30"/>
      <c r="Y55" s="30"/>
      <c r="Z55" s="30"/>
    </row>
    <row r="56" spans="1:26" ht="13" thickBot="1">
      <c r="A56" s="69" t="s">
        <v>670</v>
      </c>
      <c r="B56" s="70">
        <v>1</v>
      </c>
      <c r="C56" s="61">
        <v>0</v>
      </c>
      <c r="D56" s="70" t="s">
        <v>16</v>
      </c>
      <c r="E56" s="71" t="s">
        <v>671</v>
      </c>
      <c r="F56" s="72" t="s">
        <v>672</v>
      </c>
      <c r="G56" s="73" t="s">
        <v>15</v>
      </c>
      <c r="H56" s="73">
        <v>40</v>
      </c>
      <c r="I56" s="73">
        <v>120</v>
      </c>
      <c r="J56" s="32"/>
      <c r="K56" s="32"/>
      <c r="L56" s="32"/>
      <c r="M56" s="32"/>
      <c r="N56" s="32"/>
      <c r="O56" s="32"/>
      <c r="P56" s="32"/>
      <c r="Q56" s="32"/>
      <c r="R56" s="32"/>
      <c r="S56" s="30"/>
      <c r="T56" s="30"/>
      <c r="U56" s="30"/>
      <c r="V56" s="30"/>
      <c r="W56" s="30"/>
      <c r="X56" s="30"/>
      <c r="Y56" s="30"/>
      <c r="Z56" s="30"/>
    </row>
    <row r="57" spans="1:26" ht="13" thickBot="1">
      <c r="A57" s="69" t="s">
        <v>673</v>
      </c>
      <c r="B57" s="70">
        <v>1</v>
      </c>
      <c r="C57" s="61">
        <v>0</v>
      </c>
      <c r="D57" s="70" t="s">
        <v>16</v>
      </c>
      <c r="E57" s="71" t="s">
        <v>674</v>
      </c>
      <c r="F57" s="72" t="s">
        <v>675</v>
      </c>
      <c r="G57" s="73" t="s">
        <v>15</v>
      </c>
      <c r="H57" s="73">
        <v>40</v>
      </c>
      <c r="I57" s="73">
        <v>120</v>
      </c>
      <c r="J57" s="32"/>
      <c r="K57" s="32"/>
      <c r="L57" s="32"/>
      <c r="M57" s="32"/>
      <c r="N57" s="32"/>
      <c r="O57" s="32"/>
      <c r="P57" s="32"/>
      <c r="Q57" s="32"/>
      <c r="R57" s="32"/>
      <c r="S57" s="30"/>
      <c r="T57" s="30"/>
      <c r="U57" s="30"/>
      <c r="V57" s="30"/>
      <c r="W57" s="30"/>
      <c r="X57" s="30"/>
      <c r="Y57" s="30"/>
      <c r="Z57" s="30"/>
    </row>
    <row r="58" spans="1:26" ht="13" thickBot="1">
      <c r="A58" s="69" t="s">
        <v>676</v>
      </c>
      <c r="B58" s="70">
        <v>1</v>
      </c>
      <c r="C58" s="61">
        <v>0</v>
      </c>
      <c r="D58" s="70" t="s">
        <v>16</v>
      </c>
      <c r="E58" s="71" t="s">
        <v>677</v>
      </c>
      <c r="F58" s="72" t="s">
        <v>678</v>
      </c>
      <c r="G58" s="73" t="s">
        <v>15</v>
      </c>
      <c r="H58" s="73">
        <v>40</v>
      </c>
      <c r="I58" s="73">
        <v>120</v>
      </c>
      <c r="J58" s="32"/>
      <c r="K58" s="32"/>
      <c r="L58" s="32"/>
      <c r="M58" s="32"/>
      <c r="N58" s="32"/>
      <c r="O58" s="32"/>
      <c r="P58" s="32"/>
      <c r="Q58" s="32"/>
      <c r="R58" s="32"/>
      <c r="S58" s="30"/>
      <c r="T58" s="30"/>
      <c r="U58" s="30"/>
      <c r="V58" s="30"/>
      <c r="W58" s="30"/>
      <c r="X58" s="30"/>
      <c r="Y58" s="30"/>
      <c r="Z58" s="30"/>
    </row>
    <row r="59" spans="1:26" ht="13" thickBot="1">
      <c r="A59" s="69" t="s">
        <v>679</v>
      </c>
      <c r="B59" s="70">
        <v>1</v>
      </c>
      <c r="C59" s="61">
        <v>0</v>
      </c>
      <c r="D59" s="70" t="s">
        <v>16</v>
      </c>
      <c r="E59" s="71" t="s">
        <v>680</v>
      </c>
      <c r="F59" s="72" t="s">
        <v>681</v>
      </c>
      <c r="G59" s="73" t="s">
        <v>15</v>
      </c>
      <c r="H59" s="73">
        <v>40</v>
      </c>
      <c r="I59" s="73">
        <v>120</v>
      </c>
      <c r="J59" s="32"/>
      <c r="K59" s="32"/>
      <c r="L59" s="32"/>
      <c r="M59" s="32"/>
      <c r="N59" s="32"/>
      <c r="O59" s="32"/>
      <c r="P59" s="32"/>
      <c r="Q59" s="32"/>
      <c r="R59" s="32"/>
      <c r="S59" s="30"/>
      <c r="T59" s="30"/>
      <c r="U59" s="30"/>
      <c r="V59" s="30"/>
      <c r="W59" s="30"/>
      <c r="X59" s="30"/>
      <c r="Y59" s="30"/>
      <c r="Z59" s="30"/>
    </row>
    <row r="60" spans="1:26" ht="13" thickBot="1">
      <c r="A60" s="69" t="s">
        <v>682</v>
      </c>
      <c r="B60" s="70">
        <v>1</v>
      </c>
      <c r="C60" s="61">
        <v>0</v>
      </c>
      <c r="D60" s="70" t="s">
        <v>16</v>
      </c>
      <c r="E60" s="71" t="s">
        <v>683</v>
      </c>
      <c r="F60" s="72" t="s">
        <v>252</v>
      </c>
      <c r="G60" s="73" t="s">
        <v>15</v>
      </c>
      <c r="H60" s="73">
        <v>40</v>
      </c>
      <c r="I60" s="73">
        <v>120</v>
      </c>
      <c r="J60" s="32"/>
      <c r="K60" s="32"/>
      <c r="L60" s="32"/>
      <c r="M60" s="32"/>
      <c r="N60" s="32"/>
      <c r="O60" s="32"/>
      <c r="P60" s="32"/>
      <c r="Q60" s="32"/>
      <c r="R60" s="32"/>
      <c r="S60" s="30"/>
      <c r="T60" s="30"/>
      <c r="U60" s="30"/>
      <c r="V60" s="30"/>
      <c r="W60" s="30"/>
      <c r="X60" s="30"/>
      <c r="Y60" s="30"/>
      <c r="Z60" s="30"/>
    </row>
    <row r="61" spans="1:26" ht="13" thickBot="1">
      <c r="A61" s="69" t="s">
        <v>684</v>
      </c>
      <c r="B61" s="70">
        <v>1</v>
      </c>
      <c r="C61" s="61">
        <v>1</v>
      </c>
      <c r="D61" s="70" t="s">
        <v>26</v>
      </c>
      <c r="E61" s="71" t="s">
        <v>685</v>
      </c>
      <c r="F61" s="72" t="s">
        <v>686</v>
      </c>
      <c r="G61" s="73" t="s">
        <v>15</v>
      </c>
      <c r="H61" s="73">
        <v>40</v>
      </c>
      <c r="I61" s="73">
        <v>120</v>
      </c>
      <c r="J61" s="32"/>
      <c r="K61" s="32"/>
      <c r="L61" s="32"/>
      <c r="M61" s="32"/>
      <c r="N61" s="32"/>
      <c r="O61" s="32"/>
      <c r="P61" s="32"/>
      <c r="Q61" s="32"/>
      <c r="R61" s="32"/>
      <c r="S61" s="30"/>
      <c r="T61" s="30"/>
      <c r="U61" s="30"/>
      <c r="V61" s="30"/>
      <c r="W61" s="30"/>
      <c r="X61" s="30"/>
      <c r="Y61" s="30"/>
      <c r="Z61" s="30"/>
    </row>
    <row r="62" spans="1:26" ht="13" thickBot="1">
      <c r="A62" s="69" t="s">
        <v>687</v>
      </c>
      <c r="B62" s="70">
        <v>1</v>
      </c>
      <c r="C62" s="61">
        <v>0</v>
      </c>
      <c r="D62" s="70" t="s">
        <v>16</v>
      </c>
      <c r="E62" s="71" t="s">
        <v>688</v>
      </c>
      <c r="F62" s="72" t="s">
        <v>689</v>
      </c>
      <c r="G62" s="73" t="s">
        <v>15</v>
      </c>
      <c r="H62" s="73">
        <v>40</v>
      </c>
      <c r="I62" s="73">
        <v>120</v>
      </c>
      <c r="J62" s="32"/>
      <c r="K62" s="32"/>
      <c r="L62" s="32"/>
      <c r="M62" s="32"/>
      <c r="N62" s="32"/>
      <c r="O62" s="32"/>
      <c r="P62" s="32"/>
      <c r="Q62" s="32"/>
      <c r="R62" s="32"/>
      <c r="S62" s="30"/>
      <c r="T62" s="30"/>
      <c r="U62" s="30"/>
      <c r="V62" s="30"/>
      <c r="W62" s="30"/>
      <c r="X62" s="30"/>
      <c r="Y62" s="30"/>
      <c r="Z62" s="30"/>
    </row>
    <row r="63" spans="1:26" ht="13" thickBot="1">
      <c r="A63" s="69" t="s">
        <v>690</v>
      </c>
      <c r="B63" s="70">
        <v>1</v>
      </c>
      <c r="C63" s="61">
        <v>0</v>
      </c>
      <c r="D63" s="70" t="s">
        <v>16</v>
      </c>
      <c r="E63" s="71" t="s">
        <v>691</v>
      </c>
      <c r="F63" s="72" t="s">
        <v>692</v>
      </c>
      <c r="G63" s="73" t="s">
        <v>15</v>
      </c>
      <c r="H63" s="73">
        <v>40</v>
      </c>
      <c r="I63" s="73">
        <v>120</v>
      </c>
      <c r="J63" s="32"/>
      <c r="K63" s="32"/>
      <c r="L63" s="32"/>
      <c r="M63" s="32"/>
      <c r="N63" s="32"/>
      <c r="O63" s="32"/>
      <c r="P63" s="32"/>
      <c r="Q63" s="32"/>
      <c r="R63" s="32"/>
      <c r="S63" s="30"/>
      <c r="T63" s="30"/>
      <c r="U63" s="30"/>
      <c r="V63" s="30"/>
      <c r="W63" s="30"/>
      <c r="X63" s="30"/>
      <c r="Y63" s="30"/>
      <c r="Z63" s="30"/>
    </row>
    <row r="64" spans="1:26" ht="13" thickBot="1">
      <c r="A64" s="69" t="s">
        <v>693</v>
      </c>
      <c r="B64" s="70">
        <v>1</v>
      </c>
      <c r="C64" s="61">
        <v>0</v>
      </c>
      <c r="D64" s="70" t="s">
        <v>16</v>
      </c>
      <c r="E64" s="71" t="s">
        <v>694</v>
      </c>
      <c r="F64" s="72" t="s">
        <v>695</v>
      </c>
      <c r="G64" s="73" t="s">
        <v>15</v>
      </c>
      <c r="H64" s="73">
        <v>40</v>
      </c>
      <c r="I64" s="73">
        <v>120</v>
      </c>
      <c r="J64" s="32"/>
      <c r="K64" s="32"/>
      <c r="L64" s="32"/>
      <c r="M64" s="32"/>
      <c r="N64" s="32"/>
      <c r="O64" s="32"/>
      <c r="P64" s="32"/>
      <c r="Q64" s="32"/>
      <c r="R64" s="32"/>
      <c r="S64" s="30"/>
      <c r="T64" s="30"/>
      <c r="U64" s="30"/>
      <c r="V64" s="30"/>
      <c r="W64" s="30"/>
      <c r="X64" s="30"/>
      <c r="Y64" s="30"/>
      <c r="Z64" s="30"/>
    </row>
    <row r="65" spans="1:26" ht="13" thickBot="1">
      <c r="A65" s="69" t="s">
        <v>696</v>
      </c>
      <c r="B65" s="70">
        <v>1</v>
      </c>
      <c r="C65" s="61">
        <v>0</v>
      </c>
      <c r="D65" s="70" t="s">
        <v>16</v>
      </c>
      <c r="E65" s="71" t="s">
        <v>697</v>
      </c>
      <c r="F65" s="72" t="s">
        <v>698</v>
      </c>
      <c r="G65" s="73" t="s">
        <v>15</v>
      </c>
      <c r="H65" s="73">
        <v>40</v>
      </c>
      <c r="I65" s="73">
        <v>120</v>
      </c>
      <c r="J65" s="32"/>
      <c r="K65" s="32"/>
      <c r="L65" s="32"/>
      <c r="M65" s="32"/>
      <c r="N65" s="32"/>
      <c r="O65" s="32"/>
      <c r="P65" s="32"/>
      <c r="Q65" s="32"/>
      <c r="R65" s="32"/>
      <c r="S65" s="30"/>
      <c r="T65" s="30"/>
      <c r="U65" s="30"/>
      <c r="V65" s="30"/>
      <c r="W65" s="30"/>
      <c r="X65" s="30"/>
      <c r="Y65" s="30"/>
      <c r="Z65" s="30"/>
    </row>
    <row r="66" spans="1:26" ht="13" thickBot="1">
      <c r="A66" s="69" t="s">
        <v>699</v>
      </c>
      <c r="B66" s="70">
        <v>1</v>
      </c>
      <c r="C66" s="61">
        <v>0</v>
      </c>
      <c r="D66" s="70" t="s">
        <v>16</v>
      </c>
      <c r="E66" s="71" t="s">
        <v>700</v>
      </c>
      <c r="F66" s="72" t="s">
        <v>588</v>
      </c>
      <c r="G66" s="73" t="s">
        <v>15</v>
      </c>
      <c r="H66" s="73">
        <v>40</v>
      </c>
      <c r="I66" s="73">
        <v>120</v>
      </c>
      <c r="J66" s="32"/>
      <c r="K66" s="32"/>
      <c r="L66" s="32"/>
      <c r="M66" s="32"/>
      <c r="N66" s="32"/>
      <c r="O66" s="32"/>
      <c r="P66" s="32"/>
      <c r="Q66" s="32"/>
      <c r="R66" s="32"/>
      <c r="S66" s="30"/>
      <c r="T66" s="30"/>
      <c r="U66" s="30"/>
      <c r="V66" s="30"/>
      <c r="W66" s="30"/>
      <c r="X66" s="30"/>
      <c r="Y66" s="30"/>
      <c r="Z66" s="30"/>
    </row>
    <row r="67" spans="1:26" ht="13" thickBot="1">
      <c r="A67" s="69" t="s">
        <v>701</v>
      </c>
      <c r="B67" s="70">
        <v>1</v>
      </c>
      <c r="C67" s="61">
        <v>0</v>
      </c>
      <c r="D67" s="70" t="s">
        <v>16</v>
      </c>
      <c r="E67" s="71" t="s">
        <v>702</v>
      </c>
      <c r="F67" s="72" t="s">
        <v>703</v>
      </c>
      <c r="G67" s="73" t="s">
        <v>15</v>
      </c>
      <c r="H67" s="73">
        <v>40</v>
      </c>
      <c r="I67" s="73">
        <v>120</v>
      </c>
      <c r="J67" s="32"/>
      <c r="K67" s="32"/>
      <c r="L67" s="32"/>
      <c r="M67" s="32"/>
      <c r="N67" s="32"/>
      <c r="O67" s="32"/>
      <c r="P67" s="32"/>
      <c r="Q67" s="32"/>
      <c r="R67" s="32"/>
      <c r="S67" s="30"/>
      <c r="T67" s="30"/>
      <c r="U67" s="30"/>
      <c r="V67" s="30"/>
      <c r="W67" s="30"/>
      <c r="X67" s="30"/>
      <c r="Y67" s="30"/>
      <c r="Z67" s="30"/>
    </row>
    <row r="68" spans="1:26" ht="13" thickBot="1">
      <c r="A68" s="69" t="s">
        <v>704</v>
      </c>
      <c r="B68" s="70">
        <v>1</v>
      </c>
      <c r="C68" s="61">
        <v>1</v>
      </c>
      <c r="D68" s="70" t="s">
        <v>26</v>
      </c>
      <c r="E68" s="71" t="s">
        <v>705</v>
      </c>
      <c r="F68" s="72" t="s">
        <v>706</v>
      </c>
      <c r="G68" s="73" t="s">
        <v>15</v>
      </c>
      <c r="H68" s="73">
        <v>40</v>
      </c>
      <c r="I68" s="73">
        <v>120</v>
      </c>
      <c r="J68" s="32"/>
      <c r="K68" s="32"/>
      <c r="L68" s="32"/>
      <c r="M68" s="32"/>
      <c r="N68" s="32"/>
      <c r="O68" s="32"/>
      <c r="P68" s="32"/>
      <c r="Q68" s="32"/>
      <c r="R68" s="32"/>
      <c r="S68" s="30"/>
      <c r="T68" s="30"/>
      <c r="U68" s="30"/>
      <c r="V68" s="30"/>
      <c r="W68" s="30"/>
      <c r="X68" s="30"/>
      <c r="Y68" s="30"/>
      <c r="Z68" s="30"/>
    </row>
    <row r="69" spans="1:26" ht="13" thickBot="1">
      <c r="A69" s="69" t="s">
        <v>707</v>
      </c>
      <c r="B69" s="70">
        <v>1</v>
      </c>
      <c r="C69" s="61">
        <v>0</v>
      </c>
      <c r="D69" s="70" t="s">
        <v>16</v>
      </c>
      <c r="E69" s="71" t="s">
        <v>708</v>
      </c>
      <c r="F69" s="72" t="s">
        <v>709</v>
      </c>
      <c r="G69" s="73" t="s">
        <v>15</v>
      </c>
      <c r="H69" s="73">
        <v>40</v>
      </c>
      <c r="I69" s="73">
        <v>120</v>
      </c>
      <c r="J69" s="32"/>
      <c r="K69" s="32"/>
      <c r="L69" s="32"/>
      <c r="M69" s="32"/>
      <c r="N69" s="32"/>
      <c r="O69" s="32"/>
      <c r="P69" s="32"/>
      <c r="Q69" s="32"/>
      <c r="R69" s="32"/>
      <c r="S69" s="30"/>
      <c r="T69" s="30"/>
      <c r="U69" s="30"/>
      <c r="V69" s="30"/>
      <c r="W69" s="30"/>
      <c r="X69" s="30"/>
      <c r="Y69" s="30"/>
      <c r="Z69" s="30"/>
    </row>
    <row r="70" spans="1:26" ht="13" thickBot="1">
      <c r="A70" s="69" t="s">
        <v>710</v>
      </c>
      <c r="B70" s="70">
        <v>1</v>
      </c>
      <c r="C70" s="61">
        <v>0</v>
      </c>
      <c r="D70" s="70" t="s">
        <v>16</v>
      </c>
      <c r="E70" s="71" t="s">
        <v>711</v>
      </c>
      <c r="F70" s="72" t="s">
        <v>712</v>
      </c>
      <c r="G70" s="73" t="s">
        <v>15</v>
      </c>
      <c r="H70" s="73">
        <v>40</v>
      </c>
      <c r="I70" s="73">
        <v>120</v>
      </c>
      <c r="J70" s="32"/>
      <c r="K70" s="32"/>
      <c r="L70" s="32"/>
      <c r="M70" s="32"/>
      <c r="N70" s="32"/>
      <c r="O70" s="32"/>
      <c r="P70" s="32"/>
      <c r="Q70" s="32"/>
      <c r="R70" s="32"/>
      <c r="S70" s="30"/>
      <c r="T70" s="30"/>
      <c r="U70" s="30"/>
      <c r="V70" s="30"/>
      <c r="W70" s="30"/>
      <c r="X70" s="30"/>
      <c r="Y70" s="30"/>
      <c r="Z70" s="30"/>
    </row>
    <row r="71" spans="1:26" ht="13" thickBot="1">
      <c r="A71" s="69" t="s">
        <v>713</v>
      </c>
      <c r="B71" s="70">
        <v>1</v>
      </c>
      <c r="C71" s="61">
        <v>0</v>
      </c>
      <c r="D71" s="70" t="s">
        <v>16</v>
      </c>
      <c r="E71" s="71" t="s">
        <v>714</v>
      </c>
      <c r="F71" s="72" t="s">
        <v>715</v>
      </c>
      <c r="G71" s="73" t="s">
        <v>15</v>
      </c>
      <c r="H71" s="73">
        <v>40</v>
      </c>
      <c r="I71" s="73">
        <v>120</v>
      </c>
      <c r="J71" s="32"/>
      <c r="K71" s="32"/>
      <c r="L71" s="32"/>
      <c r="M71" s="32"/>
      <c r="N71" s="32"/>
      <c r="O71" s="32"/>
      <c r="P71" s="32"/>
      <c r="Q71" s="32"/>
      <c r="R71" s="32"/>
      <c r="S71" s="30"/>
      <c r="T71" s="30"/>
      <c r="U71" s="30"/>
      <c r="V71" s="30"/>
      <c r="W71" s="30"/>
      <c r="X71" s="30"/>
      <c r="Y71" s="30"/>
      <c r="Z71" s="30"/>
    </row>
    <row r="72" spans="1:26" ht="13" thickBot="1">
      <c r="A72" s="69" t="s">
        <v>716</v>
      </c>
      <c r="B72" s="70">
        <v>1</v>
      </c>
      <c r="C72" s="61">
        <v>0</v>
      </c>
      <c r="D72" s="70" t="s">
        <v>16</v>
      </c>
      <c r="E72" s="71" t="s">
        <v>717</v>
      </c>
      <c r="F72" s="72" t="s">
        <v>718</v>
      </c>
      <c r="G72" s="73" t="s">
        <v>15</v>
      </c>
      <c r="H72" s="73">
        <v>40</v>
      </c>
      <c r="I72" s="73">
        <v>120</v>
      </c>
      <c r="J72" s="32"/>
      <c r="K72" s="32"/>
      <c r="L72" s="32"/>
      <c r="M72" s="32"/>
      <c r="N72" s="32"/>
      <c r="O72" s="32"/>
      <c r="P72" s="32"/>
      <c r="Q72" s="32"/>
      <c r="R72" s="32"/>
      <c r="S72" s="30"/>
      <c r="T72" s="30"/>
      <c r="U72" s="30"/>
      <c r="V72" s="30"/>
      <c r="W72" s="30"/>
      <c r="X72" s="30"/>
      <c r="Y72" s="30"/>
      <c r="Z72" s="30"/>
    </row>
    <row r="73" spans="1:26" ht="13" thickBot="1">
      <c r="A73" s="69" t="s">
        <v>719</v>
      </c>
      <c r="B73" s="70">
        <v>1</v>
      </c>
      <c r="C73" s="61">
        <v>0</v>
      </c>
      <c r="D73" s="70" t="s">
        <v>16</v>
      </c>
      <c r="E73" s="71" t="s">
        <v>720</v>
      </c>
      <c r="F73" s="72" t="s">
        <v>721</v>
      </c>
      <c r="G73" s="73" t="s">
        <v>15</v>
      </c>
      <c r="H73" s="73">
        <v>40</v>
      </c>
      <c r="I73" s="73">
        <v>120</v>
      </c>
      <c r="J73" s="32"/>
      <c r="K73" s="32"/>
      <c r="L73" s="32"/>
      <c r="M73" s="32"/>
      <c r="N73" s="32"/>
      <c r="O73" s="32"/>
      <c r="P73" s="32"/>
      <c r="Q73" s="32"/>
      <c r="R73" s="32"/>
      <c r="S73" s="30"/>
      <c r="T73" s="30"/>
      <c r="U73" s="30"/>
      <c r="V73" s="30"/>
      <c r="W73" s="30"/>
      <c r="X73" s="30"/>
      <c r="Y73" s="30"/>
      <c r="Z73" s="30"/>
    </row>
    <row r="74" spans="1:26" ht="13" thickBot="1">
      <c r="A74" s="69" t="s">
        <v>722</v>
      </c>
      <c r="B74" s="70">
        <v>1</v>
      </c>
      <c r="C74" s="61">
        <v>0</v>
      </c>
      <c r="D74" s="70" t="s">
        <v>16</v>
      </c>
      <c r="E74" s="71" t="s">
        <v>723</v>
      </c>
      <c r="F74" s="72" t="s">
        <v>724</v>
      </c>
      <c r="G74" s="73" t="s">
        <v>15</v>
      </c>
      <c r="H74" s="73">
        <v>40</v>
      </c>
      <c r="I74" s="73">
        <v>120</v>
      </c>
      <c r="J74" s="32"/>
      <c r="K74" s="32"/>
      <c r="L74" s="32"/>
      <c r="M74" s="32"/>
      <c r="N74" s="32"/>
      <c r="O74" s="32"/>
      <c r="P74" s="32"/>
      <c r="Q74" s="32"/>
      <c r="R74" s="32"/>
      <c r="S74" s="30"/>
      <c r="T74" s="30"/>
      <c r="U74" s="30"/>
      <c r="V74" s="30"/>
      <c r="W74" s="30"/>
      <c r="X74" s="30"/>
      <c r="Y74" s="30"/>
      <c r="Z74" s="30"/>
    </row>
    <row r="75" spans="1:26" ht="13" thickBot="1">
      <c r="A75" s="69" t="s">
        <v>725</v>
      </c>
      <c r="B75" s="70">
        <v>1</v>
      </c>
      <c r="C75" s="61">
        <v>1</v>
      </c>
      <c r="D75" s="70" t="s">
        <v>26</v>
      </c>
      <c r="E75" s="71" t="s">
        <v>726</v>
      </c>
      <c r="F75" s="72" t="s">
        <v>727</v>
      </c>
      <c r="G75" s="73" t="s">
        <v>15</v>
      </c>
      <c r="H75" s="73">
        <v>40</v>
      </c>
      <c r="I75" s="73">
        <v>120</v>
      </c>
      <c r="J75" s="32"/>
      <c r="K75" s="32"/>
      <c r="L75" s="32"/>
      <c r="M75" s="32"/>
      <c r="N75" s="32"/>
      <c r="O75" s="32"/>
      <c r="P75" s="32"/>
      <c r="Q75" s="32"/>
      <c r="R75" s="32"/>
      <c r="S75" s="30"/>
      <c r="T75" s="30"/>
      <c r="U75" s="30"/>
      <c r="V75" s="30"/>
      <c r="W75" s="30"/>
      <c r="X75" s="30"/>
      <c r="Y75" s="30"/>
      <c r="Z75" s="30"/>
    </row>
    <row r="76" spans="1:26" ht="13" thickBot="1">
      <c r="A76" s="69" t="s">
        <v>728</v>
      </c>
      <c r="B76" s="70">
        <v>1</v>
      </c>
      <c r="C76" s="61">
        <v>0</v>
      </c>
      <c r="D76" s="70" t="s">
        <v>16</v>
      </c>
      <c r="E76" s="71" t="s">
        <v>729</v>
      </c>
      <c r="F76" s="72" t="s">
        <v>730</v>
      </c>
      <c r="G76" s="73" t="s">
        <v>15</v>
      </c>
      <c r="H76" s="73">
        <v>40</v>
      </c>
      <c r="I76" s="73">
        <v>120</v>
      </c>
      <c r="J76" s="32"/>
      <c r="K76" s="32"/>
      <c r="L76" s="32"/>
      <c r="M76" s="32"/>
      <c r="N76" s="32"/>
      <c r="O76" s="32"/>
      <c r="P76" s="32"/>
      <c r="Q76" s="32"/>
      <c r="R76" s="32"/>
      <c r="S76" s="30"/>
      <c r="T76" s="30"/>
      <c r="U76" s="30"/>
      <c r="V76" s="30"/>
      <c r="W76" s="30"/>
      <c r="X76" s="30"/>
      <c r="Y76" s="30"/>
      <c r="Z76" s="30"/>
    </row>
    <row r="77" spans="1:26" ht="13" thickBot="1">
      <c r="A77" s="69" t="s">
        <v>731</v>
      </c>
      <c r="B77" s="70">
        <v>1</v>
      </c>
      <c r="C77" s="61">
        <v>0</v>
      </c>
      <c r="D77" s="70" t="s">
        <v>16</v>
      </c>
      <c r="E77" s="71" t="s">
        <v>732</v>
      </c>
      <c r="F77" s="72" t="s">
        <v>733</v>
      </c>
      <c r="G77" s="73" t="s">
        <v>15</v>
      </c>
      <c r="H77" s="73">
        <v>40</v>
      </c>
      <c r="I77" s="73">
        <v>120</v>
      </c>
      <c r="J77" s="32"/>
      <c r="K77" s="32"/>
      <c r="L77" s="32"/>
      <c r="M77" s="32"/>
      <c r="N77" s="32"/>
      <c r="O77" s="32"/>
      <c r="P77" s="32"/>
      <c r="Q77" s="32"/>
      <c r="R77" s="32"/>
      <c r="S77" s="30"/>
      <c r="T77" s="30"/>
      <c r="U77" s="30"/>
      <c r="V77" s="30"/>
      <c r="W77" s="30"/>
      <c r="X77" s="30"/>
      <c r="Y77" s="30"/>
      <c r="Z77" s="30"/>
    </row>
    <row r="78" spans="1:26" ht="13" thickBot="1">
      <c r="A78" s="69" t="s">
        <v>734</v>
      </c>
      <c r="B78" s="70">
        <v>1</v>
      </c>
      <c r="C78" s="61">
        <v>0</v>
      </c>
      <c r="D78" s="70" t="s">
        <v>16</v>
      </c>
      <c r="E78" s="71" t="s">
        <v>735</v>
      </c>
      <c r="F78" s="72" t="s">
        <v>736</v>
      </c>
      <c r="G78" s="73" t="s">
        <v>15</v>
      </c>
      <c r="H78" s="73">
        <v>40</v>
      </c>
      <c r="I78" s="73">
        <v>120</v>
      </c>
      <c r="J78" s="32"/>
      <c r="K78" s="32"/>
      <c r="L78" s="32"/>
      <c r="M78" s="32"/>
      <c r="N78" s="32"/>
      <c r="O78" s="32"/>
      <c r="P78" s="32"/>
      <c r="Q78" s="32"/>
      <c r="R78" s="32"/>
      <c r="S78" s="30"/>
      <c r="T78" s="30"/>
      <c r="U78" s="30"/>
      <c r="V78" s="30"/>
      <c r="W78" s="30"/>
      <c r="X78" s="30"/>
      <c r="Y78" s="30"/>
      <c r="Z78" s="30"/>
    </row>
    <row r="79" spans="1:26" ht="13" thickBot="1">
      <c r="A79" s="76" t="s">
        <v>737</v>
      </c>
      <c r="B79" s="77">
        <v>1</v>
      </c>
      <c r="C79" s="61">
        <v>0</v>
      </c>
      <c r="D79" s="70" t="s">
        <v>16</v>
      </c>
      <c r="E79" s="71" t="s">
        <v>738</v>
      </c>
      <c r="F79" s="78" t="s">
        <v>739</v>
      </c>
      <c r="G79" s="79" t="s">
        <v>15</v>
      </c>
      <c r="H79" s="73">
        <v>40</v>
      </c>
      <c r="I79" s="73">
        <v>120</v>
      </c>
      <c r="J79" s="32"/>
      <c r="K79" s="32"/>
      <c r="L79" s="32"/>
      <c r="M79" s="32"/>
      <c r="N79" s="32"/>
      <c r="O79" s="32"/>
      <c r="P79" s="32"/>
      <c r="Q79" s="32"/>
      <c r="R79" s="32"/>
      <c r="S79" s="30"/>
      <c r="T79" s="30"/>
      <c r="U79" s="30"/>
      <c r="V79" s="30"/>
      <c r="W79" s="30"/>
      <c r="X79" s="30"/>
      <c r="Y79" s="30"/>
      <c r="Z79" s="30"/>
    </row>
    <row r="80" spans="1:26" ht="13" thickBot="1">
      <c r="A80" s="69" t="s">
        <v>740</v>
      </c>
      <c r="B80" s="70">
        <v>1</v>
      </c>
      <c r="C80" s="61">
        <v>0</v>
      </c>
      <c r="D80" s="70" t="s">
        <v>16</v>
      </c>
      <c r="E80" s="71" t="s">
        <v>741</v>
      </c>
      <c r="F80" s="72" t="s">
        <v>742</v>
      </c>
      <c r="G80" s="73" t="s">
        <v>15</v>
      </c>
      <c r="H80" s="73">
        <v>40</v>
      </c>
      <c r="I80" s="73">
        <v>120</v>
      </c>
      <c r="J80" s="32"/>
      <c r="K80" s="32"/>
      <c r="L80" s="74"/>
      <c r="M80" s="32"/>
      <c r="N80" s="32"/>
      <c r="O80" s="32"/>
      <c r="P80" s="32"/>
      <c r="Q80" s="32"/>
      <c r="R80" s="32"/>
      <c r="S80" s="30"/>
      <c r="T80" s="30"/>
      <c r="U80" s="30"/>
      <c r="V80" s="30"/>
      <c r="W80" s="30"/>
      <c r="X80" s="30"/>
      <c r="Y80" s="30"/>
      <c r="Z80" s="30"/>
    </row>
    <row r="81" spans="1:26" ht="13" thickBot="1">
      <c r="A81" s="69" t="s">
        <v>743</v>
      </c>
      <c r="B81" s="70">
        <v>1</v>
      </c>
      <c r="C81" s="61">
        <v>0</v>
      </c>
      <c r="D81" s="70" t="s">
        <v>16</v>
      </c>
      <c r="E81" s="71" t="s">
        <v>744</v>
      </c>
      <c r="F81" s="72" t="s">
        <v>745</v>
      </c>
      <c r="G81" s="73" t="s">
        <v>15</v>
      </c>
      <c r="H81" s="73">
        <v>40</v>
      </c>
      <c r="I81" s="73">
        <v>120</v>
      </c>
      <c r="J81" s="32"/>
      <c r="K81" s="32"/>
      <c r="L81" s="32"/>
      <c r="M81" s="32"/>
      <c r="N81" s="32"/>
      <c r="O81" s="32"/>
      <c r="P81" s="32"/>
      <c r="Q81" s="32"/>
      <c r="R81" s="32"/>
      <c r="S81" s="30"/>
      <c r="T81" s="30"/>
      <c r="U81" s="30"/>
      <c r="V81" s="30"/>
      <c r="W81" s="30"/>
      <c r="X81" s="30"/>
      <c r="Y81" s="30"/>
      <c r="Z81" s="30"/>
    </row>
    <row r="82" spans="1:26" ht="13" thickBot="1">
      <c r="A82" s="69" t="s">
        <v>746</v>
      </c>
      <c r="B82" s="70">
        <v>1</v>
      </c>
      <c r="C82" s="61">
        <v>0</v>
      </c>
      <c r="D82" s="70" t="s">
        <v>16</v>
      </c>
      <c r="E82" s="71" t="s">
        <v>747</v>
      </c>
      <c r="F82" s="72" t="s">
        <v>748</v>
      </c>
      <c r="G82" s="73" t="s">
        <v>15</v>
      </c>
      <c r="H82" s="73">
        <v>40</v>
      </c>
      <c r="I82" s="73">
        <v>120</v>
      </c>
      <c r="J82" s="32"/>
      <c r="K82" s="32"/>
      <c r="L82" s="32"/>
      <c r="M82" s="32"/>
      <c r="N82" s="32"/>
      <c r="O82" s="32"/>
      <c r="P82" s="32"/>
      <c r="Q82" s="32"/>
      <c r="R82" s="32"/>
      <c r="S82" s="30"/>
      <c r="T82" s="30"/>
      <c r="U82" s="30"/>
      <c r="V82" s="30"/>
      <c r="W82" s="30"/>
      <c r="X82" s="30"/>
      <c r="Y82" s="30"/>
      <c r="Z82" s="30"/>
    </row>
    <row r="83" spans="1:26" ht="13" thickBot="1">
      <c r="A83" s="69" t="s">
        <v>749</v>
      </c>
      <c r="B83" s="70">
        <v>1</v>
      </c>
      <c r="C83" s="61">
        <v>0</v>
      </c>
      <c r="D83" s="70" t="s">
        <v>16</v>
      </c>
      <c r="E83" s="71" t="s">
        <v>265</v>
      </c>
      <c r="F83" s="72" t="s">
        <v>750</v>
      </c>
      <c r="G83" s="73" t="s">
        <v>15</v>
      </c>
      <c r="H83" s="73">
        <v>40</v>
      </c>
      <c r="I83" s="73">
        <v>120</v>
      </c>
      <c r="J83" s="32"/>
      <c r="K83" s="32"/>
      <c r="L83" s="32"/>
      <c r="M83" s="32"/>
      <c r="N83" s="32"/>
      <c r="O83" s="32"/>
      <c r="P83" s="32"/>
      <c r="Q83" s="32"/>
      <c r="R83" s="32"/>
      <c r="S83" s="30"/>
      <c r="T83" s="30"/>
      <c r="U83" s="30"/>
      <c r="V83" s="30"/>
      <c r="W83" s="30"/>
      <c r="X83" s="30"/>
      <c r="Y83" s="30"/>
      <c r="Z83" s="30"/>
    </row>
    <row r="84" spans="1:26" ht="13" thickBot="1">
      <c r="A84" s="69" t="s">
        <v>751</v>
      </c>
      <c r="B84" s="70">
        <v>1</v>
      </c>
      <c r="C84" s="61">
        <v>0</v>
      </c>
      <c r="D84" s="70" t="s">
        <v>16</v>
      </c>
      <c r="E84" s="71" t="s">
        <v>752</v>
      </c>
      <c r="F84" s="72" t="s">
        <v>268</v>
      </c>
      <c r="G84" s="73" t="s">
        <v>15</v>
      </c>
      <c r="H84" s="73">
        <v>40</v>
      </c>
      <c r="I84" s="73">
        <v>120</v>
      </c>
      <c r="J84" s="32"/>
      <c r="K84" s="32"/>
      <c r="L84" s="32"/>
      <c r="M84" s="32"/>
      <c r="N84" s="32"/>
      <c r="O84" s="32"/>
      <c r="P84" s="32"/>
      <c r="Q84" s="32"/>
      <c r="R84" s="32"/>
      <c r="S84" s="30"/>
      <c r="T84" s="30"/>
      <c r="U84" s="30"/>
      <c r="V84" s="30"/>
      <c r="W84" s="30"/>
      <c r="X84" s="30"/>
      <c r="Y84" s="30"/>
      <c r="Z84" s="30"/>
    </row>
    <row r="85" spans="1:26" ht="13" thickBot="1">
      <c r="A85" s="69" t="s">
        <v>753</v>
      </c>
      <c r="B85" s="70">
        <v>1</v>
      </c>
      <c r="C85" s="61">
        <v>1</v>
      </c>
      <c r="D85" s="70" t="s">
        <v>26</v>
      </c>
      <c r="E85" s="71" t="s">
        <v>754</v>
      </c>
      <c r="F85" s="72" t="s">
        <v>755</v>
      </c>
      <c r="G85" s="73" t="s">
        <v>15</v>
      </c>
      <c r="H85" s="73">
        <v>40</v>
      </c>
      <c r="I85" s="73">
        <v>120</v>
      </c>
      <c r="J85" s="32"/>
      <c r="K85" s="32"/>
      <c r="L85" s="32"/>
      <c r="M85" s="32"/>
      <c r="N85" s="32"/>
      <c r="O85" s="32"/>
      <c r="P85" s="32"/>
      <c r="Q85" s="32"/>
      <c r="R85" s="32"/>
      <c r="S85" s="30"/>
      <c r="T85" s="30"/>
      <c r="U85" s="30"/>
      <c r="V85" s="30"/>
      <c r="W85" s="30"/>
      <c r="X85" s="30"/>
      <c r="Y85" s="30"/>
      <c r="Z85" s="30"/>
    </row>
    <row r="86" spans="1:26" ht="13" thickBot="1">
      <c r="A86" s="69" t="s">
        <v>756</v>
      </c>
      <c r="B86" s="70">
        <v>1</v>
      </c>
      <c r="C86" s="61">
        <v>0</v>
      </c>
      <c r="D86" s="70" t="s">
        <v>16</v>
      </c>
      <c r="E86" s="71" t="s">
        <v>757</v>
      </c>
      <c r="F86" s="72" t="s">
        <v>219</v>
      </c>
      <c r="G86" s="73" t="s">
        <v>15</v>
      </c>
      <c r="H86" s="73">
        <v>40</v>
      </c>
      <c r="I86" s="73">
        <v>120</v>
      </c>
      <c r="J86" s="32"/>
      <c r="K86" s="32"/>
      <c r="L86" s="32"/>
      <c r="M86" s="32"/>
      <c r="N86" s="32"/>
      <c r="O86" s="32"/>
      <c r="P86" s="32"/>
      <c r="Q86" s="32"/>
      <c r="R86" s="32"/>
      <c r="S86" s="30"/>
      <c r="T86" s="30"/>
      <c r="U86" s="30"/>
      <c r="V86" s="30"/>
      <c r="W86" s="30"/>
      <c r="X86" s="30"/>
      <c r="Y86" s="30"/>
      <c r="Z86" s="30"/>
    </row>
    <row r="87" spans="1:26" ht="13" thickBot="1">
      <c r="A87" s="69" t="s">
        <v>758</v>
      </c>
      <c r="B87" s="70">
        <v>1</v>
      </c>
      <c r="C87" s="61">
        <v>0</v>
      </c>
      <c r="D87" s="70" t="s">
        <v>16</v>
      </c>
      <c r="E87" s="71" t="s">
        <v>759</v>
      </c>
      <c r="F87" s="72" t="s">
        <v>760</v>
      </c>
      <c r="G87" s="73" t="s">
        <v>15</v>
      </c>
      <c r="H87" s="73">
        <v>40</v>
      </c>
      <c r="I87" s="73">
        <v>120</v>
      </c>
      <c r="J87" s="32"/>
      <c r="K87" s="32"/>
      <c r="L87" s="32"/>
      <c r="M87" s="32"/>
      <c r="N87" s="32"/>
      <c r="O87" s="32"/>
      <c r="P87" s="32"/>
      <c r="Q87" s="32"/>
      <c r="R87" s="32"/>
      <c r="S87" s="30"/>
      <c r="T87" s="30"/>
      <c r="U87" s="30"/>
      <c r="V87" s="30"/>
      <c r="W87" s="30"/>
      <c r="X87" s="30"/>
      <c r="Y87" s="30"/>
      <c r="Z87" s="30"/>
    </row>
    <row r="88" spans="1:26" ht="13" thickBot="1">
      <c r="A88" s="69" t="s">
        <v>761</v>
      </c>
      <c r="B88" s="70">
        <v>1</v>
      </c>
      <c r="C88" s="61">
        <v>0</v>
      </c>
      <c r="D88" s="70" t="s">
        <v>16</v>
      </c>
      <c r="E88" s="71" t="s">
        <v>762</v>
      </c>
      <c r="F88" s="72" t="s">
        <v>763</v>
      </c>
      <c r="G88" s="73" t="s">
        <v>15</v>
      </c>
      <c r="H88" s="73">
        <v>40</v>
      </c>
      <c r="I88" s="73">
        <v>120</v>
      </c>
      <c r="J88" s="32"/>
      <c r="K88" s="32"/>
      <c r="L88" s="32"/>
      <c r="M88" s="32"/>
      <c r="N88" s="32"/>
      <c r="O88" s="32"/>
      <c r="P88" s="32"/>
      <c r="Q88" s="32"/>
      <c r="R88" s="32"/>
      <c r="S88" s="30"/>
      <c r="T88" s="30"/>
      <c r="U88" s="30"/>
      <c r="V88" s="30"/>
      <c r="W88" s="30"/>
      <c r="X88" s="30"/>
      <c r="Y88" s="30"/>
      <c r="Z88" s="30"/>
    </row>
    <row r="89" spans="1:26" ht="13" thickBot="1">
      <c r="A89" s="69" t="s">
        <v>764</v>
      </c>
      <c r="B89" s="70">
        <v>1</v>
      </c>
      <c r="C89" s="61">
        <v>0</v>
      </c>
      <c r="D89" s="70" t="s">
        <v>16</v>
      </c>
      <c r="E89" s="71" t="s">
        <v>765</v>
      </c>
      <c r="F89" s="72" t="s">
        <v>766</v>
      </c>
      <c r="G89" s="73" t="s">
        <v>15</v>
      </c>
      <c r="H89" s="73">
        <v>40</v>
      </c>
      <c r="I89" s="73">
        <v>120</v>
      </c>
      <c r="J89" s="32"/>
      <c r="K89" s="32"/>
      <c r="L89" s="32"/>
      <c r="M89" s="32"/>
      <c r="N89" s="32"/>
      <c r="O89" s="32"/>
      <c r="P89" s="32"/>
      <c r="Q89" s="32"/>
      <c r="R89" s="32"/>
      <c r="S89" s="30"/>
      <c r="T89" s="30"/>
      <c r="U89" s="30"/>
      <c r="V89" s="30"/>
      <c r="W89" s="30"/>
      <c r="X89" s="30"/>
      <c r="Y89" s="30"/>
      <c r="Z89" s="30"/>
    </row>
    <row r="90" spans="1:26" ht="13" thickBot="1">
      <c r="A90" s="69" t="s">
        <v>767</v>
      </c>
      <c r="B90" s="70">
        <v>1</v>
      </c>
      <c r="C90" s="61">
        <v>0</v>
      </c>
      <c r="D90" s="70" t="s">
        <v>16</v>
      </c>
      <c r="E90" s="71" t="s">
        <v>768</v>
      </c>
      <c r="F90" s="72" t="s">
        <v>545</v>
      </c>
      <c r="G90" s="73" t="s">
        <v>15</v>
      </c>
      <c r="H90" s="73">
        <v>40</v>
      </c>
      <c r="I90" s="73">
        <v>120</v>
      </c>
      <c r="J90" s="32"/>
      <c r="K90" s="32"/>
      <c r="L90" s="32"/>
      <c r="M90" s="32"/>
      <c r="N90" s="32"/>
      <c r="O90" s="32"/>
      <c r="P90" s="32"/>
      <c r="Q90" s="32"/>
      <c r="R90" s="32"/>
      <c r="S90" s="30"/>
      <c r="T90" s="30"/>
      <c r="U90" s="30"/>
      <c r="V90" s="30"/>
      <c r="W90" s="30"/>
      <c r="X90" s="30"/>
      <c r="Y90" s="30"/>
      <c r="Z90" s="30"/>
    </row>
    <row r="91" spans="1:26" ht="13" thickBot="1">
      <c r="A91" s="69" t="s">
        <v>769</v>
      </c>
      <c r="B91" s="70">
        <v>1</v>
      </c>
      <c r="C91" s="61">
        <v>0</v>
      </c>
      <c r="D91" s="70" t="s">
        <v>16</v>
      </c>
      <c r="E91" s="71" t="s">
        <v>770</v>
      </c>
      <c r="F91" s="72" t="s">
        <v>771</v>
      </c>
      <c r="G91" s="73" t="s">
        <v>15</v>
      </c>
      <c r="H91" s="73">
        <v>40</v>
      </c>
      <c r="I91" s="73">
        <v>120</v>
      </c>
      <c r="J91" s="32"/>
      <c r="K91" s="32"/>
      <c r="L91" s="32"/>
      <c r="M91" s="32"/>
      <c r="N91" s="32"/>
      <c r="O91" s="32"/>
      <c r="P91" s="32"/>
      <c r="Q91" s="32"/>
      <c r="R91" s="32"/>
      <c r="S91" s="30"/>
      <c r="T91" s="30"/>
      <c r="U91" s="30"/>
      <c r="V91" s="30"/>
      <c r="W91" s="30"/>
      <c r="X91" s="30"/>
      <c r="Y91" s="30"/>
      <c r="Z91" s="30"/>
    </row>
    <row r="92" spans="1:26" ht="13" thickBot="1">
      <c r="A92" s="69" t="s">
        <v>772</v>
      </c>
      <c r="B92" s="70">
        <v>1</v>
      </c>
      <c r="C92" s="61">
        <v>1</v>
      </c>
      <c r="D92" s="70" t="s">
        <v>26</v>
      </c>
      <c r="E92" s="71" t="s">
        <v>773</v>
      </c>
      <c r="F92" s="72" t="s">
        <v>774</v>
      </c>
      <c r="G92" s="73" t="s">
        <v>15</v>
      </c>
      <c r="H92" s="73">
        <v>40</v>
      </c>
      <c r="I92" s="73">
        <v>120</v>
      </c>
      <c r="J92" s="32"/>
      <c r="K92" s="32"/>
      <c r="L92" s="32"/>
      <c r="M92" s="32"/>
      <c r="N92" s="32"/>
      <c r="O92" s="32"/>
      <c r="P92" s="32"/>
      <c r="Q92" s="32"/>
      <c r="R92" s="32"/>
      <c r="S92" s="30"/>
      <c r="T92" s="30"/>
      <c r="U92" s="30"/>
      <c r="V92" s="30"/>
      <c r="W92" s="30"/>
      <c r="X92" s="30"/>
      <c r="Y92" s="30"/>
      <c r="Z92" s="30"/>
    </row>
    <row r="93" spans="1:26" ht="13" thickBot="1">
      <c r="A93" s="69" t="s">
        <v>775</v>
      </c>
      <c r="B93" s="70">
        <v>1</v>
      </c>
      <c r="C93" s="61">
        <v>0</v>
      </c>
      <c r="D93" s="70" t="s">
        <v>16</v>
      </c>
      <c r="E93" s="71" t="s">
        <v>776</v>
      </c>
      <c r="F93" s="72" t="s">
        <v>260</v>
      </c>
      <c r="G93" s="73" t="s">
        <v>15</v>
      </c>
      <c r="H93" s="73">
        <v>40</v>
      </c>
      <c r="I93" s="73">
        <v>120</v>
      </c>
      <c r="J93" s="32"/>
      <c r="K93" s="32"/>
      <c r="L93" s="32"/>
      <c r="M93" s="32"/>
      <c r="N93" s="32"/>
      <c r="O93" s="32"/>
      <c r="P93" s="32"/>
      <c r="Q93" s="32"/>
      <c r="R93" s="32"/>
      <c r="S93" s="30"/>
      <c r="T93" s="30"/>
      <c r="U93" s="30"/>
      <c r="V93" s="30"/>
      <c r="W93" s="30"/>
      <c r="X93" s="30"/>
      <c r="Y93" s="30"/>
      <c r="Z93" s="30"/>
    </row>
    <row r="94" spans="1:26" ht="13" thickBot="1">
      <c r="A94" s="69" t="s">
        <v>777</v>
      </c>
      <c r="B94" s="70">
        <v>1</v>
      </c>
      <c r="C94" s="61">
        <v>0</v>
      </c>
      <c r="D94" s="70" t="s">
        <v>16</v>
      </c>
      <c r="E94" s="71" t="s">
        <v>778</v>
      </c>
      <c r="F94" s="72" t="s">
        <v>779</v>
      </c>
      <c r="G94" s="73" t="s">
        <v>15</v>
      </c>
      <c r="H94" s="73">
        <v>40</v>
      </c>
      <c r="I94" s="73">
        <v>120</v>
      </c>
      <c r="J94" s="32"/>
      <c r="K94" s="32"/>
      <c r="L94" s="32"/>
      <c r="M94" s="32"/>
      <c r="N94" s="32"/>
      <c r="O94" s="32"/>
      <c r="P94" s="32"/>
      <c r="Q94" s="32"/>
      <c r="R94" s="32"/>
      <c r="S94" s="30"/>
      <c r="T94" s="30"/>
      <c r="U94" s="30"/>
      <c r="V94" s="30"/>
      <c r="W94" s="30"/>
      <c r="X94" s="30"/>
      <c r="Y94" s="30"/>
      <c r="Z94" s="30"/>
    </row>
    <row r="95" spans="1:26" ht="13" thickBot="1">
      <c r="A95" s="69" t="s">
        <v>780</v>
      </c>
      <c r="B95" s="70">
        <v>1</v>
      </c>
      <c r="C95" s="61">
        <v>0</v>
      </c>
      <c r="D95" s="70" t="s">
        <v>16</v>
      </c>
      <c r="E95" s="71" t="s">
        <v>781</v>
      </c>
      <c r="F95" s="72" t="s">
        <v>782</v>
      </c>
      <c r="G95" s="73" t="s">
        <v>15</v>
      </c>
      <c r="H95" s="73">
        <v>40</v>
      </c>
      <c r="I95" s="73">
        <v>120</v>
      </c>
      <c r="J95" s="32"/>
      <c r="K95" s="32"/>
      <c r="L95" s="32"/>
      <c r="M95" s="32"/>
      <c r="N95" s="32"/>
      <c r="O95" s="32"/>
      <c r="P95" s="32"/>
      <c r="Q95" s="32"/>
      <c r="R95" s="32"/>
      <c r="S95" s="30"/>
      <c r="T95" s="30"/>
      <c r="U95" s="30"/>
      <c r="V95" s="30"/>
      <c r="W95" s="30"/>
      <c r="X95" s="30"/>
      <c r="Y95" s="30"/>
      <c r="Z95" s="30"/>
    </row>
    <row r="96" spans="1:26" ht="13" thickBot="1">
      <c r="A96" s="69" t="s">
        <v>783</v>
      </c>
      <c r="B96" s="70">
        <v>1</v>
      </c>
      <c r="C96" s="61">
        <v>0</v>
      </c>
      <c r="D96" s="70" t="s">
        <v>16</v>
      </c>
      <c r="E96" s="71" t="s">
        <v>784</v>
      </c>
      <c r="F96" s="72" t="s">
        <v>785</v>
      </c>
      <c r="G96" s="73" t="s">
        <v>15</v>
      </c>
      <c r="H96" s="73">
        <v>40</v>
      </c>
      <c r="I96" s="73">
        <v>120</v>
      </c>
      <c r="J96" s="32"/>
      <c r="K96" s="32"/>
      <c r="L96" s="32"/>
      <c r="M96" s="32"/>
      <c r="N96" s="32"/>
      <c r="O96" s="32"/>
      <c r="P96" s="32"/>
      <c r="Q96" s="32"/>
      <c r="R96" s="32"/>
      <c r="S96" s="30"/>
      <c r="T96" s="30"/>
      <c r="U96" s="30"/>
      <c r="V96" s="30"/>
      <c r="W96" s="30"/>
      <c r="X96" s="30"/>
      <c r="Y96" s="30"/>
      <c r="Z96" s="30"/>
    </row>
    <row r="97" spans="1:26" ht="13" thickBot="1">
      <c r="A97" s="69" t="s">
        <v>786</v>
      </c>
      <c r="B97" s="70">
        <v>1</v>
      </c>
      <c r="C97" s="61">
        <v>0</v>
      </c>
      <c r="D97" s="70" t="s">
        <v>16</v>
      </c>
      <c r="E97" s="71" t="s">
        <v>787</v>
      </c>
      <c r="F97" s="72" t="s">
        <v>788</v>
      </c>
      <c r="G97" s="73" t="s">
        <v>15</v>
      </c>
      <c r="H97" s="73">
        <v>40</v>
      </c>
      <c r="I97" s="73">
        <v>120</v>
      </c>
      <c r="J97" s="32"/>
      <c r="K97" s="32"/>
      <c r="L97" s="32"/>
      <c r="M97" s="32"/>
      <c r="N97" s="32"/>
      <c r="O97" s="32"/>
      <c r="P97" s="32"/>
      <c r="Q97" s="32"/>
      <c r="R97" s="32"/>
      <c r="S97" s="30"/>
      <c r="T97" s="30"/>
      <c r="U97" s="30"/>
      <c r="V97" s="30"/>
      <c r="W97" s="30"/>
      <c r="X97" s="30"/>
      <c r="Y97" s="30"/>
      <c r="Z97" s="30"/>
    </row>
    <row r="98" spans="1:26" ht="13" thickBot="1">
      <c r="A98" s="69" t="s">
        <v>789</v>
      </c>
      <c r="B98" s="70">
        <v>1</v>
      </c>
      <c r="C98" s="61">
        <v>0</v>
      </c>
      <c r="D98" s="70" t="s">
        <v>16</v>
      </c>
      <c r="E98" s="71" t="s">
        <v>790</v>
      </c>
      <c r="F98" s="72" t="s">
        <v>791</v>
      </c>
      <c r="G98" s="73" t="s">
        <v>15</v>
      </c>
      <c r="H98" s="73">
        <v>40</v>
      </c>
      <c r="I98" s="73">
        <v>120</v>
      </c>
      <c r="J98" s="32"/>
      <c r="K98" s="32"/>
      <c r="L98" s="32"/>
      <c r="M98" s="32"/>
      <c r="N98" s="32"/>
      <c r="O98" s="32"/>
      <c r="P98" s="32"/>
      <c r="Q98" s="32"/>
      <c r="R98" s="32"/>
      <c r="S98" s="30"/>
      <c r="T98" s="30"/>
      <c r="U98" s="30"/>
      <c r="V98" s="30"/>
      <c r="W98" s="30"/>
      <c r="X98" s="30"/>
      <c r="Y98" s="30"/>
      <c r="Z98" s="30"/>
    </row>
    <row r="99" spans="1:26" ht="13" thickBot="1">
      <c r="A99" s="69" t="s">
        <v>792</v>
      </c>
      <c r="B99" s="70">
        <v>1</v>
      </c>
      <c r="C99" s="61">
        <v>1</v>
      </c>
      <c r="D99" s="70" t="s">
        <v>26</v>
      </c>
      <c r="E99" s="71" t="s">
        <v>793</v>
      </c>
      <c r="F99" s="72" t="s">
        <v>794</v>
      </c>
      <c r="G99" s="73" t="s">
        <v>15</v>
      </c>
      <c r="H99" s="73">
        <v>40</v>
      </c>
      <c r="I99" s="73">
        <v>120</v>
      </c>
      <c r="J99" s="32"/>
      <c r="K99" s="32"/>
      <c r="L99" s="32"/>
      <c r="M99" s="32"/>
      <c r="N99" s="32"/>
      <c r="O99" s="32"/>
      <c r="P99" s="32"/>
      <c r="Q99" s="32"/>
      <c r="R99" s="32"/>
      <c r="S99" s="30"/>
      <c r="T99" s="30"/>
      <c r="U99" s="30"/>
      <c r="V99" s="30"/>
      <c r="W99" s="30"/>
      <c r="X99" s="30"/>
      <c r="Y99" s="30"/>
      <c r="Z99" s="30"/>
    </row>
    <row r="100" spans="1:26" ht="13" thickBot="1">
      <c r="A100" s="69" t="s">
        <v>795</v>
      </c>
      <c r="B100" s="70">
        <v>1</v>
      </c>
      <c r="C100" s="61">
        <v>0</v>
      </c>
      <c r="D100" s="70" t="s">
        <v>16</v>
      </c>
      <c r="E100" s="71" t="s">
        <v>796</v>
      </c>
      <c r="F100" s="72" t="s">
        <v>797</v>
      </c>
      <c r="G100" s="73" t="s">
        <v>15</v>
      </c>
      <c r="H100" s="73">
        <v>40</v>
      </c>
      <c r="I100" s="73">
        <v>120</v>
      </c>
      <c r="J100" s="32"/>
      <c r="K100" s="32"/>
      <c r="L100" s="32"/>
      <c r="M100" s="32"/>
      <c r="N100" s="32"/>
      <c r="O100" s="32"/>
      <c r="P100" s="32"/>
      <c r="Q100" s="32"/>
      <c r="R100" s="32"/>
      <c r="S100" s="30"/>
      <c r="T100" s="30"/>
      <c r="U100" s="30"/>
      <c r="V100" s="30"/>
      <c r="W100" s="30"/>
      <c r="X100" s="30"/>
      <c r="Y100" s="30"/>
      <c r="Z100" s="30"/>
    </row>
    <row r="101" spans="1:26" ht="13" thickBot="1">
      <c r="A101" s="69" t="s">
        <v>798</v>
      </c>
      <c r="B101" s="70">
        <v>1</v>
      </c>
      <c r="C101" s="61">
        <v>0</v>
      </c>
      <c r="D101" s="70" t="s">
        <v>16</v>
      </c>
      <c r="E101" s="71" t="s">
        <v>799</v>
      </c>
      <c r="F101" s="72" t="s">
        <v>800</v>
      </c>
      <c r="G101" s="73" t="s">
        <v>15</v>
      </c>
      <c r="H101" s="73">
        <v>40</v>
      </c>
      <c r="I101" s="73">
        <v>120</v>
      </c>
      <c r="J101" s="32"/>
      <c r="K101" s="32"/>
      <c r="L101" s="32"/>
      <c r="M101" s="32"/>
      <c r="N101" s="32"/>
      <c r="O101" s="32"/>
      <c r="P101" s="32"/>
      <c r="Q101" s="32"/>
      <c r="R101" s="32"/>
      <c r="S101" s="30"/>
      <c r="T101" s="30"/>
      <c r="U101" s="30"/>
      <c r="V101" s="30"/>
      <c r="W101" s="30"/>
      <c r="X101" s="30"/>
      <c r="Y101" s="30"/>
      <c r="Z101" s="30"/>
    </row>
    <row r="102" spans="1:26" ht="13" thickBot="1">
      <c r="A102" s="69" t="s">
        <v>801</v>
      </c>
      <c r="B102" s="70">
        <v>1</v>
      </c>
      <c r="C102" s="61">
        <v>0</v>
      </c>
      <c r="D102" s="70" t="s">
        <v>16</v>
      </c>
      <c r="E102" s="71" t="s">
        <v>802</v>
      </c>
      <c r="F102" s="72" t="s">
        <v>803</v>
      </c>
      <c r="G102" s="73" t="s">
        <v>15</v>
      </c>
      <c r="H102" s="73">
        <v>40</v>
      </c>
      <c r="I102" s="73">
        <v>120</v>
      </c>
      <c r="J102" s="32"/>
      <c r="K102" s="32"/>
      <c r="L102" s="32"/>
      <c r="M102" s="32"/>
      <c r="N102" s="32"/>
      <c r="O102" s="32"/>
      <c r="P102" s="32"/>
      <c r="Q102" s="32"/>
      <c r="R102" s="32"/>
      <c r="S102" s="30"/>
      <c r="T102" s="30"/>
      <c r="U102" s="30"/>
      <c r="V102" s="30"/>
      <c r="W102" s="30"/>
      <c r="X102" s="30"/>
      <c r="Y102" s="30"/>
      <c r="Z102" s="30"/>
    </row>
    <row r="103" spans="1:26" ht="13" thickBot="1">
      <c r="A103" s="76" t="s">
        <v>804</v>
      </c>
      <c r="B103" s="77">
        <v>1</v>
      </c>
      <c r="C103" s="61">
        <v>0</v>
      </c>
      <c r="D103" s="70" t="s">
        <v>16</v>
      </c>
      <c r="E103" s="71" t="s">
        <v>805</v>
      </c>
      <c r="F103" s="78" t="s">
        <v>806</v>
      </c>
      <c r="G103" s="79" t="s">
        <v>15</v>
      </c>
      <c r="H103" s="73">
        <v>40</v>
      </c>
      <c r="I103" s="73">
        <v>120</v>
      </c>
      <c r="J103" s="32"/>
      <c r="K103" s="32"/>
      <c r="L103" s="32"/>
      <c r="M103" s="32"/>
      <c r="N103" s="32"/>
      <c r="O103" s="32"/>
      <c r="P103" s="32"/>
      <c r="Q103" s="32"/>
      <c r="R103" s="32"/>
      <c r="S103" s="30"/>
      <c r="T103" s="30"/>
      <c r="U103" s="30"/>
      <c r="V103" s="30"/>
      <c r="W103" s="30"/>
      <c r="X103" s="30"/>
      <c r="Y103" s="30"/>
      <c r="Z103" s="30"/>
    </row>
    <row r="104" spans="1:26" ht="13" thickBot="1">
      <c r="A104" s="69" t="s">
        <v>807</v>
      </c>
      <c r="B104" s="70">
        <v>1</v>
      </c>
      <c r="C104" s="61">
        <v>0</v>
      </c>
      <c r="D104" s="70" t="s">
        <v>16</v>
      </c>
      <c r="E104" s="71" t="s">
        <v>808</v>
      </c>
      <c r="F104" s="72" t="s">
        <v>809</v>
      </c>
      <c r="G104" s="73" t="s">
        <v>15</v>
      </c>
      <c r="H104" s="73">
        <v>40</v>
      </c>
      <c r="I104" s="73">
        <v>120</v>
      </c>
      <c r="J104" s="32"/>
      <c r="K104" s="32"/>
      <c r="L104" s="32"/>
      <c r="M104" s="32"/>
      <c r="N104" s="32"/>
      <c r="O104" s="32"/>
      <c r="P104" s="32"/>
      <c r="Q104" s="32"/>
      <c r="R104" s="32"/>
      <c r="S104" s="30"/>
      <c r="T104" s="30"/>
      <c r="U104" s="30"/>
      <c r="V104" s="30"/>
      <c r="W104" s="30"/>
      <c r="X104" s="30"/>
      <c r="Y104" s="30"/>
      <c r="Z104" s="30"/>
    </row>
    <row r="105" spans="1:26" ht="13" thickBot="1">
      <c r="A105" s="69" t="s">
        <v>810</v>
      </c>
      <c r="B105" s="70">
        <v>1</v>
      </c>
      <c r="C105" s="61">
        <v>0</v>
      </c>
      <c r="D105" s="70" t="s">
        <v>16</v>
      </c>
      <c r="E105" s="71" t="s">
        <v>811</v>
      </c>
      <c r="F105" s="72" t="s">
        <v>812</v>
      </c>
      <c r="G105" s="73" t="s">
        <v>15</v>
      </c>
      <c r="H105" s="73">
        <v>40</v>
      </c>
      <c r="I105" s="73">
        <v>120</v>
      </c>
      <c r="J105" s="32"/>
      <c r="K105" s="32"/>
      <c r="L105" s="32"/>
      <c r="M105" s="32"/>
      <c r="N105" s="32"/>
      <c r="O105" s="32"/>
      <c r="P105" s="32"/>
      <c r="Q105" s="32"/>
      <c r="R105" s="32"/>
      <c r="S105" s="30"/>
      <c r="T105" s="30"/>
      <c r="U105" s="30"/>
      <c r="V105" s="30"/>
      <c r="W105" s="30"/>
      <c r="X105" s="30"/>
      <c r="Y105" s="30"/>
      <c r="Z105" s="30"/>
    </row>
    <row r="106" spans="1:26" ht="13" thickBot="1">
      <c r="A106" s="69" t="s">
        <v>813</v>
      </c>
      <c r="B106" s="70">
        <v>1</v>
      </c>
      <c r="C106" s="61">
        <v>0</v>
      </c>
      <c r="D106" s="70" t="s">
        <v>16</v>
      </c>
      <c r="E106" s="71" t="s">
        <v>814</v>
      </c>
      <c r="F106" s="72" t="s">
        <v>815</v>
      </c>
      <c r="G106" s="73" t="s">
        <v>15</v>
      </c>
      <c r="H106" s="73">
        <v>40</v>
      </c>
      <c r="I106" s="73">
        <v>120</v>
      </c>
      <c r="J106" s="32"/>
      <c r="K106" s="32"/>
      <c r="L106" s="32"/>
      <c r="M106" s="32"/>
      <c r="N106" s="32"/>
      <c r="O106" s="32"/>
      <c r="P106" s="32"/>
      <c r="Q106" s="32"/>
      <c r="R106" s="32"/>
      <c r="S106" s="30"/>
      <c r="T106" s="30"/>
      <c r="U106" s="30"/>
      <c r="V106" s="30"/>
      <c r="W106" s="30"/>
      <c r="X106" s="30"/>
      <c r="Y106" s="30"/>
      <c r="Z106" s="30"/>
    </row>
    <row r="107" spans="1:26" ht="13" thickBot="1">
      <c r="A107" s="69" t="s">
        <v>816</v>
      </c>
      <c r="B107" s="70">
        <v>1</v>
      </c>
      <c r="C107" s="61">
        <v>0</v>
      </c>
      <c r="D107" s="70" t="s">
        <v>16</v>
      </c>
      <c r="E107" s="71" t="s">
        <v>817</v>
      </c>
      <c r="F107" s="72" t="s">
        <v>21</v>
      </c>
      <c r="G107" s="73" t="s">
        <v>15</v>
      </c>
      <c r="H107" s="73">
        <v>40</v>
      </c>
      <c r="I107" s="73">
        <v>120</v>
      </c>
      <c r="J107" s="32"/>
      <c r="K107" s="32"/>
      <c r="L107" s="32"/>
      <c r="M107" s="32"/>
      <c r="N107" s="32"/>
      <c r="O107" s="32"/>
      <c r="P107" s="32"/>
      <c r="Q107" s="32"/>
      <c r="R107" s="32"/>
      <c r="S107" s="30"/>
      <c r="T107" s="30"/>
      <c r="U107" s="30"/>
      <c r="V107" s="30"/>
      <c r="W107" s="30"/>
      <c r="X107" s="30"/>
      <c r="Y107" s="30"/>
      <c r="Z107" s="30"/>
    </row>
    <row r="108" spans="1:26" ht="13" thickBot="1">
      <c r="A108" s="69" t="s">
        <v>818</v>
      </c>
      <c r="B108" s="70">
        <v>1</v>
      </c>
      <c r="C108" s="61">
        <v>0</v>
      </c>
      <c r="D108" s="70" t="s">
        <v>16</v>
      </c>
      <c r="E108" s="71" t="s">
        <v>819</v>
      </c>
      <c r="F108" s="72" t="s">
        <v>820</v>
      </c>
      <c r="G108" s="73" t="s">
        <v>15</v>
      </c>
      <c r="H108" s="73">
        <v>40</v>
      </c>
      <c r="I108" s="73">
        <v>120</v>
      </c>
      <c r="J108" s="32"/>
      <c r="K108" s="32"/>
      <c r="L108" s="32"/>
      <c r="M108" s="32"/>
      <c r="N108" s="32"/>
      <c r="O108" s="32"/>
      <c r="P108" s="32"/>
      <c r="Q108" s="32"/>
      <c r="R108" s="32"/>
      <c r="S108" s="30"/>
      <c r="T108" s="30"/>
      <c r="U108" s="30"/>
      <c r="V108" s="30"/>
      <c r="W108" s="30"/>
      <c r="X108" s="30"/>
      <c r="Y108" s="30"/>
      <c r="Z108" s="30"/>
    </row>
    <row r="109" spans="1:26" ht="13" thickBot="1">
      <c r="A109" s="69" t="s">
        <v>821</v>
      </c>
      <c r="B109" s="70">
        <v>1</v>
      </c>
      <c r="C109" s="61">
        <v>1</v>
      </c>
      <c r="D109" s="70" t="s">
        <v>26</v>
      </c>
      <c r="E109" s="71" t="s">
        <v>822</v>
      </c>
      <c r="F109" s="72" t="s">
        <v>216</v>
      </c>
      <c r="G109" s="73" t="s">
        <v>15</v>
      </c>
      <c r="H109" s="73">
        <v>40</v>
      </c>
      <c r="I109" s="73">
        <v>120</v>
      </c>
      <c r="J109" s="32"/>
      <c r="K109" s="32"/>
      <c r="L109" s="32"/>
      <c r="M109" s="32"/>
      <c r="N109" s="32"/>
      <c r="O109" s="32"/>
      <c r="P109" s="32"/>
      <c r="Q109" s="32"/>
      <c r="R109" s="32"/>
      <c r="S109" s="30"/>
      <c r="T109" s="30"/>
      <c r="U109" s="30"/>
      <c r="V109" s="30"/>
      <c r="W109" s="30"/>
      <c r="X109" s="30"/>
      <c r="Y109" s="30"/>
      <c r="Z109" s="30"/>
    </row>
    <row r="110" spans="1:26" ht="13" thickBot="1">
      <c r="A110" s="69" t="s">
        <v>823</v>
      </c>
      <c r="B110" s="70">
        <v>1</v>
      </c>
      <c r="C110" s="61">
        <v>0</v>
      </c>
      <c r="D110" s="70" t="s">
        <v>16</v>
      </c>
      <c r="E110" s="71" t="s">
        <v>824</v>
      </c>
      <c r="F110" s="72" t="s">
        <v>825</v>
      </c>
      <c r="G110" s="73" t="s">
        <v>15</v>
      </c>
      <c r="H110" s="73">
        <v>40</v>
      </c>
      <c r="I110" s="73">
        <v>120</v>
      </c>
      <c r="J110" s="32"/>
      <c r="K110" s="32"/>
      <c r="L110" s="32"/>
      <c r="M110" s="32"/>
      <c r="N110" s="32"/>
      <c r="O110" s="32"/>
      <c r="P110" s="32"/>
      <c r="Q110" s="32"/>
      <c r="R110" s="32"/>
      <c r="S110" s="30"/>
      <c r="T110" s="30"/>
      <c r="U110" s="30"/>
      <c r="V110" s="30"/>
      <c r="W110" s="30"/>
      <c r="X110" s="30"/>
      <c r="Y110" s="30"/>
      <c r="Z110" s="30"/>
    </row>
    <row r="111" spans="1:26" ht="13" thickBot="1">
      <c r="A111" s="69" t="s">
        <v>826</v>
      </c>
      <c r="B111" s="70">
        <v>1</v>
      </c>
      <c r="C111" s="61">
        <v>0</v>
      </c>
      <c r="D111" s="70" t="s">
        <v>16</v>
      </c>
      <c r="E111" s="71" t="s">
        <v>827</v>
      </c>
      <c r="F111" s="72" t="s">
        <v>828</v>
      </c>
      <c r="G111" s="73" t="s">
        <v>15</v>
      </c>
      <c r="H111" s="73">
        <v>40</v>
      </c>
      <c r="I111" s="73">
        <v>120</v>
      </c>
      <c r="J111" s="32"/>
      <c r="K111" s="32"/>
      <c r="L111" s="32"/>
      <c r="M111" s="32"/>
      <c r="N111" s="32"/>
      <c r="O111" s="32"/>
      <c r="P111" s="32"/>
      <c r="Q111" s="32"/>
      <c r="R111" s="32"/>
      <c r="S111" s="30"/>
      <c r="T111" s="30"/>
      <c r="U111" s="30"/>
      <c r="V111" s="30"/>
      <c r="W111" s="30"/>
      <c r="X111" s="30"/>
      <c r="Y111" s="30"/>
      <c r="Z111" s="30"/>
    </row>
    <row r="112" spans="1:26" ht="13" thickBot="1">
      <c r="A112" s="69" t="s">
        <v>829</v>
      </c>
      <c r="B112" s="70">
        <v>1</v>
      </c>
      <c r="C112" s="61">
        <v>0</v>
      </c>
      <c r="D112" s="70" t="s">
        <v>16</v>
      </c>
      <c r="E112" s="71" t="s">
        <v>830</v>
      </c>
      <c r="F112" s="72" t="s">
        <v>831</v>
      </c>
      <c r="G112" s="73" t="s">
        <v>15</v>
      </c>
      <c r="H112" s="73">
        <v>40</v>
      </c>
      <c r="I112" s="73">
        <v>120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0"/>
      <c r="T112" s="30"/>
      <c r="U112" s="30"/>
      <c r="V112" s="30"/>
      <c r="W112" s="30"/>
      <c r="X112" s="30"/>
      <c r="Y112" s="30"/>
      <c r="Z112" s="30"/>
    </row>
    <row r="113" spans="1:26" ht="13" thickBot="1">
      <c r="A113" s="69" t="s">
        <v>832</v>
      </c>
      <c r="B113" s="70">
        <v>1</v>
      </c>
      <c r="C113" s="61">
        <v>0</v>
      </c>
      <c r="D113" s="70" t="s">
        <v>16</v>
      </c>
      <c r="E113" s="71" t="s">
        <v>833</v>
      </c>
      <c r="F113" s="72" t="s">
        <v>834</v>
      </c>
      <c r="G113" s="73" t="s">
        <v>15</v>
      </c>
      <c r="H113" s="73">
        <v>40</v>
      </c>
      <c r="I113" s="73">
        <v>120</v>
      </c>
      <c r="J113" s="32"/>
      <c r="K113" s="32"/>
      <c r="L113" s="32"/>
      <c r="M113" s="32"/>
      <c r="N113" s="32"/>
      <c r="O113" s="32"/>
      <c r="P113" s="32"/>
      <c r="Q113" s="32"/>
      <c r="R113" s="32"/>
      <c r="S113" s="30"/>
      <c r="T113" s="30"/>
      <c r="U113" s="30"/>
      <c r="V113" s="30"/>
      <c r="W113" s="30"/>
      <c r="X113" s="30"/>
      <c r="Y113" s="30"/>
      <c r="Z113" s="30"/>
    </row>
    <row r="114" spans="1:26" ht="13" thickBot="1">
      <c r="A114" s="69" t="s">
        <v>835</v>
      </c>
      <c r="B114" s="70">
        <v>1</v>
      </c>
      <c r="C114" s="61">
        <v>0</v>
      </c>
      <c r="D114" s="70" t="s">
        <v>16</v>
      </c>
      <c r="E114" s="71" t="s">
        <v>836</v>
      </c>
      <c r="F114" s="72" t="s">
        <v>837</v>
      </c>
      <c r="G114" s="73" t="s">
        <v>15</v>
      </c>
      <c r="H114" s="73">
        <v>40</v>
      </c>
      <c r="I114" s="73">
        <v>120</v>
      </c>
      <c r="J114" s="32"/>
      <c r="K114" s="32"/>
      <c r="L114" s="32"/>
      <c r="M114" s="32"/>
      <c r="N114" s="32"/>
      <c r="O114" s="32"/>
      <c r="P114" s="32"/>
      <c r="Q114" s="32"/>
      <c r="R114" s="32"/>
      <c r="S114" s="30"/>
      <c r="T114" s="30"/>
      <c r="U114" s="30"/>
      <c r="V114" s="30"/>
      <c r="W114" s="30"/>
      <c r="X114" s="30"/>
      <c r="Y114" s="30"/>
      <c r="Z114" s="30"/>
    </row>
    <row r="115" spans="1:26" ht="13" thickBot="1">
      <c r="A115" s="69" t="s">
        <v>838</v>
      </c>
      <c r="B115" s="70">
        <v>1</v>
      </c>
      <c r="C115" s="61">
        <v>0</v>
      </c>
      <c r="D115" s="70" t="s">
        <v>16</v>
      </c>
      <c r="E115" s="71" t="s">
        <v>839</v>
      </c>
      <c r="F115" s="72" t="s">
        <v>840</v>
      </c>
      <c r="G115" s="73" t="s">
        <v>15</v>
      </c>
      <c r="H115" s="73">
        <v>40</v>
      </c>
      <c r="I115" s="73">
        <v>120</v>
      </c>
      <c r="J115" s="32"/>
      <c r="K115" s="32"/>
      <c r="L115" s="32"/>
      <c r="M115" s="32"/>
      <c r="N115" s="32"/>
      <c r="O115" s="32"/>
      <c r="P115" s="32"/>
      <c r="Q115" s="32"/>
      <c r="R115" s="32"/>
      <c r="S115" s="30"/>
      <c r="T115" s="30"/>
      <c r="U115" s="30"/>
      <c r="V115" s="30"/>
      <c r="W115" s="30"/>
      <c r="X115" s="30"/>
      <c r="Y115" s="30"/>
      <c r="Z115" s="30"/>
    </row>
    <row r="116" spans="1:26" ht="13" thickBot="1">
      <c r="A116" s="69" t="s">
        <v>841</v>
      </c>
      <c r="B116" s="70">
        <v>1</v>
      </c>
      <c r="C116" s="61">
        <v>1</v>
      </c>
      <c r="D116" s="70" t="s">
        <v>26</v>
      </c>
      <c r="E116" s="71" t="s">
        <v>842</v>
      </c>
      <c r="F116" s="72" t="s">
        <v>843</v>
      </c>
      <c r="G116" s="73" t="s">
        <v>15</v>
      </c>
      <c r="H116" s="73">
        <v>40</v>
      </c>
      <c r="I116" s="73">
        <v>120</v>
      </c>
      <c r="J116" s="32"/>
      <c r="K116" s="32"/>
      <c r="L116" s="32"/>
      <c r="M116" s="32"/>
      <c r="N116" s="32"/>
      <c r="O116" s="32"/>
      <c r="P116" s="32"/>
      <c r="Q116" s="32"/>
      <c r="R116" s="32"/>
      <c r="S116" s="30"/>
      <c r="T116" s="30"/>
      <c r="U116" s="30"/>
      <c r="V116" s="30"/>
      <c r="W116" s="30"/>
      <c r="X116" s="30"/>
      <c r="Y116" s="30"/>
      <c r="Z116" s="30"/>
    </row>
    <row r="117" spans="1:26" ht="13" thickBot="1">
      <c r="A117" s="69" t="s">
        <v>844</v>
      </c>
      <c r="B117" s="70">
        <v>1</v>
      </c>
      <c r="C117" s="80">
        <v>0</v>
      </c>
      <c r="D117" s="70" t="s">
        <v>16</v>
      </c>
      <c r="E117" s="81" t="s">
        <v>845</v>
      </c>
      <c r="F117" s="72" t="s">
        <v>347</v>
      </c>
      <c r="G117" s="73" t="s">
        <v>15</v>
      </c>
      <c r="H117" s="73">
        <v>40</v>
      </c>
      <c r="I117" s="73">
        <v>120</v>
      </c>
      <c r="J117" s="32"/>
      <c r="K117" s="32"/>
      <c r="L117" s="32"/>
      <c r="M117" s="32"/>
      <c r="N117" s="32"/>
      <c r="O117" s="32"/>
      <c r="P117" s="32"/>
      <c r="Q117" s="32"/>
      <c r="R117" s="32"/>
      <c r="S117" s="30"/>
      <c r="T117" s="30"/>
      <c r="U117" s="30"/>
      <c r="V117" s="30"/>
      <c r="W117" s="30"/>
      <c r="X117" s="30"/>
      <c r="Y117" s="30"/>
      <c r="Z117" s="30"/>
    </row>
    <row r="118" spans="1:26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FCBF-F1F7-4843-A681-B394697945CB}">
  <dimension ref="A1:Z1000"/>
  <sheetViews>
    <sheetView workbookViewId="0">
      <selection sqref="A1:Z1000"/>
    </sheetView>
  </sheetViews>
  <sheetFormatPr defaultRowHeight="12.5"/>
  <sheetData>
    <row r="1" spans="1:26" ht="26.5" thickBot="1">
      <c r="A1" s="24"/>
      <c r="B1" s="25"/>
      <c r="C1" s="25"/>
      <c r="D1" s="25"/>
      <c r="E1" s="26"/>
      <c r="F1" s="58" t="s">
        <v>0</v>
      </c>
      <c r="G1" s="59">
        <v>6</v>
      </c>
      <c r="H1" s="29"/>
      <c r="I1" s="58" t="s">
        <v>1</v>
      </c>
      <c r="J1" s="59">
        <v>48</v>
      </c>
      <c r="K1" s="25"/>
      <c r="L1" s="25"/>
      <c r="M1" s="25"/>
      <c r="N1" s="25"/>
      <c r="O1" s="25"/>
      <c r="P1" s="25"/>
      <c r="Q1" s="25"/>
      <c r="R1" s="25"/>
      <c r="S1" s="25"/>
      <c r="T1" s="25"/>
      <c r="U1" s="30"/>
      <c r="V1" s="30"/>
      <c r="W1" s="30"/>
      <c r="X1" s="30"/>
      <c r="Y1" s="30"/>
      <c r="Z1" s="30"/>
    </row>
    <row r="2" spans="1:26" ht="13.5" thickBot="1">
      <c r="A2" s="31"/>
      <c r="B2" s="32"/>
      <c r="C2" s="32"/>
      <c r="D2" s="32"/>
      <c r="E2" s="33"/>
      <c r="F2" s="60" t="s">
        <v>2</v>
      </c>
      <c r="G2" s="61">
        <v>648</v>
      </c>
      <c r="H2" s="36"/>
      <c r="I2" s="60" t="s">
        <v>3</v>
      </c>
      <c r="J2" s="61">
        <v>120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0"/>
      <c r="V2" s="30"/>
      <c r="W2" s="30"/>
      <c r="X2" s="30"/>
      <c r="Y2" s="30"/>
      <c r="Z2" s="30"/>
    </row>
    <row r="3" spans="1:26" ht="39.5" thickBot="1">
      <c r="A3" s="31"/>
      <c r="B3" s="32"/>
      <c r="C3" s="32"/>
      <c r="D3" s="32"/>
      <c r="E3" s="33"/>
      <c r="F3" s="60" t="s">
        <v>14</v>
      </c>
      <c r="G3" s="61" t="s">
        <v>846</v>
      </c>
      <c r="H3" s="37"/>
      <c r="I3" s="37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0"/>
      <c r="V3" s="30"/>
      <c r="W3" s="30"/>
      <c r="X3" s="30"/>
      <c r="Y3" s="30"/>
      <c r="Z3" s="30"/>
    </row>
    <row r="4" spans="1:26" ht="13" thickBot="1">
      <c r="A4" s="31"/>
      <c r="B4" s="32"/>
      <c r="C4" s="38"/>
      <c r="D4" s="32"/>
      <c r="E4" s="32"/>
      <c r="F4" s="32"/>
      <c r="G4" s="37"/>
      <c r="H4" s="37"/>
      <c r="I4" s="37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0"/>
      <c r="V4" s="30"/>
      <c r="W4" s="30"/>
      <c r="X4" s="30"/>
      <c r="Y4" s="30"/>
      <c r="Z4" s="30"/>
    </row>
    <row r="5" spans="1:26" ht="13.5" thickBot="1">
      <c r="A5" s="31"/>
      <c r="B5" s="33"/>
      <c r="C5" s="62" t="s">
        <v>5</v>
      </c>
      <c r="D5" s="32"/>
      <c r="E5" s="38"/>
      <c r="F5" s="32"/>
      <c r="G5" s="63" t="s">
        <v>6</v>
      </c>
      <c r="H5" s="37"/>
      <c r="I5" s="37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0"/>
      <c r="V5" s="30"/>
      <c r="W5" s="30"/>
      <c r="X5" s="30"/>
      <c r="Y5" s="30"/>
      <c r="Z5" s="30"/>
    </row>
    <row r="6" spans="1:26" ht="13.5" thickBot="1">
      <c r="A6" s="64" t="s">
        <v>7</v>
      </c>
      <c r="B6" s="65" t="s">
        <v>171</v>
      </c>
      <c r="C6" s="62" t="s">
        <v>9</v>
      </c>
      <c r="D6" s="66" t="s">
        <v>10</v>
      </c>
      <c r="E6" s="67" t="s">
        <v>11</v>
      </c>
      <c r="F6" s="68" t="s">
        <v>6</v>
      </c>
      <c r="G6" s="63" t="s">
        <v>12</v>
      </c>
      <c r="H6" s="63" t="s">
        <v>1</v>
      </c>
      <c r="I6" s="63" t="s">
        <v>3</v>
      </c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0"/>
      <c r="V6" s="30"/>
      <c r="W6" s="30"/>
      <c r="X6" s="30"/>
      <c r="Y6" s="30"/>
      <c r="Z6" s="30"/>
    </row>
    <row r="7" spans="1:26" ht="13" thickBot="1">
      <c r="A7" s="69">
        <v>0</v>
      </c>
      <c r="B7" s="70">
        <v>1</v>
      </c>
      <c r="C7" s="61">
        <v>0</v>
      </c>
      <c r="D7" s="70" t="s">
        <v>16</v>
      </c>
      <c r="E7" s="71" t="s">
        <v>17</v>
      </c>
      <c r="F7" s="72" t="s">
        <v>16</v>
      </c>
      <c r="G7" s="73" t="s">
        <v>847</v>
      </c>
      <c r="H7" s="73">
        <v>48</v>
      </c>
      <c r="I7" s="73">
        <v>120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0"/>
      <c r="V7" s="30"/>
      <c r="W7" s="30"/>
      <c r="X7" s="30"/>
      <c r="Y7" s="30"/>
      <c r="Z7" s="30"/>
    </row>
    <row r="8" spans="1:26" ht="13" thickBot="1">
      <c r="A8" s="69">
        <v>1</v>
      </c>
      <c r="B8" s="70">
        <v>1</v>
      </c>
      <c r="C8" s="61">
        <v>0</v>
      </c>
      <c r="D8" s="70" t="s">
        <v>16</v>
      </c>
      <c r="E8" s="71" t="s">
        <v>17</v>
      </c>
      <c r="F8" s="72" t="s">
        <v>848</v>
      </c>
      <c r="G8" s="73" t="s">
        <v>847</v>
      </c>
      <c r="H8" s="73">
        <v>48</v>
      </c>
      <c r="I8" s="73">
        <v>120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0"/>
      <c r="V8" s="30"/>
      <c r="W8" s="30"/>
      <c r="X8" s="30"/>
      <c r="Y8" s="30"/>
      <c r="Z8" s="30"/>
    </row>
    <row r="9" spans="1:26" ht="13" thickBot="1">
      <c r="A9" s="69">
        <v>2</v>
      </c>
      <c r="B9" s="70">
        <v>1</v>
      </c>
      <c r="C9" s="61">
        <v>0</v>
      </c>
      <c r="D9" s="70" t="s">
        <v>16</v>
      </c>
      <c r="E9" s="71" t="s">
        <v>849</v>
      </c>
      <c r="F9" s="72" t="s">
        <v>848</v>
      </c>
      <c r="G9" s="73" t="s">
        <v>847</v>
      </c>
      <c r="H9" s="73">
        <v>48</v>
      </c>
      <c r="I9" s="73">
        <v>120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0"/>
      <c r="V9" s="30"/>
      <c r="W9" s="30"/>
      <c r="X9" s="30"/>
      <c r="Y9" s="30"/>
      <c r="Z9" s="30"/>
    </row>
    <row r="10" spans="1:26" ht="13" thickBot="1">
      <c r="A10" s="69">
        <v>3</v>
      </c>
      <c r="B10" s="70">
        <v>1</v>
      </c>
      <c r="C10" s="61">
        <v>0</v>
      </c>
      <c r="D10" s="70" t="s">
        <v>16</v>
      </c>
      <c r="E10" s="71" t="s">
        <v>850</v>
      </c>
      <c r="F10" s="72" t="s">
        <v>851</v>
      </c>
      <c r="G10" s="73" t="s">
        <v>847</v>
      </c>
      <c r="H10" s="73">
        <v>48</v>
      </c>
      <c r="I10" s="73">
        <v>120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0"/>
      <c r="V10" s="30"/>
      <c r="W10" s="30"/>
      <c r="X10" s="30"/>
      <c r="Y10" s="30"/>
      <c r="Z10" s="30"/>
    </row>
    <row r="11" spans="1:26" ht="13" thickBot="1">
      <c r="A11" s="69">
        <v>4</v>
      </c>
      <c r="B11" s="70">
        <v>1</v>
      </c>
      <c r="C11" s="61">
        <v>0</v>
      </c>
      <c r="D11" s="70" t="s">
        <v>16</v>
      </c>
      <c r="E11" s="71" t="s">
        <v>852</v>
      </c>
      <c r="F11" s="72" t="s">
        <v>853</v>
      </c>
      <c r="G11" s="73" t="s">
        <v>847</v>
      </c>
      <c r="H11" s="73">
        <v>48</v>
      </c>
      <c r="I11" s="73">
        <v>120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0"/>
      <c r="V11" s="30"/>
      <c r="W11" s="30"/>
      <c r="X11" s="30"/>
      <c r="Y11" s="30"/>
      <c r="Z11" s="30"/>
    </row>
    <row r="12" spans="1:26" ht="13" thickBot="1">
      <c r="A12" s="69">
        <v>5</v>
      </c>
      <c r="B12" s="70">
        <v>1</v>
      </c>
      <c r="C12" s="61">
        <v>0</v>
      </c>
      <c r="D12" s="70" t="s">
        <v>16</v>
      </c>
      <c r="E12" s="71" t="s">
        <v>854</v>
      </c>
      <c r="F12" s="72" t="s">
        <v>855</v>
      </c>
      <c r="G12" s="73" t="s">
        <v>847</v>
      </c>
      <c r="H12" s="73">
        <v>48</v>
      </c>
      <c r="I12" s="73">
        <v>120</v>
      </c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0"/>
      <c r="V12" s="30"/>
      <c r="W12" s="30"/>
      <c r="X12" s="30"/>
      <c r="Y12" s="30"/>
      <c r="Z12" s="30"/>
    </row>
    <row r="13" spans="1:26" ht="13" thickBot="1">
      <c r="A13" s="69">
        <v>6</v>
      </c>
      <c r="B13" s="70">
        <v>1</v>
      </c>
      <c r="C13" s="61">
        <v>1</v>
      </c>
      <c r="D13" s="70" t="s">
        <v>856</v>
      </c>
      <c r="E13" s="71" t="s">
        <v>857</v>
      </c>
      <c r="F13" s="72" t="s">
        <v>858</v>
      </c>
      <c r="G13" s="73" t="s">
        <v>847</v>
      </c>
      <c r="H13" s="73">
        <v>48</v>
      </c>
      <c r="I13" s="73">
        <v>120</v>
      </c>
      <c r="J13" s="32"/>
      <c r="K13" s="32"/>
      <c r="L13" s="32"/>
      <c r="M13" s="32"/>
      <c r="N13" s="74"/>
      <c r="O13" s="32"/>
      <c r="P13" s="32"/>
      <c r="Q13" s="32"/>
      <c r="R13" s="32"/>
      <c r="S13" s="32"/>
      <c r="T13" s="32"/>
      <c r="U13" s="30"/>
      <c r="V13" s="30"/>
      <c r="W13" s="30"/>
      <c r="X13" s="30"/>
      <c r="Y13" s="30"/>
      <c r="Z13" s="30"/>
    </row>
    <row r="14" spans="1:26" ht="13" thickBot="1">
      <c r="A14" s="69">
        <v>7</v>
      </c>
      <c r="B14" s="70">
        <v>1</v>
      </c>
      <c r="C14" s="61">
        <v>0</v>
      </c>
      <c r="D14" s="70" t="s">
        <v>16</v>
      </c>
      <c r="E14" s="71" t="s">
        <v>859</v>
      </c>
      <c r="F14" s="72" t="s">
        <v>860</v>
      </c>
      <c r="G14" s="73" t="s">
        <v>846</v>
      </c>
      <c r="H14" s="73">
        <v>48</v>
      </c>
      <c r="I14" s="73">
        <v>120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0"/>
      <c r="V14" s="30"/>
      <c r="W14" s="30"/>
      <c r="X14" s="30"/>
      <c r="Y14" s="30"/>
      <c r="Z14" s="30"/>
    </row>
    <row r="15" spans="1:26" ht="13" thickBot="1">
      <c r="A15" s="69">
        <v>8</v>
      </c>
      <c r="B15" s="70">
        <v>1</v>
      </c>
      <c r="C15" s="61">
        <v>0</v>
      </c>
      <c r="D15" s="70" t="s">
        <v>16</v>
      </c>
      <c r="E15" s="71" t="s">
        <v>861</v>
      </c>
      <c r="F15" s="72" t="s">
        <v>862</v>
      </c>
      <c r="G15" s="73" t="s">
        <v>846</v>
      </c>
      <c r="H15" s="73">
        <v>48</v>
      </c>
      <c r="I15" s="73">
        <v>120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0"/>
      <c r="V15" s="30"/>
      <c r="W15" s="30"/>
      <c r="X15" s="30"/>
      <c r="Y15" s="30"/>
      <c r="Z15" s="30"/>
    </row>
    <row r="16" spans="1:26" ht="13" thickBot="1">
      <c r="A16" s="69">
        <v>9</v>
      </c>
      <c r="B16" s="70">
        <v>1</v>
      </c>
      <c r="C16" s="61">
        <v>0</v>
      </c>
      <c r="D16" s="70" t="s">
        <v>16</v>
      </c>
      <c r="E16" s="71" t="s">
        <v>863</v>
      </c>
      <c r="F16" s="72" t="s">
        <v>864</v>
      </c>
      <c r="G16" s="73" t="s">
        <v>846</v>
      </c>
      <c r="H16" s="73">
        <v>48</v>
      </c>
      <c r="I16" s="73">
        <v>120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0"/>
      <c r="V16" s="30"/>
      <c r="W16" s="30"/>
      <c r="X16" s="30"/>
      <c r="Y16" s="30"/>
      <c r="Z16" s="30"/>
    </row>
    <row r="17" spans="1:26" ht="13" thickBot="1">
      <c r="A17" s="69">
        <v>10</v>
      </c>
      <c r="B17" s="70">
        <v>1</v>
      </c>
      <c r="C17" s="61">
        <v>0</v>
      </c>
      <c r="D17" s="70" t="s">
        <v>16</v>
      </c>
      <c r="E17" s="71" t="s">
        <v>865</v>
      </c>
      <c r="F17" s="72" t="s">
        <v>866</v>
      </c>
      <c r="G17" s="73" t="s">
        <v>846</v>
      </c>
      <c r="H17" s="73">
        <v>48</v>
      </c>
      <c r="I17" s="73">
        <v>120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0"/>
      <c r="V17" s="30"/>
      <c r="W17" s="30"/>
      <c r="X17" s="30"/>
      <c r="Y17" s="30"/>
      <c r="Z17" s="30"/>
    </row>
    <row r="18" spans="1:26" ht="13" thickBot="1">
      <c r="A18" s="69">
        <v>11</v>
      </c>
      <c r="B18" s="70">
        <v>1</v>
      </c>
      <c r="C18" s="61">
        <v>0</v>
      </c>
      <c r="D18" s="70" t="s">
        <v>16</v>
      </c>
      <c r="E18" s="71" t="s">
        <v>867</v>
      </c>
      <c r="F18" s="72" t="s">
        <v>868</v>
      </c>
      <c r="G18" s="73" t="s">
        <v>846</v>
      </c>
      <c r="H18" s="73">
        <v>48</v>
      </c>
      <c r="I18" s="73">
        <v>120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0"/>
      <c r="V18" s="30"/>
      <c r="W18" s="30"/>
      <c r="X18" s="30"/>
      <c r="Y18" s="30"/>
      <c r="Z18" s="30"/>
    </row>
    <row r="19" spans="1:26" ht="13" thickBot="1">
      <c r="A19" s="69">
        <v>12</v>
      </c>
      <c r="B19" s="70">
        <v>1</v>
      </c>
      <c r="C19" s="61">
        <v>0</v>
      </c>
      <c r="D19" s="70" t="s">
        <v>16</v>
      </c>
      <c r="E19" s="71" t="s">
        <v>869</v>
      </c>
      <c r="F19" s="72" t="s">
        <v>870</v>
      </c>
      <c r="G19" s="73" t="s">
        <v>846</v>
      </c>
      <c r="H19" s="73">
        <v>48</v>
      </c>
      <c r="I19" s="73">
        <v>120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0"/>
      <c r="V19" s="30"/>
      <c r="W19" s="30"/>
      <c r="X19" s="30"/>
      <c r="Y19" s="30"/>
      <c r="Z19" s="30"/>
    </row>
    <row r="20" spans="1:26" ht="13" thickBot="1">
      <c r="A20" s="69">
        <v>13</v>
      </c>
      <c r="B20" s="70">
        <v>1</v>
      </c>
      <c r="C20" s="61">
        <v>1</v>
      </c>
      <c r="D20" s="70" t="s">
        <v>856</v>
      </c>
      <c r="E20" s="71" t="s">
        <v>871</v>
      </c>
      <c r="F20" s="72" t="s">
        <v>417</v>
      </c>
      <c r="G20" s="73" t="s">
        <v>846</v>
      </c>
      <c r="H20" s="73">
        <v>48</v>
      </c>
      <c r="I20" s="73">
        <v>120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0"/>
      <c r="V20" s="30"/>
      <c r="W20" s="30"/>
      <c r="X20" s="30"/>
      <c r="Y20" s="30"/>
      <c r="Z20" s="30"/>
    </row>
    <row r="21" spans="1:26" ht="13" thickBot="1">
      <c r="A21" s="69">
        <v>14</v>
      </c>
      <c r="B21" s="70">
        <v>1</v>
      </c>
      <c r="C21" s="61">
        <v>0</v>
      </c>
      <c r="D21" s="70" t="s">
        <v>16</v>
      </c>
      <c r="E21" s="71" t="s">
        <v>872</v>
      </c>
      <c r="F21" s="72" t="s">
        <v>873</v>
      </c>
      <c r="G21" s="73" t="s">
        <v>15</v>
      </c>
      <c r="H21" s="73">
        <v>48</v>
      </c>
      <c r="I21" s="73">
        <v>120</v>
      </c>
      <c r="J21" s="32"/>
      <c r="K21" s="32"/>
      <c r="L21" s="32"/>
      <c r="M21" s="32"/>
      <c r="N21" s="32"/>
      <c r="O21" s="32"/>
      <c r="P21" s="74"/>
      <c r="Q21" s="32"/>
      <c r="R21" s="32"/>
      <c r="S21" s="32"/>
      <c r="T21" s="32"/>
      <c r="U21" s="30"/>
      <c r="V21" s="30"/>
      <c r="W21" s="30"/>
      <c r="X21" s="30"/>
      <c r="Y21" s="30"/>
      <c r="Z21" s="30"/>
    </row>
    <row r="22" spans="1:26" ht="13" thickBot="1">
      <c r="A22" s="69">
        <v>15</v>
      </c>
      <c r="B22" s="70">
        <v>1</v>
      </c>
      <c r="C22" s="61">
        <v>0</v>
      </c>
      <c r="D22" s="70" t="s">
        <v>16</v>
      </c>
      <c r="E22" s="71" t="s">
        <v>874</v>
      </c>
      <c r="F22" s="72" t="s">
        <v>875</v>
      </c>
      <c r="G22" s="73" t="s">
        <v>15</v>
      </c>
      <c r="H22" s="73">
        <v>48</v>
      </c>
      <c r="I22" s="73">
        <v>120</v>
      </c>
      <c r="J22" s="74"/>
      <c r="K22" s="32"/>
      <c r="L22" s="32"/>
      <c r="M22" s="32"/>
      <c r="N22" s="32"/>
      <c r="O22" s="74"/>
      <c r="P22" s="74"/>
      <c r="Q22" s="32"/>
      <c r="R22" s="32"/>
      <c r="S22" s="32"/>
      <c r="T22" s="32"/>
      <c r="U22" s="30"/>
      <c r="V22" s="30"/>
      <c r="W22" s="30"/>
      <c r="X22" s="30"/>
      <c r="Y22" s="30"/>
      <c r="Z22" s="30"/>
    </row>
    <row r="23" spans="1:26" ht="13" thickBot="1">
      <c r="A23" s="69">
        <v>16</v>
      </c>
      <c r="B23" s="70">
        <v>1</v>
      </c>
      <c r="C23" s="61">
        <v>0</v>
      </c>
      <c r="D23" s="70" t="s">
        <v>16</v>
      </c>
      <c r="E23" s="71" t="s">
        <v>876</v>
      </c>
      <c r="F23" s="72" t="s">
        <v>877</v>
      </c>
      <c r="G23" s="73" t="s">
        <v>15</v>
      </c>
      <c r="H23" s="73">
        <v>48</v>
      </c>
      <c r="I23" s="73">
        <v>120</v>
      </c>
      <c r="J23" s="32"/>
      <c r="K23" s="32"/>
      <c r="L23" s="32"/>
      <c r="M23" s="32"/>
      <c r="N23" s="32"/>
      <c r="O23" s="32"/>
      <c r="P23" s="74"/>
      <c r="Q23" s="32"/>
      <c r="R23" s="32"/>
      <c r="S23" s="32"/>
      <c r="T23" s="32"/>
      <c r="U23" s="30"/>
      <c r="V23" s="30"/>
      <c r="W23" s="30"/>
      <c r="X23" s="30"/>
      <c r="Y23" s="30"/>
      <c r="Z23" s="30"/>
    </row>
    <row r="24" spans="1:26" ht="13" thickBot="1">
      <c r="A24" s="69">
        <v>17</v>
      </c>
      <c r="B24" s="70">
        <v>1</v>
      </c>
      <c r="C24" s="61">
        <v>0</v>
      </c>
      <c r="D24" s="70" t="s">
        <v>16</v>
      </c>
      <c r="E24" s="71" t="s">
        <v>878</v>
      </c>
      <c r="F24" s="72" t="s">
        <v>879</v>
      </c>
      <c r="G24" s="73" t="s">
        <v>15</v>
      </c>
      <c r="H24" s="73">
        <v>48</v>
      </c>
      <c r="I24" s="73">
        <v>120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0"/>
      <c r="V24" s="30"/>
      <c r="W24" s="30"/>
      <c r="X24" s="30"/>
      <c r="Y24" s="30"/>
      <c r="Z24" s="30"/>
    </row>
    <row r="25" spans="1:26" ht="13" thickBot="1">
      <c r="A25" s="69">
        <v>18</v>
      </c>
      <c r="B25" s="70">
        <v>1</v>
      </c>
      <c r="C25" s="61">
        <v>0</v>
      </c>
      <c r="D25" s="70" t="s">
        <v>16</v>
      </c>
      <c r="E25" s="71" t="s">
        <v>880</v>
      </c>
      <c r="F25" s="72" t="s">
        <v>881</v>
      </c>
      <c r="G25" s="73" t="s">
        <v>15</v>
      </c>
      <c r="H25" s="73">
        <v>48</v>
      </c>
      <c r="I25" s="73">
        <v>120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0"/>
      <c r="V25" s="30"/>
      <c r="W25" s="30"/>
      <c r="X25" s="30"/>
      <c r="Y25" s="30"/>
      <c r="Z25" s="30"/>
    </row>
    <row r="26" spans="1:26" ht="13" thickBot="1">
      <c r="A26" s="69">
        <v>19</v>
      </c>
      <c r="B26" s="70">
        <v>1</v>
      </c>
      <c r="C26" s="61">
        <v>0</v>
      </c>
      <c r="D26" s="70" t="s">
        <v>16</v>
      </c>
      <c r="E26" s="71" t="s">
        <v>882</v>
      </c>
      <c r="F26" s="72" t="s">
        <v>883</v>
      </c>
      <c r="G26" s="73" t="s">
        <v>15</v>
      </c>
      <c r="H26" s="73">
        <v>48</v>
      </c>
      <c r="I26" s="73">
        <v>120</v>
      </c>
      <c r="J26" s="32"/>
      <c r="K26" s="32"/>
      <c r="L26" s="32"/>
      <c r="M26" s="32"/>
      <c r="N26" s="32"/>
      <c r="O26" s="74"/>
      <c r="P26" s="32"/>
      <c r="Q26" s="32"/>
      <c r="R26" s="74"/>
      <c r="S26" s="32"/>
      <c r="T26" s="32"/>
      <c r="U26" s="30"/>
      <c r="V26" s="30"/>
      <c r="W26" s="30"/>
      <c r="X26" s="30"/>
      <c r="Y26" s="30"/>
      <c r="Z26" s="30"/>
    </row>
    <row r="27" spans="1:26" ht="13" thickBot="1">
      <c r="A27" s="69">
        <v>20</v>
      </c>
      <c r="B27" s="70">
        <v>1</v>
      </c>
      <c r="C27" s="61">
        <v>1</v>
      </c>
      <c r="D27" s="70" t="s">
        <v>856</v>
      </c>
      <c r="E27" s="71" t="s">
        <v>884</v>
      </c>
      <c r="F27" s="72" t="s">
        <v>885</v>
      </c>
      <c r="G27" s="73" t="s">
        <v>15</v>
      </c>
      <c r="H27" s="73">
        <v>48</v>
      </c>
      <c r="I27" s="73">
        <v>120</v>
      </c>
      <c r="J27" s="32"/>
      <c r="K27" s="32"/>
      <c r="L27" s="32"/>
      <c r="M27" s="74"/>
      <c r="N27" s="32"/>
      <c r="O27" s="32"/>
      <c r="P27" s="32"/>
      <c r="Q27" s="32"/>
      <c r="R27" s="32"/>
      <c r="S27" s="32"/>
      <c r="T27" s="32"/>
      <c r="U27" s="30"/>
      <c r="V27" s="30"/>
      <c r="W27" s="30"/>
      <c r="X27" s="30"/>
      <c r="Y27" s="30"/>
      <c r="Z27" s="30"/>
    </row>
    <row r="28" spans="1:26" ht="13" thickBot="1">
      <c r="A28" s="69">
        <v>21</v>
      </c>
      <c r="B28" s="70">
        <v>1</v>
      </c>
      <c r="C28" s="61">
        <v>0</v>
      </c>
      <c r="D28" s="70" t="s">
        <v>16</v>
      </c>
      <c r="E28" s="71" t="s">
        <v>886</v>
      </c>
      <c r="F28" s="72" t="s">
        <v>512</v>
      </c>
      <c r="G28" s="73" t="s">
        <v>846</v>
      </c>
      <c r="H28" s="73">
        <v>48</v>
      </c>
      <c r="I28" s="73">
        <v>120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0"/>
      <c r="V28" s="30"/>
      <c r="W28" s="30"/>
      <c r="X28" s="30"/>
      <c r="Y28" s="30"/>
      <c r="Z28" s="30"/>
    </row>
    <row r="29" spans="1:26" ht="13" thickBot="1">
      <c r="A29" s="69">
        <v>22</v>
      </c>
      <c r="B29" s="70">
        <v>1</v>
      </c>
      <c r="C29" s="61">
        <v>0</v>
      </c>
      <c r="D29" s="70" t="s">
        <v>16</v>
      </c>
      <c r="E29" s="71" t="s">
        <v>887</v>
      </c>
      <c r="F29" s="72" t="s">
        <v>888</v>
      </c>
      <c r="G29" s="73" t="s">
        <v>846</v>
      </c>
      <c r="H29" s="73">
        <v>48</v>
      </c>
      <c r="I29" s="73">
        <v>120</v>
      </c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0"/>
      <c r="V29" s="30"/>
      <c r="W29" s="30"/>
      <c r="X29" s="30"/>
      <c r="Y29" s="30"/>
      <c r="Z29" s="30"/>
    </row>
    <row r="30" spans="1:26" ht="13" thickBot="1">
      <c r="A30" s="69">
        <v>23</v>
      </c>
      <c r="B30" s="70">
        <v>1</v>
      </c>
      <c r="C30" s="61">
        <v>0</v>
      </c>
      <c r="D30" s="70" t="s">
        <v>16</v>
      </c>
      <c r="E30" s="71" t="s">
        <v>889</v>
      </c>
      <c r="F30" s="72" t="s">
        <v>890</v>
      </c>
      <c r="G30" s="73" t="s">
        <v>846</v>
      </c>
      <c r="H30" s="73">
        <v>48</v>
      </c>
      <c r="I30" s="73">
        <v>120</v>
      </c>
      <c r="J30" s="32"/>
      <c r="K30" s="32"/>
      <c r="L30" s="74"/>
      <c r="M30" s="32"/>
      <c r="N30" s="32"/>
      <c r="O30" s="32"/>
      <c r="P30" s="32"/>
      <c r="Q30" s="32"/>
      <c r="R30" s="32"/>
      <c r="S30" s="32"/>
      <c r="T30" s="32"/>
      <c r="U30" s="30"/>
      <c r="V30" s="30"/>
      <c r="W30" s="30"/>
      <c r="X30" s="30"/>
      <c r="Y30" s="30"/>
      <c r="Z30" s="30"/>
    </row>
    <row r="31" spans="1:26" ht="13" thickBot="1">
      <c r="A31" s="76">
        <v>24</v>
      </c>
      <c r="B31" s="77">
        <v>1</v>
      </c>
      <c r="C31" s="61">
        <v>0</v>
      </c>
      <c r="D31" s="70" t="s">
        <v>16</v>
      </c>
      <c r="E31" s="71" t="s">
        <v>891</v>
      </c>
      <c r="F31" s="78" t="s">
        <v>892</v>
      </c>
      <c r="G31" s="73" t="s">
        <v>846</v>
      </c>
      <c r="H31" s="73">
        <v>48</v>
      </c>
      <c r="I31" s="73">
        <v>120</v>
      </c>
      <c r="J31" s="32"/>
      <c r="K31" s="32"/>
      <c r="L31" s="32"/>
      <c r="M31" s="32"/>
      <c r="N31" s="74"/>
      <c r="O31" s="32"/>
      <c r="P31" s="32"/>
      <c r="Q31" s="32"/>
      <c r="R31" s="32"/>
      <c r="S31" s="32"/>
      <c r="T31" s="32"/>
      <c r="U31" s="30"/>
      <c r="V31" s="30"/>
      <c r="W31" s="30"/>
      <c r="X31" s="30"/>
      <c r="Y31" s="30"/>
      <c r="Z31" s="30"/>
    </row>
    <row r="32" spans="1:26" ht="13" thickBot="1">
      <c r="A32" s="69">
        <v>25</v>
      </c>
      <c r="B32" s="70">
        <v>1</v>
      </c>
      <c r="C32" s="61">
        <v>0</v>
      </c>
      <c r="D32" s="70" t="s">
        <v>16</v>
      </c>
      <c r="E32" s="71" t="s">
        <v>893</v>
      </c>
      <c r="F32" s="72" t="s">
        <v>894</v>
      </c>
      <c r="G32" s="73" t="s">
        <v>846</v>
      </c>
      <c r="H32" s="73">
        <v>48</v>
      </c>
      <c r="I32" s="73">
        <v>120</v>
      </c>
      <c r="J32" s="32"/>
      <c r="K32" s="32"/>
      <c r="L32" s="74"/>
      <c r="M32" s="32"/>
      <c r="N32" s="32"/>
      <c r="O32" s="32"/>
      <c r="P32" s="32"/>
      <c r="Q32" s="32"/>
      <c r="R32" s="32"/>
      <c r="S32" s="32"/>
      <c r="T32" s="32"/>
      <c r="U32" s="30"/>
      <c r="V32" s="30"/>
      <c r="W32" s="30"/>
      <c r="X32" s="30"/>
      <c r="Y32" s="30"/>
      <c r="Z32" s="30"/>
    </row>
    <row r="33" spans="1:26" ht="13" thickBot="1">
      <c r="A33" s="69">
        <v>26</v>
      </c>
      <c r="B33" s="70">
        <v>1</v>
      </c>
      <c r="C33" s="61">
        <v>0</v>
      </c>
      <c r="D33" s="70" t="s">
        <v>16</v>
      </c>
      <c r="E33" s="71" t="s">
        <v>895</v>
      </c>
      <c r="F33" s="72" t="s">
        <v>896</v>
      </c>
      <c r="G33" s="73" t="s">
        <v>846</v>
      </c>
      <c r="H33" s="73">
        <v>48</v>
      </c>
      <c r="I33" s="73">
        <v>120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0"/>
      <c r="V33" s="30"/>
      <c r="W33" s="30"/>
      <c r="X33" s="30"/>
      <c r="Y33" s="30"/>
      <c r="Z33" s="30"/>
    </row>
    <row r="34" spans="1:26" ht="13" thickBot="1">
      <c r="A34" s="69">
        <v>27</v>
      </c>
      <c r="B34" s="70">
        <v>1</v>
      </c>
      <c r="C34" s="61">
        <v>0</v>
      </c>
      <c r="D34" s="70" t="s">
        <v>16</v>
      </c>
      <c r="E34" s="71" t="s">
        <v>897</v>
      </c>
      <c r="F34" s="72" t="s">
        <v>110</v>
      </c>
      <c r="G34" s="73" t="s">
        <v>846</v>
      </c>
      <c r="H34" s="73">
        <v>48</v>
      </c>
      <c r="I34" s="73">
        <v>120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0"/>
      <c r="V34" s="30"/>
      <c r="W34" s="30"/>
      <c r="X34" s="30"/>
      <c r="Y34" s="30"/>
      <c r="Z34" s="30"/>
    </row>
    <row r="35" spans="1:26" ht="13" thickBot="1">
      <c r="A35" s="69">
        <v>28</v>
      </c>
      <c r="B35" s="70">
        <v>1</v>
      </c>
      <c r="C35" s="61">
        <v>0</v>
      </c>
      <c r="D35" s="70" t="s">
        <v>16</v>
      </c>
      <c r="E35" s="71" t="s">
        <v>898</v>
      </c>
      <c r="F35" s="72" t="s">
        <v>179</v>
      </c>
      <c r="G35" s="73" t="s">
        <v>899</v>
      </c>
      <c r="H35" s="73">
        <v>48</v>
      </c>
      <c r="I35" s="73">
        <v>120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0"/>
      <c r="V35" s="30"/>
      <c r="W35" s="30"/>
      <c r="X35" s="30"/>
      <c r="Y35" s="30"/>
      <c r="Z35" s="30"/>
    </row>
    <row r="36" spans="1:26" ht="13" thickBot="1">
      <c r="A36" s="69">
        <v>29</v>
      </c>
      <c r="B36" s="70">
        <v>1</v>
      </c>
      <c r="C36" s="61">
        <v>0</v>
      </c>
      <c r="D36" s="70" t="s">
        <v>16</v>
      </c>
      <c r="E36" s="71" t="s">
        <v>900</v>
      </c>
      <c r="F36" s="72" t="s">
        <v>191</v>
      </c>
      <c r="G36" s="73" t="s">
        <v>899</v>
      </c>
      <c r="H36" s="73">
        <v>48</v>
      </c>
      <c r="I36" s="73">
        <v>120</v>
      </c>
      <c r="J36" s="32"/>
      <c r="K36" s="74"/>
      <c r="L36" s="32"/>
      <c r="M36" s="32"/>
      <c r="N36" s="32"/>
      <c r="O36" s="32"/>
      <c r="P36" s="32"/>
      <c r="Q36" s="32"/>
      <c r="R36" s="32"/>
      <c r="S36" s="32"/>
      <c r="T36" s="32"/>
      <c r="U36" s="30"/>
      <c r="V36" s="30"/>
      <c r="W36" s="30"/>
      <c r="X36" s="30"/>
      <c r="Y36" s="30"/>
      <c r="Z36" s="30"/>
    </row>
    <row r="37" spans="1:26" ht="13" thickBot="1">
      <c r="A37" s="69">
        <v>30</v>
      </c>
      <c r="B37" s="70">
        <v>1</v>
      </c>
      <c r="C37" s="61">
        <v>1</v>
      </c>
      <c r="D37" s="70" t="s">
        <v>856</v>
      </c>
      <c r="E37" s="71" t="s">
        <v>901</v>
      </c>
      <c r="F37" s="72" t="s">
        <v>279</v>
      </c>
      <c r="G37" s="73" t="s">
        <v>899</v>
      </c>
      <c r="H37" s="73">
        <v>48</v>
      </c>
      <c r="I37" s="73">
        <v>120</v>
      </c>
      <c r="J37" s="32"/>
      <c r="K37" s="74"/>
      <c r="L37" s="32"/>
      <c r="M37" s="32"/>
      <c r="N37" s="32"/>
      <c r="O37" s="32"/>
      <c r="P37" s="32"/>
      <c r="Q37" s="32"/>
      <c r="R37" s="32"/>
      <c r="S37" s="32"/>
      <c r="T37" s="32"/>
      <c r="U37" s="30"/>
      <c r="V37" s="30"/>
      <c r="W37" s="30"/>
      <c r="X37" s="30"/>
      <c r="Y37" s="30"/>
      <c r="Z37" s="30"/>
    </row>
    <row r="38" spans="1:26" ht="13" thickBot="1">
      <c r="A38" s="69">
        <v>31</v>
      </c>
      <c r="B38" s="70">
        <v>1</v>
      </c>
      <c r="C38" s="61">
        <v>0</v>
      </c>
      <c r="D38" s="70" t="s">
        <v>16</v>
      </c>
      <c r="E38" s="71" t="s">
        <v>902</v>
      </c>
      <c r="F38" s="72" t="s">
        <v>860</v>
      </c>
      <c r="G38" s="73" t="s">
        <v>899</v>
      </c>
      <c r="H38" s="73">
        <v>48</v>
      </c>
      <c r="I38" s="73">
        <v>120</v>
      </c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0"/>
      <c r="V38" s="30"/>
      <c r="W38" s="30"/>
      <c r="X38" s="30"/>
      <c r="Y38" s="30"/>
      <c r="Z38" s="30"/>
    </row>
    <row r="39" spans="1:26" ht="13" thickBot="1">
      <c r="A39" s="69">
        <v>32</v>
      </c>
      <c r="B39" s="70">
        <v>1</v>
      </c>
      <c r="C39" s="61">
        <v>0</v>
      </c>
      <c r="D39" s="70" t="s">
        <v>16</v>
      </c>
      <c r="E39" s="71" t="s">
        <v>903</v>
      </c>
      <c r="F39" s="72" t="s">
        <v>904</v>
      </c>
      <c r="G39" s="73" t="s">
        <v>899</v>
      </c>
      <c r="H39" s="73">
        <v>48</v>
      </c>
      <c r="I39" s="73">
        <v>120</v>
      </c>
      <c r="J39" s="32"/>
      <c r="K39" s="32"/>
      <c r="L39" s="32"/>
      <c r="M39" s="32"/>
      <c r="N39" s="32"/>
      <c r="O39" s="32"/>
      <c r="P39" s="74"/>
      <c r="Q39" s="32"/>
      <c r="R39" s="32"/>
      <c r="S39" s="32"/>
      <c r="T39" s="32"/>
      <c r="U39" s="30"/>
      <c r="V39" s="30"/>
      <c r="W39" s="30"/>
      <c r="X39" s="30"/>
      <c r="Y39" s="30"/>
      <c r="Z39" s="30"/>
    </row>
    <row r="40" spans="1:26" ht="13" thickBot="1">
      <c r="A40" s="69">
        <v>33</v>
      </c>
      <c r="B40" s="70">
        <v>1</v>
      </c>
      <c r="C40" s="61">
        <v>0</v>
      </c>
      <c r="D40" s="70" t="s">
        <v>16</v>
      </c>
      <c r="E40" s="71" t="s">
        <v>905</v>
      </c>
      <c r="F40" s="72" t="s">
        <v>906</v>
      </c>
      <c r="G40" s="73" t="s">
        <v>899</v>
      </c>
      <c r="H40" s="73">
        <v>48</v>
      </c>
      <c r="I40" s="73">
        <v>120</v>
      </c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0"/>
      <c r="V40" s="30"/>
      <c r="W40" s="30"/>
      <c r="X40" s="30"/>
      <c r="Y40" s="30"/>
      <c r="Z40" s="30"/>
    </row>
    <row r="41" spans="1:26" ht="13" thickBot="1">
      <c r="A41" s="69">
        <v>34</v>
      </c>
      <c r="B41" s="70">
        <v>1</v>
      </c>
      <c r="C41" s="61">
        <v>0</v>
      </c>
      <c r="D41" s="70" t="s">
        <v>16</v>
      </c>
      <c r="E41" s="71" t="s">
        <v>907</v>
      </c>
      <c r="F41" s="72" t="s">
        <v>908</v>
      </c>
      <c r="G41" s="73" t="s">
        <v>899</v>
      </c>
      <c r="H41" s="73">
        <v>48</v>
      </c>
      <c r="I41" s="73">
        <v>120</v>
      </c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0"/>
      <c r="V41" s="30"/>
      <c r="W41" s="30"/>
      <c r="X41" s="30"/>
      <c r="Y41" s="30"/>
      <c r="Z41" s="30"/>
    </row>
    <row r="42" spans="1:26" ht="13" thickBot="1">
      <c r="A42" s="69">
        <v>35</v>
      </c>
      <c r="B42" s="70">
        <v>1</v>
      </c>
      <c r="C42" s="61">
        <v>0</v>
      </c>
      <c r="D42" s="70" t="s">
        <v>16</v>
      </c>
      <c r="E42" s="71" t="s">
        <v>909</v>
      </c>
      <c r="F42" s="72" t="s">
        <v>910</v>
      </c>
      <c r="G42" s="73" t="s">
        <v>899</v>
      </c>
      <c r="H42" s="73">
        <v>48</v>
      </c>
      <c r="I42" s="73">
        <v>120</v>
      </c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0"/>
      <c r="V42" s="30"/>
      <c r="W42" s="30"/>
      <c r="X42" s="30"/>
      <c r="Y42" s="30"/>
      <c r="Z42" s="30"/>
    </row>
    <row r="43" spans="1:26" ht="13" thickBot="1">
      <c r="A43" s="69">
        <v>36</v>
      </c>
      <c r="B43" s="70">
        <v>1</v>
      </c>
      <c r="C43" s="61">
        <v>0</v>
      </c>
      <c r="D43" s="70" t="s">
        <v>16</v>
      </c>
      <c r="E43" s="71" t="s">
        <v>911</v>
      </c>
      <c r="F43" s="72" t="s">
        <v>912</v>
      </c>
      <c r="G43" s="73" t="s">
        <v>899</v>
      </c>
      <c r="H43" s="73">
        <v>48</v>
      </c>
      <c r="I43" s="73">
        <v>120</v>
      </c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0"/>
      <c r="V43" s="30"/>
      <c r="W43" s="30"/>
      <c r="X43" s="30"/>
      <c r="Y43" s="30"/>
      <c r="Z43" s="30"/>
    </row>
    <row r="44" spans="1:26" ht="13" thickBot="1">
      <c r="A44" s="69">
        <v>37</v>
      </c>
      <c r="B44" s="70">
        <v>1</v>
      </c>
      <c r="C44" s="61">
        <v>1</v>
      </c>
      <c r="D44" s="70" t="s">
        <v>856</v>
      </c>
      <c r="E44" s="71" t="s">
        <v>913</v>
      </c>
      <c r="F44" s="72" t="s">
        <v>914</v>
      </c>
      <c r="G44" s="73" t="s">
        <v>899</v>
      </c>
      <c r="H44" s="73">
        <v>48</v>
      </c>
      <c r="I44" s="73">
        <v>120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0"/>
      <c r="V44" s="30"/>
      <c r="W44" s="30"/>
      <c r="X44" s="30"/>
      <c r="Y44" s="30"/>
      <c r="Z44" s="30"/>
    </row>
    <row r="45" spans="1:26" ht="13" thickBot="1">
      <c r="A45" s="69">
        <v>38</v>
      </c>
      <c r="B45" s="70">
        <v>1</v>
      </c>
      <c r="C45" s="61">
        <v>0</v>
      </c>
      <c r="D45" s="70" t="s">
        <v>16</v>
      </c>
      <c r="E45" s="71" t="s">
        <v>915</v>
      </c>
      <c r="F45" s="72" t="s">
        <v>916</v>
      </c>
      <c r="G45" s="73" t="s">
        <v>899</v>
      </c>
      <c r="H45" s="73">
        <v>48</v>
      </c>
      <c r="I45" s="73">
        <v>120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0"/>
      <c r="V45" s="30"/>
      <c r="W45" s="30"/>
      <c r="X45" s="30"/>
      <c r="Y45" s="30"/>
      <c r="Z45" s="30"/>
    </row>
    <row r="46" spans="1:26" ht="13" thickBot="1">
      <c r="A46" s="69">
        <v>39</v>
      </c>
      <c r="B46" s="70">
        <v>1</v>
      </c>
      <c r="C46" s="61">
        <v>0</v>
      </c>
      <c r="D46" s="70" t="s">
        <v>16</v>
      </c>
      <c r="E46" s="71" t="s">
        <v>671</v>
      </c>
      <c r="F46" s="72" t="s">
        <v>917</v>
      </c>
      <c r="G46" s="73" t="s">
        <v>899</v>
      </c>
      <c r="H46" s="73">
        <v>48</v>
      </c>
      <c r="I46" s="73">
        <v>120</v>
      </c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0"/>
      <c r="V46" s="30"/>
      <c r="W46" s="30"/>
      <c r="X46" s="30"/>
      <c r="Y46" s="30"/>
      <c r="Z46" s="30"/>
    </row>
    <row r="47" spans="1:26" ht="13" thickBot="1">
      <c r="A47" s="69">
        <v>40</v>
      </c>
      <c r="B47" s="70">
        <v>1</v>
      </c>
      <c r="C47" s="61">
        <v>0</v>
      </c>
      <c r="D47" s="70" t="s">
        <v>16</v>
      </c>
      <c r="E47" s="71" t="s">
        <v>918</v>
      </c>
      <c r="F47" s="72" t="s">
        <v>919</v>
      </c>
      <c r="G47" s="73" t="s">
        <v>899</v>
      </c>
      <c r="H47" s="73">
        <v>48</v>
      </c>
      <c r="I47" s="73">
        <v>120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0"/>
      <c r="V47" s="30"/>
      <c r="W47" s="30"/>
      <c r="X47" s="30"/>
      <c r="Y47" s="30"/>
      <c r="Z47" s="30"/>
    </row>
    <row r="48" spans="1:26" ht="13" thickBot="1">
      <c r="A48" s="69">
        <v>41</v>
      </c>
      <c r="B48" s="70">
        <v>1</v>
      </c>
      <c r="C48" s="61">
        <v>0</v>
      </c>
      <c r="D48" s="70" t="s">
        <v>16</v>
      </c>
      <c r="E48" s="71" t="s">
        <v>920</v>
      </c>
      <c r="F48" s="72" t="s">
        <v>663</v>
      </c>
      <c r="G48" s="73" t="s">
        <v>899</v>
      </c>
      <c r="H48" s="73">
        <v>48</v>
      </c>
      <c r="I48" s="73">
        <v>120</v>
      </c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0"/>
      <c r="V48" s="30"/>
      <c r="W48" s="30"/>
      <c r="X48" s="30"/>
      <c r="Y48" s="30"/>
      <c r="Z48" s="30"/>
    </row>
    <row r="49" spans="1:26" ht="13" thickBot="1">
      <c r="A49" s="69">
        <v>42</v>
      </c>
      <c r="B49" s="70">
        <v>1</v>
      </c>
      <c r="C49" s="61">
        <v>0</v>
      </c>
      <c r="D49" s="70" t="s">
        <v>16</v>
      </c>
      <c r="E49" s="71" t="s">
        <v>462</v>
      </c>
      <c r="F49" s="72" t="s">
        <v>921</v>
      </c>
      <c r="G49" s="73" t="s">
        <v>847</v>
      </c>
      <c r="H49" s="73">
        <v>48</v>
      </c>
      <c r="I49" s="73">
        <v>120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0"/>
      <c r="V49" s="30"/>
      <c r="W49" s="30"/>
      <c r="X49" s="30"/>
      <c r="Y49" s="30"/>
      <c r="Z49" s="30"/>
    </row>
    <row r="50" spans="1:26" ht="13" thickBot="1">
      <c r="A50" s="69">
        <v>43</v>
      </c>
      <c r="B50" s="70">
        <v>1</v>
      </c>
      <c r="C50" s="61">
        <v>0</v>
      </c>
      <c r="D50" s="70" t="s">
        <v>16</v>
      </c>
      <c r="E50" s="71" t="s">
        <v>922</v>
      </c>
      <c r="F50" s="72" t="s">
        <v>923</v>
      </c>
      <c r="G50" s="73" t="s">
        <v>847</v>
      </c>
      <c r="H50" s="73">
        <v>48</v>
      </c>
      <c r="I50" s="73">
        <v>120</v>
      </c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0"/>
      <c r="V50" s="30"/>
      <c r="W50" s="30"/>
      <c r="X50" s="30"/>
      <c r="Y50" s="30"/>
      <c r="Z50" s="30"/>
    </row>
    <row r="51" spans="1:26" ht="13" thickBot="1">
      <c r="A51" s="69">
        <v>44</v>
      </c>
      <c r="B51" s="70">
        <v>1</v>
      </c>
      <c r="C51" s="61">
        <v>1</v>
      </c>
      <c r="D51" s="70" t="s">
        <v>856</v>
      </c>
      <c r="E51" s="71" t="s">
        <v>924</v>
      </c>
      <c r="F51" s="72" t="s">
        <v>925</v>
      </c>
      <c r="G51" s="73" t="s">
        <v>847</v>
      </c>
      <c r="H51" s="73">
        <v>48</v>
      </c>
      <c r="I51" s="73">
        <v>120</v>
      </c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0"/>
      <c r="V51" s="30"/>
      <c r="W51" s="30"/>
      <c r="X51" s="30"/>
      <c r="Y51" s="30"/>
      <c r="Z51" s="30"/>
    </row>
    <row r="52" spans="1:26" ht="13" thickBot="1">
      <c r="A52" s="69">
        <v>45</v>
      </c>
      <c r="B52" s="70">
        <v>1</v>
      </c>
      <c r="C52" s="61">
        <v>0</v>
      </c>
      <c r="D52" s="70" t="s">
        <v>16</v>
      </c>
      <c r="E52" s="71" t="s">
        <v>926</v>
      </c>
      <c r="F52" s="72" t="s">
        <v>927</v>
      </c>
      <c r="G52" s="73" t="s">
        <v>847</v>
      </c>
      <c r="H52" s="73">
        <v>48</v>
      </c>
      <c r="I52" s="73">
        <v>120</v>
      </c>
      <c r="J52" s="32"/>
      <c r="K52" s="32"/>
      <c r="L52" s="32"/>
      <c r="M52" s="32"/>
      <c r="N52" s="32"/>
      <c r="O52" s="32"/>
      <c r="P52" s="74"/>
      <c r="Q52" s="32"/>
      <c r="R52" s="32"/>
      <c r="S52" s="32"/>
      <c r="T52" s="32"/>
      <c r="U52" s="30"/>
      <c r="V52" s="30"/>
      <c r="W52" s="30"/>
      <c r="X52" s="30"/>
      <c r="Y52" s="30"/>
      <c r="Z52" s="30"/>
    </row>
    <row r="53" spans="1:26" ht="13" thickBot="1">
      <c r="A53" s="69">
        <v>46</v>
      </c>
      <c r="B53" s="70">
        <v>1</v>
      </c>
      <c r="C53" s="61">
        <v>0</v>
      </c>
      <c r="D53" s="70" t="s">
        <v>16</v>
      </c>
      <c r="E53" s="71" t="s">
        <v>928</v>
      </c>
      <c r="F53" s="72" t="s">
        <v>929</v>
      </c>
      <c r="G53" s="73" t="s">
        <v>847</v>
      </c>
      <c r="H53" s="73">
        <v>48</v>
      </c>
      <c r="I53" s="73">
        <v>120</v>
      </c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0"/>
      <c r="V53" s="30"/>
      <c r="W53" s="30"/>
      <c r="X53" s="30"/>
      <c r="Y53" s="30"/>
      <c r="Z53" s="30"/>
    </row>
    <row r="54" spans="1:26" ht="13" thickBot="1">
      <c r="A54" s="69">
        <v>47</v>
      </c>
      <c r="B54" s="70">
        <v>1</v>
      </c>
      <c r="C54" s="61">
        <v>0</v>
      </c>
      <c r="D54" s="70" t="s">
        <v>16</v>
      </c>
      <c r="E54" s="71" t="s">
        <v>930</v>
      </c>
      <c r="F54" s="72" t="s">
        <v>931</v>
      </c>
      <c r="G54" s="73" t="s">
        <v>847</v>
      </c>
      <c r="H54" s="73">
        <v>48</v>
      </c>
      <c r="I54" s="73">
        <v>120</v>
      </c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0"/>
      <c r="V54" s="30"/>
      <c r="W54" s="30"/>
      <c r="X54" s="30"/>
      <c r="Y54" s="30"/>
      <c r="Z54" s="30"/>
    </row>
    <row r="55" spans="1:26" ht="13" thickBot="1">
      <c r="A55" s="76">
        <v>48</v>
      </c>
      <c r="B55" s="77">
        <v>1</v>
      </c>
      <c r="C55" s="61">
        <v>0</v>
      </c>
      <c r="D55" s="70" t="s">
        <v>16</v>
      </c>
      <c r="E55" s="71" t="s">
        <v>932</v>
      </c>
      <c r="F55" s="78" t="s">
        <v>933</v>
      </c>
      <c r="G55" s="73" t="s">
        <v>847</v>
      </c>
      <c r="H55" s="73">
        <v>48</v>
      </c>
      <c r="I55" s="73">
        <v>120</v>
      </c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0"/>
      <c r="V55" s="30"/>
      <c r="W55" s="30"/>
      <c r="X55" s="30"/>
      <c r="Y55" s="30"/>
      <c r="Z55" s="30"/>
    </row>
    <row r="56" spans="1:26" ht="13" thickBot="1">
      <c r="A56" s="69">
        <v>49</v>
      </c>
      <c r="B56" s="70">
        <v>1</v>
      </c>
      <c r="C56" s="61">
        <v>0</v>
      </c>
      <c r="D56" s="70" t="s">
        <v>16</v>
      </c>
      <c r="E56" s="71" t="s">
        <v>934</v>
      </c>
      <c r="F56" s="72" t="s">
        <v>935</v>
      </c>
      <c r="G56" s="73" t="s">
        <v>847</v>
      </c>
      <c r="H56" s="73">
        <v>48</v>
      </c>
      <c r="I56" s="73">
        <v>120</v>
      </c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0"/>
      <c r="V56" s="30"/>
      <c r="W56" s="30"/>
      <c r="X56" s="30"/>
      <c r="Y56" s="30"/>
      <c r="Z56" s="30"/>
    </row>
    <row r="57" spans="1:26" ht="13" thickBot="1">
      <c r="A57" s="69">
        <v>50</v>
      </c>
      <c r="B57" s="70">
        <v>1</v>
      </c>
      <c r="C57" s="61">
        <v>0</v>
      </c>
      <c r="D57" s="70" t="s">
        <v>16</v>
      </c>
      <c r="E57" s="71" t="s">
        <v>936</v>
      </c>
      <c r="F57" s="72" t="s">
        <v>110</v>
      </c>
      <c r="G57" s="73" t="s">
        <v>847</v>
      </c>
      <c r="H57" s="73">
        <v>48</v>
      </c>
      <c r="I57" s="73">
        <v>120</v>
      </c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0"/>
      <c r="V57" s="30"/>
      <c r="W57" s="30"/>
      <c r="X57" s="30"/>
      <c r="Y57" s="30"/>
      <c r="Z57" s="30"/>
    </row>
    <row r="58" spans="1:26" ht="13" thickBot="1">
      <c r="A58" s="69">
        <v>51</v>
      </c>
      <c r="B58" s="70">
        <v>1</v>
      </c>
      <c r="C58" s="61">
        <v>0</v>
      </c>
      <c r="D58" s="70" t="s">
        <v>16</v>
      </c>
      <c r="E58" s="71" t="s">
        <v>937</v>
      </c>
      <c r="F58" s="72" t="s">
        <v>938</v>
      </c>
      <c r="G58" s="73" t="s">
        <v>847</v>
      </c>
      <c r="H58" s="73">
        <v>48</v>
      </c>
      <c r="I58" s="73">
        <v>120</v>
      </c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0"/>
      <c r="V58" s="30"/>
      <c r="W58" s="30"/>
      <c r="X58" s="30"/>
      <c r="Y58" s="30"/>
      <c r="Z58" s="30"/>
    </row>
    <row r="59" spans="1:26" ht="13" thickBot="1">
      <c r="A59" s="69">
        <v>52</v>
      </c>
      <c r="B59" s="70">
        <v>1</v>
      </c>
      <c r="C59" s="61">
        <v>0</v>
      </c>
      <c r="D59" s="70" t="s">
        <v>16</v>
      </c>
      <c r="E59" s="71" t="s">
        <v>939</v>
      </c>
      <c r="F59" s="72" t="s">
        <v>940</v>
      </c>
      <c r="G59" s="73" t="s">
        <v>847</v>
      </c>
      <c r="H59" s="73">
        <v>48</v>
      </c>
      <c r="I59" s="73">
        <v>120</v>
      </c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0"/>
      <c r="V59" s="30"/>
      <c r="W59" s="30"/>
      <c r="X59" s="30"/>
      <c r="Y59" s="30"/>
      <c r="Z59" s="30"/>
    </row>
    <row r="60" spans="1:26" ht="13" thickBot="1">
      <c r="A60" s="69">
        <v>53</v>
      </c>
      <c r="B60" s="70">
        <v>1</v>
      </c>
      <c r="C60" s="61">
        <v>0</v>
      </c>
      <c r="D60" s="70" t="s">
        <v>16</v>
      </c>
      <c r="E60" s="71" t="s">
        <v>941</v>
      </c>
      <c r="F60" s="72" t="s">
        <v>88</v>
      </c>
      <c r="G60" s="73" t="s">
        <v>847</v>
      </c>
      <c r="H60" s="73">
        <v>48</v>
      </c>
      <c r="I60" s="73">
        <v>120</v>
      </c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0"/>
      <c r="V60" s="30"/>
      <c r="W60" s="30"/>
      <c r="X60" s="30"/>
      <c r="Y60" s="30"/>
      <c r="Z60" s="30"/>
    </row>
    <row r="61" spans="1:26" ht="13" thickBot="1">
      <c r="A61" s="69">
        <v>54</v>
      </c>
      <c r="B61" s="70">
        <v>1</v>
      </c>
      <c r="C61" s="61">
        <v>1</v>
      </c>
      <c r="D61" s="70" t="s">
        <v>856</v>
      </c>
      <c r="E61" s="71" t="s">
        <v>942</v>
      </c>
      <c r="F61" s="72" t="s">
        <v>943</v>
      </c>
      <c r="G61" s="73" t="s">
        <v>847</v>
      </c>
      <c r="H61" s="73">
        <v>48</v>
      </c>
      <c r="I61" s="73">
        <v>120</v>
      </c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0"/>
      <c r="V61" s="30"/>
      <c r="W61" s="30"/>
      <c r="X61" s="30"/>
      <c r="Y61" s="30"/>
      <c r="Z61" s="30"/>
    </row>
    <row r="62" spans="1:26" ht="13" thickBot="1">
      <c r="A62" s="69">
        <v>55</v>
      </c>
      <c r="B62" s="70">
        <v>1</v>
      </c>
      <c r="C62" s="61">
        <v>0</v>
      </c>
      <c r="D62" s="70" t="s">
        <v>16</v>
      </c>
      <c r="E62" s="71" t="s">
        <v>944</v>
      </c>
      <c r="F62" s="72" t="s">
        <v>945</v>
      </c>
      <c r="G62" s="73" t="s">
        <v>847</v>
      </c>
      <c r="H62" s="73">
        <v>48</v>
      </c>
      <c r="I62" s="73">
        <v>120</v>
      </c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0"/>
      <c r="V62" s="30"/>
      <c r="W62" s="30"/>
      <c r="X62" s="30"/>
      <c r="Y62" s="30"/>
      <c r="Z62" s="30"/>
    </row>
    <row r="63" spans="1:26" ht="13" thickBot="1">
      <c r="A63" s="69">
        <v>56</v>
      </c>
      <c r="B63" s="70">
        <v>1</v>
      </c>
      <c r="C63" s="61">
        <v>0</v>
      </c>
      <c r="D63" s="70" t="s">
        <v>16</v>
      </c>
      <c r="E63" s="71" t="s">
        <v>946</v>
      </c>
      <c r="F63" s="72" t="s">
        <v>947</v>
      </c>
      <c r="G63" s="73" t="s">
        <v>948</v>
      </c>
      <c r="H63" s="73">
        <v>48</v>
      </c>
      <c r="I63" s="73">
        <v>120</v>
      </c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0"/>
      <c r="V63" s="30"/>
      <c r="W63" s="30"/>
      <c r="X63" s="30"/>
      <c r="Y63" s="30"/>
      <c r="Z63" s="30"/>
    </row>
    <row r="64" spans="1:26" ht="13" thickBot="1">
      <c r="A64" s="69">
        <v>57</v>
      </c>
      <c r="B64" s="70">
        <v>1</v>
      </c>
      <c r="C64" s="61">
        <v>0</v>
      </c>
      <c r="D64" s="70" t="s">
        <v>16</v>
      </c>
      <c r="E64" s="71" t="s">
        <v>949</v>
      </c>
      <c r="F64" s="72" t="s">
        <v>950</v>
      </c>
      <c r="G64" s="73" t="s">
        <v>948</v>
      </c>
      <c r="H64" s="73">
        <v>48</v>
      </c>
      <c r="I64" s="73">
        <v>120</v>
      </c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0"/>
      <c r="V64" s="30"/>
      <c r="W64" s="30"/>
      <c r="X64" s="30"/>
      <c r="Y64" s="30"/>
      <c r="Z64" s="30"/>
    </row>
    <row r="65" spans="1:26" ht="13" thickBot="1">
      <c r="A65" s="69">
        <v>58</v>
      </c>
      <c r="B65" s="70">
        <v>1</v>
      </c>
      <c r="C65" s="61">
        <v>0</v>
      </c>
      <c r="D65" s="70" t="s">
        <v>16</v>
      </c>
      <c r="E65" s="71" t="s">
        <v>951</v>
      </c>
      <c r="F65" s="72" t="s">
        <v>952</v>
      </c>
      <c r="G65" s="73" t="s">
        <v>948</v>
      </c>
      <c r="H65" s="73">
        <v>48</v>
      </c>
      <c r="I65" s="73">
        <v>120</v>
      </c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0"/>
      <c r="V65" s="30"/>
      <c r="W65" s="30"/>
      <c r="X65" s="30"/>
      <c r="Y65" s="30"/>
      <c r="Z65" s="30"/>
    </row>
    <row r="66" spans="1:26" ht="13" thickBot="1">
      <c r="A66" s="69">
        <v>59</v>
      </c>
      <c r="B66" s="70">
        <v>1</v>
      </c>
      <c r="C66" s="61">
        <v>0</v>
      </c>
      <c r="D66" s="70" t="s">
        <v>16</v>
      </c>
      <c r="E66" s="71" t="s">
        <v>484</v>
      </c>
      <c r="F66" s="72" t="s">
        <v>953</v>
      </c>
      <c r="G66" s="73" t="s">
        <v>948</v>
      </c>
      <c r="H66" s="73">
        <v>48</v>
      </c>
      <c r="I66" s="73">
        <v>120</v>
      </c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0"/>
      <c r="V66" s="30"/>
      <c r="W66" s="30"/>
      <c r="X66" s="30"/>
      <c r="Y66" s="30"/>
      <c r="Z66" s="30"/>
    </row>
    <row r="67" spans="1:26" ht="13" thickBot="1">
      <c r="A67" s="69">
        <v>60</v>
      </c>
      <c r="B67" s="70">
        <v>1</v>
      </c>
      <c r="C67" s="61">
        <v>0</v>
      </c>
      <c r="D67" s="70" t="s">
        <v>16</v>
      </c>
      <c r="E67" s="71" t="s">
        <v>954</v>
      </c>
      <c r="F67" s="72" t="s">
        <v>955</v>
      </c>
      <c r="G67" s="73" t="s">
        <v>948</v>
      </c>
      <c r="H67" s="73">
        <v>48</v>
      </c>
      <c r="I67" s="73">
        <v>120</v>
      </c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0"/>
      <c r="V67" s="30"/>
      <c r="W67" s="30"/>
      <c r="X67" s="30"/>
      <c r="Y67" s="30"/>
      <c r="Z67" s="30"/>
    </row>
    <row r="68" spans="1:26" ht="13" thickBot="1">
      <c r="A68" s="69">
        <v>61</v>
      </c>
      <c r="B68" s="70">
        <v>1</v>
      </c>
      <c r="C68" s="61">
        <v>1</v>
      </c>
      <c r="D68" s="70" t="s">
        <v>856</v>
      </c>
      <c r="E68" s="71" t="s">
        <v>956</v>
      </c>
      <c r="F68" s="72" t="s">
        <v>957</v>
      </c>
      <c r="G68" s="73" t="s">
        <v>948</v>
      </c>
      <c r="H68" s="73">
        <v>48</v>
      </c>
      <c r="I68" s="73">
        <v>120</v>
      </c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0"/>
      <c r="V68" s="30"/>
      <c r="W68" s="30"/>
      <c r="X68" s="30"/>
      <c r="Y68" s="30"/>
      <c r="Z68" s="30"/>
    </row>
    <row r="69" spans="1:26" ht="13" thickBot="1">
      <c r="A69" s="69">
        <v>62</v>
      </c>
      <c r="B69" s="70">
        <v>1</v>
      </c>
      <c r="C69" s="61">
        <v>0</v>
      </c>
      <c r="D69" s="70" t="s">
        <v>16</v>
      </c>
      <c r="E69" s="71" t="s">
        <v>958</v>
      </c>
      <c r="F69" s="72" t="s">
        <v>351</v>
      </c>
      <c r="G69" s="73" t="s">
        <v>948</v>
      </c>
      <c r="H69" s="73">
        <v>48</v>
      </c>
      <c r="I69" s="73">
        <v>120</v>
      </c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0"/>
      <c r="V69" s="30"/>
      <c r="W69" s="30"/>
      <c r="X69" s="30"/>
      <c r="Y69" s="30"/>
      <c r="Z69" s="30"/>
    </row>
    <row r="70" spans="1:26" ht="13" thickBot="1">
      <c r="A70" s="69">
        <v>63</v>
      </c>
      <c r="B70" s="70">
        <v>1</v>
      </c>
      <c r="C70" s="61">
        <v>0</v>
      </c>
      <c r="D70" s="70" t="s">
        <v>16</v>
      </c>
      <c r="E70" s="71" t="s">
        <v>959</v>
      </c>
      <c r="F70" s="72" t="s">
        <v>960</v>
      </c>
      <c r="G70" s="73" t="s">
        <v>899</v>
      </c>
      <c r="H70" s="73">
        <v>48</v>
      </c>
      <c r="I70" s="73">
        <v>120</v>
      </c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0"/>
      <c r="V70" s="30"/>
      <c r="W70" s="30"/>
      <c r="X70" s="30"/>
      <c r="Y70" s="30"/>
      <c r="Z70" s="30"/>
    </row>
    <row r="71" spans="1:26" ht="13" thickBot="1">
      <c r="A71" s="69">
        <v>64</v>
      </c>
      <c r="B71" s="70">
        <v>1</v>
      </c>
      <c r="C71" s="61">
        <v>0</v>
      </c>
      <c r="D71" s="70" t="s">
        <v>16</v>
      </c>
      <c r="E71" s="71" t="s">
        <v>961</v>
      </c>
      <c r="F71" s="72" t="s">
        <v>962</v>
      </c>
      <c r="G71" s="73" t="s">
        <v>899</v>
      </c>
      <c r="H71" s="73">
        <v>48</v>
      </c>
      <c r="I71" s="73">
        <v>120</v>
      </c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0"/>
      <c r="V71" s="30"/>
      <c r="W71" s="30"/>
      <c r="X71" s="30"/>
      <c r="Y71" s="30"/>
      <c r="Z71" s="30"/>
    </row>
    <row r="72" spans="1:26" ht="13" thickBot="1">
      <c r="A72" s="69">
        <v>65</v>
      </c>
      <c r="B72" s="70">
        <v>1</v>
      </c>
      <c r="C72" s="61">
        <v>0</v>
      </c>
      <c r="D72" s="70" t="s">
        <v>16</v>
      </c>
      <c r="E72" s="71" t="s">
        <v>963</v>
      </c>
      <c r="F72" s="72" t="s">
        <v>964</v>
      </c>
      <c r="G72" s="73" t="s">
        <v>899</v>
      </c>
      <c r="H72" s="73">
        <v>48</v>
      </c>
      <c r="I72" s="73">
        <v>120</v>
      </c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0"/>
      <c r="V72" s="30"/>
      <c r="W72" s="30"/>
      <c r="X72" s="30"/>
      <c r="Y72" s="30"/>
      <c r="Z72" s="30"/>
    </row>
    <row r="73" spans="1:26" ht="13" thickBot="1">
      <c r="A73" s="69">
        <v>66</v>
      </c>
      <c r="B73" s="70">
        <v>1</v>
      </c>
      <c r="C73" s="61">
        <v>0</v>
      </c>
      <c r="D73" s="70" t="s">
        <v>16</v>
      </c>
      <c r="E73" s="71" t="s">
        <v>965</v>
      </c>
      <c r="F73" s="72" t="s">
        <v>966</v>
      </c>
      <c r="G73" s="73" t="s">
        <v>899</v>
      </c>
      <c r="H73" s="73">
        <v>48</v>
      </c>
      <c r="I73" s="73">
        <v>120</v>
      </c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0"/>
      <c r="V73" s="30"/>
      <c r="W73" s="30"/>
      <c r="X73" s="30"/>
      <c r="Y73" s="30"/>
      <c r="Z73" s="30"/>
    </row>
    <row r="74" spans="1:26" ht="13" thickBot="1">
      <c r="A74" s="69">
        <v>67</v>
      </c>
      <c r="B74" s="70">
        <v>1</v>
      </c>
      <c r="C74" s="61">
        <v>0</v>
      </c>
      <c r="D74" s="70" t="s">
        <v>16</v>
      </c>
      <c r="E74" s="71" t="s">
        <v>967</v>
      </c>
      <c r="F74" s="72" t="s">
        <v>952</v>
      </c>
      <c r="G74" s="73" t="s">
        <v>899</v>
      </c>
      <c r="H74" s="73">
        <v>48</v>
      </c>
      <c r="I74" s="73">
        <v>120</v>
      </c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0"/>
      <c r="V74" s="30"/>
      <c r="W74" s="30"/>
      <c r="X74" s="30"/>
      <c r="Y74" s="30"/>
      <c r="Z74" s="30"/>
    </row>
    <row r="75" spans="1:26" ht="13" thickBot="1">
      <c r="A75" s="69">
        <v>68</v>
      </c>
      <c r="B75" s="70">
        <v>1</v>
      </c>
      <c r="C75" s="61">
        <v>1</v>
      </c>
      <c r="D75" s="70" t="s">
        <v>856</v>
      </c>
      <c r="E75" s="71" t="s">
        <v>968</v>
      </c>
      <c r="F75" s="72" t="s">
        <v>969</v>
      </c>
      <c r="G75" s="73" t="s">
        <v>899</v>
      </c>
      <c r="H75" s="73">
        <v>48</v>
      </c>
      <c r="I75" s="73">
        <v>120</v>
      </c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0"/>
      <c r="V75" s="30"/>
      <c r="W75" s="30"/>
      <c r="X75" s="30"/>
      <c r="Y75" s="30"/>
      <c r="Z75" s="30"/>
    </row>
    <row r="76" spans="1:26" ht="13" thickBot="1">
      <c r="A76" s="69">
        <v>69</v>
      </c>
      <c r="B76" s="70">
        <v>1</v>
      </c>
      <c r="C76" s="61">
        <v>0</v>
      </c>
      <c r="D76" s="70" t="s">
        <v>16</v>
      </c>
      <c r="E76" s="71" t="s">
        <v>970</v>
      </c>
      <c r="F76" s="72" t="s">
        <v>971</v>
      </c>
      <c r="G76" s="73" t="s">
        <v>899</v>
      </c>
      <c r="H76" s="73">
        <v>48</v>
      </c>
      <c r="I76" s="73">
        <v>120</v>
      </c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0"/>
      <c r="V76" s="30"/>
      <c r="W76" s="30"/>
      <c r="X76" s="30"/>
      <c r="Y76" s="30"/>
      <c r="Z76" s="30"/>
    </row>
    <row r="77" spans="1:26" ht="13" thickBot="1">
      <c r="A77" s="69">
        <v>70</v>
      </c>
      <c r="B77" s="70">
        <v>1</v>
      </c>
      <c r="C77" s="61">
        <v>0</v>
      </c>
      <c r="D77" s="70" t="s">
        <v>16</v>
      </c>
      <c r="E77" s="71" t="s">
        <v>972</v>
      </c>
      <c r="F77" s="72" t="s">
        <v>973</v>
      </c>
      <c r="G77" s="73" t="s">
        <v>974</v>
      </c>
      <c r="H77" s="73">
        <v>48</v>
      </c>
      <c r="I77" s="73">
        <v>120</v>
      </c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0"/>
      <c r="V77" s="30"/>
      <c r="W77" s="30"/>
      <c r="X77" s="30"/>
      <c r="Y77" s="30"/>
      <c r="Z77" s="30"/>
    </row>
    <row r="78" spans="1:26" ht="13" thickBot="1">
      <c r="A78" s="69">
        <v>71</v>
      </c>
      <c r="B78" s="70">
        <v>1</v>
      </c>
      <c r="C78" s="61">
        <v>0</v>
      </c>
      <c r="D78" s="70" t="s">
        <v>16</v>
      </c>
      <c r="E78" s="71" t="s">
        <v>975</v>
      </c>
      <c r="F78" s="72" t="s">
        <v>976</v>
      </c>
      <c r="G78" s="73" t="s">
        <v>974</v>
      </c>
      <c r="H78" s="73">
        <v>48</v>
      </c>
      <c r="I78" s="73">
        <v>120</v>
      </c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0"/>
      <c r="V78" s="30"/>
      <c r="W78" s="30"/>
      <c r="X78" s="30"/>
      <c r="Y78" s="30"/>
      <c r="Z78" s="30"/>
    </row>
    <row r="79" spans="1:26" ht="13" thickBot="1">
      <c r="A79" s="76">
        <v>72</v>
      </c>
      <c r="B79" s="77">
        <v>1</v>
      </c>
      <c r="C79" s="61">
        <v>0</v>
      </c>
      <c r="D79" s="70" t="s">
        <v>16</v>
      </c>
      <c r="E79" s="71" t="s">
        <v>977</v>
      </c>
      <c r="F79" s="78" t="s">
        <v>978</v>
      </c>
      <c r="G79" s="73" t="s">
        <v>974</v>
      </c>
      <c r="H79" s="73">
        <v>48</v>
      </c>
      <c r="I79" s="73">
        <v>120</v>
      </c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0"/>
      <c r="V79" s="30"/>
      <c r="W79" s="30"/>
      <c r="X79" s="30"/>
      <c r="Y79" s="30"/>
      <c r="Z79" s="30"/>
    </row>
    <row r="80" spans="1:26" ht="13" thickBot="1">
      <c r="A80" s="69">
        <v>73</v>
      </c>
      <c r="B80" s="70">
        <v>1</v>
      </c>
      <c r="C80" s="61">
        <v>0</v>
      </c>
      <c r="D80" s="70" t="s">
        <v>16</v>
      </c>
      <c r="E80" s="71" t="s">
        <v>979</v>
      </c>
      <c r="F80" s="72" t="s">
        <v>980</v>
      </c>
      <c r="G80" s="73" t="s">
        <v>974</v>
      </c>
      <c r="H80" s="73">
        <v>48</v>
      </c>
      <c r="I80" s="73">
        <v>120</v>
      </c>
      <c r="J80" s="32"/>
      <c r="K80" s="32"/>
      <c r="L80" s="74"/>
      <c r="M80" s="32"/>
      <c r="N80" s="32"/>
      <c r="O80" s="32"/>
      <c r="P80" s="32"/>
      <c r="Q80" s="32"/>
      <c r="R80" s="32"/>
      <c r="S80" s="32"/>
      <c r="T80" s="32"/>
      <c r="U80" s="30"/>
      <c r="V80" s="30"/>
      <c r="W80" s="30"/>
      <c r="X80" s="30"/>
      <c r="Y80" s="30"/>
      <c r="Z80" s="30"/>
    </row>
    <row r="81" spans="1:26" ht="13" thickBot="1">
      <c r="A81" s="69">
        <v>74</v>
      </c>
      <c r="B81" s="70">
        <v>1</v>
      </c>
      <c r="C81" s="61">
        <v>0</v>
      </c>
      <c r="D81" s="70" t="s">
        <v>16</v>
      </c>
      <c r="E81" s="71" t="s">
        <v>981</v>
      </c>
      <c r="F81" s="72" t="s">
        <v>982</v>
      </c>
      <c r="G81" s="73" t="s">
        <v>974</v>
      </c>
      <c r="H81" s="73">
        <v>48</v>
      </c>
      <c r="I81" s="73">
        <v>120</v>
      </c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0"/>
      <c r="V81" s="30"/>
      <c r="W81" s="30"/>
      <c r="X81" s="30"/>
      <c r="Y81" s="30"/>
      <c r="Z81" s="30"/>
    </row>
    <row r="82" spans="1:26" ht="13" thickBot="1">
      <c r="A82" s="69">
        <v>75</v>
      </c>
      <c r="B82" s="70">
        <v>1</v>
      </c>
      <c r="C82" s="61">
        <v>0</v>
      </c>
      <c r="D82" s="70" t="s">
        <v>16</v>
      </c>
      <c r="E82" s="71" t="s">
        <v>983</v>
      </c>
      <c r="F82" s="72" t="s">
        <v>984</v>
      </c>
      <c r="G82" s="73" t="s">
        <v>974</v>
      </c>
      <c r="H82" s="73">
        <v>48</v>
      </c>
      <c r="I82" s="73">
        <v>120</v>
      </c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0"/>
      <c r="V82" s="30"/>
      <c r="W82" s="30"/>
      <c r="X82" s="30"/>
      <c r="Y82" s="30"/>
      <c r="Z82" s="30"/>
    </row>
    <row r="83" spans="1:26" ht="13" thickBot="1">
      <c r="A83" s="69">
        <v>76</v>
      </c>
      <c r="B83" s="70">
        <v>1</v>
      </c>
      <c r="C83" s="61">
        <v>0</v>
      </c>
      <c r="D83" s="70" t="s">
        <v>16</v>
      </c>
      <c r="E83" s="71" t="s">
        <v>985</v>
      </c>
      <c r="F83" s="72" t="s">
        <v>986</v>
      </c>
      <c r="G83" s="73" t="s">
        <v>974</v>
      </c>
      <c r="H83" s="73">
        <v>48</v>
      </c>
      <c r="I83" s="73">
        <v>120</v>
      </c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0"/>
      <c r="V83" s="30"/>
      <c r="W83" s="30"/>
      <c r="X83" s="30"/>
      <c r="Y83" s="30"/>
      <c r="Z83" s="30"/>
    </row>
    <row r="84" spans="1:26" ht="13" thickBot="1">
      <c r="A84" s="69">
        <v>77</v>
      </c>
      <c r="B84" s="70">
        <v>1</v>
      </c>
      <c r="C84" s="61">
        <v>0</v>
      </c>
      <c r="D84" s="70" t="s">
        <v>16</v>
      </c>
      <c r="E84" s="71" t="s">
        <v>987</v>
      </c>
      <c r="F84" s="72" t="s">
        <v>355</v>
      </c>
      <c r="G84" s="73" t="s">
        <v>988</v>
      </c>
      <c r="H84" s="73">
        <v>48</v>
      </c>
      <c r="I84" s="73">
        <v>120</v>
      </c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0"/>
      <c r="V84" s="30"/>
      <c r="W84" s="30"/>
      <c r="X84" s="30"/>
      <c r="Y84" s="30"/>
      <c r="Z84" s="30"/>
    </row>
    <row r="85" spans="1:26" ht="13" thickBot="1">
      <c r="A85" s="69">
        <v>78</v>
      </c>
      <c r="B85" s="70">
        <v>1</v>
      </c>
      <c r="C85" s="61">
        <v>1</v>
      </c>
      <c r="D85" s="70" t="s">
        <v>856</v>
      </c>
      <c r="E85" s="71" t="s">
        <v>989</v>
      </c>
      <c r="F85" s="72" t="s">
        <v>362</v>
      </c>
      <c r="G85" s="73" t="s">
        <v>988</v>
      </c>
      <c r="H85" s="73">
        <v>48</v>
      </c>
      <c r="I85" s="73">
        <v>120</v>
      </c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0"/>
      <c r="V85" s="30"/>
      <c r="W85" s="30"/>
      <c r="X85" s="30"/>
      <c r="Y85" s="30"/>
      <c r="Z85" s="30"/>
    </row>
    <row r="86" spans="1:26" ht="13" thickBot="1">
      <c r="A86" s="69">
        <v>79</v>
      </c>
      <c r="B86" s="70">
        <v>1</v>
      </c>
      <c r="C86" s="61">
        <v>0</v>
      </c>
      <c r="D86" s="70" t="s">
        <v>16</v>
      </c>
      <c r="E86" s="71" t="s">
        <v>990</v>
      </c>
      <c r="F86" s="72" t="s">
        <v>991</v>
      </c>
      <c r="G86" s="73" t="s">
        <v>988</v>
      </c>
      <c r="H86" s="73">
        <v>48</v>
      </c>
      <c r="I86" s="73">
        <v>120</v>
      </c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0"/>
      <c r="V86" s="30"/>
      <c r="W86" s="30"/>
      <c r="X86" s="30"/>
      <c r="Y86" s="30"/>
      <c r="Z86" s="30"/>
    </row>
    <row r="87" spans="1:26" ht="13" thickBot="1">
      <c r="A87" s="69">
        <v>80</v>
      </c>
      <c r="B87" s="70">
        <v>1</v>
      </c>
      <c r="C87" s="61">
        <v>0</v>
      </c>
      <c r="D87" s="70" t="s">
        <v>16</v>
      </c>
      <c r="E87" s="71" t="s">
        <v>992</v>
      </c>
      <c r="F87" s="72" t="s">
        <v>993</v>
      </c>
      <c r="G87" s="73" t="s">
        <v>988</v>
      </c>
      <c r="H87" s="73">
        <v>48</v>
      </c>
      <c r="I87" s="73">
        <v>120</v>
      </c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0"/>
      <c r="V87" s="30"/>
      <c r="W87" s="30"/>
      <c r="X87" s="30"/>
      <c r="Y87" s="30"/>
      <c r="Z87" s="30"/>
    </row>
    <row r="88" spans="1:26" ht="13" thickBot="1">
      <c r="A88" s="69">
        <v>81</v>
      </c>
      <c r="B88" s="70">
        <v>1</v>
      </c>
      <c r="C88" s="61">
        <v>0</v>
      </c>
      <c r="D88" s="70" t="s">
        <v>16</v>
      </c>
      <c r="E88" s="71" t="s">
        <v>994</v>
      </c>
      <c r="F88" s="72" t="s">
        <v>995</v>
      </c>
      <c r="G88" s="73" t="s">
        <v>988</v>
      </c>
      <c r="H88" s="73">
        <v>48</v>
      </c>
      <c r="I88" s="73">
        <v>120</v>
      </c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0"/>
      <c r="V88" s="30"/>
      <c r="W88" s="30"/>
      <c r="X88" s="30"/>
      <c r="Y88" s="30"/>
      <c r="Z88" s="30"/>
    </row>
    <row r="89" spans="1:26" ht="13" thickBot="1">
      <c r="A89" s="69">
        <v>82</v>
      </c>
      <c r="B89" s="70">
        <v>1</v>
      </c>
      <c r="C89" s="61">
        <v>0</v>
      </c>
      <c r="D89" s="70" t="s">
        <v>16</v>
      </c>
      <c r="E89" s="71" t="s">
        <v>996</v>
      </c>
      <c r="F89" s="72" t="s">
        <v>997</v>
      </c>
      <c r="G89" s="73" t="s">
        <v>988</v>
      </c>
      <c r="H89" s="73">
        <v>48</v>
      </c>
      <c r="I89" s="73">
        <v>120</v>
      </c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0"/>
      <c r="V89" s="30"/>
      <c r="W89" s="30"/>
      <c r="X89" s="30"/>
      <c r="Y89" s="30"/>
      <c r="Z89" s="30"/>
    </row>
    <row r="90" spans="1:26" ht="13" thickBot="1">
      <c r="A90" s="69">
        <v>83</v>
      </c>
      <c r="B90" s="70">
        <v>1</v>
      </c>
      <c r="C90" s="61">
        <v>0</v>
      </c>
      <c r="D90" s="70" t="s">
        <v>16</v>
      </c>
      <c r="E90" s="71" t="s">
        <v>998</v>
      </c>
      <c r="F90" s="72" t="s">
        <v>999</v>
      </c>
      <c r="G90" s="73" t="s">
        <v>988</v>
      </c>
      <c r="H90" s="73">
        <v>48</v>
      </c>
      <c r="I90" s="73">
        <v>120</v>
      </c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0"/>
      <c r="V90" s="30"/>
      <c r="W90" s="30"/>
      <c r="X90" s="30"/>
      <c r="Y90" s="30"/>
      <c r="Z90" s="30"/>
    </row>
    <row r="91" spans="1:26" ht="13" thickBot="1">
      <c r="A91" s="69">
        <v>84</v>
      </c>
      <c r="B91" s="70">
        <v>1</v>
      </c>
      <c r="C91" s="61">
        <v>0</v>
      </c>
      <c r="D91" s="70" t="s">
        <v>16</v>
      </c>
      <c r="E91" s="71" t="s">
        <v>1000</v>
      </c>
      <c r="F91" s="72" t="s">
        <v>1001</v>
      </c>
      <c r="G91" s="73" t="s">
        <v>846</v>
      </c>
      <c r="H91" s="73">
        <v>48</v>
      </c>
      <c r="I91" s="73">
        <v>120</v>
      </c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0"/>
      <c r="V91" s="30"/>
      <c r="W91" s="30"/>
      <c r="X91" s="30"/>
      <c r="Y91" s="30"/>
      <c r="Z91" s="30"/>
    </row>
    <row r="92" spans="1:26" ht="13" thickBot="1">
      <c r="A92" s="69">
        <v>85</v>
      </c>
      <c r="B92" s="70">
        <v>1</v>
      </c>
      <c r="C92" s="61">
        <v>1</v>
      </c>
      <c r="D92" s="70" t="s">
        <v>856</v>
      </c>
      <c r="E92" s="71" t="s">
        <v>1002</v>
      </c>
      <c r="F92" s="72" t="s">
        <v>1003</v>
      </c>
      <c r="G92" s="73" t="s">
        <v>846</v>
      </c>
      <c r="H92" s="73">
        <v>48</v>
      </c>
      <c r="I92" s="73">
        <v>120</v>
      </c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0"/>
      <c r="V92" s="30"/>
      <c r="W92" s="30"/>
      <c r="X92" s="30"/>
      <c r="Y92" s="30"/>
      <c r="Z92" s="30"/>
    </row>
    <row r="93" spans="1:26" ht="13" thickBot="1">
      <c r="A93" s="69">
        <v>86</v>
      </c>
      <c r="B93" s="70">
        <v>1</v>
      </c>
      <c r="C93" s="61">
        <v>0</v>
      </c>
      <c r="D93" s="70" t="s">
        <v>16</v>
      </c>
      <c r="E93" s="71" t="s">
        <v>1004</v>
      </c>
      <c r="F93" s="72" t="s">
        <v>1005</v>
      </c>
      <c r="G93" s="73" t="s">
        <v>846</v>
      </c>
      <c r="H93" s="73">
        <v>48</v>
      </c>
      <c r="I93" s="73">
        <v>120</v>
      </c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0"/>
      <c r="V93" s="30"/>
      <c r="W93" s="30"/>
      <c r="X93" s="30"/>
      <c r="Y93" s="30"/>
      <c r="Z93" s="30"/>
    </row>
    <row r="94" spans="1:26" ht="13" thickBot="1">
      <c r="A94" s="69">
        <v>87</v>
      </c>
      <c r="B94" s="70">
        <v>1</v>
      </c>
      <c r="C94" s="61">
        <v>0</v>
      </c>
      <c r="D94" s="70" t="s">
        <v>16</v>
      </c>
      <c r="E94" s="71" t="s">
        <v>1006</v>
      </c>
      <c r="F94" s="72" t="s">
        <v>1007</v>
      </c>
      <c r="G94" s="73" t="s">
        <v>846</v>
      </c>
      <c r="H94" s="73">
        <v>48</v>
      </c>
      <c r="I94" s="73">
        <v>120</v>
      </c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0"/>
      <c r="V94" s="30"/>
      <c r="W94" s="30"/>
      <c r="X94" s="30"/>
      <c r="Y94" s="30"/>
      <c r="Z94" s="30"/>
    </row>
    <row r="95" spans="1:26" ht="13" thickBot="1">
      <c r="A95" s="69">
        <v>88</v>
      </c>
      <c r="B95" s="70">
        <v>1</v>
      </c>
      <c r="C95" s="61">
        <v>0</v>
      </c>
      <c r="D95" s="70" t="s">
        <v>16</v>
      </c>
      <c r="E95" s="71" t="s">
        <v>1008</v>
      </c>
      <c r="F95" s="72" t="s">
        <v>1009</v>
      </c>
      <c r="G95" s="73" t="s">
        <v>846</v>
      </c>
      <c r="H95" s="73">
        <v>48</v>
      </c>
      <c r="I95" s="73">
        <v>120</v>
      </c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0"/>
      <c r="V95" s="30"/>
      <c r="W95" s="30"/>
      <c r="X95" s="30"/>
      <c r="Y95" s="30"/>
      <c r="Z95" s="30"/>
    </row>
    <row r="96" spans="1:26" ht="13" thickBot="1">
      <c r="A96" s="69">
        <v>89</v>
      </c>
      <c r="B96" s="70">
        <v>1</v>
      </c>
      <c r="C96" s="61">
        <v>0</v>
      </c>
      <c r="D96" s="70" t="s">
        <v>16</v>
      </c>
      <c r="E96" s="71" t="s">
        <v>1010</v>
      </c>
      <c r="F96" s="72" t="s">
        <v>1011</v>
      </c>
      <c r="G96" s="73" t="s">
        <v>846</v>
      </c>
      <c r="H96" s="73">
        <v>48</v>
      </c>
      <c r="I96" s="73">
        <v>120</v>
      </c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0"/>
      <c r="V96" s="30"/>
      <c r="W96" s="30"/>
      <c r="X96" s="30"/>
      <c r="Y96" s="30"/>
      <c r="Z96" s="30"/>
    </row>
    <row r="97" spans="1:26" ht="13" thickBot="1">
      <c r="A97" s="69">
        <v>90</v>
      </c>
      <c r="B97" s="70">
        <v>1</v>
      </c>
      <c r="C97" s="61">
        <v>0</v>
      </c>
      <c r="D97" s="70" t="s">
        <v>16</v>
      </c>
      <c r="E97" s="71" t="s">
        <v>1012</v>
      </c>
      <c r="F97" s="72" t="s">
        <v>1013</v>
      </c>
      <c r="G97" s="73" t="s">
        <v>846</v>
      </c>
      <c r="H97" s="73">
        <v>48</v>
      </c>
      <c r="I97" s="73">
        <v>120</v>
      </c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0"/>
      <c r="V97" s="30"/>
      <c r="W97" s="30"/>
      <c r="X97" s="30"/>
      <c r="Y97" s="30"/>
      <c r="Z97" s="30"/>
    </row>
    <row r="98" spans="1:26" ht="13" thickBot="1">
      <c r="A98" s="69">
        <v>91</v>
      </c>
      <c r="B98" s="70">
        <v>1</v>
      </c>
      <c r="C98" s="61">
        <v>0</v>
      </c>
      <c r="D98" s="70" t="s">
        <v>16</v>
      </c>
      <c r="E98" s="71" t="s">
        <v>1014</v>
      </c>
      <c r="F98" s="72" t="s">
        <v>399</v>
      </c>
      <c r="G98" s="73" t="s">
        <v>15</v>
      </c>
      <c r="H98" s="73">
        <v>48</v>
      </c>
      <c r="I98" s="73">
        <v>120</v>
      </c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0"/>
      <c r="V98" s="30"/>
      <c r="W98" s="30"/>
      <c r="X98" s="30"/>
      <c r="Y98" s="30"/>
      <c r="Z98" s="30"/>
    </row>
    <row r="99" spans="1:26" ht="13" thickBot="1">
      <c r="A99" s="69">
        <v>92</v>
      </c>
      <c r="B99" s="70">
        <v>1</v>
      </c>
      <c r="C99" s="61">
        <v>1</v>
      </c>
      <c r="D99" s="70" t="s">
        <v>856</v>
      </c>
      <c r="E99" s="71" t="s">
        <v>1015</v>
      </c>
      <c r="F99" s="72" t="s">
        <v>243</v>
      </c>
      <c r="G99" s="73" t="s">
        <v>15</v>
      </c>
      <c r="H99" s="73">
        <v>48</v>
      </c>
      <c r="I99" s="73">
        <v>120</v>
      </c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0"/>
      <c r="V99" s="30"/>
      <c r="W99" s="30"/>
      <c r="X99" s="30"/>
      <c r="Y99" s="30"/>
      <c r="Z99" s="30"/>
    </row>
    <row r="100" spans="1:26" ht="13" thickBot="1">
      <c r="A100" s="69">
        <v>93</v>
      </c>
      <c r="B100" s="70">
        <v>1</v>
      </c>
      <c r="C100" s="61">
        <v>0</v>
      </c>
      <c r="D100" s="70" t="s">
        <v>16</v>
      </c>
      <c r="E100" s="71" t="s">
        <v>1016</v>
      </c>
      <c r="F100" s="72" t="s">
        <v>1017</v>
      </c>
      <c r="G100" s="73" t="s">
        <v>15</v>
      </c>
      <c r="H100" s="73">
        <v>48</v>
      </c>
      <c r="I100" s="73">
        <v>120</v>
      </c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0"/>
      <c r="V100" s="30"/>
      <c r="W100" s="30"/>
      <c r="X100" s="30"/>
      <c r="Y100" s="30"/>
      <c r="Z100" s="30"/>
    </row>
    <row r="101" spans="1:26" ht="13" thickBot="1">
      <c r="A101" s="69">
        <v>94</v>
      </c>
      <c r="B101" s="70">
        <v>1</v>
      </c>
      <c r="C101" s="61">
        <v>0</v>
      </c>
      <c r="D101" s="70" t="s">
        <v>16</v>
      </c>
      <c r="E101" s="71" t="s">
        <v>1018</v>
      </c>
      <c r="F101" s="72" t="s">
        <v>875</v>
      </c>
      <c r="G101" s="73" t="s">
        <v>15</v>
      </c>
      <c r="H101" s="73">
        <v>48</v>
      </c>
      <c r="I101" s="73">
        <v>120</v>
      </c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0"/>
      <c r="V101" s="30"/>
      <c r="W101" s="30"/>
      <c r="X101" s="30"/>
      <c r="Y101" s="30"/>
      <c r="Z101" s="30"/>
    </row>
    <row r="102" spans="1:26" ht="13" thickBot="1">
      <c r="A102" s="69">
        <v>95</v>
      </c>
      <c r="B102" s="70">
        <v>1</v>
      </c>
      <c r="C102" s="61">
        <v>0</v>
      </c>
      <c r="D102" s="70" t="s">
        <v>16</v>
      </c>
      <c r="E102" s="71" t="s">
        <v>1019</v>
      </c>
      <c r="F102" s="72" t="s">
        <v>1020</v>
      </c>
      <c r="G102" s="73" t="s">
        <v>15</v>
      </c>
      <c r="H102" s="73">
        <v>48</v>
      </c>
      <c r="I102" s="73">
        <v>120</v>
      </c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0"/>
      <c r="V102" s="30"/>
      <c r="W102" s="30"/>
      <c r="X102" s="30"/>
      <c r="Y102" s="30"/>
      <c r="Z102" s="30"/>
    </row>
    <row r="103" spans="1:26" ht="13" thickBot="1">
      <c r="A103" s="76">
        <v>96</v>
      </c>
      <c r="B103" s="77">
        <v>1</v>
      </c>
      <c r="C103" s="61">
        <v>0</v>
      </c>
      <c r="D103" s="70" t="s">
        <v>16</v>
      </c>
      <c r="E103" s="71" t="s">
        <v>1021</v>
      </c>
      <c r="F103" s="78" t="s">
        <v>1022</v>
      </c>
      <c r="G103" s="73" t="s">
        <v>15</v>
      </c>
      <c r="H103" s="73">
        <v>48</v>
      </c>
      <c r="I103" s="73">
        <v>120</v>
      </c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0"/>
      <c r="V103" s="30"/>
      <c r="W103" s="30"/>
      <c r="X103" s="30"/>
      <c r="Y103" s="30"/>
      <c r="Z103" s="30"/>
    </row>
    <row r="104" spans="1:26" ht="13" thickBot="1">
      <c r="A104" s="69">
        <v>97</v>
      </c>
      <c r="B104" s="70">
        <v>1</v>
      </c>
      <c r="C104" s="61">
        <v>0</v>
      </c>
      <c r="D104" s="70" t="s">
        <v>16</v>
      </c>
      <c r="E104" s="71" t="s">
        <v>1023</v>
      </c>
      <c r="F104" s="72" t="s">
        <v>1024</v>
      </c>
      <c r="G104" s="73" t="s">
        <v>15</v>
      </c>
      <c r="H104" s="73">
        <v>48</v>
      </c>
      <c r="I104" s="73">
        <v>120</v>
      </c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0"/>
      <c r="V104" s="30"/>
      <c r="W104" s="30"/>
      <c r="X104" s="30"/>
      <c r="Y104" s="30"/>
      <c r="Z104" s="30"/>
    </row>
    <row r="105" spans="1:26" ht="13" thickBot="1">
      <c r="A105" s="69">
        <v>98</v>
      </c>
      <c r="B105" s="70">
        <v>1</v>
      </c>
      <c r="C105" s="61">
        <v>0</v>
      </c>
      <c r="D105" s="70" t="s">
        <v>16</v>
      </c>
      <c r="E105" s="71" t="s">
        <v>296</v>
      </c>
      <c r="F105" s="72" t="s">
        <v>1025</v>
      </c>
      <c r="G105" s="73" t="s">
        <v>1026</v>
      </c>
      <c r="H105" s="73">
        <v>48</v>
      </c>
      <c r="I105" s="73">
        <v>120</v>
      </c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0"/>
      <c r="V105" s="30"/>
      <c r="W105" s="30"/>
      <c r="X105" s="30"/>
      <c r="Y105" s="30"/>
      <c r="Z105" s="30"/>
    </row>
    <row r="106" spans="1:26" ht="13" thickBot="1">
      <c r="A106" s="69">
        <v>99</v>
      </c>
      <c r="B106" s="70">
        <v>1</v>
      </c>
      <c r="C106" s="61">
        <v>0</v>
      </c>
      <c r="D106" s="70" t="s">
        <v>16</v>
      </c>
      <c r="E106" s="71" t="s">
        <v>1027</v>
      </c>
      <c r="F106" s="72" t="s">
        <v>285</v>
      </c>
      <c r="G106" s="73" t="s">
        <v>1026</v>
      </c>
      <c r="H106" s="73">
        <v>48</v>
      </c>
      <c r="I106" s="73">
        <v>120</v>
      </c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0"/>
      <c r="V106" s="30"/>
      <c r="W106" s="30"/>
      <c r="X106" s="30"/>
      <c r="Y106" s="30"/>
      <c r="Z106" s="30"/>
    </row>
    <row r="107" spans="1:26" ht="13" thickBot="1">
      <c r="A107" s="69">
        <v>100</v>
      </c>
      <c r="B107" s="70">
        <v>1</v>
      </c>
      <c r="C107" s="61">
        <v>0</v>
      </c>
      <c r="D107" s="70" t="s">
        <v>16</v>
      </c>
      <c r="E107" s="71" t="s">
        <v>1028</v>
      </c>
      <c r="F107" s="72" t="s">
        <v>1029</v>
      </c>
      <c r="G107" s="73" t="s">
        <v>1026</v>
      </c>
      <c r="H107" s="73">
        <v>48</v>
      </c>
      <c r="I107" s="73">
        <v>120</v>
      </c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0"/>
      <c r="V107" s="30"/>
      <c r="W107" s="30"/>
      <c r="X107" s="30"/>
      <c r="Y107" s="30"/>
      <c r="Z107" s="30"/>
    </row>
    <row r="108" spans="1:26" ht="13" thickBot="1">
      <c r="A108" s="69">
        <v>101</v>
      </c>
      <c r="B108" s="70">
        <v>1</v>
      </c>
      <c r="C108" s="61">
        <v>0</v>
      </c>
      <c r="D108" s="70" t="s">
        <v>16</v>
      </c>
      <c r="E108" s="71" t="s">
        <v>1030</v>
      </c>
      <c r="F108" s="72" t="s">
        <v>318</v>
      </c>
      <c r="G108" s="73" t="s">
        <v>1026</v>
      </c>
      <c r="H108" s="73">
        <v>48</v>
      </c>
      <c r="I108" s="73">
        <v>120</v>
      </c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0"/>
      <c r="V108" s="30"/>
      <c r="W108" s="30"/>
      <c r="X108" s="30"/>
      <c r="Y108" s="30"/>
      <c r="Z108" s="30"/>
    </row>
    <row r="109" spans="1:26" ht="13" thickBot="1">
      <c r="A109" s="69">
        <v>102</v>
      </c>
      <c r="B109" s="70">
        <v>1</v>
      </c>
      <c r="C109" s="61">
        <v>1</v>
      </c>
      <c r="D109" s="70" t="s">
        <v>856</v>
      </c>
      <c r="E109" s="71" t="s">
        <v>1031</v>
      </c>
      <c r="F109" s="72" t="s">
        <v>30</v>
      </c>
      <c r="G109" s="73" t="s">
        <v>1026</v>
      </c>
      <c r="H109" s="73">
        <v>48</v>
      </c>
      <c r="I109" s="73">
        <v>120</v>
      </c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0"/>
      <c r="V109" s="30"/>
      <c r="W109" s="30"/>
      <c r="X109" s="30"/>
      <c r="Y109" s="30"/>
      <c r="Z109" s="30"/>
    </row>
    <row r="110" spans="1:26" ht="13" thickBot="1">
      <c r="A110" s="69">
        <v>103</v>
      </c>
      <c r="B110" s="70">
        <v>1</v>
      </c>
      <c r="C110" s="61">
        <v>0</v>
      </c>
      <c r="D110" s="70" t="s">
        <v>16</v>
      </c>
      <c r="E110" s="71" t="s">
        <v>1032</v>
      </c>
      <c r="F110" s="72" t="s">
        <v>231</v>
      </c>
      <c r="G110" s="73" t="s">
        <v>1026</v>
      </c>
      <c r="H110" s="73">
        <v>48</v>
      </c>
      <c r="I110" s="73">
        <v>120</v>
      </c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0"/>
      <c r="V110" s="30"/>
      <c r="W110" s="30"/>
      <c r="X110" s="30"/>
      <c r="Y110" s="30"/>
      <c r="Z110" s="30"/>
    </row>
    <row r="111" spans="1:26" ht="13" thickBot="1">
      <c r="A111" s="69">
        <v>104</v>
      </c>
      <c r="B111" s="70">
        <v>1</v>
      </c>
      <c r="C111" s="61">
        <v>0</v>
      </c>
      <c r="D111" s="70" t="s">
        <v>16</v>
      </c>
      <c r="E111" s="71" t="s">
        <v>1033</v>
      </c>
      <c r="F111" s="72" t="s">
        <v>1034</v>
      </c>
      <c r="G111" s="73" t="s">
        <v>1026</v>
      </c>
      <c r="H111" s="73">
        <v>48</v>
      </c>
      <c r="I111" s="73">
        <v>120</v>
      </c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0"/>
      <c r="V111" s="30"/>
      <c r="W111" s="30"/>
      <c r="X111" s="30"/>
      <c r="Y111" s="30"/>
      <c r="Z111" s="30"/>
    </row>
    <row r="112" spans="1:26" ht="13" thickBot="1">
      <c r="A112" s="69">
        <v>105</v>
      </c>
      <c r="B112" s="70">
        <v>1</v>
      </c>
      <c r="C112" s="61">
        <v>0</v>
      </c>
      <c r="D112" s="70" t="s">
        <v>16</v>
      </c>
      <c r="E112" s="71" t="s">
        <v>1035</v>
      </c>
      <c r="F112" s="72" t="s">
        <v>1036</v>
      </c>
      <c r="G112" s="73" t="s">
        <v>15</v>
      </c>
      <c r="H112" s="73">
        <v>48</v>
      </c>
      <c r="I112" s="73">
        <v>120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0"/>
      <c r="V112" s="30"/>
      <c r="W112" s="30"/>
      <c r="X112" s="30"/>
      <c r="Y112" s="30"/>
      <c r="Z112" s="30"/>
    </row>
    <row r="113" spans="1:26" ht="13" thickBot="1">
      <c r="A113" s="69">
        <v>106</v>
      </c>
      <c r="B113" s="70">
        <v>1</v>
      </c>
      <c r="C113" s="61">
        <v>0</v>
      </c>
      <c r="D113" s="70" t="s">
        <v>16</v>
      </c>
      <c r="E113" s="71" t="s">
        <v>1037</v>
      </c>
      <c r="F113" s="72" t="s">
        <v>1038</v>
      </c>
      <c r="G113" s="73" t="s">
        <v>15</v>
      </c>
      <c r="H113" s="73">
        <v>48</v>
      </c>
      <c r="I113" s="73">
        <v>120</v>
      </c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0"/>
      <c r="V113" s="30"/>
      <c r="W113" s="30"/>
      <c r="X113" s="30"/>
      <c r="Y113" s="30"/>
      <c r="Z113" s="30"/>
    </row>
    <row r="114" spans="1:26" ht="13" thickBot="1">
      <c r="A114" s="69">
        <v>107</v>
      </c>
      <c r="B114" s="70">
        <v>1</v>
      </c>
      <c r="C114" s="61">
        <v>0</v>
      </c>
      <c r="D114" s="70" t="s">
        <v>16</v>
      </c>
      <c r="E114" s="71" t="s">
        <v>1039</v>
      </c>
      <c r="F114" s="72" t="s">
        <v>1040</v>
      </c>
      <c r="G114" s="73" t="s">
        <v>15</v>
      </c>
      <c r="H114" s="73">
        <v>48</v>
      </c>
      <c r="I114" s="73">
        <v>120</v>
      </c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0"/>
      <c r="V114" s="30"/>
      <c r="W114" s="30"/>
      <c r="X114" s="30"/>
      <c r="Y114" s="30"/>
      <c r="Z114" s="30"/>
    </row>
    <row r="115" spans="1:26" ht="13" thickBot="1">
      <c r="A115" s="69">
        <v>108</v>
      </c>
      <c r="B115" s="70">
        <v>1</v>
      </c>
      <c r="C115" s="61">
        <v>0</v>
      </c>
      <c r="D115" s="70" t="s">
        <v>16</v>
      </c>
      <c r="E115" s="71" t="s">
        <v>1041</v>
      </c>
      <c r="F115" s="72" t="s">
        <v>1042</v>
      </c>
      <c r="G115" s="73" t="s">
        <v>15</v>
      </c>
      <c r="H115" s="73">
        <v>48</v>
      </c>
      <c r="I115" s="73">
        <v>120</v>
      </c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0"/>
      <c r="V115" s="30"/>
      <c r="W115" s="30"/>
      <c r="X115" s="30"/>
      <c r="Y115" s="30"/>
      <c r="Z115" s="30"/>
    </row>
    <row r="116" spans="1:26" ht="13" thickBot="1">
      <c r="A116" s="69">
        <v>109</v>
      </c>
      <c r="B116" s="70">
        <v>1</v>
      </c>
      <c r="C116" s="61">
        <v>1</v>
      </c>
      <c r="D116" s="70" t="s">
        <v>856</v>
      </c>
      <c r="E116" s="71" t="s">
        <v>1043</v>
      </c>
      <c r="F116" s="72" t="s">
        <v>1044</v>
      </c>
      <c r="G116" s="73" t="s">
        <v>15</v>
      </c>
      <c r="H116" s="73">
        <v>48</v>
      </c>
      <c r="I116" s="73">
        <v>120</v>
      </c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0"/>
      <c r="V116" s="30"/>
      <c r="W116" s="30"/>
      <c r="X116" s="30"/>
      <c r="Y116" s="30"/>
      <c r="Z116" s="30"/>
    </row>
    <row r="117" spans="1:26" ht="13" thickBot="1">
      <c r="A117" s="69">
        <v>110</v>
      </c>
      <c r="B117" s="70">
        <v>1</v>
      </c>
      <c r="C117" s="61">
        <v>0</v>
      </c>
      <c r="D117" s="70" t="s">
        <v>16</v>
      </c>
      <c r="E117" s="71" t="s">
        <v>1045</v>
      </c>
      <c r="F117" s="72" t="s">
        <v>262</v>
      </c>
      <c r="G117" s="73" t="s">
        <v>15</v>
      </c>
      <c r="H117" s="73">
        <v>48</v>
      </c>
      <c r="I117" s="73">
        <v>120</v>
      </c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0"/>
      <c r="V117" s="30"/>
      <c r="W117" s="30"/>
      <c r="X117" s="30"/>
      <c r="Y117" s="30"/>
      <c r="Z117" s="30"/>
    </row>
    <row r="118" spans="1:26" ht="13" thickBot="1">
      <c r="A118" s="31"/>
      <c r="B118" s="32"/>
      <c r="C118" s="32"/>
      <c r="D118" s="32"/>
      <c r="E118" s="32"/>
      <c r="F118" s="32"/>
      <c r="G118" s="73" t="s">
        <v>15</v>
      </c>
      <c r="H118" s="37"/>
      <c r="I118" s="37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0"/>
      <c r="V118" s="30"/>
      <c r="W118" s="30"/>
      <c r="X118" s="30"/>
      <c r="Y118" s="30"/>
      <c r="Z118" s="30"/>
    </row>
    <row r="119" spans="1:2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DE62-56B9-4CC4-9BAB-8EE665EED272}">
  <dimension ref="A1:Z1000"/>
  <sheetViews>
    <sheetView workbookViewId="0">
      <selection sqref="A1:Z1000"/>
    </sheetView>
  </sheetViews>
  <sheetFormatPr defaultRowHeight="12.5"/>
  <sheetData>
    <row r="1" spans="1:26" ht="26.5" thickBot="1">
      <c r="A1" s="24"/>
      <c r="B1" s="25"/>
      <c r="C1" s="25"/>
      <c r="D1" s="25"/>
      <c r="E1" s="26"/>
      <c r="F1" s="58" t="s">
        <v>0</v>
      </c>
      <c r="G1" s="59">
        <v>6</v>
      </c>
      <c r="H1" s="29"/>
      <c r="I1" s="58" t="s">
        <v>1</v>
      </c>
      <c r="J1" s="59">
        <v>48</v>
      </c>
      <c r="K1" s="25"/>
      <c r="L1" s="25"/>
      <c r="M1" s="25"/>
      <c r="N1" s="25"/>
      <c r="O1" s="25"/>
      <c r="P1" s="25"/>
      <c r="Q1" s="25"/>
      <c r="R1" s="25"/>
      <c r="S1" s="25"/>
      <c r="T1" s="30"/>
      <c r="U1" s="30"/>
      <c r="V1" s="30"/>
      <c r="W1" s="30"/>
      <c r="X1" s="30"/>
      <c r="Y1" s="30"/>
      <c r="Z1" s="30"/>
    </row>
    <row r="2" spans="1:26" ht="13.5" thickBot="1">
      <c r="A2" s="31"/>
      <c r="B2" s="32"/>
      <c r="C2" s="32"/>
      <c r="D2" s="32"/>
      <c r="E2" s="33"/>
      <c r="F2" s="60" t="s">
        <v>2</v>
      </c>
      <c r="G2" s="61">
        <v>432</v>
      </c>
      <c r="H2" s="36"/>
      <c r="I2" s="60" t="s">
        <v>3</v>
      </c>
      <c r="J2" s="61">
        <v>120</v>
      </c>
      <c r="K2" s="32"/>
      <c r="L2" s="32"/>
      <c r="M2" s="32"/>
      <c r="N2" s="32"/>
      <c r="O2" s="32"/>
      <c r="P2" s="32"/>
      <c r="Q2" s="32"/>
      <c r="R2" s="32"/>
      <c r="S2" s="32"/>
      <c r="T2" s="30"/>
      <c r="U2" s="30"/>
      <c r="V2" s="30"/>
      <c r="W2" s="30"/>
      <c r="X2" s="30"/>
      <c r="Y2" s="30"/>
      <c r="Z2" s="30"/>
    </row>
    <row r="3" spans="1:26" ht="39.5" thickBot="1">
      <c r="A3" s="31"/>
      <c r="B3" s="32"/>
      <c r="C3" s="32"/>
      <c r="D3" s="32"/>
      <c r="E3" s="33"/>
      <c r="F3" s="60" t="s">
        <v>14</v>
      </c>
      <c r="G3" s="61" t="s">
        <v>1026</v>
      </c>
      <c r="H3" s="37"/>
      <c r="I3" s="37"/>
      <c r="J3" s="32"/>
      <c r="K3" s="32"/>
      <c r="L3" s="32"/>
      <c r="M3" s="32"/>
      <c r="N3" s="32"/>
      <c r="O3" s="32"/>
      <c r="P3" s="32"/>
      <c r="Q3" s="32"/>
      <c r="R3" s="32"/>
      <c r="S3" s="32"/>
      <c r="T3" s="30"/>
      <c r="U3" s="30"/>
      <c r="V3" s="30"/>
      <c r="W3" s="30"/>
      <c r="X3" s="30"/>
      <c r="Y3" s="30"/>
      <c r="Z3" s="30"/>
    </row>
    <row r="4" spans="1:26" ht="13" thickBot="1">
      <c r="A4" s="31"/>
      <c r="B4" s="32"/>
      <c r="C4" s="38"/>
      <c r="D4" s="32"/>
      <c r="E4" s="32"/>
      <c r="F4" s="32"/>
      <c r="G4" s="37"/>
      <c r="H4" s="37"/>
      <c r="I4" s="37"/>
      <c r="J4" s="32"/>
      <c r="K4" s="32"/>
      <c r="L4" s="32"/>
      <c r="M4" s="32"/>
      <c r="N4" s="32"/>
      <c r="O4" s="32"/>
      <c r="P4" s="32"/>
      <c r="Q4" s="32"/>
      <c r="R4" s="32"/>
      <c r="S4" s="32"/>
      <c r="T4" s="30"/>
      <c r="U4" s="30"/>
      <c r="V4" s="30"/>
      <c r="W4" s="30"/>
      <c r="X4" s="30"/>
      <c r="Y4" s="30"/>
      <c r="Z4" s="30"/>
    </row>
    <row r="5" spans="1:26" ht="13.5" thickBot="1">
      <c r="A5" s="31"/>
      <c r="B5" s="33"/>
      <c r="C5" s="62" t="s">
        <v>5</v>
      </c>
      <c r="D5" s="32"/>
      <c r="E5" s="38"/>
      <c r="F5" s="32"/>
      <c r="G5" s="63" t="s">
        <v>6</v>
      </c>
      <c r="H5" s="37"/>
      <c r="I5" s="37"/>
      <c r="J5" s="32"/>
      <c r="K5" s="32"/>
      <c r="L5" s="32"/>
      <c r="M5" s="32"/>
      <c r="N5" s="32"/>
      <c r="O5" s="32"/>
      <c r="P5" s="32"/>
      <c r="Q5" s="32"/>
      <c r="R5" s="32"/>
      <c r="S5" s="32"/>
      <c r="T5" s="30"/>
      <c r="U5" s="30"/>
      <c r="V5" s="30"/>
      <c r="W5" s="30"/>
      <c r="X5" s="30"/>
      <c r="Y5" s="30"/>
      <c r="Z5" s="30"/>
    </row>
    <row r="6" spans="1:26" ht="13.5" thickBot="1">
      <c r="A6" s="64" t="s">
        <v>7</v>
      </c>
      <c r="B6" s="65" t="s">
        <v>171</v>
      </c>
      <c r="C6" s="62" t="s">
        <v>9</v>
      </c>
      <c r="D6" s="66" t="s">
        <v>10</v>
      </c>
      <c r="E6" s="67" t="s">
        <v>11</v>
      </c>
      <c r="F6" s="68" t="s">
        <v>6</v>
      </c>
      <c r="G6" s="63" t="s">
        <v>12</v>
      </c>
      <c r="H6" s="63" t="s">
        <v>1</v>
      </c>
      <c r="I6" s="63" t="s">
        <v>3</v>
      </c>
      <c r="J6" s="32"/>
      <c r="K6" s="32"/>
      <c r="L6" s="32"/>
      <c r="M6" s="32"/>
      <c r="N6" s="32"/>
      <c r="O6" s="32"/>
      <c r="P6" s="32"/>
      <c r="Q6" s="32"/>
      <c r="R6" s="32"/>
      <c r="S6" s="32"/>
      <c r="T6" s="30"/>
      <c r="U6" s="30"/>
      <c r="V6" s="30"/>
      <c r="W6" s="30"/>
      <c r="X6" s="30"/>
      <c r="Y6" s="30"/>
      <c r="Z6" s="30"/>
    </row>
    <row r="7" spans="1:26" ht="13" thickBot="1">
      <c r="A7" s="69">
        <v>0</v>
      </c>
      <c r="B7" s="70">
        <v>1</v>
      </c>
      <c r="C7" s="61">
        <v>0</v>
      </c>
      <c r="D7" s="70" t="s">
        <v>16</v>
      </c>
      <c r="E7" s="71" t="s">
        <v>17</v>
      </c>
      <c r="F7" s="72" t="s">
        <v>16</v>
      </c>
      <c r="G7" s="73" t="s">
        <v>1046</v>
      </c>
      <c r="H7" s="73">
        <v>48</v>
      </c>
      <c r="I7" s="73">
        <v>120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0"/>
      <c r="U7" s="30"/>
      <c r="V7" s="30"/>
      <c r="W7" s="30"/>
      <c r="X7" s="30"/>
      <c r="Y7" s="30"/>
      <c r="Z7" s="30"/>
    </row>
    <row r="8" spans="1:26" ht="13" thickBot="1">
      <c r="A8" s="69">
        <v>1</v>
      </c>
      <c r="B8" s="70">
        <v>1</v>
      </c>
      <c r="C8" s="61">
        <v>0</v>
      </c>
      <c r="D8" s="70" t="s">
        <v>16</v>
      </c>
      <c r="E8" s="71" t="s">
        <v>17</v>
      </c>
      <c r="F8" s="72" t="s">
        <v>1047</v>
      </c>
      <c r="G8" s="73" t="s">
        <v>1046</v>
      </c>
      <c r="H8" s="73">
        <v>48</v>
      </c>
      <c r="I8" s="73">
        <v>120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0"/>
      <c r="U8" s="30"/>
      <c r="V8" s="30"/>
      <c r="W8" s="30"/>
      <c r="X8" s="30"/>
      <c r="Y8" s="30"/>
      <c r="Z8" s="30"/>
    </row>
    <row r="9" spans="1:26" ht="13" thickBot="1">
      <c r="A9" s="69">
        <v>2</v>
      </c>
      <c r="B9" s="70">
        <v>1</v>
      </c>
      <c r="C9" s="61">
        <v>0</v>
      </c>
      <c r="D9" s="70" t="s">
        <v>16</v>
      </c>
      <c r="E9" s="71" t="s">
        <v>1048</v>
      </c>
      <c r="F9" s="72" t="s">
        <v>1047</v>
      </c>
      <c r="G9" s="73" t="s">
        <v>1046</v>
      </c>
      <c r="H9" s="73">
        <v>48</v>
      </c>
      <c r="I9" s="73">
        <v>120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0"/>
      <c r="U9" s="30"/>
      <c r="V9" s="30"/>
      <c r="W9" s="30"/>
      <c r="X9" s="30"/>
      <c r="Y9" s="30"/>
      <c r="Z9" s="30"/>
    </row>
    <row r="10" spans="1:26" ht="13" thickBot="1">
      <c r="A10" s="69">
        <v>3</v>
      </c>
      <c r="B10" s="70">
        <v>1</v>
      </c>
      <c r="C10" s="61">
        <v>0</v>
      </c>
      <c r="D10" s="70" t="s">
        <v>16</v>
      </c>
      <c r="E10" s="71" t="s">
        <v>849</v>
      </c>
      <c r="F10" s="72" t="s">
        <v>395</v>
      </c>
      <c r="G10" s="73" t="s">
        <v>1046</v>
      </c>
      <c r="H10" s="73">
        <v>48</v>
      </c>
      <c r="I10" s="73">
        <v>120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0"/>
      <c r="U10" s="30"/>
      <c r="V10" s="30"/>
      <c r="W10" s="30"/>
      <c r="X10" s="30"/>
      <c r="Y10" s="30"/>
      <c r="Z10" s="30"/>
    </row>
    <row r="11" spans="1:26" ht="13" thickBot="1">
      <c r="A11" s="69">
        <v>4</v>
      </c>
      <c r="B11" s="70">
        <v>1</v>
      </c>
      <c r="C11" s="61">
        <v>0</v>
      </c>
      <c r="D11" s="70" t="s">
        <v>16</v>
      </c>
      <c r="E11" s="71" t="s">
        <v>1049</v>
      </c>
      <c r="F11" s="72" t="s">
        <v>1050</v>
      </c>
      <c r="G11" s="73" t="s">
        <v>1046</v>
      </c>
      <c r="H11" s="73">
        <v>48</v>
      </c>
      <c r="I11" s="73">
        <v>120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0"/>
      <c r="U11" s="30"/>
      <c r="V11" s="30"/>
      <c r="W11" s="30"/>
      <c r="X11" s="30"/>
      <c r="Y11" s="30"/>
      <c r="Z11" s="30"/>
    </row>
    <row r="12" spans="1:26" ht="13" thickBot="1">
      <c r="A12" s="69">
        <v>5</v>
      </c>
      <c r="B12" s="70">
        <v>1</v>
      </c>
      <c r="C12" s="61">
        <v>0</v>
      </c>
      <c r="D12" s="70" t="s">
        <v>16</v>
      </c>
      <c r="E12" s="71" t="s">
        <v>1051</v>
      </c>
      <c r="F12" s="72" t="s">
        <v>492</v>
      </c>
      <c r="G12" s="73" t="s">
        <v>1046</v>
      </c>
      <c r="H12" s="73">
        <v>48</v>
      </c>
      <c r="I12" s="73">
        <v>120</v>
      </c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0"/>
      <c r="U12" s="30"/>
      <c r="V12" s="30"/>
      <c r="W12" s="30"/>
      <c r="X12" s="30"/>
      <c r="Y12" s="30"/>
      <c r="Z12" s="30"/>
    </row>
    <row r="13" spans="1:26" ht="13" thickBot="1">
      <c r="A13" s="69">
        <v>6</v>
      </c>
      <c r="B13" s="70">
        <v>1</v>
      </c>
      <c r="C13" s="61">
        <v>1</v>
      </c>
      <c r="D13" s="70" t="s">
        <v>1052</v>
      </c>
      <c r="E13" s="71" t="s">
        <v>1053</v>
      </c>
      <c r="F13" s="72" t="s">
        <v>444</v>
      </c>
      <c r="G13" s="73" t="s">
        <v>1046</v>
      </c>
      <c r="H13" s="73">
        <v>48</v>
      </c>
      <c r="I13" s="73">
        <v>120</v>
      </c>
      <c r="J13" s="32"/>
      <c r="K13" s="32"/>
      <c r="L13" s="32"/>
      <c r="M13" s="32"/>
      <c r="N13" s="74"/>
      <c r="O13" s="32"/>
      <c r="P13" s="32"/>
      <c r="Q13" s="32"/>
      <c r="R13" s="32"/>
      <c r="S13" s="32"/>
      <c r="T13" s="30"/>
      <c r="U13" s="30"/>
      <c r="V13" s="30"/>
      <c r="W13" s="30"/>
      <c r="X13" s="30"/>
      <c r="Y13" s="30"/>
      <c r="Z13" s="30"/>
    </row>
    <row r="14" spans="1:26" ht="13" thickBot="1">
      <c r="A14" s="69">
        <v>7</v>
      </c>
      <c r="B14" s="70">
        <v>1</v>
      </c>
      <c r="C14" s="61">
        <v>0</v>
      </c>
      <c r="D14" s="70" t="s">
        <v>16</v>
      </c>
      <c r="E14" s="71" t="s">
        <v>1054</v>
      </c>
      <c r="F14" s="72" t="s">
        <v>1055</v>
      </c>
      <c r="G14" s="73" t="s">
        <v>1026</v>
      </c>
      <c r="H14" s="73">
        <v>48</v>
      </c>
      <c r="I14" s="73">
        <v>120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0"/>
      <c r="U14" s="30"/>
      <c r="V14" s="30"/>
      <c r="W14" s="30"/>
      <c r="X14" s="30"/>
      <c r="Y14" s="30"/>
      <c r="Z14" s="30"/>
    </row>
    <row r="15" spans="1:26" ht="13" thickBot="1">
      <c r="A15" s="69">
        <v>8</v>
      </c>
      <c r="B15" s="70">
        <v>1</v>
      </c>
      <c r="C15" s="61">
        <v>0</v>
      </c>
      <c r="D15" s="70" t="s">
        <v>16</v>
      </c>
      <c r="E15" s="71" t="s">
        <v>1056</v>
      </c>
      <c r="F15" s="72" t="s">
        <v>1057</v>
      </c>
      <c r="G15" s="73" t="s">
        <v>1026</v>
      </c>
      <c r="H15" s="73">
        <v>48</v>
      </c>
      <c r="I15" s="73">
        <v>120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0"/>
      <c r="U15" s="30"/>
      <c r="V15" s="30"/>
      <c r="W15" s="30"/>
      <c r="X15" s="30"/>
      <c r="Y15" s="30"/>
      <c r="Z15" s="30"/>
    </row>
    <row r="16" spans="1:26" ht="13" thickBot="1">
      <c r="A16" s="69">
        <v>9</v>
      </c>
      <c r="B16" s="70">
        <v>1</v>
      </c>
      <c r="C16" s="61">
        <v>0</v>
      </c>
      <c r="D16" s="70" t="s">
        <v>16</v>
      </c>
      <c r="E16" s="71" t="s">
        <v>1058</v>
      </c>
      <c r="F16" s="72" t="s">
        <v>1059</v>
      </c>
      <c r="G16" s="73" t="s">
        <v>1026</v>
      </c>
      <c r="H16" s="73">
        <v>48</v>
      </c>
      <c r="I16" s="73">
        <v>120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0"/>
      <c r="U16" s="30"/>
      <c r="V16" s="30"/>
      <c r="W16" s="30"/>
      <c r="X16" s="30"/>
      <c r="Y16" s="30"/>
      <c r="Z16" s="30"/>
    </row>
    <row r="17" spans="1:26" ht="13" thickBot="1">
      <c r="A17" s="69">
        <v>10</v>
      </c>
      <c r="B17" s="70">
        <v>1</v>
      </c>
      <c r="C17" s="61">
        <v>0</v>
      </c>
      <c r="D17" s="70" t="s">
        <v>16</v>
      </c>
      <c r="E17" s="71" t="s">
        <v>1060</v>
      </c>
      <c r="F17" s="72" t="s">
        <v>1061</v>
      </c>
      <c r="G17" s="73" t="s">
        <v>1026</v>
      </c>
      <c r="H17" s="73">
        <v>48</v>
      </c>
      <c r="I17" s="73">
        <v>120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0"/>
      <c r="U17" s="30"/>
      <c r="V17" s="30"/>
      <c r="W17" s="30"/>
      <c r="X17" s="30"/>
      <c r="Y17" s="30"/>
      <c r="Z17" s="30"/>
    </row>
    <row r="18" spans="1:26" ht="13" thickBot="1">
      <c r="A18" s="69">
        <v>11</v>
      </c>
      <c r="B18" s="70">
        <v>1</v>
      </c>
      <c r="C18" s="61">
        <v>0</v>
      </c>
      <c r="D18" s="70" t="s">
        <v>16</v>
      </c>
      <c r="E18" s="71" t="s">
        <v>1062</v>
      </c>
      <c r="F18" s="72" t="s">
        <v>1063</v>
      </c>
      <c r="G18" s="73" t="s">
        <v>1026</v>
      </c>
      <c r="H18" s="73">
        <v>48</v>
      </c>
      <c r="I18" s="73">
        <v>120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0"/>
      <c r="U18" s="30"/>
      <c r="V18" s="30"/>
      <c r="W18" s="30"/>
      <c r="X18" s="30"/>
      <c r="Y18" s="30"/>
      <c r="Z18" s="30"/>
    </row>
    <row r="19" spans="1:26" ht="13" thickBot="1">
      <c r="A19" s="69">
        <v>12</v>
      </c>
      <c r="B19" s="70">
        <v>1</v>
      </c>
      <c r="C19" s="61">
        <v>0</v>
      </c>
      <c r="D19" s="70" t="s">
        <v>16</v>
      </c>
      <c r="E19" s="71" t="s">
        <v>1064</v>
      </c>
      <c r="F19" s="72" t="s">
        <v>1065</v>
      </c>
      <c r="G19" s="73" t="s">
        <v>1026</v>
      </c>
      <c r="H19" s="73">
        <v>48</v>
      </c>
      <c r="I19" s="73">
        <v>120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0"/>
      <c r="U19" s="30"/>
      <c r="V19" s="30"/>
      <c r="W19" s="30"/>
      <c r="X19" s="30"/>
      <c r="Y19" s="30"/>
      <c r="Z19" s="30"/>
    </row>
    <row r="20" spans="1:26" ht="13" thickBot="1">
      <c r="A20" s="69">
        <v>13</v>
      </c>
      <c r="B20" s="70">
        <v>1</v>
      </c>
      <c r="C20" s="61">
        <v>1</v>
      </c>
      <c r="D20" s="70" t="s">
        <v>1052</v>
      </c>
      <c r="E20" s="71" t="s">
        <v>1066</v>
      </c>
      <c r="F20" s="72" t="s">
        <v>131</v>
      </c>
      <c r="G20" s="73" t="s">
        <v>1026</v>
      </c>
      <c r="H20" s="73">
        <v>48</v>
      </c>
      <c r="I20" s="73">
        <v>120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0"/>
      <c r="U20" s="30"/>
      <c r="V20" s="30"/>
      <c r="W20" s="30"/>
      <c r="X20" s="30"/>
      <c r="Y20" s="30"/>
      <c r="Z20" s="30"/>
    </row>
    <row r="21" spans="1:26" ht="13" thickBot="1">
      <c r="A21" s="69">
        <v>14</v>
      </c>
      <c r="B21" s="70">
        <v>1</v>
      </c>
      <c r="C21" s="61">
        <v>0</v>
      </c>
      <c r="D21" s="70" t="s">
        <v>16</v>
      </c>
      <c r="E21" s="71" t="s">
        <v>1067</v>
      </c>
      <c r="F21" s="72" t="s">
        <v>264</v>
      </c>
      <c r="G21" s="73" t="s">
        <v>1026</v>
      </c>
      <c r="H21" s="73">
        <v>48</v>
      </c>
      <c r="I21" s="73">
        <v>120</v>
      </c>
      <c r="J21" s="32"/>
      <c r="K21" s="32"/>
      <c r="L21" s="32"/>
      <c r="M21" s="32"/>
      <c r="N21" s="32"/>
      <c r="O21" s="32"/>
      <c r="P21" s="74"/>
      <c r="Q21" s="32"/>
      <c r="R21" s="32"/>
      <c r="S21" s="32"/>
      <c r="T21" s="30"/>
      <c r="U21" s="30"/>
      <c r="V21" s="30"/>
      <c r="W21" s="30"/>
      <c r="X21" s="30"/>
      <c r="Y21" s="30"/>
      <c r="Z21" s="30"/>
    </row>
    <row r="22" spans="1:26" ht="13" thickBot="1">
      <c r="A22" s="69">
        <v>15</v>
      </c>
      <c r="B22" s="70">
        <v>1</v>
      </c>
      <c r="C22" s="61">
        <v>0</v>
      </c>
      <c r="D22" s="70" t="s">
        <v>16</v>
      </c>
      <c r="E22" s="71" t="s">
        <v>1068</v>
      </c>
      <c r="F22" s="72" t="s">
        <v>1069</v>
      </c>
      <c r="G22" s="73" t="s">
        <v>1026</v>
      </c>
      <c r="H22" s="73">
        <v>48</v>
      </c>
      <c r="I22" s="73">
        <v>120</v>
      </c>
      <c r="J22" s="74"/>
      <c r="K22" s="32"/>
      <c r="L22" s="32"/>
      <c r="M22" s="32"/>
      <c r="N22" s="32"/>
      <c r="O22" s="74"/>
      <c r="P22" s="74"/>
      <c r="Q22" s="32"/>
      <c r="R22" s="32"/>
      <c r="S22" s="32"/>
      <c r="T22" s="30"/>
      <c r="U22" s="30"/>
      <c r="V22" s="30"/>
      <c r="W22" s="30"/>
      <c r="X22" s="30"/>
      <c r="Y22" s="30"/>
      <c r="Z22" s="30"/>
    </row>
    <row r="23" spans="1:26" ht="13" thickBot="1">
      <c r="A23" s="69">
        <v>16</v>
      </c>
      <c r="B23" s="70">
        <v>1</v>
      </c>
      <c r="C23" s="61">
        <v>0</v>
      </c>
      <c r="D23" s="70" t="s">
        <v>16</v>
      </c>
      <c r="E23" s="71" t="s">
        <v>1070</v>
      </c>
      <c r="F23" s="72" t="s">
        <v>1071</v>
      </c>
      <c r="G23" s="73" t="s">
        <v>1026</v>
      </c>
      <c r="H23" s="73">
        <v>48</v>
      </c>
      <c r="I23" s="73">
        <v>120</v>
      </c>
      <c r="J23" s="32"/>
      <c r="K23" s="32"/>
      <c r="L23" s="32"/>
      <c r="M23" s="32"/>
      <c r="N23" s="32"/>
      <c r="O23" s="32"/>
      <c r="P23" s="74"/>
      <c r="Q23" s="32"/>
      <c r="R23" s="32"/>
      <c r="S23" s="32"/>
      <c r="T23" s="30"/>
      <c r="U23" s="30"/>
      <c r="V23" s="30"/>
      <c r="W23" s="30"/>
      <c r="X23" s="30"/>
      <c r="Y23" s="30"/>
      <c r="Z23" s="30"/>
    </row>
    <row r="24" spans="1:26" ht="13" thickBot="1">
      <c r="A24" s="69">
        <v>17</v>
      </c>
      <c r="B24" s="70">
        <v>1</v>
      </c>
      <c r="C24" s="61">
        <v>0</v>
      </c>
      <c r="D24" s="70" t="s">
        <v>16</v>
      </c>
      <c r="E24" s="71" t="s">
        <v>1072</v>
      </c>
      <c r="F24" s="72" t="s">
        <v>18</v>
      </c>
      <c r="G24" s="73" t="s">
        <v>1026</v>
      </c>
      <c r="H24" s="73">
        <v>48</v>
      </c>
      <c r="I24" s="73">
        <v>120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0"/>
      <c r="U24" s="30"/>
      <c r="V24" s="30"/>
      <c r="W24" s="30"/>
      <c r="X24" s="30"/>
      <c r="Y24" s="30"/>
      <c r="Z24" s="30"/>
    </row>
    <row r="25" spans="1:26" ht="13" thickBot="1">
      <c r="A25" s="69">
        <v>18</v>
      </c>
      <c r="B25" s="70">
        <v>1</v>
      </c>
      <c r="C25" s="61">
        <v>0</v>
      </c>
      <c r="D25" s="70" t="s">
        <v>16</v>
      </c>
      <c r="E25" s="71" t="s">
        <v>1073</v>
      </c>
      <c r="F25" s="72" t="s">
        <v>1074</v>
      </c>
      <c r="G25" s="73" t="s">
        <v>1026</v>
      </c>
      <c r="H25" s="73">
        <v>48</v>
      </c>
      <c r="I25" s="73">
        <v>120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0"/>
      <c r="U25" s="30"/>
      <c r="V25" s="30"/>
      <c r="W25" s="30"/>
      <c r="X25" s="30"/>
      <c r="Y25" s="30"/>
      <c r="Z25" s="30"/>
    </row>
    <row r="26" spans="1:26" ht="13" thickBot="1">
      <c r="A26" s="69">
        <v>19</v>
      </c>
      <c r="B26" s="70">
        <v>1</v>
      </c>
      <c r="C26" s="61">
        <v>0</v>
      </c>
      <c r="D26" s="70" t="s">
        <v>16</v>
      </c>
      <c r="E26" s="71" t="s">
        <v>1075</v>
      </c>
      <c r="F26" s="72" t="s">
        <v>1076</v>
      </c>
      <c r="G26" s="73" t="s">
        <v>1026</v>
      </c>
      <c r="H26" s="73">
        <v>48</v>
      </c>
      <c r="I26" s="73">
        <v>120</v>
      </c>
      <c r="J26" s="32"/>
      <c r="K26" s="32"/>
      <c r="L26" s="32"/>
      <c r="M26" s="32"/>
      <c r="N26" s="32"/>
      <c r="O26" s="74"/>
      <c r="P26" s="32"/>
      <c r="Q26" s="32"/>
      <c r="R26" s="74"/>
      <c r="S26" s="32"/>
      <c r="T26" s="30"/>
      <c r="U26" s="30"/>
      <c r="V26" s="30"/>
      <c r="W26" s="30"/>
      <c r="X26" s="30"/>
      <c r="Y26" s="30"/>
      <c r="Z26" s="30"/>
    </row>
    <row r="27" spans="1:26" ht="13" thickBot="1">
      <c r="A27" s="69">
        <v>20</v>
      </c>
      <c r="B27" s="70">
        <v>1</v>
      </c>
      <c r="C27" s="61">
        <v>1</v>
      </c>
      <c r="D27" s="70" t="s">
        <v>1052</v>
      </c>
      <c r="E27" s="71" t="s">
        <v>1077</v>
      </c>
      <c r="F27" s="72" t="s">
        <v>144</v>
      </c>
      <c r="G27" s="73" t="s">
        <v>1026</v>
      </c>
      <c r="H27" s="73">
        <v>48</v>
      </c>
      <c r="I27" s="73">
        <v>120</v>
      </c>
      <c r="J27" s="32"/>
      <c r="K27" s="32"/>
      <c r="L27" s="32"/>
      <c r="M27" s="74"/>
      <c r="N27" s="32"/>
      <c r="O27" s="32"/>
      <c r="P27" s="32"/>
      <c r="Q27" s="32"/>
      <c r="R27" s="32"/>
      <c r="S27" s="32"/>
      <c r="T27" s="30"/>
      <c r="U27" s="30"/>
      <c r="V27" s="30"/>
      <c r="W27" s="30"/>
      <c r="X27" s="30"/>
      <c r="Y27" s="30"/>
      <c r="Z27" s="30"/>
    </row>
    <row r="28" spans="1:26" ht="13" thickBot="1">
      <c r="A28" s="69">
        <v>21</v>
      </c>
      <c r="B28" s="70">
        <v>1</v>
      </c>
      <c r="C28" s="61">
        <v>0</v>
      </c>
      <c r="D28" s="70" t="s">
        <v>16</v>
      </c>
      <c r="E28" s="71" t="s">
        <v>1078</v>
      </c>
      <c r="F28" s="72" t="s">
        <v>1079</v>
      </c>
      <c r="G28" s="73" t="s">
        <v>1026</v>
      </c>
      <c r="H28" s="73">
        <v>48</v>
      </c>
      <c r="I28" s="73">
        <v>120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0"/>
      <c r="U28" s="30"/>
      <c r="V28" s="30"/>
      <c r="W28" s="30"/>
      <c r="X28" s="30"/>
      <c r="Y28" s="30"/>
      <c r="Z28" s="30"/>
    </row>
    <row r="29" spans="1:26" ht="13" thickBot="1">
      <c r="A29" s="69">
        <v>22</v>
      </c>
      <c r="B29" s="70">
        <v>1</v>
      </c>
      <c r="C29" s="61">
        <v>0</v>
      </c>
      <c r="D29" s="70" t="s">
        <v>16</v>
      </c>
      <c r="E29" s="71" t="s">
        <v>1080</v>
      </c>
      <c r="F29" s="72" t="s">
        <v>1081</v>
      </c>
      <c r="G29" s="73" t="s">
        <v>1026</v>
      </c>
      <c r="H29" s="73">
        <v>48</v>
      </c>
      <c r="I29" s="73">
        <v>120</v>
      </c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0"/>
      <c r="U29" s="30"/>
      <c r="V29" s="30"/>
      <c r="W29" s="30"/>
      <c r="X29" s="30"/>
      <c r="Y29" s="30"/>
      <c r="Z29" s="30"/>
    </row>
    <row r="30" spans="1:26" ht="13" thickBot="1">
      <c r="A30" s="69">
        <v>23</v>
      </c>
      <c r="B30" s="70">
        <v>1</v>
      </c>
      <c r="C30" s="61">
        <v>0</v>
      </c>
      <c r="D30" s="70" t="s">
        <v>16</v>
      </c>
      <c r="E30" s="71" t="s">
        <v>1082</v>
      </c>
      <c r="F30" s="72" t="s">
        <v>1083</v>
      </c>
      <c r="G30" s="73" t="s">
        <v>1026</v>
      </c>
      <c r="H30" s="73">
        <v>48</v>
      </c>
      <c r="I30" s="73">
        <v>120</v>
      </c>
      <c r="J30" s="32"/>
      <c r="K30" s="32"/>
      <c r="L30" s="74"/>
      <c r="M30" s="32"/>
      <c r="N30" s="32"/>
      <c r="O30" s="32"/>
      <c r="P30" s="32"/>
      <c r="Q30" s="32"/>
      <c r="R30" s="32"/>
      <c r="S30" s="32"/>
      <c r="T30" s="30"/>
      <c r="U30" s="30"/>
      <c r="V30" s="30"/>
      <c r="W30" s="30"/>
      <c r="X30" s="30"/>
      <c r="Y30" s="30"/>
      <c r="Z30" s="30"/>
    </row>
    <row r="31" spans="1:26" ht="13" thickBot="1">
      <c r="A31" s="76">
        <v>24</v>
      </c>
      <c r="B31" s="77">
        <v>1</v>
      </c>
      <c r="C31" s="61">
        <v>0</v>
      </c>
      <c r="D31" s="70" t="s">
        <v>16</v>
      </c>
      <c r="E31" s="71" t="s">
        <v>1084</v>
      </c>
      <c r="F31" s="78" t="s">
        <v>1085</v>
      </c>
      <c r="G31" s="73" t="s">
        <v>1026</v>
      </c>
      <c r="H31" s="73">
        <v>48</v>
      </c>
      <c r="I31" s="73">
        <v>120</v>
      </c>
      <c r="J31" s="32"/>
      <c r="K31" s="32"/>
      <c r="L31" s="32"/>
      <c r="M31" s="32"/>
      <c r="N31" s="74"/>
      <c r="O31" s="32"/>
      <c r="P31" s="32"/>
      <c r="Q31" s="32"/>
      <c r="R31" s="32"/>
      <c r="S31" s="32"/>
      <c r="T31" s="30"/>
      <c r="U31" s="30"/>
      <c r="V31" s="30"/>
      <c r="W31" s="30"/>
      <c r="X31" s="30"/>
      <c r="Y31" s="30"/>
      <c r="Z31" s="30"/>
    </row>
    <row r="32" spans="1:26" ht="13" thickBot="1">
      <c r="A32" s="69">
        <v>25</v>
      </c>
      <c r="B32" s="70">
        <v>1</v>
      </c>
      <c r="C32" s="61">
        <v>0</v>
      </c>
      <c r="D32" s="70" t="s">
        <v>16</v>
      </c>
      <c r="E32" s="71" t="s">
        <v>1086</v>
      </c>
      <c r="F32" s="72" t="s">
        <v>1087</v>
      </c>
      <c r="G32" s="73" t="s">
        <v>1026</v>
      </c>
      <c r="H32" s="73">
        <v>48</v>
      </c>
      <c r="I32" s="73">
        <v>120</v>
      </c>
      <c r="J32" s="32"/>
      <c r="K32" s="32"/>
      <c r="L32" s="74"/>
      <c r="M32" s="32"/>
      <c r="N32" s="32"/>
      <c r="O32" s="32"/>
      <c r="P32" s="32"/>
      <c r="Q32" s="32"/>
      <c r="R32" s="32"/>
      <c r="S32" s="32"/>
      <c r="T32" s="30"/>
      <c r="U32" s="30"/>
      <c r="V32" s="30"/>
      <c r="W32" s="30"/>
      <c r="X32" s="30"/>
      <c r="Y32" s="30"/>
      <c r="Z32" s="30"/>
    </row>
    <row r="33" spans="1:26" ht="13" thickBot="1">
      <c r="A33" s="69">
        <v>26</v>
      </c>
      <c r="B33" s="70">
        <v>1</v>
      </c>
      <c r="C33" s="61">
        <v>0</v>
      </c>
      <c r="D33" s="70" t="s">
        <v>16</v>
      </c>
      <c r="E33" s="71" t="s">
        <v>1088</v>
      </c>
      <c r="F33" s="72" t="s">
        <v>246</v>
      </c>
      <c r="G33" s="73" t="s">
        <v>1026</v>
      </c>
      <c r="H33" s="73">
        <v>48</v>
      </c>
      <c r="I33" s="73">
        <v>120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0"/>
      <c r="U33" s="30"/>
      <c r="V33" s="30"/>
      <c r="W33" s="30"/>
      <c r="X33" s="30"/>
      <c r="Y33" s="30"/>
      <c r="Z33" s="30"/>
    </row>
    <row r="34" spans="1:26" ht="13" thickBot="1">
      <c r="A34" s="69">
        <v>27</v>
      </c>
      <c r="B34" s="70">
        <v>1</v>
      </c>
      <c r="C34" s="61">
        <v>0</v>
      </c>
      <c r="D34" s="70" t="s">
        <v>16</v>
      </c>
      <c r="E34" s="71" t="s">
        <v>1089</v>
      </c>
      <c r="F34" s="72" t="s">
        <v>364</v>
      </c>
      <c r="G34" s="73" t="s">
        <v>1026</v>
      </c>
      <c r="H34" s="73">
        <v>48</v>
      </c>
      <c r="I34" s="73">
        <v>120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0"/>
      <c r="U34" s="30"/>
      <c r="V34" s="30"/>
      <c r="W34" s="30"/>
      <c r="X34" s="30"/>
      <c r="Y34" s="30"/>
      <c r="Z34" s="30"/>
    </row>
    <row r="35" spans="1:26" ht="13" thickBot="1">
      <c r="A35" s="69">
        <v>28</v>
      </c>
      <c r="B35" s="70">
        <v>1</v>
      </c>
      <c r="C35" s="61">
        <v>0</v>
      </c>
      <c r="D35" s="70" t="s">
        <v>16</v>
      </c>
      <c r="E35" s="71" t="s">
        <v>1090</v>
      </c>
      <c r="F35" s="72" t="s">
        <v>227</v>
      </c>
      <c r="G35" s="73" t="s">
        <v>1046</v>
      </c>
      <c r="H35" s="73">
        <v>48</v>
      </c>
      <c r="I35" s="73">
        <v>120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0"/>
      <c r="U35" s="30"/>
      <c r="V35" s="30"/>
      <c r="W35" s="30"/>
      <c r="X35" s="30"/>
      <c r="Y35" s="30"/>
      <c r="Z35" s="30"/>
    </row>
    <row r="36" spans="1:26" ht="13" thickBot="1">
      <c r="A36" s="69">
        <v>29</v>
      </c>
      <c r="B36" s="70">
        <v>1</v>
      </c>
      <c r="C36" s="61">
        <v>0</v>
      </c>
      <c r="D36" s="70" t="s">
        <v>16</v>
      </c>
      <c r="E36" s="71" t="s">
        <v>1091</v>
      </c>
      <c r="F36" s="72" t="s">
        <v>1092</v>
      </c>
      <c r="G36" s="73" t="s">
        <v>1046</v>
      </c>
      <c r="H36" s="73">
        <v>48</v>
      </c>
      <c r="I36" s="73">
        <v>120</v>
      </c>
      <c r="J36" s="32"/>
      <c r="K36" s="74"/>
      <c r="L36" s="32"/>
      <c r="M36" s="32"/>
      <c r="N36" s="32"/>
      <c r="O36" s="32"/>
      <c r="P36" s="32"/>
      <c r="Q36" s="32"/>
      <c r="R36" s="32"/>
      <c r="S36" s="32"/>
      <c r="T36" s="30"/>
      <c r="U36" s="30"/>
      <c r="V36" s="30"/>
      <c r="W36" s="30"/>
      <c r="X36" s="30"/>
      <c r="Y36" s="30"/>
      <c r="Z36" s="30"/>
    </row>
    <row r="37" spans="1:26" ht="13" thickBot="1">
      <c r="A37" s="69">
        <v>30</v>
      </c>
      <c r="B37" s="70">
        <v>1</v>
      </c>
      <c r="C37" s="61">
        <v>1</v>
      </c>
      <c r="D37" s="70" t="s">
        <v>1052</v>
      </c>
      <c r="E37" s="71" t="s">
        <v>1093</v>
      </c>
      <c r="F37" s="72" t="s">
        <v>1094</v>
      </c>
      <c r="G37" s="73" t="s">
        <v>1046</v>
      </c>
      <c r="H37" s="73">
        <v>48</v>
      </c>
      <c r="I37" s="73">
        <v>120</v>
      </c>
      <c r="J37" s="32"/>
      <c r="K37" s="74"/>
      <c r="L37" s="32"/>
      <c r="M37" s="32"/>
      <c r="N37" s="32"/>
      <c r="O37" s="32"/>
      <c r="P37" s="32"/>
      <c r="Q37" s="32"/>
      <c r="R37" s="32"/>
      <c r="S37" s="32"/>
      <c r="T37" s="30"/>
      <c r="U37" s="30"/>
      <c r="V37" s="30"/>
      <c r="W37" s="30"/>
      <c r="X37" s="30"/>
      <c r="Y37" s="30"/>
      <c r="Z37" s="30"/>
    </row>
    <row r="38" spans="1:26" ht="13" thickBot="1">
      <c r="A38" s="69">
        <v>31</v>
      </c>
      <c r="B38" s="70">
        <v>1</v>
      </c>
      <c r="C38" s="61">
        <v>0</v>
      </c>
      <c r="D38" s="70" t="s">
        <v>16</v>
      </c>
      <c r="E38" s="71" t="s">
        <v>1095</v>
      </c>
      <c r="F38" s="72" t="s">
        <v>1096</v>
      </c>
      <c r="G38" s="73" t="s">
        <v>1046</v>
      </c>
      <c r="H38" s="73">
        <v>48</v>
      </c>
      <c r="I38" s="73">
        <v>120</v>
      </c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0"/>
      <c r="U38" s="30"/>
      <c r="V38" s="30"/>
      <c r="W38" s="30"/>
      <c r="X38" s="30"/>
      <c r="Y38" s="30"/>
      <c r="Z38" s="30"/>
    </row>
    <row r="39" spans="1:26" ht="13" thickBot="1">
      <c r="A39" s="69">
        <v>32</v>
      </c>
      <c r="B39" s="70">
        <v>1</v>
      </c>
      <c r="C39" s="61">
        <v>0</v>
      </c>
      <c r="D39" s="70" t="s">
        <v>16</v>
      </c>
      <c r="E39" s="71" t="s">
        <v>1097</v>
      </c>
      <c r="F39" s="72" t="s">
        <v>1098</v>
      </c>
      <c r="G39" s="73" t="s">
        <v>1046</v>
      </c>
      <c r="H39" s="73">
        <v>48</v>
      </c>
      <c r="I39" s="73">
        <v>120</v>
      </c>
      <c r="J39" s="32"/>
      <c r="K39" s="32"/>
      <c r="L39" s="32"/>
      <c r="M39" s="32"/>
      <c r="N39" s="32"/>
      <c r="O39" s="32"/>
      <c r="P39" s="74"/>
      <c r="Q39" s="32"/>
      <c r="R39" s="32"/>
      <c r="S39" s="32"/>
      <c r="T39" s="30"/>
      <c r="U39" s="30"/>
      <c r="V39" s="30"/>
      <c r="W39" s="30"/>
      <c r="X39" s="30"/>
      <c r="Y39" s="30"/>
      <c r="Z39" s="30"/>
    </row>
    <row r="40" spans="1:26" ht="13" thickBot="1">
      <c r="A40" s="69">
        <v>33</v>
      </c>
      <c r="B40" s="70">
        <v>1</v>
      </c>
      <c r="C40" s="61">
        <v>0</v>
      </c>
      <c r="D40" s="70" t="s">
        <v>16</v>
      </c>
      <c r="E40" s="71" t="s">
        <v>1099</v>
      </c>
      <c r="F40" s="72" t="s">
        <v>316</v>
      </c>
      <c r="G40" s="73" t="s">
        <v>1046</v>
      </c>
      <c r="H40" s="73">
        <v>48</v>
      </c>
      <c r="I40" s="73">
        <v>120</v>
      </c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0"/>
      <c r="U40" s="30"/>
      <c r="V40" s="30"/>
      <c r="W40" s="30"/>
      <c r="X40" s="30"/>
      <c r="Y40" s="30"/>
      <c r="Z40" s="30"/>
    </row>
    <row r="41" spans="1:26" ht="13" thickBot="1">
      <c r="A41" s="69">
        <v>34</v>
      </c>
      <c r="B41" s="70">
        <v>1</v>
      </c>
      <c r="C41" s="61">
        <v>0</v>
      </c>
      <c r="D41" s="70" t="s">
        <v>16</v>
      </c>
      <c r="E41" s="71" t="s">
        <v>1100</v>
      </c>
      <c r="F41" s="72" t="s">
        <v>1101</v>
      </c>
      <c r="G41" s="73" t="s">
        <v>1046</v>
      </c>
      <c r="H41" s="73">
        <v>48</v>
      </c>
      <c r="I41" s="73">
        <v>120</v>
      </c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0"/>
      <c r="U41" s="30"/>
      <c r="V41" s="30"/>
      <c r="W41" s="30"/>
      <c r="X41" s="30"/>
      <c r="Y41" s="30"/>
      <c r="Z41" s="30"/>
    </row>
    <row r="42" spans="1:26" ht="13" thickBot="1">
      <c r="A42" s="69">
        <v>35</v>
      </c>
      <c r="B42" s="70">
        <v>1</v>
      </c>
      <c r="C42" s="61">
        <v>0</v>
      </c>
      <c r="D42" s="70" t="s">
        <v>16</v>
      </c>
      <c r="E42" s="71" t="s">
        <v>1102</v>
      </c>
      <c r="F42" s="72" t="s">
        <v>1103</v>
      </c>
      <c r="G42" s="73" t="s">
        <v>948</v>
      </c>
      <c r="H42" s="73">
        <v>48</v>
      </c>
      <c r="I42" s="73">
        <v>120</v>
      </c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0"/>
      <c r="U42" s="30"/>
      <c r="V42" s="30"/>
      <c r="W42" s="30"/>
      <c r="X42" s="30"/>
      <c r="Y42" s="30"/>
      <c r="Z42" s="30"/>
    </row>
    <row r="43" spans="1:26" ht="13" thickBot="1">
      <c r="A43" s="69">
        <v>36</v>
      </c>
      <c r="B43" s="70">
        <v>1</v>
      </c>
      <c r="C43" s="61">
        <v>0</v>
      </c>
      <c r="D43" s="70" t="s">
        <v>16</v>
      </c>
      <c r="E43" s="71" t="s">
        <v>1104</v>
      </c>
      <c r="F43" s="72" t="s">
        <v>48</v>
      </c>
      <c r="G43" s="73" t="s">
        <v>948</v>
      </c>
      <c r="H43" s="73">
        <v>48</v>
      </c>
      <c r="I43" s="73">
        <v>120</v>
      </c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0"/>
      <c r="U43" s="30"/>
      <c r="V43" s="30"/>
      <c r="W43" s="30"/>
      <c r="X43" s="30"/>
      <c r="Y43" s="30"/>
      <c r="Z43" s="30"/>
    </row>
    <row r="44" spans="1:26" ht="13" thickBot="1">
      <c r="A44" s="69">
        <v>37</v>
      </c>
      <c r="B44" s="70">
        <v>1</v>
      </c>
      <c r="C44" s="61">
        <v>1</v>
      </c>
      <c r="D44" s="70" t="s">
        <v>1052</v>
      </c>
      <c r="E44" s="71" t="s">
        <v>1105</v>
      </c>
      <c r="F44" s="72" t="s">
        <v>1106</v>
      </c>
      <c r="G44" s="73" t="s">
        <v>948</v>
      </c>
      <c r="H44" s="73">
        <v>48</v>
      </c>
      <c r="I44" s="73">
        <v>120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0"/>
      <c r="U44" s="30"/>
      <c r="V44" s="30"/>
      <c r="W44" s="30"/>
      <c r="X44" s="30"/>
      <c r="Y44" s="30"/>
      <c r="Z44" s="30"/>
    </row>
    <row r="45" spans="1:26" ht="13" thickBot="1">
      <c r="A45" s="69">
        <v>38</v>
      </c>
      <c r="B45" s="70">
        <v>1</v>
      </c>
      <c r="C45" s="61">
        <v>0</v>
      </c>
      <c r="D45" s="70" t="s">
        <v>16</v>
      </c>
      <c r="E45" s="71" t="s">
        <v>1107</v>
      </c>
      <c r="F45" s="72" t="s">
        <v>485</v>
      </c>
      <c r="G45" s="73" t="s">
        <v>948</v>
      </c>
      <c r="H45" s="73">
        <v>48</v>
      </c>
      <c r="I45" s="73">
        <v>120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0"/>
      <c r="U45" s="30"/>
      <c r="V45" s="30"/>
      <c r="W45" s="30"/>
      <c r="X45" s="30"/>
      <c r="Y45" s="30"/>
      <c r="Z45" s="30"/>
    </row>
    <row r="46" spans="1:26" ht="13" thickBot="1">
      <c r="A46" s="69">
        <v>39</v>
      </c>
      <c r="B46" s="70">
        <v>1</v>
      </c>
      <c r="C46" s="61">
        <v>0</v>
      </c>
      <c r="D46" s="70" t="s">
        <v>16</v>
      </c>
      <c r="E46" s="71" t="s">
        <v>1108</v>
      </c>
      <c r="F46" s="72" t="s">
        <v>766</v>
      </c>
      <c r="G46" s="73" t="s">
        <v>948</v>
      </c>
      <c r="H46" s="73">
        <v>48</v>
      </c>
      <c r="I46" s="73">
        <v>120</v>
      </c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0"/>
      <c r="U46" s="30"/>
      <c r="V46" s="30"/>
      <c r="W46" s="30"/>
      <c r="X46" s="30"/>
      <c r="Y46" s="30"/>
      <c r="Z46" s="30"/>
    </row>
    <row r="47" spans="1:26" ht="13" thickBot="1">
      <c r="A47" s="69">
        <v>40</v>
      </c>
      <c r="B47" s="70">
        <v>1</v>
      </c>
      <c r="C47" s="61">
        <v>0</v>
      </c>
      <c r="D47" s="70" t="s">
        <v>16</v>
      </c>
      <c r="E47" s="71" t="s">
        <v>1109</v>
      </c>
      <c r="F47" s="72" t="s">
        <v>1110</v>
      </c>
      <c r="G47" s="73" t="s">
        <v>948</v>
      </c>
      <c r="H47" s="73">
        <v>48</v>
      </c>
      <c r="I47" s="73">
        <v>120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0"/>
      <c r="U47" s="30"/>
      <c r="V47" s="30"/>
      <c r="W47" s="30"/>
      <c r="X47" s="30"/>
      <c r="Y47" s="30"/>
      <c r="Z47" s="30"/>
    </row>
    <row r="48" spans="1:26" ht="13" thickBot="1">
      <c r="A48" s="69">
        <v>41</v>
      </c>
      <c r="B48" s="70">
        <v>1</v>
      </c>
      <c r="C48" s="61">
        <v>0</v>
      </c>
      <c r="D48" s="70" t="s">
        <v>16</v>
      </c>
      <c r="E48" s="71" t="s">
        <v>167</v>
      </c>
      <c r="F48" s="72" t="s">
        <v>1013</v>
      </c>
      <c r="G48" s="73" t="s">
        <v>948</v>
      </c>
      <c r="H48" s="73">
        <v>48</v>
      </c>
      <c r="I48" s="73">
        <v>120</v>
      </c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0"/>
      <c r="U48" s="30"/>
      <c r="V48" s="30"/>
      <c r="W48" s="30"/>
      <c r="X48" s="30"/>
      <c r="Y48" s="30"/>
      <c r="Z48" s="30"/>
    </row>
    <row r="49" spans="1:26" ht="13" thickBot="1">
      <c r="A49" s="69">
        <v>42</v>
      </c>
      <c r="B49" s="70">
        <v>1</v>
      </c>
      <c r="C49" s="61">
        <v>0</v>
      </c>
      <c r="D49" s="70" t="s">
        <v>16</v>
      </c>
      <c r="E49" s="71" t="s">
        <v>1111</v>
      </c>
      <c r="F49" s="72" t="s">
        <v>1112</v>
      </c>
      <c r="G49" s="73" t="s">
        <v>1026</v>
      </c>
      <c r="H49" s="73">
        <v>48</v>
      </c>
      <c r="I49" s="73">
        <v>120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0"/>
      <c r="U49" s="30"/>
      <c r="V49" s="30"/>
      <c r="W49" s="30"/>
      <c r="X49" s="30"/>
      <c r="Y49" s="30"/>
      <c r="Z49" s="30"/>
    </row>
    <row r="50" spans="1:26" ht="13" thickBot="1">
      <c r="A50" s="69">
        <v>43</v>
      </c>
      <c r="B50" s="70">
        <v>1</v>
      </c>
      <c r="C50" s="61">
        <v>0</v>
      </c>
      <c r="D50" s="70" t="s">
        <v>16</v>
      </c>
      <c r="E50" s="71" t="s">
        <v>1113</v>
      </c>
      <c r="F50" s="72" t="s">
        <v>437</v>
      </c>
      <c r="G50" s="73" t="s">
        <v>1026</v>
      </c>
      <c r="H50" s="73">
        <v>48</v>
      </c>
      <c r="I50" s="73">
        <v>120</v>
      </c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0"/>
      <c r="U50" s="30"/>
      <c r="V50" s="30"/>
      <c r="W50" s="30"/>
      <c r="X50" s="30"/>
      <c r="Y50" s="30"/>
      <c r="Z50" s="30"/>
    </row>
    <row r="51" spans="1:26" ht="13" thickBot="1">
      <c r="A51" s="69">
        <v>44</v>
      </c>
      <c r="B51" s="70">
        <v>1</v>
      </c>
      <c r="C51" s="61">
        <v>1</v>
      </c>
      <c r="D51" s="70" t="s">
        <v>1052</v>
      </c>
      <c r="E51" s="71" t="s">
        <v>1114</v>
      </c>
      <c r="F51" s="72" t="s">
        <v>1047</v>
      </c>
      <c r="G51" s="73" t="s">
        <v>1026</v>
      </c>
      <c r="H51" s="73">
        <v>48</v>
      </c>
      <c r="I51" s="73">
        <v>120</v>
      </c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0"/>
      <c r="U51" s="30"/>
      <c r="V51" s="30"/>
      <c r="W51" s="30"/>
      <c r="X51" s="30"/>
      <c r="Y51" s="30"/>
      <c r="Z51" s="30"/>
    </row>
    <row r="52" spans="1:26" ht="13" thickBot="1">
      <c r="A52" s="69">
        <v>45</v>
      </c>
      <c r="B52" s="70">
        <v>1</v>
      </c>
      <c r="C52" s="61">
        <v>0</v>
      </c>
      <c r="D52" s="70" t="s">
        <v>16</v>
      </c>
      <c r="E52" s="71" t="s">
        <v>1115</v>
      </c>
      <c r="F52" s="72" t="s">
        <v>1116</v>
      </c>
      <c r="G52" s="73" t="s">
        <v>1026</v>
      </c>
      <c r="H52" s="73">
        <v>48</v>
      </c>
      <c r="I52" s="73">
        <v>120</v>
      </c>
      <c r="J52" s="32"/>
      <c r="K52" s="32"/>
      <c r="L52" s="32"/>
      <c r="M52" s="32"/>
      <c r="N52" s="32"/>
      <c r="O52" s="32"/>
      <c r="P52" s="74"/>
      <c r="Q52" s="32"/>
      <c r="R52" s="32"/>
      <c r="S52" s="32"/>
      <c r="T52" s="30"/>
      <c r="U52" s="30"/>
      <c r="V52" s="30"/>
      <c r="W52" s="30"/>
      <c r="X52" s="30"/>
      <c r="Y52" s="30"/>
      <c r="Z52" s="30"/>
    </row>
    <row r="53" spans="1:26" ht="13" thickBot="1">
      <c r="A53" s="69">
        <v>46</v>
      </c>
      <c r="B53" s="70">
        <v>1</v>
      </c>
      <c r="C53" s="61">
        <v>0</v>
      </c>
      <c r="D53" s="70" t="s">
        <v>16</v>
      </c>
      <c r="E53" s="71" t="s">
        <v>1117</v>
      </c>
      <c r="F53" s="72" t="s">
        <v>1118</v>
      </c>
      <c r="G53" s="73" t="s">
        <v>1026</v>
      </c>
      <c r="H53" s="73">
        <v>48</v>
      </c>
      <c r="I53" s="73">
        <v>120</v>
      </c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0"/>
      <c r="U53" s="30"/>
      <c r="V53" s="30"/>
      <c r="W53" s="30"/>
      <c r="X53" s="30"/>
      <c r="Y53" s="30"/>
      <c r="Z53" s="30"/>
    </row>
    <row r="54" spans="1:26" ht="13" thickBot="1">
      <c r="A54" s="69">
        <v>47</v>
      </c>
      <c r="B54" s="70">
        <v>1</v>
      </c>
      <c r="C54" s="61">
        <v>0</v>
      </c>
      <c r="D54" s="70" t="s">
        <v>16</v>
      </c>
      <c r="E54" s="71" t="s">
        <v>1119</v>
      </c>
      <c r="F54" s="72" t="s">
        <v>556</v>
      </c>
      <c r="G54" s="73" t="s">
        <v>1026</v>
      </c>
      <c r="H54" s="73">
        <v>48</v>
      </c>
      <c r="I54" s="73">
        <v>120</v>
      </c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0"/>
      <c r="U54" s="30"/>
      <c r="V54" s="30"/>
      <c r="W54" s="30"/>
      <c r="X54" s="30"/>
      <c r="Y54" s="30"/>
      <c r="Z54" s="30"/>
    </row>
    <row r="55" spans="1:26" ht="13" thickBot="1">
      <c r="A55" s="76">
        <v>48</v>
      </c>
      <c r="B55" s="77">
        <v>1</v>
      </c>
      <c r="C55" s="61">
        <v>0</v>
      </c>
      <c r="D55" s="70" t="s">
        <v>16</v>
      </c>
      <c r="E55" s="71" t="s">
        <v>1120</v>
      </c>
      <c r="F55" s="78" t="s">
        <v>1121</v>
      </c>
      <c r="G55" s="73" t="s">
        <v>1026</v>
      </c>
      <c r="H55" s="73">
        <v>48</v>
      </c>
      <c r="I55" s="73">
        <v>120</v>
      </c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0"/>
      <c r="U55" s="30"/>
      <c r="V55" s="30"/>
      <c r="W55" s="30"/>
      <c r="X55" s="30"/>
      <c r="Y55" s="30"/>
      <c r="Z55" s="30"/>
    </row>
    <row r="56" spans="1:26" ht="13" thickBot="1">
      <c r="A56" s="69">
        <v>49</v>
      </c>
      <c r="B56" s="70">
        <v>1</v>
      </c>
      <c r="C56" s="61">
        <v>0</v>
      </c>
      <c r="D56" s="70" t="s">
        <v>16</v>
      </c>
      <c r="E56" s="71" t="s">
        <v>1122</v>
      </c>
      <c r="F56" s="72" t="s">
        <v>1123</v>
      </c>
      <c r="G56" s="73" t="s">
        <v>948</v>
      </c>
      <c r="H56" s="73">
        <v>48</v>
      </c>
      <c r="I56" s="73">
        <v>120</v>
      </c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0"/>
      <c r="U56" s="30"/>
      <c r="V56" s="30"/>
      <c r="W56" s="30"/>
      <c r="X56" s="30"/>
      <c r="Y56" s="30"/>
      <c r="Z56" s="30"/>
    </row>
    <row r="57" spans="1:26" ht="13" thickBot="1">
      <c r="A57" s="69">
        <v>50</v>
      </c>
      <c r="B57" s="70">
        <v>1</v>
      </c>
      <c r="C57" s="61">
        <v>0</v>
      </c>
      <c r="D57" s="70" t="s">
        <v>16</v>
      </c>
      <c r="E57" s="71" t="s">
        <v>1124</v>
      </c>
      <c r="F57" s="72" t="s">
        <v>1125</v>
      </c>
      <c r="G57" s="73" t="s">
        <v>948</v>
      </c>
      <c r="H57" s="73">
        <v>48</v>
      </c>
      <c r="I57" s="73">
        <v>120</v>
      </c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0"/>
      <c r="U57" s="30"/>
      <c r="V57" s="30"/>
      <c r="W57" s="30"/>
      <c r="X57" s="30"/>
      <c r="Y57" s="30"/>
      <c r="Z57" s="30"/>
    </row>
    <row r="58" spans="1:26" ht="13" thickBot="1">
      <c r="A58" s="69">
        <v>51</v>
      </c>
      <c r="B58" s="70">
        <v>1</v>
      </c>
      <c r="C58" s="61">
        <v>0</v>
      </c>
      <c r="D58" s="70" t="s">
        <v>16</v>
      </c>
      <c r="E58" s="71" t="s">
        <v>1126</v>
      </c>
      <c r="F58" s="72" t="s">
        <v>1127</v>
      </c>
      <c r="G58" s="73" t="s">
        <v>948</v>
      </c>
      <c r="H58" s="73">
        <v>48</v>
      </c>
      <c r="I58" s="73">
        <v>120</v>
      </c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0"/>
      <c r="U58" s="30"/>
      <c r="V58" s="30"/>
      <c r="W58" s="30"/>
      <c r="X58" s="30"/>
      <c r="Y58" s="30"/>
      <c r="Z58" s="30"/>
    </row>
    <row r="59" spans="1:26" ht="13" thickBot="1">
      <c r="A59" s="69">
        <v>52</v>
      </c>
      <c r="B59" s="70">
        <v>1</v>
      </c>
      <c r="C59" s="61">
        <v>0</v>
      </c>
      <c r="D59" s="70" t="s">
        <v>16</v>
      </c>
      <c r="E59" s="71" t="s">
        <v>1128</v>
      </c>
      <c r="F59" s="72" t="s">
        <v>421</v>
      </c>
      <c r="G59" s="73" t="s">
        <v>948</v>
      </c>
      <c r="H59" s="73">
        <v>48</v>
      </c>
      <c r="I59" s="73">
        <v>120</v>
      </c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0"/>
      <c r="U59" s="30"/>
      <c r="V59" s="30"/>
      <c r="W59" s="30"/>
      <c r="X59" s="30"/>
      <c r="Y59" s="30"/>
      <c r="Z59" s="30"/>
    </row>
    <row r="60" spans="1:26" ht="13" thickBot="1">
      <c r="A60" s="69">
        <v>53</v>
      </c>
      <c r="B60" s="70">
        <v>1</v>
      </c>
      <c r="C60" s="61">
        <v>0</v>
      </c>
      <c r="D60" s="70" t="s">
        <v>16</v>
      </c>
      <c r="E60" s="71" t="s">
        <v>1129</v>
      </c>
      <c r="F60" s="72" t="s">
        <v>1130</v>
      </c>
      <c r="G60" s="73" t="s">
        <v>948</v>
      </c>
      <c r="H60" s="73">
        <v>48</v>
      </c>
      <c r="I60" s="73">
        <v>120</v>
      </c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0"/>
      <c r="U60" s="30"/>
      <c r="V60" s="30"/>
      <c r="W60" s="30"/>
      <c r="X60" s="30"/>
      <c r="Y60" s="30"/>
      <c r="Z60" s="30"/>
    </row>
    <row r="61" spans="1:26" ht="13" thickBot="1">
      <c r="A61" s="69">
        <v>54</v>
      </c>
      <c r="B61" s="70">
        <v>1</v>
      </c>
      <c r="C61" s="61">
        <v>1</v>
      </c>
      <c r="D61" s="70" t="s">
        <v>1052</v>
      </c>
      <c r="E61" s="71" t="s">
        <v>1131</v>
      </c>
      <c r="F61" s="72" t="s">
        <v>276</v>
      </c>
      <c r="G61" s="73" t="s">
        <v>948</v>
      </c>
      <c r="H61" s="73">
        <v>48</v>
      </c>
      <c r="I61" s="73">
        <v>120</v>
      </c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0"/>
      <c r="U61" s="30"/>
      <c r="V61" s="30"/>
      <c r="W61" s="30"/>
      <c r="X61" s="30"/>
      <c r="Y61" s="30"/>
      <c r="Z61" s="30"/>
    </row>
    <row r="62" spans="1:26" ht="13" thickBot="1">
      <c r="A62" s="69">
        <v>55</v>
      </c>
      <c r="B62" s="70">
        <v>1</v>
      </c>
      <c r="C62" s="61">
        <v>0</v>
      </c>
      <c r="D62" s="70" t="s">
        <v>16</v>
      </c>
      <c r="E62" s="71" t="s">
        <v>1132</v>
      </c>
      <c r="F62" s="72" t="s">
        <v>161</v>
      </c>
      <c r="G62" s="73" t="s">
        <v>948</v>
      </c>
      <c r="H62" s="73">
        <v>48</v>
      </c>
      <c r="I62" s="73">
        <v>120</v>
      </c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0"/>
      <c r="U62" s="30"/>
      <c r="V62" s="30"/>
      <c r="W62" s="30"/>
      <c r="X62" s="30"/>
      <c r="Y62" s="30"/>
      <c r="Z62" s="30"/>
    </row>
    <row r="63" spans="1:26" ht="13" thickBot="1">
      <c r="A63" s="69">
        <v>56</v>
      </c>
      <c r="B63" s="70">
        <v>1</v>
      </c>
      <c r="C63" s="61">
        <v>0</v>
      </c>
      <c r="D63" s="70" t="s">
        <v>16</v>
      </c>
      <c r="E63" s="71" t="s">
        <v>1133</v>
      </c>
      <c r="F63" s="72" t="s">
        <v>1134</v>
      </c>
      <c r="G63" s="73" t="s">
        <v>847</v>
      </c>
      <c r="H63" s="73">
        <v>48</v>
      </c>
      <c r="I63" s="73">
        <v>120</v>
      </c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0"/>
      <c r="U63" s="30"/>
      <c r="V63" s="30"/>
      <c r="W63" s="30"/>
      <c r="X63" s="30"/>
      <c r="Y63" s="30"/>
      <c r="Z63" s="30"/>
    </row>
    <row r="64" spans="1:26" ht="13" thickBot="1">
      <c r="A64" s="69">
        <v>57</v>
      </c>
      <c r="B64" s="70">
        <v>1</v>
      </c>
      <c r="C64" s="61">
        <v>0</v>
      </c>
      <c r="D64" s="70" t="s">
        <v>16</v>
      </c>
      <c r="E64" s="71" t="s">
        <v>1135</v>
      </c>
      <c r="F64" s="72" t="s">
        <v>1071</v>
      </c>
      <c r="G64" s="73" t="s">
        <v>847</v>
      </c>
      <c r="H64" s="73">
        <v>48</v>
      </c>
      <c r="I64" s="73">
        <v>120</v>
      </c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0"/>
      <c r="U64" s="30"/>
      <c r="V64" s="30"/>
      <c r="W64" s="30"/>
      <c r="X64" s="30"/>
      <c r="Y64" s="30"/>
      <c r="Z64" s="30"/>
    </row>
    <row r="65" spans="1:26" ht="13" thickBot="1">
      <c r="A65" s="69">
        <v>58</v>
      </c>
      <c r="B65" s="70">
        <v>1</v>
      </c>
      <c r="C65" s="61">
        <v>0</v>
      </c>
      <c r="D65" s="70" t="s">
        <v>16</v>
      </c>
      <c r="E65" s="71" t="s">
        <v>1136</v>
      </c>
      <c r="F65" s="72" t="s">
        <v>1085</v>
      </c>
      <c r="G65" s="73" t="s">
        <v>847</v>
      </c>
      <c r="H65" s="73">
        <v>48</v>
      </c>
      <c r="I65" s="73">
        <v>120</v>
      </c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0"/>
      <c r="U65" s="30"/>
      <c r="V65" s="30"/>
      <c r="W65" s="30"/>
      <c r="X65" s="30"/>
      <c r="Y65" s="30"/>
      <c r="Z65" s="30"/>
    </row>
    <row r="66" spans="1:26" ht="13" thickBot="1">
      <c r="A66" s="69">
        <v>59</v>
      </c>
      <c r="B66" s="70">
        <v>1</v>
      </c>
      <c r="C66" s="61">
        <v>0</v>
      </c>
      <c r="D66" s="70" t="s">
        <v>16</v>
      </c>
      <c r="E66" s="71" t="s">
        <v>1137</v>
      </c>
      <c r="F66" s="72" t="s">
        <v>1138</v>
      </c>
      <c r="G66" s="73" t="s">
        <v>847</v>
      </c>
      <c r="H66" s="73">
        <v>48</v>
      </c>
      <c r="I66" s="73">
        <v>120</v>
      </c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0"/>
      <c r="U66" s="30"/>
      <c r="V66" s="30"/>
      <c r="W66" s="30"/>
      <c r="X66" s="30"/>
      <c r="Y66" s="30"/>
      <c r="Z66" s="30"/>
    </row>
    <row r="67" spans="1:26" ht="13" thickBot="1">
      <c r="A67" s="69">
        <v>60</v>
      </c>
      <c r="B67" s="70">
        <v>1</v>
      </c>
      <c r="C67" s="61">
        <v>0</v>
      </c>
      <c r="D67" s="70" t="s">
        <v>16</v>
      </c>
      <c r="E67" s="71" t="s">
        <v>1139</v>
      </c>
      <c r="F67" s="72" t="s">
        <v>1140</v>
      </c>
      <c r="G67" s="73" t="s">
        <v>847</v>
      </c>
      <c r="H67" s="73">
        <v>48</v>
      </c>
      <c r="I67" s="73">
        <v>120</v>
      </c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0"/>
      <c r="U67" s="30"/>
      <c r="V67" s="30"/>
      <c r="W67" s="30"/>
      <c r="X67" s="30"/>
      <c r="Y67" s="30"/>
      <c r="Z67" s="30"/>
    </row>
    <row r="68" spans="1:26" ht="13" thickBot="1">
      <c r="A68" s="69">
        <v>61</v>
      </c>
      <c r="B68" s="70">
        <v>1</v>
      </c>
      <c r="C68" s="61">
        <v>1</v>
      </c>
      <c r="D68" s="70" t="s">
        <v>1052</v>
      </c>
      <c r="E68" s="71" t="s">
        <v>1141</v>
      </c>
      <c r="F68" s="72" t="s">
        <v>1142</v>
      </c>
      <c r="G68" s="73" t="s">
        <v>847</v>
      </c>
      <c r="H68" s="73">
        <v>48</v>
      </c>
      <c r="I68" s="73">
        <v>120</v>
      </c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0"/>
      <c r="U68" s="30"/>
      <c r="V68" s="30"/>
      <c r="W68" s="30"/>
      <c r="X68" s="30"/>
      <c r="Y68" s="30"/>
      <c r="Z68" s="30"/>
    </row>
    <row r="69" spans="1:26" ht="13" thickBot="1">
      <c r="A69" s="69">
        <v>62</v>
      </c>
      <c r="B69" s="70">
        <v>1</v>
      </c>
      <c r="C69" s="61">
        <v>0</v>
      </c>
      <c r="D69" s="70" t="s">
        <v>16</v>
      </c>
      <c r="E69" s="71" t="s">
        <v>1143</v>
      </c>
      <c r="F69" s="72" t="s">
        <v>1144</v>
      </c>
      <c r="G69" s="73" t="s">
        <v>847</v>
      </c>
      <c r="H69" s="73">
        <v>48</v>
      </c>
      <c r="I69" s="73">
        <v>120</v>
      </c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0"/>
      <c r="U69" s="30"/>
      <c r="V69" s="30"/>
      <c r="W69" s="30"/>
      <c r="X69" s="30"/>
      <c r="Y69" s="30"/>
      <c r="Z69" s="30"/>
    </row>
    <row r="70" spans="1:26" ht="13" thickBot="1">
      <c r="A70" s="69">
        <v>63</v>
      </c>
      <c r="B70" s="70">
        <v>1</v>
      </c>
      <c r="C70" s="61">
        <v>0</v>
      </c>
      <c r="D70" s="70" t="s">
        <v>16</v>
      </c>
      <c r="E70" s="71" t="s">
        <v>17</v>
      </c>
      <c r="F70" s="72" t="s">
        <v>1145</v>
      </c>
      <c r="G70" s="73" t="s">
        <v>1026</v>
      </c>
      <c r="H70" s="73">
        <v>48</v>
      </c>
      <c r="I70" s="73">
        <v>120</v>
      </c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0"/>
      <c r="U70" s="30"/>
      <c r="V70" s="30"/>
      <c r="W70" s="30"/>
      <c r="X70" s="30"/>
      <c r="Y70" s="30"/>
      <c r="Z70" s="30"/>
    </row>
    <row r="71" spans="1:26" ht="13" thickBot="1">
      <c r="A71" s="69">
        <v>64</v>
      </c>
      <c r="B71" s="70">
        <v>1</v>
      </c>
      <c r="C71" s="61">
        <v>0</v>
      </c>
      <c r="D71" s="70" t="s">
        <v>16</v>
      </c>
      <c r="E71" s="71" t="s">
        <v>1146</v>
      </c>
      <c r="F71" s="72" t="s">
        <v>110</v>
      </c>
      <c r="G71" s="73" t="s">
        <v>1026</v>
      </c>
      <c r="H71" s="73">
        <v>48</v>
      </c>
      <c r="I71" s="73">
        <v>120</v>
      </c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0"/>
      <c r="U71" s="30"/>
      <c r="V71" s="30"/>
      <c r="W71" s="30"/>
      <c r="X71" s="30"/>
      <c r="Y71" s="30"/>
      <c r="Z71" s="30"/>
    </row>
    <row r="72" spans="1:26" ht="13" thickBot="1">
      <c r="A72" s="69">
        <v>65</v>
      </c>
      <c r="B72" s="70">
        <v>1</v>
      </c>
      <c r="C72" s="61">
        <v>0</v>
      </c>
      <c r="D72" s="70" t="s">
        <v>16</v>
      </c>
      <c r="E72" s="71" t="s">
        <v>1147</v>
      </c>
      <c r="F72" s="72" t="s">
        <v>1148</v>
      </c>
      <c r="G72" s="73" t="s">
        <v>1026</v>
      </c>
      <c r="H72" s="73">
        <v>48</v>
      </c>
      <c r="I72" s="73">
        <v>120</v>
      </c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0"/>
      <c r="U72" s="30"/>
      <c r="V72" s="30"/>
      <c r="W72" s="30"/>
      <c r="X72" s="30"/>
      <c r="Y72" s="30"/>
      <c r="Z72" s="30"/>
    </row>
    <row r="73" spans="1:26" ht="13" thickBot="1">
      <c r="A73" s="69">
        <v>66</v>
      </c>
      <c r="B73" s="70">
        <v>1</v>
      </c>
      <c r="C73" s="61">
        <v>0</v>
      </c>
      <c r="D73" s="70" t="s">
        <v>16</v>
      </c>
      <c r="E73" s="71" t="s">
        <v>1149</v>
      </c>
      <c r="F73" s="72" t="s">
        <v>914</v>
      </c>
      <c r="G73" s="73" t="s">
        <v>1026</v>
      </c>
      <c r="H73" s="73">
        <v>48</v>
      </c>
      <c r="I73" s="73">
        <v>120</v>
      </c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0"/>
      <c r="U73" s="30"/>
      <c r="V73" s="30"/>
      <c r="W73" s="30"/>
      <c r="X73" s="30"/>
      <c r="Y73" s="30"/>
      <c r="Z73" s="30"/>
    </row>
    <row r="74" spans="1:26" ht="13" thickBot="1">
      <c r="A74" s="69">
        <v>67</v>
      </c>
      <c r="B74" s="70">
        <v>1</v>
      </c>
      <c r="C74" s="61">
        <v>0</v>
      </c>
      <c r="D74" s="70" t="s">
        <v>16</v>
      </c>
      <c r="E74" s="71" t="s">
        <v>1150</v>
      </c>
      <c r="F74" s="72" t="s">
        <v>116</v>
      </c>
      <c r="G74" s="73" t="s">
        <v>1026</v>
      </c>
      <c r="H74" s="73">
        <v>48</v>
      </c>
      <c r="I74" s="73">
        <v>120</v>
      </c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0"/>
      <c r="U74" s="30"/>
      <c r="V74" s="30"/>
      <c r="W74" s="30"/>
      <c r="X74" s="30"/>
      <c r="Y74" s="30"/>
      <c r="Z74" s="30"/>
    </row>
    <row r="75" spans="1:26" ht="13" thickBot="1">
      <c r="A75" s="69">
        <v>68</v>
      </c>
      <c r="B75" s="70">
        <v>1</v>
      </c>
      <c r="C75" s="61">
        <v>1</v>
      </c>
      <c r="D75" s="70" t="s">
        <v>1052</v>
      </c>
      <c r="E75" s="71" t="s">
        <v>1151</v>
      </c>
      <c r="F75" s="72" t="s">
        <v>1152</v>
      </c>
      <c r="G75" s="73" t="s">
        <v>1026</v>
      </c>
      <c r="H75" s="73">
        <v>48</v>
      </c>
      <c r="I75" s="73">
        <v>120</v>
      </c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0"/>
      <c r="U75" s="30"/>
      <c r="V75" s="30"/>
      <c r="W75" s="30"/>
      <c r="X75" s="30"/>
      <c r="Y75" s="30"/>
      <c r="Z75" s="30"/>
    </row>
    <row r="76" spans="1:26" ht="13" thickBot="1">
      <c r="A76" s="69">
        <v>69</v>
      </c>
      <c r="B76" s="70">
        <v>1</v>
      </c>
      <c r="C76" s="61">
        <v>0</v>
      </c>
      <c r="D76" s="70" t="s">
        <v>16</v>
      </c>
      <c r="E76" s="71" t="s">
        <v>1153</v>
      </c>
      <c r="F76" s="72" t="s">
        <v>90</v>
      </c>
      <c r="G76" s="73" t="s">
        <v>1026</v>
      </c>
      <c r="H76" s="73">
        <v>48</v>
      </c>
      <c r="I76" s="73">
        <v>120</v>
      </c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0"/>
      <c r="U76" s="30"/>
      <c r="V76" s="30"/>
      <c r="W76" s="30"/>
      <c r="X76" s="30"/>
      <c r="Y76" s="30"/>
      <c r="Z76" s="30"/>
    </row>
    <row r="77" spans="1:26" ht="13" thickBot="1">
      <c r="A77" s="69">
        <v>70</v>
      </c>
      <c r="B77" s="70">
        <v>1</v>
      </c>
      <c r="C77" s="61">
        <v>0</v>
      </c>
      <c r="D77" s="70" t="s">
        <v>16</v>
      </c>
      <c r="E77" s="71" t="s">
        <v>1154</v>
      </c>
      <c r="F77" s="72" t="s">
        <v>1155</v>
      </c>
      <c r="G77" s="73" t="s">
        <v>1026</v>
      </c>
      <c r="H77" s="73">
        <v>48</v>
      </c>
      <c r="I77" s="73">
        <v>120</v>
      </c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0"/>
      <c r="U77" s="30"/>
      <c r="V77" s="30"/>
      <c r="W77" s="30"/>
      <c r="X77" s="30"/>
      <c r="Y77" s="30"/>
      <c r="Z77" s="30"/>
    </row>
    <row r="78" spans="1:26" ht="13" thickBot="1">
      <c r="A78" s="69">
        <v>71</v>
      </c>
      <c r="B78" s="70">
        <v>1</v>
      </c>
      <c r="C78" s="61">
        <v>0</v>
      </c>
      <c r="D78" s="70" t="s">
        <v>16</v>
      </c>
      <c r="E78" s="71" t="s">
        <v>1156</v>
      </c>
      <c r="F78" s="72" t="s">
        <v>1157</v>
      </c>
      <c r="G78" s="73" t="s">
        <v>1026</v>
      </c>
      <c r="H78" s="73">
        <v>48</v>
      </c>
      <c r="I78" s="73">
        <v>120</v>
      </c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0"/>
      <c r="U78" s="30"/>
      <c r="V78" s="30"/>
      <c r="W78" s="30"/>
      <c r="X78" s="30"/>
      <c r="Y78" s="30"/>
      <c r="Z78" s="30"/>
    </row>
    <row r="79" spans="1:26" ht="13" thickBot="1">
      <c r="A79" s="76">
        <v>72</v>
      </c>
      <c r="B79" s="77">
        <v>1</v>
      </c>
      <c r="C79" s="61">
        <v>0</v>
      </c>
      <c r="D79" s="70" t="s">
        <v>16</v>
      </c>
      <c r="E79" s="71" t="s">
        <v>1158</v>
      </c>
      <c r="F79" s="78" t="s">
        <v>1159</v>
      </c>
      <c r="G79" s="73" t="s">
        <v>1026</v>
      </c>
      <c r="H79" s="73">
        <v>48</v>
      </c>
      <c r="I79" s="73">
        <v>120</v>
      </c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0"/>
      <c r="U79" s="30"/>
      <c r="V79" s="30"/>
      <c r="W79" s="30"/>
      <c r="X79" s="30"/>
      <c r="Y79" s="30"/>
      <c r="Z79" s="30"/>
    </row>
    <row r="80" spans="1:26" ht="13" thickBot="1">
      <c r="A80" s="69">
        <v>73</v>
      </c>
      <c r="B80" s="70">
        <v>1</v>
      </c>
      <c r="C80" s="61">
        <v>0</v>
      </c>
      <c r="D80" s="70" t="s">
        <v>16</v>
      </c>
      <c r="E80" s="71" t="s">
        <v>1160</v>
      </c>
      <c r="F80" s="72" t="s">
        <v>1161</v>
      </c>
      <c r="G80" s="73" t="s">
        <v>1026</v>
      </c>
      <c r="H80" s="73">
        <v>48</v>
      </c>
      <c r="I80" s="73">
        <v>120</v>
      </c>
      <c r="J80" s="32"/>
      <c r="K80" s="32"/>
      <c r="L80" s="74"/>
      <c r="M80" s="32"/>
      <c r="N80" s="32"/>
      <c r="O80" s="32"/>
      <c r="P80" s="32"/>
      <c r="Q80" s="32"/>
      <c r="R80" s="32"/>
      <c r="S80" s="32"/>
      <c r="T80" s="30"/>
      <c r="U80" s="30"/>
      <c r="V80" s="30"/>
      <c r="W80" s="30"/>
      <c r="X80" s="30"/>
      <c r="Y80" s="30"/>
      <c r="Z80" s="30"/>
    </row>
    <row r="81" spans="1:26" ht="13" thickBot="1">
      <c r="A81" s="69">
        <v>74</v>
      </c>
      <c r="B81" s="70">
        <v>1</v>
      </c>
      <c r="C81" s="61">
        <v>0</v>
      </c>
      <c r="D81" s="70" t="s">
        <v>16</v>
      </c>
      <c r="E81" s="71" t="s">
        <v>1162</v>
      </c>
      <c r="F81" s="72" t="s">
        <v>1163</v>
      </c>
      <c r="G81" s="73" t="s">
        <v>1026</v>
      </c>
      <c r="H81" s="73">
        <v>48</v>
      </c>
      <c r="I81" s="73">
        <v>120</v>
      </c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0"/>
      <c r="U81" s="30"/>
      <c r="V81" s="30"/>
      <c r="W81" s="30"/>
      <c r="X81" s="30"/>
      <c r="Y81" s="30"/>
      <c r="Z81" s="30"/>
    </row>
    <row r="82" spans="1:26" ht="13" thickBot="1">
      <c r="A82" s="69">
        <v>75</v>
      </c>
      <c r="B82" s="70">
        <v>1</v>
      </c>
      <c r="C82" s="61">
        <v>0</v>
      </c>
      <c r="D82" s="70" t="s">
        <v>16</v>
      </c>
      <c r="E82" s="71" t="s">
        <v>1164</v>
      </c>
      <c r="F82" s="72" t="s">
        <v>1165</v>
      </c>
      <c r="G82" s="73" t="s">
        <v>1026</v>
      </c>
      <c r="H82" s="73">
        <v>48</v>
      </c>
      <c r="I82" s="73">
        <v>120</v>
      </c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0"/>
      <c r="U82" s="30"/>
      <c r="V82" s="30"/>
      <c r="W82" s="30"/>
      <c r="X82" s="30"/>
      <c r="Y82" s="30"/>
      <c r="Z82" s="30"/>
    </row>
    <row r="83" spans="1:26" ht="13" thickBot="1">
      <c r="A83" s="69">
        <v>76</v>
      </c>
      <c r="B83" s="70">
        <v>1</v>
      </c>
      <c r="C83" s="61">
        <v>0</v>
      </c>
      <c r="D83" s="70" t="s">
        <v>16</v>
      </c>
      <c r="E83" s="71" t="s">
        <v>1166</v>
      </c>
      <c r="F83" s="72" t="s">
        <v>1167</v>
      </c>
      <c r="G83" s="73" t="s">
        <v>1026</v>
      </c>
      <c r="H83" s="73">
        <v>48</v>
      </c>
      <c r="I83" s="73">
        <v>120</v>
      </c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0"/>
      <c r="U83" s="30"/>
      <c r="V83" s="30"/>
      <c r="W83" s="30"/>
      <c r="X83" s="30"/>
      <c r="Y83" s="30"/>
      <c r="Z83" s="30"/>
    </row>
    <row r="84" spans="1:26" ht="13" thickBot="1">
      <c r="A84" s="69">
        <v>77</v>
      </c>
      <c r="B84" s="70">
        <v>1</v>
      </c>
      <c r="C84" s="61">
        <v>0</v>
      </c>
      <c r="D84" s="70" t="s">
        <v>16</v>
      </c>
      <c r="E84" s="71" t="s">
        <v>1168</v>
      </c>
      <c r="F84" s="72" t="s">
        <v>1169</v>
      </c>
      <c r="G84" s="73" t="s">
        <v>846</v>
      </c>
      <c r="H84" s="73">
        <v>48</v>
      </c>
      <c r="I84" s="73">
        <v>120</v>
      </c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0"/>
      <c r="U84" s="30"/>
      <c r="V84" s="30"/>
      <c r="W84" s="30"/>
      <c r="X84" s="30"/>
      <c r="Y84" s="30"/>
      <c r="Z84" s="30"/>
    </row>
    <row r="85" spans="1:26" ht="13" thickBot="1">
      <c r="A85" s="69">
        <v>78</v>
      </c>
      <c r="B85" s="70">
        <v>1</v>
      </c>
      <c r="C85" s="61">
        <v>1</v>
      </c>
      <c r="D85" s="70" t="s">
        <v>1052</v>
      </c>
      <c r="E85" s="71" t="s">
        <v>1170</v>
      </c>
      <c r="F85" s="72" t="s">
        <v>440</v>
      </c>
      <c r="G85" s="73" t="s">
        <v>846</v>
      </c>
      <c r="H85" s="73">
        <v>48</v>
      </c>
      <c r="I85" s="73">
        <v>120</v>
      </c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0"/>
      <c r="U85" s="30"/>
      <c r="V85" s="30"/>
      <c r="W85" s="30"/>
      <c r="X85" s="30"/>
      <c r="Y85" s="30"/>
      <c r="Z85" s="30"/>
    </row>
    <row r="86" spans="1:26" ht="13" thickBot="1">
      <c r="A86" s="69">
        <v>79</v>
      </c>
      <c r="B86" s="70">
        <v>1</v>
      </c>
      <c r="C86" s="61">
        <v>0</v>
      </c>
      <c r="D86" s="70" t="s">
        <v>16</v>
      </c>
      <c r="E86" s="71" t="s">
        <v>1171</v>
      </c>
      <c r="F86" s="72" t="s">
        <v>1172</v>
      </c>
      <c r="G86" s="73" t="s">
        <v>846</v>
      </c>
      <c r="H86" s="73">
        <v>48</v>
      </c>
      <c r="I86" s="73">
        <v>120</v>
      </c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0"/>
      <c r="U86" s="30"/>
      <c r="V86" s="30"/>
      <c r="W86" s="30"/>
      <c r="X86" s="30"/>
      <c r="Y86" s="30"/>
      <c r="Z86" s="30"/>
    </row>
    <row r="87" spans="1:26" ht="13" thickBot="1">
      <c r="A87" s="69">
        <v>80</v>
      </c>
      <c r="B87" s="70">
        <v>1</v>
      </c>
      <c r="C87" s="61">
        <v>0</v>
      </c>
      <c r="D87" s="70" t="s">
        <v>16</v>
      </c>
      <c r="E87" s="71" t="s">
        <v>1173</v>
      </c>
      <c r="F87" s="72" t="s">
        <v>1174</v>
      </c>
      <c r="G87" s="73" t="s">
        <v>846</v>
      </c>
      <c r="H87" s="73">
        <v>48</v>
      </c>
      <c r="I87" s="73">
        <v>120</v>
      </c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0"/>
      <c r="U87" s="30"/>
      <c r="V87" s="30"/>
      <c r="W87" s="30"/>
      <c r="X87" s="30"/>
      <c r="Y87" s="30"/>
      <c r="Z87" s="30"/>
    </row>
    <row r="88" spans="1:26" ht="13" thickBot="1">
      <c r="A88" s="69">
        <v>81</v>
      </c>
      <c r="B88" s="70">
        <v>1</v>
      </c>
      <c r="C88" s="61">
        <v>0</v>
      </c>
      <c r="D88" s="70" t="s">
        <v>16</v>
      </c>
      <c r="E88" s="71" t="s">
        <v>1175</v>
      </c>
      <c r="F88" s="72" t="s">
        <v>1176</v>
      </c>
      <c r="G88" s="73" t="s">
        <v>846</v>
      </c>
      <c r="H88" s="73">
        <v>48</v>
      </c>
      <c r="I88" s="73">
        <v>120</v>
      </c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0"/>
      <c r="U88" s="30"/>
      <c r="V88" s="30"/>
      <c r="W88" s="30"/>
      <c r="X88" s="30"/>
      <c r="Y88" s="30"/>
      <c r="Z88" s="30"/>
    </row>
    <row r="89" spans="1:26" ht="13" thickBot="1">
      <c r="A89" s="69">
        <v>82</v>
      </c>
      <c r="B89" s="70">
        <v>1</v>
      </c>
      <c r="C89" s="61">
        <v>0</v>
      </c>
      <c r="D89" s="70" t="s">
        <v>16</v>
      </c>
      <c r="E89" s="71" t="s">
        <v>1177</v>
      </c>
      <c r="F89" s="72" t="s">
        <v>1178</v>
      </c>
      <c r="G89" s="73" t="s">
        <v>846</v>
      </c>
      <c r="H89" s="73">
        <v>48</v>
      </c>
      <c r="I89" s="73">
        <v>120</v>
      </c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0"/>
      <c r="U89" s="30"/>
      <c r="V89" s="30"/>
      <c r="W89" s="30"/>
      <c r="X89" s="30"/>
      <c r="Y89" s="30"/>
      <c r="Z89" s="30"/>
    </row>
    <row r="90" spans="1:26" ht="13" thickBot="1">
      <c r="A90" s="69">
        <v>83</v>
      </c>
      <c r="B90" s="70">
        <v>1</v>
      </c>
      <c r="C90" s="61">
        <v>0</v>
      </c>
      <c r="D90" s="70" t="s">
        <v>16</v>
      </c>
      <c r="E90" s="71" t="s">
        <v>1179</v>
      </c>
      <c r="F90" s="72" t="s">
        <v>1180</v>
      </c>
      <c r="G90" s="73" t="s">
        <v>846</v>
      </c>
      <c r="H90" s="73">
        <v>48</v>
      </c>
      <c r="I90" s="73">
        <v>120</v>
      </c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0"/>
      <c r="U90" s="30"/>
      <c r="V90" s="30"/>
      <c r="W90" s="30"/>
      <c r="X90" s="30"/>
      <c r="Y90" s="30"/>
      <c r="Z90" s="30"/>
    </row>
    <row r="91" spans="1:26" ht="13" thickBot="1">
      <c r="A91" s="69">
        <v>84</v>
      </c>
      <c r="B91" s="70">
        <v>1</v>
      </c>
      <c r="C91" s="61">
        <v>0</v>
      </c>
      <c r="D91" s="70" t="s">
        <v>16</v>
      </c>
      <c r="E91" s="71" t="s">
        <v>1181</v>
      </c>
      <c r="F91" s="72" t="s">
        <v>329</v>
      </c>
      <c r="G91" s="73" t="s">
        <v>15</v>
      </c>
      <c r="H91" s="73">
        <v>48</v>
      </c>
      <c r="I91" s="73">
        <v>120</v>
      </c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0"/>
      <c r="U91" s="30"/>
      <c r="V91" s="30"/>
      <c r="W91" s="30"/>
      <c r="X91" s="30"/>
      <c r="Y91" s="30"/>
      <c r="Z91" s="30"/>
    </row>
    <row r="92" spans="1:26" ht="13" thickBot="1">
      <c r="A92" s="69">
        <v>85</v>
      </c>
      <c r="B92" s="70">
        <v>1</v>
      </c>
      <c r="C92" s="61">
        <v>1</v>
      </c>
      <c r="D92" s="70" t="s">
        <v>1052</v>
      </c>
      <c r="E92" s="71" t="s">
        <v>1182</v>
      </c>
      <c r="F92" s="72" t="s">
        <v>1183</v>
      </c>
      <c r="G92" s="73" t="s">
        <v>15</v>
      </c>
      <c r="H92" s="73">
        <v>48</v>
      </c>
      <c r="I92" s="73">
        <v>120</v>
      </c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0"/>
      <c r="U92" s="30"/>
      <c r="V92" s="30"/>
      <c r="W92" s="30"/>
      <c r="X92" s="30"/>
      <c r="Y92" s="30"/>
      <c r="Z92" s="30"/>
    </row>
    <row r="93" spans="1:26" ht="13" thickBot="1">
      <c r="A93" s="69">
        <v>86</v>
      </c>
      <c r="B93" s="70">
        <v>1</v>
      </c>
      <c r="C93" s="61">
        <v>0</v>
      </c>
      <c r="D93" s="70" t="s">
        <v>16</v>
      </c>
      <c r="E93" s="71" t="s">
        <v>1184</v>
      </c>
      <c r="F93" s="72" t="s">
        <v>1185</v>
      </c>
      <c r="G93" s="73" t="s">
        <v>15</v>
      </c>
      <c r="H93" s="73">
        <v>48</v>
      </c>
      <c r="I93" s="73">
        <v>120</v>
      </c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0"/>
      <c r="U93" s="30"/>
      <c r="V93" s="30"/>
      <c r="W93" s="30"/>
      <c r="X93" s="30"/>
      <c r="Y93" s="30"/>
      <c r="Z93" s="30"/>
    </row>
    <row r="94" spans="1:26" ht="13" thickBot="1">
      <c r="A94" s="69">
        <v>87</v>
      </c>
      <c r="B94" s="70">
        <v>1</v>
      </c>
      <c r="C94" s="61">
        <v>0</v>
      </c>
      <c r="D94" s="70" t="s">
        <v>16</v>
      </c>
      <c r="E94" s="71" t="s">
        <v>1186</v>
      </c>
      <c r="F94" s="72" t="s">
        <v>1187</v>
      </c>
      <c r="G94" s="73" t="s">
        <v>15</v>
      </c>
      <c r="H94" s="73">
        <v>48</v>
      </c>
      <c r="I94" s="73">
        <v>120</v>
      </c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0"/>
      <c r="U94" s="30"/>
      <c r="V94" s="30"/>
      <c r="W94" s="30"/>
      <c r="X94" s="30"/>
      <c r="Y94" s="30"/>
      <c r="Z94" s="30"/>
    </row>
    <row r="95" spans="1:26" ht="13" thickBot="1">
      <c r="A95" s="69">
        <v>88</v>
      </c>
      <c r="B95" s="70">
        <v>1</v>
      </c>
      <c r="C95" s="61">
        <v>0</v>
      </c>
      <c r="D95" s="70" t="s">
        <v>16</v>
      </c>
      <c r="E95" s="71" t="s">
        <v>1188</v>
      </c>
      <c r="F95" s="72" t="s">
        <v>1189</v>
      </c>
      <c r="G95" s="73" t="s">
        <v>15</v>
      </c>
      <c r="H95" s="73">
        <v>48</v>
      </c>
      <c r="I95" s="73">
        <v>120</v>
      </c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0"/>
      <c r="U95" s="30"/>
      <c r="V95" s="30"/>
      <c r="W95" s="30"/>
      <c r="X95" s="30"/>
      <c r="Y95" s="30"/>
      <c r="Z95" s="30"/>
    </row>
    <row r="96" spans="1:26" ht="13" thickBot="1">
      <c r="A96" s="69">
        <v>89</v>
      </c>
      <c r="B96" s="70">
        <v>1</v>
      </c>
      <c r="C96" s="61">
        <v>0</v>
      </c>
      <c r="D96" s="70" t="s">
        <v>16</v>
      </c>
      <c r="E96" s="71" t="s">
        <v>1190</v>
      </c>
      <c r="F96" s="72" t="s">
        <v>457</v>
      </c>
      <c r="G96" s="73" t="s">
        <v>15</v>
      </c>
      <c r="H96" s="73">
        <v>48</v>
      </c>
      <c r="I96" s="73">
        <v>120</v>
      </c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0"/>
      <c r="U96" s="30"/>
      <c r="V96" s="30"/>
      <c r="W96" s="30"/>
      <c r="X96" s="30"/>
      <c r="Y96" s="30"/>
      <c r="Z96" s="30"/>
    </row>
    <row r="97" spans="1:26" ht="13" thickBot="1">
      <c r="A97" s="69">
        <v>90</v>
      </c>
      <c r="B97" s="70">
        <v>1</v>
      </c>
      <c r="C97" s="61">
        <v>0</v>
      </c>
      <c r="D97" s="70" t="s">
        <v>16</v>
      </c>
      <c r="E97" s="71" t="s">
        <v>340</v>
      </c>
      <c r="F97" s="72" t="s">
        <v>485</v>
      </c>
      <c r="G97" s="73" t="s">
        <v>15</v>
      </c>
      <c r="H97" s="73">
        <v>48</v>
      </c>
      <c r="I97" s="73">
        <v>120</v>
      </c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0"/>
      <c r="U97" s="30"/>
      <c r="V97" s="30"/>
      <c r="W97" s="30"/>
      <c r="X97" s="30"/>
      <c r="Y97" s="30"/>
      <c r="Z97" s="30"/>
    </row>
    <row r="98" spans="1:26" ht="13" thickBot="1">
      <c r="A98" s="69">
        <v>91</v>
      </c>
      <c r="B98" s="70">
        <v>1</v>
      </c>
      <c r="C98" s="61">
        <v>0</v>
      </c>
      <c r="D98" s="70" t="s">
        <v>16</v>
      </c>
      <c r="E98" s="71" t="s">
        <v>1191</v>
      </c>
      <c r="F98" s="72" t="s">
        <v>343</v>
      </c>
      <c r="G98" s="73" t="s">
        <v>1026</v>
      </c>
      <c r="H98" s="73">
        <v>48</v>
      </c>
      <c r="I98" s="73">
        <v>120</v>
      </c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0"/>
      <c r="U98" s="30"/>
      <c r="V98" s="30"/>
      <c r="W98" s="30"/>
      <c r="X98" s="30"/>
      <c r="Y98" s="30"/>
      <c r="Z98" s="30"/>
    </row>
    <row r="99" spans="1:26" ht="13" thickBot="1">
      <c r="A99" s="69">
        <v>92</v>
      </c>
      <c r="B99" s="70">
        <v>1</v>
      </c>
      <c r="C99" s="61">
        <v>1</v>
      </c>
      <c r="D99" s="70" t="s">
        <v>1052</v>
      </c>
      <c r="E99" s="71" t="s">
        <v>1192</v>
      </c>
      <c r="F99" s="72" t="s">
        <v>1116</v>
      </c>
      <c r="G99" s="73" t="s">
        <v>1026</v>
      </c>
      <c r="H99" s="73">
        <v>48</v>
      </c>
      <c r="I99" s="73">
        <v>120</v>
      </c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0"/>
      <c r="U99" s="30"/>
      <c r="V99" s="30"/>
      <c r="W99" s="30"/>
      <c r="X99" s="30"/>
      <c r="Y99" s="30"/>
      <c r="Z99" s="30"/>
    </row>
    <row r="100" spans="1:26" ht="13" thickBot="1">
      <c r="A100" s="69">
        <v>93</v>
      </c>
      <c r="B100" s="70">
        <v>1</v>
      </c>
      <c r="C100" s="61">
        <v>0</v>
      </c>
      <c r="D100" s="70" t="s">
        <v>16</v>
      </c>
      <c r="E100" s="71" t="s">
        <v>1193</v>
      </c>
      <c r="F100" s="72" t="s">
        <v>1194</v>
      </c>
      <c r="G100" s="73" t="s">
        <v>1026</v>
      </c>
      <c r="H100" s="73">
        <v>48</v>
      </c>
      <c r="I100" s="73">
        <v>120</v>
      </c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0"/>
      <c r="U100" s="30"/>
      <c r="V100" s="30"/>
      <c r="W100" s="30"/>
      <c r="X100" s="30"/>
      <c r="Y100" s="30"/>
      <c r="Z100" s="30"/>
    </row>
    <row r="101" spans="1:26" ht="13" thickBot="1">
      <c r="A101" s="69">
        <v>94</v>
      </c>
      <c r="B101" s="70">
        <v>1</v>
      </c>
      <c r="C101" s="61">
        <v>0</v>
      </c>
      <c r="D101" s="70" t="s">
        <v>16</v>
      </c>
      <c r="E101" s="71" t="s">
        <v>1195</v>
      </c>
      <c r="F101" s="72" t="s">
        <v>1196</v>
      </c>
      <c r="G101" s="73" t="s">
        <v>1026</v>
      </c>
      <c r="H101" s="73">
        <v>48</v>
      </c>
      <c r="I101" s="73">
        <v>120</v>
      </c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0"/>
      <c r="U101" s="30"/>
      <c r="V101" s="30"/>
      <c r="W101" s="30"/>
      <c r="X101" s="30"/>
      <c r="Y101" s="30"/>
      <c r="Z101" s="30"/>
    </row>
    <row r="102" spans="1:26" ht="13" thickBot="1">
      <c r="A102" s="69">
        <v>95</v>
      </c>
      <c r="B102" s="70">
        <v>1</v>
      </c>
      <c r="C102" s="61">
        <v>0</v>
      </c>
      <c r="D102" s="70" t="s">
        <v>16</v>
      </c>
      <c r="E102" s="71" t="s">
        <v>1197</v>
      </c>
      <c r="F102" s="72" t="s">
        <v>1198</v>
      </c>
      <c r="G102" s="73" t="s">
        <v>1026</v>
      </c>
      <c r="H102" s="73">
        <v>48</v>
      </c>
      <c r="I102" s="73">
        <v>120</v>
      </c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0"/>
      <c r="U102" s="30"/>
      <c r="V102" s="30"/>
      <c r="W102" s="30"/>
      <c r="X102" s="30"/>
      <c r="Y102" s="30"/>
      <c r="Z102" s="30"/>
    </row>
    <row r="103" spans="1:26" ht="13" thickBot="1">
      <c r="A103" s="76">
        <v>96</v>
      </c>
      <c r="B103" s="77">
        <v>1</v>
      </c>
      <c r="C103" s="61">
        <v>0</v>
      </c>
      <c r="D103" s="70" t="s">
        <v>16</v>
      </c>
      <c r="E103" s="71" t="s">
        <v>1199</v>
      </c>
      <c r="F103" s="78" t="s">
        <v>195</v>
      </c>
      <c r="G103" s="73" t="s">
        <v>1026</v>
      </c>
      <c r="H103" s="73">
        <v>48</v>
      </c>
      <c r="I103" s="73">
        <v>120</v>
      </c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0"/>
      <c r="U103" s="30"/>
      <c r="V103" s="30"/>
      <c r="W103" s="30"/>
      <c r="X103" s="30"/>
      <c r="Y103" s="30"/>
      <c r="Z103" s="30"/>
    </row>
    <row r="104" spans="1:26" ht="13" thickBot="1">
      <c r="A104" s="69">
        <v>97</v>
      </c>
      <c r="B104" s="70">
        <v>1</v>
      </c>
      <c r="C104" s="61">
        <v>0</v>
      </c>
      <c r="D104" s="70" t="s">
        <v>16</v>
      </c>
      <c r="E104" s="71" t="s">
        <v>1200</v>
      </c>
      <c r="F104" s="72" t="s">
        <v>1201</v>
      </c>
      <c r="G104" s="73" t="s">
        <v>1026</v>
      </c>
      <c r="H104" s="73">
        <v>48</v>
      </c>
      <c r="I104" s="73">
        <v>120</v>
      </c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0"/>
      <c r="U104" s="30"/>
      <c r="V104" s="30"/>
      <c r="W104" s="30"/>
      <c r="X104" s="30"/>
      <c r="Y104" s="30"/>
      <c r="Z104" s="30"/>
    </row>
    <row r="105" spans="1:26" ht="13" thickBot="1">
      <c r="A105" s="69">
        <v>98</v>
      </c>
      <c r="B105" s="70">
        <v>1</v>
      </c>
      <c r="C105" s="61">
        <v>0</v>
      </c>
      <c r="D105" s="70" t="s">
        <v>16</v>
      </c>
      <c r="E105" s="71" t="s">
        <v>1202</v>
      </c>
      <c r="F105" s="72" t="s">
        <v>1203</v>
      </c>
      <c r="G105" s="73" t="s">
        <v>1204</v>
      </c>
      <c r="H105" s="73">
        <v>48</v>
      </c>
      <c r="I105" s="73">
        <v>120</v>
      </c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0"/>
      <c r="U105" s="30"/>
      <c r="V105" s="30"/>
      <c r="W105" s="30"/>
      <c r="X105" s="30"/>
      <c r="Y105" s="30"/>
      <c r="Z105" s="30"/>
    </row>
    <row r="106" spans="1:26" ht="13" thickBot="1">
      <c r="A106" s="69">
        <v>99</v>
      </c>
      <c r="B106" s="70">
        <v>1</v>
      </c>
      <c r="C106" s="61">
        <v>0</v>
      </c>
      <c r="D106" s="70" t="s">
        <v>16</v>
      </c>
      <c r="E106" s="71" t="s">
        <v>1205</v>
      </c>
      <c r="F106" s="72" t="s">
        <v>397</v>
      </c>
      <c r="G106" s="73" t="s">
        <v>1204</v>
      </c>
      <c r="H106" s="73">
        <v>48</v>
      </c>
      <c r="I106" s="73">
        <v>120</v>
      </c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0"/>
      <c r="U106" s="30"/>
      <c r="V106" s="30"/>
      <c r="W106" s="30"/>
      <c r="X106" s="30"/>
      <c r="Y106" s="30"/>
      <c r="Z106" s="30"/>
    </row>
    <row r="107" spans="1:26" ht="13" thickBot="1">
      <c r="A107" s="69">
        <v>100</v>
      </c>
      <c r="B107" s="70">
        <v>1</v>
      </c>
      <c r="C107" s="61">
        <v>0</v>
      </c>
      <c r="D107" s="70" t="s">
        <v>16</v>
      </c>
      <c r="E107" s="71" t="s">
        <v>1206</v>
      </c>
      <c r="F107" s="72" t="s">
        <v>1207</v>
      </c>
      <c r="G107" s="73" t="s">
        <v>1204</v>
      </c>
      <c r="H107" s="73">
        <v>48</v>
      </c>
      <c r="I107" s="73">
        <v>120</v>
      </c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0"/>
      <c r="U107" s="30"/>
      <c r="V107" s="30"/>
      <c r="W107" s="30"/>
      <c r="X107" s="30"/>
      <c r="Y107" s="30"/>
      <c r="Z107" s="30"/>
    </row>
    <row r="108" spans="1:26" ht="13" thickBot="1">
      <c r="A108" s="69">
        <v>101</v>
      </c>
      <c r="B108" s="70">
        <v>1</v>
      </c>
      <c r="C108" s="61">
        <v>0</v>
      </c>
      <c r="D108" s="70" t="s">
        <v>16</v>
      </c>
      <c r="E108" s="71" t="s">
        <v>1208</v>
      </c>
      <c r="F108" s="72" t="s">
        <v>1209</v>
      </c>
      <c r="G108" s="73" t="s">
        <v>1204</v>
      </c>
      <c r="H108" s="73">
        <v>48</v>
      </c>
      <c r="I108" s="73">
        <v>120</v>
      </c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0"/>
      <c r="U108" s="30"/>
      <c r="V108" s="30"/>
      <c r="W108" s="30"/>
      <c r="X108" s="30"/>
      <c r="Y108" s="30"/>
      <c r="Z108" s="30"/>
    </row>
    <row r="109" spans="1:26" ht="13" thickBot="1">
      <c r="A109" s="69">
        <v>102</v>
      </c>
      <c r="B109" s="70">
        <v>1</v>
      </c>
      <c r="C109" s="61">
        <v>1</v>
      </c>
      <c r="D109" s="70" t="s">
        <v>1052</v>
      </c>
      <c r="E109" s="71" t="s">
        <v>1210</v>
      </c>
      <c r="F109" s="72" t="s">
        <v>1211</v>
      </c>
      <c r="G109" s="73" t="s">
        <v>1204</v>
      </c>
      <c r="H109" s="73">
        <v>48</v>
      </c>
      <c r="I109" s="73">
        <v>120</v>
      </c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0"/>
      <c r="U109" s="30"/>
      <c r="V109" s="30"/>
      <c r="W109" s="30"/>
      <c r="X109" s="30"/>
      <c r="Y109" s="30"/>
      <c r="Z109" s="30"/>
    </row>
    <row r="110" spans="1:26" ht="13" thickBot="1">
      <c r="A110" s="69">
        <v>103</v>
      </c>
      <c r="B110" s="70">
        <v>1</v>
      </c>
      <c r="C110" s="61">
        <v>0</v>
      </c>
      <c r="D110" s="70" t="s">
        <v>16</v>
      </c>
      <c r="E110" s="71" t="s">
        <v>1212</v>
      </c>
      <c r="F110" s="72" t="s">
        <v>1213</v>
      </c>
      <c r="G110" s="73" t="s">
        <v>1204</v>
      </c>
      <c r="H110" s="73">
        <v>48</v>
      </c>
      <c r="I110" s="73">
        <v>120</v>
      </c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0"/>
      <c r="U110" s="30"/>
      <c r="V110" s="30"/>
      <c r="W110" s="30"/>
      <c r="X110" s="30"/>
      <c r="Y110" s="30"/>
      <c r="Z110" s="30"/>
    </row>
    <row r="111" spans="1:26" ht="13" thickBot="1">
      <c r="A111" s="69">
        <v>104</v>
      </c>
      <c r="B111" s="70">
        <v>1</v>
      </c>
      <c r="C111" s="61">
        <v>0</v>
      </c>
      <c r="D111" s="70" t="s">
        <v>16</v>
      </c>
      <c r="E111" s="71" t="s">
        <v>1214</v>
      </c>
      <c r="F111" s="72" t="s">
        <v>1215</v>
      </c>
      <c r="G111" s="73" t="s">
        <v>1204</v>
      </c>
      <c r="H111" s="73">
        <v>48</v>
      </c>
      <c r="I111" s="73">
        <v>120</v>
      </c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0"/>
      <c r="U111" s="30"/>
      <c r="V111" s="30"/>
      <c r="W111" s="30"/>
      <c r="X111" s="30"/>
      <c r="Y111" s="30"/>
      <c r="Z111" s="30"/>
    </row>
    <row r="112" spans="1:26" ht="13" thickBot="1">
      <c r="A112" s="69">
        <v>105</v>
      </c>
      <c r="B112" s="70">
        <v>1</v>
      </c>
      <c r="C112" s="61">
        <v>0</v>
      </c>
      <c r="D112" s="70" t="s">
        <v>16</v>
      </c>
      <c r="E112" s="71" t="s">
        <v>1216</v>
      </c>
      <c r="F112" s="72" t="s">
        <v>1217</v>
      </c>
      <c r="G112" s="73" t="s">
        <v>847</v>
      </c>
      <c r="H112" s="73">
        <v>48</v>
      </c>
      <c r="I112" s="73">
        <v>120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0"/>
      <c r="U112" s="30"/>
      <c r="V112" s="30"/>
      <c r="W112" s="30"/>
      <c r="X112" s="30"/>
      <c r="Y112" s="30"/>
      <c r="Z112" s="30"/>
    </row>
    <row r="113" spans="1:26" ht="13" thickBot="1">
      <c r="A113" s="69">
        <v>106</v>
      </c>
      <c r="B113" s="70">
        <v>1</v>
      </c>
      <c r="C113" s="61">
        <v>0</v>
      </c>
      <c r="D113" s="70" t="s">
        <v>16</v>
      </c>
      <c r="E113" s="71" t="s">
        <v>1218</v>
      </c>
      <c r="F113" s="72" t="s">
        <v>1219</v>
      </c>
      <c r="G113" s="73" t="s">
        <v>847</v>
      </c>
      <c r="H113" s="73">
        <v>48</v>
      </c>
      <c r="I113" s="73">
        <v>120</v>
      </c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0"/>
      <c r="U113" s="30"/>
      <c r="V113" s="30"/>
      <c r="W113" s="30"/>
      <c r="X113" s="30"/>
      <c r="Y113" s="30"/>
      <c r="Z113" s="30"/>
    </row>
    <row r="114" spans="1:26" ht="13" thickBot="1">
      <c r="A114" s="69">
        <v>107</v>
      </c>
      <c r="B114" s="70">
        <v>1</v>
      </c>
      <c r="C114" s="61">
        <v>0</v>
      </c>
      <c r="D114" s="70" t="s">
        <v>16</v>
      </c>
      <c r="E114" s="71" t="s">
        <v>1220</v>
      </c>
      <c r="F114" s="72" t="s">
        <v>1221</v>
      </c>
      <c r="G114" s="73" t="s">
        <v>847</v>
      </c>
      <c r="H114" s="73">
        <v>48</v>
      </c>
      <c r="I114" s="73">
        <v>120</v>
      </c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0"/>
      <c r="U114" s="30"/>
      <c r="V114" s="30"/>
      <c r="W114" s="30"/>
      <c r="X114" s="30"/>
      <c r="Y114" s="30"/>
      <c r="Z114" s="30"/>
    </row>
    <row r="115" spans="1:26" ht="13" thickBot="1">
      <c r="A115" s="69">
        <v>108</v>
      </c>
      <c r="B115" s="70">
        <v>1</v>
      </c>
      <c r="C115" s="61">
        <v>0</v>
      </c>
      <c r="D115" s="70" t="s">
        <v>16</v>
      </c>
      <c r="E115" s="71" t="s">
        <v>1222</v>
      </c>
      <c r="F115" s="72" t="s">
        <v>1180</v>
      </c>
      <c r="G115" s="73" t="s">
        <v>847</v>
      </c>
      <c r="H115" s="73">
        <v>48</v>
      </c>
      <c r="I115" s="73">
        <v>120</v>
      </c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0"/>
      <c r="U115" s="30"/>
      <c r="V115" s="30"/>
      <c r="W115" s="30"/>
      <c r="X115" s="30"/>
      <c r="Y115" s="30"/>
      <c r="Z115" s="30"/>
    </row>
    <row r="116" spans="1:26" ht="13" thickBot="1">
      <c r="A116" s="69">
        <v>109</v>
      </c>
      <c r="B116" s="70">
        <v>1</v>
      </c>
      <c r="C116" s="61">
        <v>1</v>
      </c>
      <c r="D116" s="70" t="s">
        <v>1052</v>
      </c>
      <c r="E116" s="71" t="s">
        <v>1223</v>
      </c>
      <c r="F116" s="72" t="s">
        <v>1224</v>
      </c>
      <c r="G116" s="73" t="s">
        <v>847</v>
      </c>
      <c r="H116" s="73">
        <v>48</v>
      </c>
      <c r="I116" s="73">
        <v>120</v>
      </c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0"/>
      <c r="U116" s="30"/>
      <c r="V116" s="30"/>
      <c r="W116" s="30"/>
      <c r="X116" s="30"/>
      <c r="Y116" s="30"/>
      <c r="Z116" s="30"/>
    </row>
    <row r="117" spans="1:26" ht="13" thickBot="1">
      <c r="A117" s="69">
        <v>110</v>
      </c>
      <c r="B117" s="70">
        <v>1</v>
      </c>
      <c r="C117" s="61">
        <v>0</v>
      </c>
      <c r="D117" s="70" t="s">
        <v>16</v>
      </c>
      <c r="E117" s="71" t="s">
        <v>1225</v>
      </c>
      <c r="F117" s="72" t="s">
        <v>1226</v>
      </c>
      <c r="G117" s="73" t="s">
        <v>847</v>
      </c>
      <c r="H117" s="73">
        <v>48</v>
      </c>
      <c r="I117" s="73">
        <v>120</v>
      </c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0"/>
      <c r="U117" s="30"/>
      <c r="V117" s="30"/>
      <c r="W117" s="30"/>
      <c r="X117" s="30"/>
      <c r="Y117" s="30"/>
      <c r="Z117" s="30"/>
    </row>
    <row r="118" spans="1:26" ht="13" thickBot="1">
      <c r="A118" s="31"/>
      <c r="B118" s="32"/>
      <c r="C118" s="32"/>
      <c r="D118" s="32"/>
      <c r="E118" s="32"/>
      <c r="F118" s="32"/>
      <c r="G118" s="73" t="s">
        <v>847</v>
      </c>
      <c r="H118" s="37"/>
      <c r="I118" s="37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0"/>
      <c r="U118" s="30"/>
      <c r="V118" s="30"/>
      <c r="W118" s="30"/>
      <c r="X118" s="30"/>
      <c r="Y118" s="30"/>
      <c r="Z118" s="30"/>
    </row>
    <row r="119" spans="1:2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2902-C7F3-4E6A-8E57-080EDBD6492A}">
  <dimension ref="A1:Z1000"/>
  <sheetViews>
    <sheetView workbookViewId="0">
      <selection sqref="A1:Z1000"/>
    </sheetView>
  </sheetViews>
  <sheetFormatPr defaultRowHeight="12.5"/>
  <sheetData>
    <row r="1" spans="1:26" ht="26.5" thickBot="1">
      <c r="A1" s="24"/>
      <c r="B1" s="25"/>
      <c r="C1" s="25"/>
      <c r="D1" s="25"/>
      <c r="E1" s="26"/>
      <c r="F1" s="58" t="s">
        <v>0</v>
      </c>
      <c r="G1" s="59">
        <v>6</v>
      </c>
      <c r="H1" s="29"/>
      <c r="I1" s="58" t="s">
        <v>1</v>
      </c>
      <c r="J1" s="59">
        <v>48</v>
      </c>
      <c r="K1" s="25"/>
      <c r="L1" s="25"/>
      <c r="M1" s="25"/>
      <c r="N1" s="25"/>
      <c r="O1" s="25"/>
      <c r="P1" s="25"/>
      <c r="Q1" s="25"/>
      <c r="R1" s="25"/>
      <c r="S1" s="25"/>
      <c r="T1" s="30"/>
      <c r="U1" s="30"/>
      <c r="V1" s="30"/>
      <c r="W1" s="30"/>
      <c r="X1" s="30"/>
      <c r="Y1" s="30"/>
      <c r="Z1" s="30"/>
    </row>
    <row r="2" spans="1:26" ht="13.5" thickBot="1">
      <c r="A2" s="31"/>
      <c r="B2" s="32"/>
      <c r="C2" s="32"/>
      <c r="D2" s="32"/>
      <c r="E2" s="33"/>
      <c r="F2" s="60" t="s">
        <v>2</v>
      </c>
      <c r="G2" s="61">
        <v>216</v>
      </c>
      <c r="H2" s="36"/>
      <c r="I2" s="60" t="s">
        <v>3</v>
      </c>
      <c r="J2" s="61">
        <v>120</v>
      </c>
      <c r="K2" s="32"/>
      <c r="L2" s="32"/>
      <c r="M2" s="32"/>
      <c r="N2" s="32"/>
      <c r="O2" s="32"/>
      <c r="P2" s="32"/>
      <c r="Q2" s="32"/>
      <c r="R2" s="32"/>
      <c r="S2" s="32"/>
      <c r="T2" s="30"/>
      <c r="U2" s="30"/>
      <c r="V2" s="30"/>
      <c r="W2" s="30"/>
      <c r="X2" s="30"/>
      <c r="Y2" s="30"/>
      <c r="Z2" s="30"/>
    </row>
    <row r="3" spans="1:26" ht="39.5" thickBot="1">
      <c r="A3" s="31"/>
      <c r="B3" s="32"/>
      <c r="C3" s="32"/>
      <c r="D3" s="32"/>
      <c r="E3" s="33"/>
      <c r="F3" s="60" t="s">
        <v>14</v>
      </c>
      <c r="G3" s="61" t="s">
        <v>846</v>
      </c>
      <c r="H3" s="37"/>
      <c r="I3" s="37"/>
      <c r="J3" s="32"/>
      <c r="K3" s="32"/>
      <c r="L3" s="32"/>
      <c r="M3" s="32"/>
      <c r="N3" s="32"/>
      <c r="O3" s="32"/>
      <c r="P3" s="32"/>
      <c r="Q3" s="32"/>
      <c r="R3" s="32"/>
      <c r="S3" s="32"/>
      <c r="T3" s="30"/>
      <c r="U3" s="30"/>
      <c r="V3" s="30"/>
      <c r="W3" s="30"/>
      <c r="X3" s="30"/>
      <c r="Y3" s="30"/>
      <c r="Z3" s="30"/>
    </row>
    <row r="4" spans="1:26" ht="13" thickBot="1">
      <c r="A4" s="31"/>
      <c r="B4" s="32"/>
      <c r="C4" s="38"/>
      <c r="D4" s="32"/>
      <c r="E4" s="32"/>
      <c r="F4" s="32"/>
      <c r="G4" s="37"/>
      <c r="H4" s="37"/>
      <c r="I4" s="37"/>
      <c r="J4" s="32"/>
      <c r="K4" s="32"/>
      <c r="L4" s="32"/>
      <c r="M4" s="32"/>
      <c r="N4" s="32"/>
      <c r="O4" s="32"/>
      <c r="P4" s="32"/>
      <c r="Q4" s="32"/>
      <c r="R4" s="32"/>
      <c r="S4" s="32"/>
      <c r="T4" s="30"/>
      <c r="U4" s="30"/>
      <c r="V4" s="30"/>
      <c r="W4" s="30"/>
      <c r="X4" s="30"/>
      <c r="Y4" s="30"/>
      <c r="Z4" s="30"/>
    </row>
    <row r="5" spans="1:26" ht="13.5" thickBot="1">
      <c r="A5" s="31"/>
      <c r="B5" s="33"/>
      <c r="C5" s="62" t="s">
        <v>5</v>
      </c>
      <c r="D5" s="32"/>
      <c r="E5" s="38"/>
      <c r="F5" s="32"/>
      <c r="G5" s="63" t="s">
        <v>6</v>
      </c>
      <c r="H5" s="37"/>
      <c r="I5" s="37"/>
      <c r="J5" s="32"/>
      <c r="K5" s="32"/>
      <c r="L5" s="32"/>
      <c r="M5" s="32"/>
      <c r="N5" s="32"/>
      <c r="O5" s="32"/>
      <c r="P5" s="32"/>
      <c r="Q5" s="32"/>
      <c r="R5" s="32"/>
      <c r="S5" s="32"/>
      <c r="T5" s="30"/>
      <c r="U5" s="30"/>
      <c r="V5" s="30"/>
      <c r="W5" s="30"/>
      <c r="X5" s="30"/>
      <c r="Y5" s="30"/>
      <c r="Z5" s="30"/>
    </row>
    <row r="6" spans="1:26" ht="13.5" thickBot="1">
      <c r="A6" s="64" t="s">
        <v>7</v>
      </c>
      <c r="B6" s="65" t="s">
        <v>171</v>
      </c>
      <c r="C6" s="62" t="s">
        <v>9</v>
      </c>
      <c r="D6" s="66" t="s">
        <v>10</v>
      </c>
      <c r="E6" s="67" t="s">
        <v>11</v>
      </c>
      <c r="F6" s="68" t="s">
        <v>6</v>
      </c>
      <c r="G6" s="63" t="s">
        <v>12</v>
      </c>
      <c r="H6" s="63" t="s">
        <v>1</v>
      </c>
      <c r="I6" s="63" t="s">
        <v>3</v>
      </c>
      <c r="J6" s="32"/>
      <c r="K6" s="32"/>
      <c r="L6" s="32"/>
      <c r="M6" s="32"/>
      <c r="N6" s="32"/>
      <c r="O6" s="32"/>
      <c r="P6" s="32"/>
      <c r="Q6" s="32"/>
      <c r="R6" s="32"/>
      <c r="S6" s="32"/>
      <c r="T6" s="30"/>
      <c r="U6" s="30"/>
      <c r="V6" s="30"/>
      <c r="W6" s="30"/>
      <c r="X6" s="30"/>
      <c r="Y6" s="30"/>
      <c r="Z6" s="30"/>
    </row>
    <row r="7" spans="1:26" ht="13" thickBot="1">
      <c r="A7" s="69">
        <v>0</v>
      </c>
      <c r="B7" s="70">
        <v>1</v>
      </c>
      <c r="C7" s="61">
        <v>0</v>
      </c>
      <c r="D7" s="70" t="s">
        <v>16</v>
      </c>
      <c r="E7" s="71" t="s">
        <v>17</v>
      </c>
      <c r="F7" s="72" t="s">
        <v>16</v>
      </c>
      <c r="G7" s="73" t="s">
        <v>847</v>
      </c>
      <c r="H7" s="73">
        <v>48</v>
      </c>
      <c r="I7" s="73">
        <v>120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0"/>
      <c r="U7" s="30"/>
      <c r="V7" s="30"/>
      <c r="W7" s="30"/>
      <c r="X7" s="30"/>
      <c r="Y7" s="30"/>
      <c r="Z7" s="30"/>
    </row>
    <row r="8" spans="1:26" ht="13" thickBot="1">
      <c r="A8" s="69">
        <v>1</v>
      </c>
      <c r="B8" s="70">
        <v>1</v>
      </c>
      <c r="C8" s="61">
        <v>0</v>
      </c>
      <c r="D8" s="70" t="s">
        <v>16</v>
      </c>
      <c r="E8" s="71" t="s">
        <v>17</v>
      </c>
      <c r="F8" s="72" t="s">
        <v>848</v>
      </c>
      <c r="G8" s="73" t="s">
        <v>847</v>
      </c>
      <c r="H8" s="73">
        <v>48</v>
      </c>
      <c r="I8" s="73">
        <v>120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0"/>
      <c r="U8" s="30"/>
      <c r="V8" s="30"/>
      <c r="W8" s="30"/>
      <c r="X8" s="30"/>
      <c r="Y8" s="30"/>
      <c r="Z8" s="30"/>
    </row>
    <row r="9" spans="1:26" ht="13" thickBot="1">
      <c r="A9" s="69">
        <v>2</v>
      </c>
      <c r="B9" s="70">
        <v>1</v>
      </c>
      <c r="C9" s="61">
        <v>0</v>
      </c>
      <c r="D9" s="70" t="s">
        <v>16</v>
      </c>
      <c r="E9" s="71" t="s">
        <v>849</v>
      </c>
      <c r="F9" s="72" t="s">
        <v>848</v>
      </c>
      <c r="G9" s="73" t="s">
        <v>847</v>
      </c>
      <c r="H9" s="73">
        <v>48</v>
      </c>
      <c r="I9" s="73">
        <v>120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0"/>
      <c r="U9" s="30"/>
      <c r="V9" s="30"/>
      <c r="W9" s="30"/>
      <c r="X9" s="30"/>
      <c r="Y9" s="30"/>
      <c r="Z9" s="30"/>
    </row>
    <row r="10" spans="1:26" ht="13" thickBot="1">
      <c r="A10" s="69">
        <v>3</v>
      </c>
      <c r="B10" s="70">
        <v>1</v>
      </c>
      <c r="C10" s="61">
        <v>1</v>
      </c>
      <c r="D10" s="70" t="s">
        <v>1227</v>
      </c>
      <c r="E10" s="71" t="s">
        <v>850</v>
      </c>
      <c r="F10" s="72" t="s">
        <v>851</v>
      </c>
      <c r="G10" s="73" t="s">
        <v>847</v>
      </c>
      <c r="H10" s="73">
        <v>48</v>
      </c>
      <c r="I10" s="73">
        <v>120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0"/>
      <c r="U10" s="30"/>
      <c r="V10" s="30"/>
      <c r="W10" s="30"/>
      <c r="X10" s="30"/>
      <c r="Y10" s="30"/>
      <c r="Z10" s="30"/>
    </row>
    <row r="11" spans="1:26" ht="13" thickBot="1">
      <c r="A11" s="69">
        <v>4</v>
      </c>
      <c r="B11" s="70">
        <v>1</v>
      </c>
      <c r="C11" s="61">
        <v>0</v>
      </c>
      <c r="D11" s="70" t="s">
        <v>16</v>
      </c>
      <c r="E11" s="71" t="s">
        <v>1228</v>
      </c>
      <c r="F11" s="72" t="s">
        <v>853</v>
      </c>
      <c r="G11" s="73" t="s">
        <v>847</v>
      </c>
      <c r="H11" s="73">
        <v>48</v>
      </c>
      <c r="I11" s="73">
        <v>120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0"/>
      <c r="U11" s="30"/>
      <c r="V11" s="30"/>
      <c r="W11" s="30"/>
      <c r="X11" s="30"/>
      <c r="Y11" s="30"/>
      <c r="Z11" s="30"/>
    </row>
    <row r="12" spans="1:26" ht="13" thickBot="1">
      <c r="A12" s="69">
        <v>5</v>
      </c>
      <c r="B12" s="70">
        <v>1</v>
      </c>
      <c r="C12" s="61">
        <v>0</v>
      </c>
      <c r="D12" s="70" t="s">
        <v>16</v>
      </c>
      <c r="E12" s="71" t="s">
        <v>1229</v>
      </c>
      <c r="F12" s="72" t="s">
        <v>1230</v>
      </c>
      <c r="G12" s="73" t="s">
        <v>847</v>
      </c>
      <c r="H12" s="73">
        <v>48</v>
      </c>
      <c r="I12" s="73">
        <v>120</v>
      </c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0"/>
      <c r="U12" s="30"/>
      <c r="V12" s="30"/>
      <c r="W12" s="30"/>
      <c r="X12" s="30"/>
      <c r="Y12" s="30"/>
      <c r="Z12" s="30"/>
    </row>
    <row r="13" spans="1:26" ht="13" thickBot="1">
      <c r="A13" s="69">
        <v>6</v>
      </c>
      <c r="B13" s="70">
        <v>1</v>
      </c>
      <c r="C13" s="61">
        <v>1</v>
      </c>
      <c r="D13" s="70" t="s">
        <v>1227</v>
      </c>
      <c r="E13" s="71" t="s">
        <v>1231</v>
      </c>
      <c r="F13" s="72" t="s">
        <v>1232</v>
      </c>
      <c r="G13" s="73" t="s">
        <v>847</v>
      </c>
      <c r="H13" s="73">
        <v>48</v>
      </c>
      <c r="I13" s="73">
        <v>120</v>
      </c>
      <c r="J13" s="32"/>
      <c r="K13" s="32"/>
      <c r="L13" s="32"/>
      <c r="M13" s="32"/>
      <c r="N13" s="74"/>
      <c r="O13" s="32"/>
      <c r="P13" s="32"/>
      <c r="Q13" s="32"/>
      <c r="R13" s="32"/>
      <c r="S13" s="32"/>
      <c r="T13" s="30"/>
      <c r="U13" s="30"/>
      <c r="V13" s="30"/>
      <c r="W13" s="30"/>
      <c r="X13" s="30"/>
      <c r="Y13" s="30"/>
      <c r="Z13" s="30"/>
    </row>
    <row r="14" spans="1:26" ht="13" thickBot="1">
      <c r="A14" s="69">
        <v>7</v>
      </c>
      <c r="B14" s="70">
        <v>1</v>
      </c>
      <c r="C14" s="61">
        <v>0</v>
      </c>
      <c r="D14" s="70" t="s">
        <v>16</v>
      </c>
      <c r="E14" s="71" t="s">
        <v>1233</v>
      </c>
      <c r="F14" s="72" t="s">
        <v>1180</v>
      </c>
      <c r="G14" s="73" t="s">
        <v>988</v>
      </c>
      <c r="H14" s="73">
        <v>48</v>
      </c>
      <c r="I14" s="73">
        <v>120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0"/>
      <c r="U14" s="30"/>
      <c r="V14" s="30"/>
      <c r="W14" s="30"/>
      <c r="X14" s="30"/>
      <c r="Y14" s="30"/>
      <c r="Z14" s="30"/>
    </row>
    <row r="15" spans="1:26" ht="13" thickBot="1">
      <c r="A15" s="69">
        <v>8</v>
      </c>
      <c r="B15" s="70">
        <v>1</v>
      </c>
      <c r="C15" s="61">
        <v>0</v>
      </c>
      <c r="D15" s="70" t="s">
        <v>16</v>
      </c>
      <c r="E15" s="71" t="s">
        <v>1234</v>
      </c>
      <c r="F15" s="72" t="s">
        <v>1235</v>
      </c>
      <c r="G15" s="73" t="s">
        <v>988</v>
      </c>
      <c r="H15" s="73">
        <v>48</v>
      </c>
      <c r="I15" s="73">
        <v>120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0"/>
      <c r="U15" s="30"/>
      <c r="V15" s="30"/>
      <c r="W15" s="30"/>
      <c r="X15" s="30"/>
      <c r="Y15" s="30"/>
      <c r="Z15" s="30"/>
    </row>
    <row r="16" spans="1:26" ht="13" thickBot="1">
      <c r="A16" s="69">
        <v>9</v>
      </c>
      <c r="B16" s="70">
        <v>1</v>
      </c>
      <c r="C16" s="61">
        <v>1</v>
      </c>
      <c r="D16" s="70" t="s">
        <v>1227</v>
      </c>
      <c r="E16" s="71" t="s">
        <v>1236</v>
      </c>
      <c r="F16" s="72" t="s">
        <v>1237</v>
      </c>
      <c r="G16" s="73" t="s">
        <v>988</v>
      </c>
      <c r="H16" s="73">
        <v>48</v>
      </c>
      <c r="I16" s="73">
        <v>120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0"/>
      <c r="U16" s="30"/>
      <c r="V16" s="30"/>
      <c r="W16" s="30"/>
      <c r="X16" s="30"/>
      <c r="Y16" s="30"/>
      <c r="Z16" s="30"/>
    </row>
    <row r="17" spans="1:26" ht="13" thickBot="1">
      <c r="A17" s="69">
        <v>10</v>
      </c>
      <c r="B17" s="70">
        <v>1</v>
      </c>
      <c r="C17" s="61">
        <v>0</v>
      </c>
      <c r="D17" s="70" t="s">
        <v>16</v>
      </c>
      <c r="E17" s="71" t="s">
        <v>1238</v>
      </c>
      <c r="F17" s="72" t="s">
        <v>1187</v>
      </c>
      <c r="G17" s="73" t="s">
        <v>988</v>
      </c>
      <c r="H17" s="73">
        <v>48</v>
      </c>
      <c r="I17" s="73">
        <v>120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0"/>
      <c r="U17" s="30"/>
      <c r="V17" s="30"/>
      <c r="W17" s="30"/>
      <c r="X17" s="30"/>
      <c r="Y17" s="30"/>
      <c r="Z17" s="30"/>
    </row>
    <row r="18" spans="1:26" ht="13" thickBot="1">
      <c r="A18" s="69">
        <v>11</v>
      </c>
      <c r="B18" s="70">
        <v>1</v>
      </c>
      <c r="C18" s="61">
        <v>0</v>
      </c>
      <c r="D18" s="70" t="s">
        <v>16</v>
      </c>
      <c r="E18" s="71" t="s">
        <v>1239</v>
      </c>
      <c r="F18" s="72" t="s">
        <v>1240</v>
      </c>
      <c r="G18" s="73" t="s">
        <v>988</v>
      </c>
      <c r="H18" s="73">
        <v>48</v>
      </c>
      <c r="I18" s="73">
        <v>120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0"/>
      <c r="U18" s="30"/>
      <c r="V18" s="30"/>
      <c r="W18" s="30"/>
      <c r="X18" s="30"/>
      <c r="Y18" s="30"/>
      <c r="Z18" s="30"/>
    </row>
    <row r="19" spans="1:26" ht="13" thickBot="1">
      <c r="A19" s="69">
        <v>12</v>
      </c>
      <c r="B19" s="70">
        <v>1</v>
      </c>
      <c r="C19" s="61">
        <v>0</v>
      </c>
      <c r="D19" s="70" t="s">
        <v>16</v>
      </c>
      <c r="E19" s="71" t="s">
        <v>1241</v>
      </c>
      <c r="F19" s="72" t="s">
        <v>1242</v>
      </c>
      <c r="G19" s="73" t="s">
        <v>988</v>
      </c>
      <c r="H19" s="73">
        <v>48</v>
      </c>
      <c r="I19" s="73">
        <v>120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0"/>
      <c r="U19" s="30"/>
      <c r="V19" s="30"/>
      <c r="W19" s="30"/>
      <c r="X19" s="30"/>
      <c r="Y19" s="30"/>
      <c r="Z19" s="30"/>
    </row>
    <row r="20" spans="1:26" ht="13" thickBot="1">
      <c r="A20" s="69">
        <v>13</v>
      </c>
      <c r="B20" s="70">
        <v>1</v>
      </c>
      <c r="C20" s="61">
        <v>1</v>
      </c>
      <c r="D20" s="70" t="s">
        <v>1227</v>
      </c>
      <c r="E20" s="71" t="s">
        <v>1243</v>
      </c>
      <c r="F20" s="72" t="s">
        <v>386</v>
      </c>
      <c r="G20" s="73" t="s">
        <v>988</v>
      </c>
      <c r="H20" s="73">
        <v>48</v>
      </c>
      <c r="I20" s="73">
        <v>120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0"/>
      <c r="U20" s="30"/>
      <c r="V20" s="30"/>
      <c r="W20" s="30"/>
      <c r="X20" s="30"/>
      <c r="Y20" s="30"/>
      <c r="Z20" s="30"/>
    </row>
    <row r="21" spans="1:26" ht="13" thickBot="1">
      <c r="A21" s="69">
        <v>14</v>
      </c>
      <c r="B21" s="70">
        <v>1</v>
      </c>
      <c r="C21" s="61">
        <v>0</v>
      </c>
      <c r="D21" s="70" t="s">
        <v>16</v>
      </c>
      <c r="E21" s="71" t="s">
        <v>1244</v>
      </c>
      <c r="F21" s="72" t="s">
        <v>205</v>
      </c>
      <c r="G21" s="73" t="s">
        <v>1245</v>
      </c>
      <c r="H21" s="73">
        <v>48</v>
      </c>
      <c r="I21" s="73">
        <v>120</v>
      </c>
      <c r="J21" s="32"/>
      <c r="K21" s="32"/>
      <c r="L21" s="32"/>
      <c r="M21" s="32"/>
      <c r="N21" s="32"/>
      <c r="O21" s="32"/>
      <c r="P21" s="74"/>
      <c r="Q21" s="32"/>
      <c r="R21" s="32"/>
      <c r="S21" s="32"/>
      <c r="T21" s="30"/>
      <c r="U21" s="30"/>
      <c r="V21" s="30"/>
      <c r="W21" s="30"/>
      <c r="X21" s="30"/>
      <c r="Y21" s="30"/>
      <c r="Z21" s="30"/>
    </row>
    <row r="22" spans="1:26" ht="13" thickBot="1">
      <c r="A22" s="69">
        <v>15</v>
      </c>
      <c r="B22" s="70">
        <v>1</v>
      </c>
      <c r="C22" s="61">
        <v>0</v>
      </c>
      <c r="D22" s="70" t="s">
        <v>16</v>
      </c>
      <c r="E22" s="71" t="s">
        <v>1246</v>
      </c>
      <c r="F22" s="72" t="s">
        <v>1247</v>
      </c>
      <c r="G22" s="73" t="s">
        <v>1245</v>
      </c>
      <c r="H22" s="73">
        <v>48</v>
      </c>
      <c r="I22" s="73">
        <v>120</v>
      </c>
      <c r="J22" s="74"/>
      <c r="K22" s="32"/>
      <c r="L22" s="32"/>
      <c r="M22" s="32"/>
      <c r="N22" s="32"/>
      <c r="O22" s="74"/>
      <c r="P22" s="74"/>
      <c r="Q22" s="32"/>
      <c r="R22" s="32"/>
      <c r="S22" s="32"/>
      <c r="T22" s="30"/>
      <c r="U22" s="30"/>
      <c r="V22" s="30"/>
      <c r="W22" s="30"/>
      <c r="X22" s="30"/>
      <c r="Y22" s="30"/>
      <c r="Z22" s="30"/>
    </row>
    <row r="23" spans="1:26" ht="13" thickBot="1">
      <c r="A23" s="69">
        <v>16</v>
      </c>
      <c r="B23" s="70">
        <v>1</v>
      </c>
      <c r="C23" s="61">
        <v>1</v>
      </c>
      <c r="D23" s="70" t="s">
        <v>1227</v>
      </c>
      <c r="E23" s="71" t="s">
        <v>1248</v>
      </c>
      <c r="F23" s="72" t="s">
        <v>1249</v>
      </c>
      <c r="G23" s="73" t="s">
        <v>1245</v>
      </c>
      <c r="H23" s="73">
        <v>48</v>
      </c>
      <c r="I23" s="73">
        <v>120</v>
      </c>
      <c r="J23" s="32"/>
      <c r="K23" s="32"/>
      <c r="L23" s="32"/>
      <c r="M23" s="32"/>
      <c r="N23" s="32"/>
      <c r="O23" s="32"/>
      <c r="P23" s="74"/>
      <c r="Q23" s="32"/>
      <c r="R23" s="32"/>
      <c r="S23" s="32"/>
      <c r="T23" s="30"/>
      <c r="U23" s="30"/>
      <c r="V23" s="30"/>
      <c r="W23" s="30"/>
      <c r="X23" s="30"/>
      <c r="Y23" s="30"/>
      <c r="Z23" s="30"/>
    </row>
    <row r="24" spans="1:26" ht="13" thickBot="1">
      <c r="A24" s="69">
        <v>17</v>
      </c>
      <c r="B24" s="70">
        <v>1</v>
      </c>
      <c r="C24" s="61">
        <v>0</v>
      </c>
      <c r="D24" s="70" t="s">
        <v>16</v>
      </c>
      <c r="E24" s="71" t="s">
        <v>1250</v>
      </c>
      <c r="F24" s="72" t="s">
        <v>1251</v>
      </c>
      <c r="G24" s="73" t="s">
        <v>1245</v>
      </c>
      <c r="H24" s="73">
        <v>48</v>
      </c>
      <c r="I24" s="73">
        <v>120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0"/>
      <c r="U24" s="30"/>
      <c r="V24" s="30"/>
      <c r="W24" s="30"/>
      <c r="X24" s="30"/>
      <c r="Y24" s="30"/>
      <c r="Z24" s="30"/>
    </row>
    <row r="25" spans="1:26" ht="13" thickBot="1">
      <c r="A25" s="69">
        <v>18</v>
      </c>
      <c r="B25" s="70">
        <v>1</v>
      </c>
      <c r="C25" s="61">
        <v>0</v>
      </c>
      <c r="D25" s="70" t="s">
        <v>16</v>
      </c>
      <c r="E25" s="71" t="s">
        <v>1252</v>
      </c>
      <c r="F25" s="72" t="s">
        <v>1253</v>
      </c>
      <c r="G25" s="73" t="s">
        <v>1245</v>
      </c>
      <c r="H25" s="73">
        <v>48</v>
      </c>
      <c r="I25" s="73">
        <v>120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0"/>
      <c r="U25" s="30"/>
      <c r="V25" s="30"/>
      <c r="W25" s="30"/>
      <c r="X25" s="30"/>
      <c r="Y25" s="30"/>
      <c r="Z25" s="30"/>
    </row>
    <row r="26" spans="1:26" ht="13" thickBot="1">
      <c r="A26" s="69">
        <v>19</v>
      </c>
      <c r="B26" s="70">
        <v>1</v>
      </c>
      <c r="C26" s="61">
        <v>0</v>
      </c>
      <c r="D26" s="70" t="s">
        <v>16</v>
      </c>
      <c r="E26" s="71" t="s">
        <v>1254</v>
      </c>
      <c r="F26" s="72" t="s">
        <v>1255</v>
      </c>
      <c r="G26" s="73" t="s">
        <v>1245</v>
      </c>
      <c r="H26" s="73">
        <v>48</v>
      </c>
      <c r="I26" s="73">
        <v>120</v>
      </c>
      <c r="J26" s="32"/>
      <c r="K26" s="32"/>
      <c r="L26" s="32"/>
      <c r="M26" s="32"/>
      <c r="N26" s="32"/>
      <c r="O26" s="74"/>
      <c r="P26" s="32"/>
      <c r="Q26" s="32"/>
      <c r="R26" s="74"/>
      <c r="S26" s="32"/>
      <c r="T26" s="30"/>
      <c r="U26" s="30"/>
      <c r="V26" s="30"/>
      <c r="W26" s="30"/>
      <c r="X26" s="30"/>
      <c r="Y26" s="30"/>
      <c r="Z26" s="30"/>
    </row>
    <row r="27" spans="1:26" ht="13" thickBot="1">
      <c r="A27" s="69">
        <v>20</v>
      </c>
      <c r="B27" s="70">
        <v>1</v>
      </c>
      <c r="C27" s="61">
        <v>1</v>
      </c>
      <c r="D27" s="70" t="s">
        <v>1227</v>
      </c>
      <c r="E27" s="71" t="s">
        <v>1256</v>
      </c>
      <c r="F27" s="72" t="s">
        <v>98</v>
      </c>
      <c r="G27" s="73" t="s">
        <v>1245</v>
      </c>
      <c r="H27" s="73">
        <v>48</v>
      </c>
      <c r="I27" s="73">
        <v>120</v>
      </c>
      <c r="J27" s="32"/>
      <c r="K27" s="32"/>
      <c r="L27" s="32"/>
      <c r="M27" s="74"/>
      <c r="N27" s="32"/>
      <c r="O27" s="32"/>
      <c r="P27" s="32"/>
      <c r="Q27" s="32"/>
      <c r="R27" s="32"/>
      <c r="S27" s="32"/>
      <c r="T27" s="30"/>
      <c r="U27" s="30"/>
      <c r="V27" s="30"/>
      <c r="W27" s="30"/>
      <c r="X27" s="30"/>
      <c r="Y27" s="30"/>
      <c r="Z27" s="30"/>
    </row>
    <row r="28" spans="1:26" ht="13" thickBot="1">
      <c r="A28" s="69">
        <v>21</v>
      </c>
      <c r="B28" s="70">
        <v>1</v>
      </c>
      <c r="C28" s="61">
        <v>0</v>
      </c>
      <c r="D28" s="70" t="s">
        <v>16</v>
      </c>
      <c r="E28" s="71" t="s">
        <v>1257</v>
      </c>
      <c r="F28" s="72" t="s">
        <v>1258</v>
      </c>
      <c r="G28" s="73" t="s">
        <v>988</v>
      </c>
      <c r="H28" s="73">
        <v>48</v>
      </c>
      <c r="I28" s="73">
        <v>120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0"/>
      <c r="U28" s="30"/>
      <c r="V28" s="30"/>
      <c r="W28" s="30"/>
      <c r="X28" s="30"/>
      <c r="Y28" s="30"/>
      <c r="Z28" s="30"/>
    </row>
    <row r="29" spans="1:26" ht="13" thickBot="1">
      <c r="A29" s="69">
        <v>22</v>
      </c>
      <c r="B29" s="70">
        <v>1</v>
      </c>
      <c r="C29" s="61">
        <v>0</v>
      </c>
      <c r="D29" s="70" t="s">
        <v>16</v>
      </c>
      <c r="E29" s="71" t="s">
        <v>1259</v>
      </c>
      <c r="F29" s="72" t="s">
        <v>1260</v>
      </c>
      <c r="G29" s="73" t="s">
        <v>988</v>
      </c>
      <c r="H29" s="73">
        <v>48</v>
      </c>
      <c r="I29" s="73">
        <v>120</v>
      </c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0"/>
      <c r="U29" s="30"/>
      <c r="V29" s="30"/>
      <c r="W29" s="30"/>
      <c r="X29" s="30"/>
      <c r="Y29" s="30"/>
      <c r="Z29" s="30"/>
    </row>
    <row r="30" spans="1:26" ht="13" thickBot="1">
      <c r="A30" s="69">
        <v>23</v>
      </c>
      <c r="B30" s="70">
        <v>1</v>
      </c>
      <c r="C30" s="61">
        <v>0</v>
      </c>
      <c r="D30" s="70" t="s">
        <v>16</v>
      </c>
      <c r="E30" s="71" t="s">
        <v>1261</v>
      </c>
      <c r="F30" s="72" t="s">
        <v>1262</v>
      </c>
      <c r="G30" s="73" t="s">
        <v>988</v>
      </c>
      <c r="H30" s="73">
        <v>48</v>
      </c>
      <c r="I30" s="73">
        <v>120</v>
      </c>
      <c r="J30" s="32"/>
      <c r="K30" s="32"/>
      <c r="L30" s="74"/>
      <c r="M30" s="32"/>
      <c r="N30" s="32"/>
      <c r="O30" s="32"/>
      <c r="P30" s="32"/>
      <c r="Q30" s="32"/>
      <c r="R30" s="32"/>
      <c r="S30" s="32"/>
      <c r="T30" s="30"/>
      <c r="U30" s="30"/>
      <c r="V30" s="30"/>
      <c r="W30" s="30"/>
      <c r="X30" s="30"/>
      <c r="Y30" s="30"/>
      <c r="Z30" s="30"/>
    </row>
    <row r="31" spans="1:26" ht="13" thickBot="1">
      <c r="A31" s="76">
        <v>24</v>
      </c>
      <c r="B31" s="77">
        <v>1</v>
      </c>
      <c r="C31" s="61">
        <v>1</v>
      </c>
      <c r="D31" s="70" t="s">
        <v>1227</v>
      </c>
      <c r="E31" s="71" t="s">
        <v>1263</v>
      </c>
      <c r="F31" s="78" t="s">
        <v>377</v>
      </c>
      <c r="G31" s="73" t="s">
        <v>988</v>
      </c>
      <c r="H31" s="73">
        <v>48</v>
      </c>
      <c r="I31" s="73">
        <v>120</v>
      </c>
      <c r="J31" s="32"/>
      <c r="K31" s="32"/>
      <c r="L31" s="32"/>
      <c r="M31" s="32"/>
      <c r="N31" s="74"/>
      <c r="O31" s="32"/>
      <c r="P31" s="32"/>
      <c r="Q31" s="32"/>
      <c r="R31" s="32"/>
      <c r="S31" s="32"/>
      <c r="T31" s="30"/>
      <c r="U31" s="30"/>
      <c r="V31" s="30"/>
      <c r="W31" s="30"/>
      <c r="X31" s="30"/>
      <c r="Y31" s="30"/>
      <c r="Z31" s="30"/>
    </row>
    <row r="32" spans="1:26" ht="13" thickBot="1">
      <c r="A32" s="69">
        <v>25</v>
      </c>
      <c r="B32" s="70">
        <v>1</v>
      </c>
      <c r="C32" s="61">
        <v>0</v>
      </c>
      <c r="D32" s="70" t="s">
        <v>16</v>
      </c>
      <c r="E32" s="71" t="s">
        <v>1264</v>
      </c>
      <c r="F32" s="72" t="s">
        <v>1265</v>
      </c>
      <c r="G32" s="73" t="s">
        <v>988</v>
      </c>
      <c r="H32" s="73">
        <v>48</v>
      </c>
      <c r="I32" s="73">
        <v>120</v>
      </c>
      <c r="J32" s="32"/>
      <c r="K32" s="32"/>
      <c r="L32" s="74"/>
      <c r="M32" s="32"/>
      <c r="N32" s="32"/>
      <c r="O32" s="32"/>
      <c r="P32" s="32"/>
      <c r="Q32" s="32"/>
      <c r="R32" s="32"/>
      <c r="S32" s="32"/>
      <c r="T32" s="30"/>
      <c r="U32" s="30"/>
      <c r="V32" s="30"/>
      <c r="W32" s="30"/>
      <c r="X32" s="30"/>
      <c r="Y32" s="30"/>
      <c r="Z32" s="30"/>
    </row>
    <row r="33" spans="1:26" ht="13" thickBot="1">
      <c r="A33" s="69">
        <v>26</v>
      </c>
      <c r="B33" s="70">
        <v>1</v>
      </c>
      <c r="C33" s="61">
        <v>0</v>
      </c>
      <c r="D33" s="70" t="s">
        <v>16</v>
      </c>
      <c r="E33" s="71" t="s">
        <v>1266</v>
      </c>
      <c r="F33" s="72" t="s">
        <v>1267</v>
      </c>
      <c r="G33" s="73" t="s">
        <v>988</v>
      </c>
      <c r="H33" s="73">
        <v>48</v>
      </c>
      <c r="I33" s="73">
        <v>120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0"/>
      <c r="U33" s="30"/>
      <c r="V33" s="30"/>
      <c r="W33" s="30"/>
      <c r="X33" s="30"/>
      <c r="Y33" s="30"/>
      <c r="Z33" s="30"/>
    </row>
    <row r="34" spans="1:26" ht="13" thickBot="1">
      <c r="A34" s="69">
        <v>27</v>
      </c>
      <c r="B34" s="70">
        <v>1</v>
      </c>
      <c r="C34" s="61">
        <v>0</v>
      </c>
      <c r="D34" s="70" t="s">
        <v>16</v>
      </c>
      <c r="E34" s="71" t="s">
        <v>1268</v>
      </c>
      <c r="F34" s="72" t="s">
        <v>750</v>
      </c>
      <c r="G34" s="73" t="s">
        <v>988</v>
      </c>
      <c r="H34" s="73">
        <v>48</v>
      </c>
      <c r="I34" s="73">
        <v>120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0"/>
      <c r="U34" s="30"/>
      <c r="V34" s="30"/>
      <c r="W34" s="30"/>
      <c r="X34" s="30"/>
      <c r="Y34" s="30"/>
      <c r="Z34" s="30"/>
    </row>
    <row r="35" spans="1:26" ht="13" thickBot="1">
      <c r="A35" s="69">
        <v>28</v>
      </c>
      <c r="B35" s="70">
        <v>1</v>
      </c>
      <c r="C35" s="61">
        <v>0</v>
      </c>
      <c r="D35" s="70" t="s">
        <v>16</v>
      </c>
      <c r="E35" s="71" t="s">
        <v>1269</v>
      </c>
      <c r="F35" s="72" t="s">
        <v>1270</v>
      </c>
      <c r="G35" s="73" t="s">
        <v>899</v>
      </c>
      <c r="H35" s="73">
        <v>48</v>
      </c>
      <c r="I35" s="73">
        <v>120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0"/>
      <c r="U35" s="30"/>
      <c r="V35" s="30"/>
      <c r="W35" s="30"/>
      <c r="X35" s="30"/>
      <c r="Y35" s="30"/>
      <c r="Z35" s="30"/>
    </row>
    <row r="36" spans="1:26" ht="13" thickBot="1">
      <c r="A36" s="69">
        <v>29</v>
      </c>
      <c r="B36" s="70">
        <v>1</v>
      </c>
      <c r="C36" s="61">
        <v>0</v>
      </c>
      <c r="D36" s="70" t="s">
        <v>16</v>
      </c>
      <c r="E36" s="71" t="s">
        <v>1271</v>
      </c>
      <c r="F36" s="72" t="s">
        <v>146</v>
      </c>
      <c r="G36" s="73" t="s">
        <v>899</v>
      </c>
      <c r="H36" s="73">
        <v>48</v>
      </c>
      <c r="I36" s="73">
        <v>120</v>
      </c>
      <c r="J36" s="32"/>
      <c r="K36" s="74"/>
      <c r="L36" s="32"/>
      <c r="M36" s="32"/>
      <c r="N36" s="32"/>
      <c r="O36" s="32"/>
      <c r="P36" s="32"/>
      <c r="Q36" s="32"/>
      <c r="R36" s="32"/>
      <c r="S36" s="32"/>
      <c r="T36" s="30"/>
      <c r="U36" s="30"/>
      <c r="V36" s="30"/>
      <c r="W36" s="30"/>
      <c r="X36" s="30"/>
      <c r="Y36" s="30"/>
      <c r="Z36" s="30"/>
    </row>
    <row r="37" spans="1:26" ht="13" thickBot="1">
      <c r="A37" s="69">
        <v>30</v>
      </c>
      <c r="B37" s="70">
        <v>1</v>
      </c>
      <c r="C37" s="61">
        <v>1</v>
      </c>
      <c r="D37" s="70" t="s">
        <v>1227</v>
      </c>
      <c r="E37" s="71" t="s">
        <v>1272</v>
      </c>
      <c r="F37" s="72" t="s">
        <v>1273</v>
      </c>
      <c r="G37" s="73" t="s">
        <v>899</v>
      </c>
      <c r="H37" s="73">
        <v>48</v>
      </c>
      <c r="I37" s="73">
        <v>120</v>
      </c>
      <c r="J37" s="32"/>
      <c r="K37" s="74"/>
      <c r="L37" s="32"/>
      <c r="M37" s="32"/>
      <c r="N37" s="32"/>
      <c r="O37" s="32"/>
      <c r="P37" s="32"/>
      <c r="Q37" s="32"/>
      <c r="R37" s="32"/>
      <c r="S37" s="32"/>
      <c r="T37" s="30"/>
      <c r="U37" s="30"/>
      <c r="V37" s="30"/>
      <c r="W37" s="30"/>
      <c r="X37" s="30"/>
      <c r="Y37" s="30"/>
      <c r="Z37" s="30"/>
    </row>
    <row r="38" spans="1:26" ht="13" thickBot="1">
      <c r="A38" s="69">
        <v>31</v>
      </c>
      <c r="B38" s="70">
        <v>1</v>
      </c>
      <c r="C38" s="61">
        <v>0</v>
      </c>
      <c r="D38" s="70" t="s">
        <v>16</v>
      </c>
      <c r="E38" s="71" t="s">
        <v>1274</v>
      </c>
      <c r="F38" s="72" t="s">
        <v>76</v>
      </c>
      <c r="G38" s="73" t="s">
        <v>899</v>
      </c>
      <c r="H38" s="73">
        <v>48</v>
      </c>
      <c r="I38" s="73">
        <v>120</v>
      </c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0"/>
      <c r="U38" s="30"/>
      <c r="V38" s="30"/>
      <c r="W38" s="30"/>
      <c r="X38" s="30"/>
      <c r="Y38" s="30"/>
      <c r="Z38" s="30"/>
    </row>
    <row r="39" spans="1:26" ht="13" thickBot="1">
      <c r="A39" s="69">
        <v>32</v>
      </c>
      <c r="B39" s="70">
        <v>1</v>
      </c>
      <c r="C39" s="61">
        <v>0</v>
      </c>
      <c r="D39" s="70" t="s">
        <v>16</v>
      </c>
      <c r="E39" s="71" t="s">
        <v>1091</v>
      </c>
      <c r="F39" s="72" t="s">
        <v>1275</v>
      </c>
      <c r="G39" s="73" t="s">
        <v>899</v>
      </c>
      <c r="H39" s="73">
        <v>48</v>
      </c>
      <c r="I39" s="73">
        <v>120</v>
      </c>
      <c r="J39" s="32"/>
      <c r="K39" s="32"/>
      <c r="L39" s="32"/>
      <c r="M39" s="32"/>
      <c r="N39" s="32"/>
      <c r="O39" s="32"/>
      <c r="P39" s="74"/>
      <c r="Q39" s="32"/>
      <c r="R39" s="32"/>
      <c r="S39" s="32"/>
      <c r="T39" s="30"/>
      <c r="U39" s="30"/>
      <c r="V39" s="30"/>
      <c r="W39" s="30"/>
      <c r="X39" s="30"/>
      <c r="Y39" s="30"/>
      <c r="Z39" s="30"/>
    </row>
    <row r="40" spans="1:26" ht="13" thickBot="1">
      <c r="A40" s="69">
        <v>33</v>
      </c>
      <c r="B40" s="70">
        <v>1</v>
      </c>
      <c r="C40" s="61">
        <v>1</v>
      </c>
      <c r="D40" s="70" t="s">
        <v>1227</v>
      </c>
      <c r="E40" s="71" t="s">
        <v>119</v>
      </c>
      <c r="F40" s="72" t="s">
        <v>1276</v>
      </c>
      <c r="G40" s="73" t="s">
        <v>899</v>
      </c>
      <c r="H40" s="73">
        <v>48</v>
      </c>
      <c r="I40" s="73">
        <v>120</v>
      </c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0"/>
      <c r="U40" s="30"/>
      <c r="V40" s="30"/>
      <c r="W40" s="30"/>
      <c r="X40" s="30"/>
      <c r="Y40" s="30"/>
      <c r="Z40" s="30"/>
    </row>
    <row r="41" spans="1:26" ht="13" thickBot="1">
      <c r="A41" s="69">
        <v>34</v>
      </c>
      <c r="B41" s="70">
        <v>1</v>
      </c>
      <c r="C41" s="61">
        <v>0</v>
      </c>
      <c r="D41" s="70" t="s">
        <v>16</v>
      </c>
      <c r="E41" s="71" t="s">
        <v>1277</v>
      </c>
      <c r="F41" s="72" t="s">
        <v>331</v>
      </c>
      <c r="G41" s="73" t="s">
        <v>899</v>
      </c>
      <c r="H41" s="73">
        <v>48</v>
      </c>
      <c r="I41" s="73">
        <v>120</v>
      </c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0"/>
      <c r="U41" s="30"/>
      <c r="V41" s="30"/>
      <c r="W41" s="30"/>
      <c r="X41" s="30"/>
      <c r="Y41" s="30"/>
      <c r="Z41" s="30"/>
    </row>
    <row r="42" spans="1:26" ht="13" thickBot="1">
      <c r="A42" s="69">
        <v>35</v>
      </c>
      <c r="B42" s="70">
        <v>1</v>
      </c>
      <c r="C42" s="61">
        <v>0</v>
      </c>
      <c r="D42" s="70" t="s">
        <v>16</v>
      </c>
      <c r="E42" s="71" t="s">
        <v>143</v>
      </c>
      <c r="F42" s="72" t="s">
        <v>1278</v>
      </c>
      <c r="G42" s="73" t="s">
        <v>15</v>
      </c>
      <c r="H42" s="73">
        <v>48</v>
      </c>
      <c r="I42" s="73">
        <v>120</v>
      </c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0"/>
      <c r="U42" s="30"/>
      <c r="V42" s="30"/>
      <c r="W42" s="30"/>
      <c r="X42" s="30"/>
      <c r="Y42" s="30"/>
      <c r="Z42" s="30"/>
    </row>
    <row r="43" spans="1:26" ht="13" thickBot="1">
      <c r="A43" s="69">
        <v>36</v>
      </c>
      <c r="B43" s="70">
        <v>1</v>
      </c>
      <c r="C43" s="61">
        <v>0</v>
      </c>
      <c r="D43" s="70" t="s">
        <v>16</v>
      </c>
      <c r="E43" s="71" t="s">
        <v>1279</v>
      </c>
      <c r="F43" s="72" t="s">
        <v>146</v>
      </c>
      <c r="G43" s="73" t="s">
        <v>15</v>
      </c>
      <c r="H43" s="73">
        <v>48</v>
      </c>
      <c r="I43" s="73">
        <v>120</v>
      </c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0"/>
      <c r="U43" s="30"/>
      <c r="V43" s="30"/>
      <c r="W43" s="30"/>
      <c r="X43" s="30"/>
      <c r="Y43" s="30"/>
      <c r="Z43" s="30"/>
    </row>
    <row r="44" spans="1:26" ht="13" thickBot="1">
      <c r="A44" s="69">
        <v>37</v>
      </c>
      <c r="B44" s="70">
        <v>1</v>
      </c>
      <c r="C44" s="61">
        <v>1</v>
      </c>
      <c r="D44" s="70" t="s">
        <v>1227</v>
      </c>
      <c r="E44" s="71" t="s">
        <v>1280</v>
      </c>
      <c r="F44" s="72" t="s">
        <v>1281</v>
      </c>
      <c r="G44" s="73" t="s">
        <v>15</v>
      </c>
      <c r="H44" s="73">
        <v>48</v>
      </c>
      <c r="I44" s="73">
        <v>120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0"/>
      <c r="U44" s="30"/>
      <c r="V44" s="30"/>
      <c r="W44" s="30"/>
      <c r="X44" s="30"/>
      <c r="Y44" s="30"/>
      <c r="Z44" s="30"/>
    </row>
    <row r="45" spans="1:26" ht="13" thickBot="1">
      <c r="A45" s="69">
        <v>38</v>
      </c>
      <c r="B45" s="70">
        <v>1</v>
      </c>
      <c r="C45" s="61">
        <v>0</v>
      </c>
      <c r="D45" s="70" t="s">
        <v>16</v>
      </c>
      <c r="E45" s="71" t="s">
        <v>1282</v>
      </c>
      <c r="F45" s="72" t="s">
        <v>1283</v>
      </c>
      <c r="G45" s="73" t="s">
        <v>15</v>
      </c>
      <c r="H45" s="73">
        <v>48</v>
      </c>
      <c r="I45" s="73">
        <v>120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0"/>
      <c r="U45" s="30"/>
      <c r="V45" s="30"/>
      <c r="W45" s="30"/>
      <c r="X45" s="30"/>
      <c r="Y45" s="30"/>
      <c r="Z45" s="30"/>
    </row>
    <row r="46" spans="1:26" ht="13" thickBot="1">
      <c r="A46" s="69">
        <v>39</v>
      </c>
      <c r="B46" s="70">
        <v>1</v>
      </c>
      <c r="C46" s="61">
        <v>0</v>
      </c>
      <c r="D46" s="70" t="s">
        <v>16</v>
      </c>
      <c r="E46" s="71" t="s">
        <v>1284</v>
      </c>
      <c r="F46" s="72" t="s">
        <v>437</v>
      </c>
      <c r="G46" s="73" t="s">
        <v>15</v>
      </c>
      <c r="H46" s="73">
        <v>48</v>
      </c>
      <c r="I46" s="73">
        <v>120</v>
      </c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0"/>
      <c r="U46" s="30"/>
      <c r="V46" s="30"/>
      <c r="W46" s="30"/>
      <c r="X46" s="30"/>
      <c r="Y46" s="30"/>
      <c r="Z46" s="30"/>
    </row>
    <row r="47" spans="1:26" ht="13" thickBot="1">
      <c r="A47" s="69">
        <v>40</v>
      </c>
      <c r="B47" s="70">
        <v>1</v>
      </c>
      <c r="C47" s="61">
        <v>1</v>
      </c>
      <c r="D47" s="70" t="s">
        <v>1227</v>
      </c>
      <c r="E47" s="71" t="s">
        <v>1285</v>
      </c>
      <c r="F47" s="72" t="s">
        <v>343</v>
      </c>
      <c r="G47" s="73" t="s">
        <v>15</v>
      </c>
      <c r="H47" s="73">
        <v>48</v>
      </c>
      <c r="I47" s="73">
        <v>120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0"/>
      <c r="U47" s="30"/>
      <c r="V47" s="30"/>
      <c r="W47" s="30"/>
      <c r="X47" s="30"/>
      <c r="Y47" s="30"/>
      <c r="Z47" s="30"/>
    </row>
    <row r="48" spans="1:26" ht="13" thickBot="1">
      <c r="A48" s="69">
        <v>41</v>
      </c>
      <c r="B48" s="70">
        <v>1</v>
      </c>
      <c r="C48" s="61">
        <v>0</v>
      </c>
      <c r="D48" s="70" t="s">
        <v>16</v>
      </c>
      <c r="E48" s="71" t="s">
        <v>1286</v>
      </c>
      <c r="F48" s="72" t="s">
        <v>825</v>
      </c>
      <c r="G48" s="73" t="s">
        <v>15</v>
      </c>
      <c r="H48" s="73">
        <v>48</v>
      </c>
      <c r="I48" s="73">
        <v>120</v>
      </c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0"/>
      <c r="U48" s="30"/>
      <c r="V48" s="30"/>
      <c r="W48" s="30"/>
      <c r="X48" s="30"/>
      <c r="Y48" s="30"/>
      <c r="Z48" s="30"/>
    </row>
    <row r="49" spans="1:26" ht="13" thickBot="1">
      <c r="A49" s="69">
        <v>42</v>
      </c>
      <c r="B49" s="70">
        <v>1</v>
      </c>
      <c r="C49" s="61">
        <v>0</v>
      </c>
      <c r="D49" s="70" t="s">
        <v>16</v>
      </c>
      <c r="E49" s="71" t="s">
        <v>1287</v>
      </c>
      <c r="F49" s="72" t="s">
        <v>1288</v>
      </c>
      <c r="G49" s="73" t="s">
        <v>1026</v>
      </c>
      <c r="H49" s="73">
        <v>48</v>
      </c>
      <c r="I49" s="73">
        <v>120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0"/>
      <c r="U49" s="30"/>
      <c r="V49" s="30"/>
      <c r="W49" s="30"/>
      <c r="X49" s="30"/>
      <c r="Y49" s="30"/>
      <c r="Z49" s="30"/>
    </row>
    <row r="50" spans="1:26" ht="13" thickBot="1">
      <c r="A50" s="69">
        <v>43</v>
      </c>
      <c r="B50" s="70">
        <v>1</v>
      </c>
      <c r="C50" s="61">
        <v>0</v>
      </c>
      <c r="D50" s="70" t="s">
        <v>16</v>
      </c>
      <c r="E50" s="71" t="s">
        <v>1289</v>
      </c>
      <c r="F50" s="72" t="s">
        <v>262</v>
      </c>
      <c r="G50" s="73" t="s">
        <v>1026</v>
      </c>
      <c r="H50" s="73">
        <v>48</v>
      </c>
      <c r="I50" s="73">
        <v>120</v>
      </c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0"/>
      <c r="U50" s="30"/>
      <c r="V50" s="30"/>
      <c r="W50" s="30"/>
      <c r="X50" s="30"/>
      <c r="Y50" s="30"/>
      <c r="Z50" s="30"/>
    </row>
    <row r="51" spans="1:26" ht="13" thickBot="1">
      <c r="A51" s="69">
        <v>44</v>
      </c>
      <c r="B51" s="70">
        <v>1</v>
      </c>
      <c r="C51" s="61">
        <v>1</v>
      </c>
      <c r="D51" s="70" t="s">
        <v>1227</v>
      </c>
      <c r="E51" s="71" t="s">
        <v>1290</v>
      </c>
      <c r="F51" s="72" t="s">
        <v>1291</v>
      </c>
      <c r="G51" s="73" t="s">
        <v>1026</v>
      </c>
      <c r="H51" s="73">
        <v>48</v>
      </c>
      <c r="I51" s="73">
        <v>120</v>
      </c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0"/>
      <c r="U51" s="30"/>
      <c r="V51" s="30"/>
      <c r="W51" s="30"/>
      <c r="X51" s="30"/>
      <c r="Y51" s="30"/>
      <c r="Z51" s="30"/>
    </row>
    <row r="52" spans="1:26" ht="13" thickBot="1">
      <c r="A52" s="69">
        <v>45</v>
      </c>
      <c r="B52" s="70">
        <v>1</v>
      </c>
      <c r="C52" s="61">
        <v>0</v>
      </c>
      <c r="D52" s="70" t="s">
        <v>16</v>
      </c>
      <c r="E52" s="71" t="s">
        <v>1292</v>
      </c>
      <c r="F52" s="72" t="s">
        <v>501</v>
      </c>
      <c r="G52" s="73" t="s">
        <v>1026</v>
      </c>
      <c r="H52" s="73">
        <v>48</v>
      </c>
      <c r="I52" s="73">
        <v>120</v>
      </c>
      <c r="J52" s="32"/>
      <c r="K52" s="32"/>
      <c r="L52" s="32"/>
      <c r="M52" s="32"/>
      <c r="N52" s="32"/>
      <c r="O52" s="32"/>
      <c r="P52" s="74"/>
      <c r="Q52" s="32"/>
      <c r="R52" s="32"/>
      <c r="S52" s="32"/>
      <c r="T52" s="30"/>
      <c r="U52" s="30"/>
      <c r="V52" s="30"/>
      <c r="W52" s="30"/>
      <c r="X52" s="30"/>
      <c r="Y52" s="30"/>
      <c r="Z52" s="30"/>
    </row>
    <row r="53" spans="1:26" ht="13" thickBot="1">
      <c r="A53" s="69">
        <v>46</v>
      </c>
      <c r="B53" s="70">
        <v>1</v>
      </c>
      <c r="C53" s="61">
        <v>0</v>
      </c>
      <c r="D53" s="70" t="s">
        <v>16</v>
      </c>
      <c r="E53" s="71" t="s">
        <v>1293</v>
      </c>
      <c r="F53" s="72" t="s">
        <v>1294</v>
      </c>
      <c r="G53" s="73" t="s">
        <v>1026</v>
      </c>
      <c r="H53" s="73">
        <v>48</v>
      </c>
      <c r="I53" s="73">
        <v>120</v>
      </c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0"/>
      <c r="U53" s="30"/>
      <c r="V53" s="30"/>
      <c r="W53" s="30"/>
      <c r="X53" s="30"/>
      <c r="Y53" s="30"/>
      <c r="Z53" s="30"/>
    </row>
    <row r="54" spans="1:26" ht="13" thickBot="1">
      <c r="A54" s="69">
        <v>47</v>
      </c>
      <c r="B54" s="70">
        <v>1</v>
      </c>
      <c r="C54" s="61">
        <v>1</v>
      </c>
      <c r="D54" s="70" t="s">
        <v>1227</v>
      </c>
      <c r="E54" s="71" t="s">
        <v>1088</v>
      </c>
      <c r="F54" s="72" t="s">
        <v>1295</v>
      </c>
      <c r="G54" s="73" t="s">
        <v>1026</v>
      </c>
      <c r="H54" s="73">
        <v>48</v>
      </c>
      <c r="I54" s="73">
        <v>120</v>
      </c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0"/>
      <c r="U54" s="30"/>
      <c r="V54" s="30"/>
      <c r="W54" s="30"/>
      <c r="X54" s="30"/>
      <c r="Y54" s="30"/>
      <c r="Z54" s="30"/>
    </row>
    <row r="55" spans="1:26" ht="13" thickBot="1">
      <c r="A55" s="76">
        <v>48</v>
      </c>
      <c r="B55" s="77">
        <v>1</v>
      </c>
      <c r="C55" s="61">
        <v>0</v>
      </c>
      <c r="D55" s="70" t="s">
        <v>16</v>
      </c>
      <c r="E55" s="71" t="s">
        <v>1296</v>
      </c>
      <c r="F55" s="78" t="s">
        <v>364</v>
      </c>
      <c r="G55" s="73" t="s">
        <v>1026</v>
      </c>
      <c r="H55" s="73">
        <v>48</v>
      </c>
      <c r="I55" s="73">
        <v>120</v>
      </c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0"/>
      <c r="U55" s="30"/>
      <c r="V55" s="30"/>
      <c r="W55" s="30"/>
      <c r="X55" s="30"/>
      <c r="Y55" s="30"/>
      <c r="Z55" s="30"/>
    </row>
    <row r="56" spans="1:26" ht="13" thickBot="1">
      <c r="A56" s="69">
        <v>49</v>
      </c>
      <c r="B56" s="70">
        <v>1</v>
      </c>
      <c r="C56" s="82"/>
      <c r="D56" s="70" t="s">
        <v>16</v>
      </c>
      <c r="E56" s="71" t="s">
        <v>1297</v>
      </c>
      <c r="F56" s="72" t="s">
        <v>843</v>
      </c>
      <c r="G56" s="73" t="s">
        <v>899</v>
      </c>
      <c r="H56" s="73">
        <v>48</v>
      </c>
      <c r="I56" s="73">
        <v>120</v>
      </c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0"/>
      <c r="U56" s="30"/>
      <c r="V56" s="30"/>
      <c r="W56" s="30"/>
      <c r="X56" s="30"/>
      <c r="Y56" s="30"/>
      <c r="Z56" s="30"/>
    </row>
    <row r="57" spans="1:26" ht="13" thickBot="1">
      <c r="A57" s="69">
        <v>50</v>
      </c>
      <c r="B57" s="70">
        <v>1</v>
      </c>
      <c r="C57" s="61">
        <v>0</v>
      </c>
      <c r="D57" s="70" t="s">
        <v>16</v>
      </c>
      <c r="E57" s="71" t="s">
        <v>194</v>
      </c>
      <c r="F57" s="72" t="s">
        <v>1298</v>
      </c>
      <c r="G57" s="73" t="s">
        <v>899</v>
      </c>
      <c r="H57" s="73">
        <v>48</v>
      </c>
      <c r="I57" s="73">
        <v>120</v>
      </c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0"/>
      <c r="U57" s="30"/>
      <c r="V57" s="30"/>
      <c r="W57" s="30"/>
      <c r="X57" s="30"/>
      <c r="Y57" s="30"/>
      <c r="Z57" s="30"/>
    </row>
    <row r="58" spans="1:26" ht="13" thickBot="1">
      <c r="A58" s="69">
        <v>51</v>
      </c>
      <c r="B58" s="70">
        <v>1</v>
      </c>
      <c r="C58" s="61">
        <v>1</v>
      </c>
      <c r="D58" s="70" t="s">
        <v>1227</v>
      </c>
      <c r="E58" s="71" t="s">
        <v>1299</v>
      </c>
      <c r="F58" s="72" t="s">
        <v>1300</v>
      </c>
      <c r="G58" s="73" t="s">
        <v>899</v>
      </c>
      <c r="H58" s="73">
        <v>48</v>
      </c>
      <c r="I58" s="73">
        <v>120</v>
      </c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0"/>
      <c r="U58" s="30"/>
      <c r="V58" s="30"/>
      <c r="W58" s="30"/>
      <c r="X58" s="30"/>
      <c r="Y58" s="30"/>
      <c r="Z58" s="30"/>
    </row>
    <row r="59" spans="1:26" ht="13" thickBot="1">
      <c r="A59" s="69">
        <v>52</v>
      </c>
      <c r="B59" s="70">
        <v>1</v>
      </c>
      <c r="C59" s="61">
        <v>0</v>
      </c>
      <c r="D59" s="70" t="s">
        <v>16</v>
      </c>
      <c r="E59" s="71" t="s">
        <v>1301</v>
      </c>
      <c r="F59" s="72" t="s">
        <v>1302</v>
      </c>
      <c r="G59" s="73" t="s">
        <v>899</v>
      </c>
      <c r="H59" s="73">
        <v>48</v>
      </c>
      <c r="I59" s="73">
        <v>120</v>
      </c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0"/>
      <c r="U59" s="30"/>
      <c r="V59" s="30"/>
      <c r="W59" s="30"/>
      <c r="X59" s="30"/>
      <c r="Y59" s="30"/>
      <c r="Z59" s="30"/>
    </row>
    <row r="60" spans="1:26" ht="13" thickBot="1">
      <c r="A60" s="69">
        <v>53</v>
      </c>
      <c r="B60" s="70">
        <v>1</v>
      </c>
      <c r="C60" s="61">
        <v>0</v>
      </c>
      <c r="D60" s="70" t="s">
        <v>16</v>
      </c>
      <c r="E60" s="71" t="s">
        <v>1303</v>
      </c>
      <c r="F60" s="72" t="s">
        <v>1304</v>
      </c>
      <c r="G60" s="73" t="s">
        <v>899</v>
      </c>
      <c r="H60" s="73">
        <v>48</v>
      </c>
      <c r="I60" s="73">
        <v>120</v>
      </c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0"/>
      <c r="U60" s="30"/>
      <c r="V60" s="30"/>
      <c r="W60" s="30"/>
      <c r="X60" s="30"/>
      <c r="Y60" s="30"/>
      <c r="Z60" s="30"/>
    </row>
    <row r="61" spans="1:26" ht="13" thickBot="1">
      <c r="A61" s="69">
        <v>54</v>
      </c>
      <c r="B61" s="70">
        <v>1</v>
      </c>
      <c r="C61" s="61">
        <v>1</v>
      </c>
      <c r="D61" s="70" t="s">
        <v>1227</v>
      </c>
      <c r="E61" s="71" t="s">
        <v>1305</v>
      </c>
      <c r="F61" s="72" t="s">
        <v>1071</v>
      </c>
      <c r="G61" s="73" t="s">
        <v>899</v>
      </c>
      <c r="H61" s="73">
        <v>48</v>
      </c>
      <c r="I61" s="73">
        <v>120</v>
      </c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0"/>
      <c r="U61" s="30"/>
      <c r="V61" s="30"/>
      <c r="W61" s="30"/>
      <c r="X61" s="30"/>
      <c r="Y61" s="30"/>
      <c r="Z61" s="30"/>
    </row>
    <row r="62" spans="1:26" ht="13" thickBot="1">
      <c r="A62" s="69">
        <v>55</v>
      </c>
      <c r="B62" s="70">
        <v>1</v>
      </c>
      <c r="C62" s="61">
        <v>0</v>
      </c>
      <c r="D62" s="70" t="s">
        <v>16</v>
      </c>
      <c r="E62" s="71" t="s">
        <v>1306</v>
      </c>
      <c r="F62" s="72" t="s">
        <v>750</v>
      </c>
      <c r="G62" s="73" t="s">
        <v>899</v>
      </c>
      <c r="H62" s="73">
        <v>48</v>
      </c>
      <c r="I62" s="73">
        <v>120</v>
      </c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0"/>
      <c r="U62" s="30"/>
      <c r="V62" s="30"/>
      <c r="W62" s="30"/>
      <c r="X62" s="30"/>
      <c r="Y62" s="30"/>
      <c r="Z62" s="30"/>
    </row>
    <row r="63" spans="1:26" ht="13" thickBot="1">
      <c r="A63" s="69">
        <v>56</v>
      </c>
      <c r="B63" s="70">
        <v>1</v>
      </c>
      <c r="C63" s="61">
        <v>0</v>
      </c>
      <c r="D63" s="70" t="s">
        <v>16</v>
      </c>
      <c r="E63" s="71" t="s">
        <v>1307</v>
      </c>
      <c r="F63" s="72" t="s">
        <v>1308</v>
      </c>
      <c r="G63" s="73" t="s">
        <v>1026</v>
      </c>
      <c r="H63" s="73">
        <v>48</v>
      </c>
      <c r="I63" s="73">
        <v>120</v>
      </c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0"/>
      <c r="U63" s="30"/>
      <c r="V63" s="30"/>
      <c r="W63" s="30"/>
      <c r="X63" s="30"/>
      <c r="Y63" s="30"/>
      <c r="Z63" s="30"/>
    </row>
    <row r="64" spans="1:26" ht="13" thickBot="1">
      <c r="A64" s="69">
        <v>57</v>
      </c>
      <c r="B64" s="70">
        <v>1</v>
      </c>
      <c r="C64" s="61">
        <v>1</v>
      </c>
      <c r="D64" s="70" t="s">
        <v>1227</v>
      </c>
      <c r="E64" s="71" t="s">
        <v>1309</v>
      </c>
      <c r="F64" s="72" t="s">
        <v>1291</v>
      </c>
      <c r="G64" s="73" t="s">
        <v>1026</v>
      </c>
      <c r="H64" s="73">
        <v>48</v>
      </c>
      <c r="I64" s="73">
        <v>120</v>
      </c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0"/>
      <c r="U64" s="30"/>
      <c r="V64" s="30"/>
      <c r="W64" s="30"/>
      <c r="X64" s="30"/>
      <c r="Y64" s="30"/>
      <c r="Z64" s="30"/>
    </row>
    <row r="65" spans="1:26" ht="13" thickBot="1">
      <c r="A65" s="69">
        <v>58</v>
      </c>
      <c r="B65" s="70">
        <v>1</v>
      </c>
      <c r="C65" s="61">
        <v>0</v>
      </c>
      <c r="D65" s="70" t="s">
        <v>16</v>
      </c>
      <c r="E65" s="71" t="s">
        <v>1310</v>
      </c>
      <c r="F65" s="72" t="s">
        <v>442</v>
      </c>
      <c r="G65" s="73" t="s">
        <v>1026</v>
      </c>
      <c r="H65" s="73">
        <v>48</v>
      </c>
      <c r="I65" s="73">
        <v>120</v>
      </c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0"/>
      <c r="U65" s="30"/>
      <c r="V65" s="30"/>
      <c r="W65" s="30"/>
      <c r="X65" s="30"/>
      <c r="Y65" s="30"/>
      <c r="Z65" s="30"/>
    </row>
    <row r="66" spans="1:26" ht="13" thickBot="1">
      <c r="A66" s="69">
        <v>59</v>
      </c>
      <c r="B66" s="70">
        <v>1</v>
      </c>
      <c r="C66" s="61">
        <v>0</v>
      </c>
      <c r="D66" s="70" t="s">
        <v>16</v>
      </c>
      <c r="E66" s="71" t="s">
        <v>1311</v>
      </c>
      <c r="F66" s="72" t="s">
        <v>335</v>
      </c>
      <c r="G66" s="73" t="s">
        <v>1026</v>
      </c>
      <c r="H66" s="73">
        <v>48</v>
      </c>
      <c r="I66" s="73">
        <v>120</v>
      </c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0"/>
      <c r="U66" s="30"/>
      <c r="V66" s="30"/>
      <c r="W66" s="30"/>
      <c r="X66" s="30"/>
      <c r="Y66" s="30"/>
      <c r="Z66" s="30"/>
    </row>
    <row r="67" spans="1:26" ht="13" thickBot="1">
      <c r="A67" s="69">
        <v>60</v>
      </c>
      <c r="B67" s="70">
        <v>1</v>
      </c>
      <c r="C67" s="61">
        <v>0</v>
      </c>
      <c r="D67" s="70" t="s">
        <v>16</v>
      </c>
      <c r="E67" s="71" t="s">
        <v>1312</v>
      </c>
      <c r="F67" s="72" t="s">
        <v>1313</v>
      </c>
      <c r="G67" s="73" t="s">
        <v>1026</v>
      </c>
      <c r="H67" s="73">
        <v>48</v>
      </c>
      <c r="I67" s="73">
        <v>120</v>
      </c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0"/>
      <c r="U67" s="30"/>
      <c r="V67" s="30"/>
      <c r="W67" s="30"/>
      <c r="X67" s="30"/>
      <c r="Y67" s="30"/>
      <c r="Z67" s="30"/>
    </row>
    <row r="68" spans="1:26" ht="13" thickBot="1">
      <c r="A68" s="69">
        <v>61</v>
      </c>
      <c r="B68" s="70">
        <v>1</v>
      </c>
      <c r="C68" s="61">
        <v>1</v>
      </c>
      <c r="D68" s="70" t="s">
        <v>1227</v>
      </c>
      <c r="E68" s="71" t="s">
        <v>1314</v>
      </c>
      <c r="F68" s="72" t="s">
        <v>54</v>
      </c>
      <c r="G68" s="73" t="s">
        <v>1026</v>
      </c>
      <c r="H68" s="73">
        <v>48</v>
      </c>
      <c r="I68" s="73">
        <v>120</v>
      </c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0"/>
      <c r="U68" s="30"/>
      <c r="V68" s="30"/>
      <c r="W68" s="30"/>
      <c r="X68" s="30"/>
      <c r="Y68" s="30"/>
      <c r="Z68" s="30"/>
    </row>
    <row r="69" spans="1:26" ht="13" thickBot="1">
      <c r="A69" s="69">
        <v>62</v>
      </c>
      <c r="B69" s="70">
        <v>1</v>
      </c>
      <c r="C69" s="61">
        <v>0</v>
      </c>
      <c r="D69" s="70" t="s">
        <v>16</v>
      </c>
      <c r="E69" s="71" t="s">
        <v>1315</v>
      </c>
      <c r="F69" s="72" t="s">
        <v>1316</v>
      </c>
      <c r="G69" s="73" t="s">
        <v>1026</v>
      </c>
      <c r="H69" s="73">
        <v>48</v>
      </c>
      <c r="I69" s="73">
        <v>120</v>
      </c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0"/>
      <c r="U69" s="30"/>
      <c r="V69" s="30"/>
      <c r="W69" s="30"/>
      <c r="X69" s="30"/>
      <c r="Y69" s="30"/>
      <c r="Z69" s="30"/>
    </row>
    <row r="70" spans="1:26" ht="13" thickBot="1">
      <c r="A70" s="69">
        <v>63</v>
      </c>
      <c r="B70" s="70">
        <v>1</v>
      </c>
      <c r="C70" s="61">
        <v>0</v>
      </c>
      <c r="D70" s="70" t="s">
        <v>16</v>
      </c>
      <c r="E70" s="71" t="s">
        <v>1317</v>
      </c>
      <c r="F70" s="72" t="s">
        <v>1318</v>
      </c>
      <c r="G70" s="73" t="s">
        <v>974</v>
      </c>
      <c r="H70" s="73">
        <v>48</v>
      </c>
      <c r="I70" s="73">
        <v>120</v>
      </c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0"/>
      <c r="U70" s="30"/>
      <c r="V70" s="30"/>
      <c r="W70" s="30"/>
      <c r="X70" s="30"/>
      <c r="Y70" s="30"/>
      <c r="Z70" s="30"/>
    </row>
    <row r="71" spans="1:26" ht="13" thickBot="1">
      <c r="A71" s="69">
        <v>64</v>
      </c>
      <c r="B71" s="70">
        <v>1</v>
      </c>
      <c r="C71" s="61">
        <v>0</v>
      </c>
      <c r="D71" s="70" t="s">
        <v>16</v>
      </c>
      <c r="E71" s="71" t="s">
        <v>1319</v>
      </c>
      <c r="F71" s="72" t="s">
        <v>881</v>
      </c>
      <c r="G71" s="73" t="s">
        <v>974</v>
      </c>
      <c r="H71" s="73">
        <v>48</v>
      </c>
      <c r="I71" s="73">
        <v>120</v>
      </c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0"/>
      <c r="U71" s="30"/>
      <c r="V71" s="30"/>
      <c r="W71" s="30"/>
      <c r="X71" s="30"/>
      <c r="Y71" s="30"/>
      <c r="Z71" s="30"/>
    </row>
    <row r="72" spans="1:26" ht="13" thickBot="1">
      <c r="A72" s="69">
        <v>65</v>
      </c>
      <c r="B72" s="70">
        <v>1</v>
      </c>
      <c r="C72" s="61">
        <v>1</v>
      </c>
      <c r="D72" s="70" t="s">
        <v>1227</v>
      </c>
      <c r="E72" s="71" t="s">
        <v>1320</v>
      </c>
      <c r="F72" s="72" t="s">
        <v>681</v>
      </c>
      <c r="G72" s="73" t="s">
        <v>974</v>
      </c>
      <c r="H72" s="73">
        <v>48</v>
      </c>
      <c r="I72" s="73">
        <v>120</v>
      </c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0"/>
      <c r="U72" s="30"/>
      <c r="V72" s="30"/>
      <c r="W72" s="30"/>
      <c r="X72" s="30"/>
      <c r="Y72" s="30"/>
      <c r="Z72" s="30"/>
    </row>
    <row r="73" spans="1:26" ht="13" thickBot="1">
      <c r="A73" s="69">
        <v>66</v>
      </c>
      <c r="B73" s="70">
        <v>1</v>
      </c>
      <c r="C73" s="61">
        <v>0</v>
      </c>
      <c r="D73" s="70" t="s">
        <v>16</v>
      </c>
      <c r="E73" s="71" t="s">
        <v>1321</v>
      </c>
      <c r="F73" s="72" t="s">
        <v>306</v>
      </c>
      <c r="G73" s="73" t="s">
        <v>974</v>
      </c>
      <c r="H73" s="73">
        <v>48</v>
      </c>
      <c r="I73" s="73">
        <v>120</v>
      </c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0"/>
      <c r="U73" s="30"/>
      <c r="V73" s="30"/>
      <c r="W73" s="30"/>
      <c r="X73" s="30"/>
      <c r="Y73" s="30"/>
      <c r="Z73" s="30"/>
    </row>
    <row r="74" spans="1:26" ht="13" thickBot="1">
      <c r="A74" s="69">
        <v>67</v>
      </c>
      <c r="B74" s="70">
        <v>1</v>
      </c>
      <c r="C74" s="61">
        <v>0</v>
      </c>
      <c r="D74" s="70" t="s">
        <v>16</v>
      </c>
      <c r="E74" s="71" t="s">
        <v>1322</v>
      </c>
      <c r="F74" s="72" t="s">
        <v>1323</v>
      </c>
      <c r="G74" s="73" t="s">
        <v>974</v>
      </c>
      <c r="H74" s="73">
        <v>48</v>
      </c>
      <c r="I74" s="73">
        <v>120</v>
      </c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0"/>
      <c r="U74" s="30"/>
      <c r="V74" s="30"/>
      <c r="W74" s="30"/>
      <c r="X74" s="30"/>
      <c r="Y74" s="30"/>
      <c r="Z74" s="30"/>
    </row>
    <row r="75" spans="1:26" ht="13" thickBot="1">
      <c r="A75" s="69">
        <v>68</v>
      </c>
      <c r="B75" s="70">
        <v>1</v>
      </c>
      <c r="C75" s="61">
        <v>1</v>
      </c>
      <c r="D75" s="70" t="s">
        <v>1227</v>
      </c>
      <c r="E75" s="71" t="s">
        <v>1324</v>
      </c>
      <c r="F75" s="72" t="s">
        <v>1325</v>
      </c>
      <c r="G75" s="73" t="s">
        <v>974</v>
      </c>
      <c r="H75" s="73">
        <v>48</v>
      </c>
      <c r="I75" s="73">
        <v>120</v>
      </c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0"/>
      <c r="U75" s="30"/>
      <c r="V75" s="30"/>
      <c r="W75" s="30"/>
      <c r="X75" s="30"/>
      <c r="Y75" s="30"/>
      <c r="Z75" s="30"/>
    </row>
    <row r="76" spans="1:26" ht="13" thickBot="1">
      <c r="A76" s="69">
        <v>69</v>
      </c>
      <c r="B76" s="70">
        <v>1</v>
      </c>
      <c r="C76" s="61">
        <v>0</v>
      </c>
      <c r="D76" s="70" t="s">
        <v>16</v>
      </c>
      <c r="E76" s="71" t="s">
        <v>1326</v>
      </c>
      <c r="F76" s="72" t="s">
        <v>1294</v>
      </c>
      <c r="G76" s="73" t="s">
        <v>974</v>
      </c>
      <c r="H76" s="73">
        <v>48</v>
      </c>
      <c r="I76" s="73">
        <v>120</v>
      </c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0"/>
      <c r="U76" s="30"/>
      <c r="V76" s="30"/>
      <c r="W76" s="30"/>
      <c r="X76" s="30"/>
      <c r="Y76" s="30"/>
      <c r="Z76" s="30"/>
    </row>
    <row r="77" spans="1:26" ht="13" thickBot="1">
      <c r="A77" s="69">
        <v>70</v>
      </c>
      <c r="B77" s="70">
        <v>1</v>
      </c>
      <c r="C77" s="61">
        <v>0</v>
      </c>
      <c r="D77" s="70" t="s">
        <v>16</v>
      </c>
      <c r="E77" s="71" t="s">
        <v>1327</v>
      </c>
      <c r="F77" s="72" t="s">
        <v>1328</v>
      </c>
      <c r="G77" s="73" t="s">
        <v>948</v>
      </c>
      <c r="H77" s="73">
        <v>48</v>
      </c>
      <c r="I77" s="73">
        <v>120</v>
      </c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0"/>
      <c r="U77" s="30"/>
      <c r="V77" s="30"/>
      <c r="W77" s="30"/>
      <c r="X77" s="30"/>
      <c r="Y77" s="30"/>
      <c r="Z77" s="30"/>
    </row>
    <row r="78" spans="1:26" ht="13" thickBot="1">
      <c r="A78" s="69">
        <v>71</v>
      </c>
      <c r="B78" s="70">
        <v>1</v>
      </c>
      <c r="C78" s="61">
        <v>0</v>
      </c>
      <c r="D78" s="70" t="s">
        <v>16</v>
      </c>
      <c r="E78" s="71" t="s">
        <v>1329</v>
      </c>
      <c r="F78" s="72" t="s">
        <v>1123</v>
      </c>
      <c r="G78" s="73" t="s">
        <v>948</v>
      </c>
      <c r="H78" s="73">
        <v>48</v>
      </c>
      <c r="I78" s="73">
        <v>120</v>
      </c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0"/>
      <c r="U78" s="30"/>
      <c r="V78" s="30"/>
      <c r="W78" s="30"/>
      <c r="X78" s="30"/>
      <c r="Y78" s="30"/>
      <c r="Z78" s="30"/>
    </row>
    <row r="79" spans="1:26" ht="13" thickBot="1">
      <c r="A79" s="76">
        <v>72</v>
      </c>
      <c r="B79" s="77">
        <v>1</v>
      </c>
      <c r="C79" s="61">
        <v>0</v>
      </c>
      <c r="D79" s="70" t="s">
        <v>16</v>
      </c>
      <c r="E79" s="71" t="s">
        <v>1330</v>
      </c>
      <c r="F79" s="78" t="s">
        <v>1331</v>
      </c>
      <c r="G79" s="73" t="s">
        <v>948</v>
      </c>
      <c r="H79" s="73">
        <v>48</v>
      </c>
      <c r="I79" s="73">
        <v>120</v>
      </c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0"/>
      <c r="U79" s="30"/>
      <c r="V79" s="30"/>
      <c r="W79" s="30"/>
      <c r="X79" s="30"/>
      <c r="Y79" s="30"/>
      <c r="Z79" s="30"/>
    </row>
    <row r="80" spans="1:26" ht="13" thickBot="1">
      <c r="A80" s="69">
        <v>73</v>
      </c>
      <c r="B80" s="70">
        <v>1</v>
      </c>
      <c r="C80" s="61">
        <v>1</v>
      </c>
      <c r="D80" s="70" t="s">
        <v>1227</v>
      </c>
      <c r="E80" s="71" t="s">
        <v>1332</v>
      </c>
      <c r="F80" s="72" t="s">
        <v>1333</v>
      </c>
      <c r="G80" s="73" t="s">
        <v>948</v>
      </c>
      <c r="H80" s="73">
        <v>48</v>
      </c>
      <c r="I80" s="73">
        <v>120</v>
      </c>
      <c r="J80" s="32"/>
      <c r="K80" s="32"/>
      <c r="L80" s="74"/>
      <c r="M80" s="32"/>
      <c r="N80" s="32"/>
      <c r="O80" s="32"/>
      <c r="P80" s="32"/>
      <c r="Q80" s="32"/>
      <c r="R80" s="32"/>
      <c r="S80" s="32"/>
      <c r="T80" s="30"/>
      <c r="U80" s="30"/>
      <c r="V80" s="30"/>
      <c r="W80" s="30"/>
      <c r="X80" s="30"/>
      <c r="Y80" s="30"/>
      <c r="Z80" s="30"/>
    </row>
    <row r="81" spans="1:26" ht="13" thickBot="1">
      <c r="A81" s="69">
        <v>74</v>
      </c>
      <c r="B81" s="70">
        <v>1</v>
      </c>
      <c r="C81" s="61">
        <v>0</v>
      </c>
      <c r="D81" s="70" t="s">
        <v>16</v>
      </c>
      <c r="E81" s="71" t="s">
        <v>1334</v>
      </c>
      <c r="F81" s="72" t="s">
        <v>1144</v>
      </c>
      <c r="G81" s="73" t="s">
        <v>948</v>
      </c>
      <c r="H81" s="73">
        <v>48</v>
      </c>
      <c r="I81" s="73">
        <v>120</v>
      </c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0"/>
      <c r="U81" s="30"/>
      <c r="V81" s="30"/>
      <c r="W81" s="30"/>
      <c r="X81" s="30"/>
      <c r="Y81" s="30"/>
      <c r="Z81" s="30"/>
    </row>
    <row r="82" spans="1:26" ht="13" thickBot="1">
      <c r="A82" s="69">
        <v>75</v>
      </c>
      <c r="B82" s="70">
        <v>1</v>
      </c>
      <c r="C82" s="61">
        <v>0</v>
      </c>
      <c r="D82" s="70" t="s">
        <v>16</v>
      </c>
      <c r="E82" s="71" t="s">
        <v>1335</v>
      </c>
      <c r="F82" s="72" t="s">
        <v>1336</v>
      </c>
      <c r="G82" s="73" t="s">
        <v>948</v>
      </c>
      <c r="H82" s="73">
        <v>48</v>
      </c>
      <c r="I82" s="73">
        <v>120</v>
      </c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0"/>
      <c r="U82" s="30"/>
      <c r="V82" s="30"/>
      <c r="W82" s="30"/>
      <c r="X82" s="30"/>
      <c r="Y82" s="30"/>
      <c r="Z82" s="30"/>
    </row>
    <row r="83" spans="1:26" ht="13" thickBot="1">
      <c r="A83" s="69">
        <v>76</v>
      </c>
      <c r="B83" s="70">
        <v>1</v>
      </c>
      <c r="C83" s="61">
        <v>0</v>
      </c>
      <c r="D83" s="70" t="s">
        <v>16</v>
      </c>
      <c r="E83" s="71" t="s">
        <v>1337</v>
      </c>
      <c r="F83" s="72" t="s">
        <v>1338</v>
      </c>
      <c r="G83" s="73" t="s">
        <v>948</v>
      </c>
      <c r="H83" s="73">
        <v>48</v>
      </c>
      <c r="I83" s="73">
        <v>120</v>
      </c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0"/>
      <c r="U83" s="30"/>
      <c r="V83" s="30"/>
      <c r="W83" s="30"/>
      <c r="X83" s="30"/>
      <c r="Y83" s="30"/>
      <c r="Z83" s="30"/>
    </row>
    <row r="84" spans="1:26" ht="13" thickBot="1">
      <c r="A84" s="69">
        <v>77</v>
      </c>
      <c r="B84" s="70">
        <v>1</v>
      </c>
      <c r="C84" s="61">
        <v>0</v>
      </c>
      <c r="D84" s="70" t="s">
        <v>16</v>
      </c>
      <c r="E84" s="71" t="s">
        <v>1339</v>
      </c>
      <c r="F84" s="72" t="s">
        <v>1340</v>
      </c>
      <c r="G84" s="73" t="s">
        <v>948</v>
      </c>
      <c r="H84" s="73">
        <v>48</v>
      </c>
      <c r="I84" s="73">
        <v>120</v>
      </c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0"/>
      <c r="U84" s="30"/>
      <c r="V84" s="30"/>
      <c r="W84" s="30"/>
      <c r="X84" s="30"/>
      <c r="Y84" s="30"/>
      <c r="Z84" s="30"/>
    </row>
    <row r="85" spans="1:26" ht="13" thickBot="1">
      <c r="A85" s="69">
        <v>78</v>
      </c>
      <c r="B85" s="70">
        <v>1</v>
      </c>
      <c r="C85" s="61">
        <v>1</v>
      </c>
      <c r="D85" s="70" t="s">
        <v>1227</v>
      </c>
      <c r="E85" s="71" t="s">
        <v>1341</v>
      </c>
      <c r="F85" s="72" t="s">
        <v>1342</v>
      </c>
      <c r="G85" s="73" t="s">
        <v>948</v>
      </c>
      <c r="H85" s="73">
        <v>48</v>
      </c>
      <c r="I85" s="73">
        <v>120</v>
      </c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0"/>
      <c r="U85" s="30"/>
      <c r="V85" s="30"/>
      <c r="W85" s="30"/>
      <c r="X85" s="30"/>
      <c r="Y85" s="30"/>
      <c r="Z85" s="30"/>
    </row>
    <row r="86" spans="1:26" ht="13" thickBot="1">
      <c r="A86" s="69">
        <v>79</v>
      </c>
      <c r="B86" s="70">
        <v>1</v>
      </c>
      <c r="C86" s="61">
        <v>0</v>
      </c>
      <c r="D86" s="70" t="s">
        <v>16</v>
      </c>
      <c r="E86" s="71" t="s">
        <v>1343</v>
      </c>
      <c r="F86" s="72" t="s">
        <v>1344</v>
      </c>
      <c r="G86" s="73" t="s">
        <v>948</v>
      </c>
      <c r="H86" s="73">
        <v>48</v>
      </c>
      <c r="I86" s="73">
        <v>120</v>
      </c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0"/>
      <c r="U86" s="30"/>
      <c r="V86" s="30"/>
      <c r="W86" s="30"/>
      <c r="X86" s="30"/>
      <c r="Y86" s="30"/>
      <c r="Z86" s="30"/>
    </row>
    <row r="87" spans="1:26" ht="13" thickBot="1">
      <c r="A87" s="69">
        <v>80</v>
      </c>
      <c r="B87" s="70">
        <v>1</v>
      </c>
      <c r="C87" s="61">
        <v>0</v>
      </c>
      <c r="D87" s="70" t="s">
        <v>16</v>
      </c>
      <c r="E87" s="71" t="s">
        <v>1264</v>
      </c>
      <c r="F87" s="72" t="s">
        <v>1345</v>
      </c>
      <c r="G87" s="73" t="s">
        <v>948</v>
      </c>
      <c r="H87" s="73">
        <v>48</v>
      </c>
      <c r="I87" s="73">
        <v>120</v>
      </c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0"/>
      <c r="U87" s="30"/>
      <c r="V87" s="30"/>
      <c r="W87" s="30"/>
      <c r="X87" s="30"/>
      <c r="Y87" s="30"/>
      <c r="Z87" s="30"/>
    </row>
    <row r="88" spans="1:26" ht="13" thickBot="1">
      <c r="A88" s="69">
        <v>81</v>
      </c>
      <c r="B88" s="70">
        <v>1</v>
      </c>
      <c r="C88" s="61">
        <v>1</v>
      </c>
      <c r="D88" s="70" t="s">
        <v>1227</v>
      </c>
      <c r="E88" s="71" t="s">
        <v>1346</v>
      </c>
      <c r="F88" s="72" t="s">
        <v>1347</v>
      </c>
      <c r="G88" s="73" t="s">
        <v>948</v>
      </c>
      <c r="H88" s="73">
        <v>48</v>
      </c>
      <c r="I88" s="73">
        <v>120</v>
      </c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0"/>
      <c r="U88" s="30"/>
      <c r="V88" s="30"/>
      <c r="W88" s="30"/>
      <c r="X88" s="30"/>
      <c r="Y88" s="30"/>
      <c r="Z88" s="30"/>
    </row>
    <row r="89" spans="1:26" ht="13" thickBot="1">
      <c r="A89" s="69">
        <v>82</v>
      </c>
      <c r="B89" s="70">
        <v>1</v>
      </c>
      <c r="C89" s="61">
        <v>0</v>
      </c>
      <c r="D89" s="70" t="s">
        <v>16</v>
      </c>
      <c r="E89" s="71" t="s">
        <v>1348</v>
      </c>
      <c r="F89" s="72" t="s">
        <v>1349</v>
      </c>
      <c r="G89" s="73" t="s">
        <v>948</v>
      </c>
      <c r="H89" s="73">
        <v>48</v>
      </c>
      <c r="I89" s="73">
        <v>120</v>
      </c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0"/>
      <c r="U89" s="30"/>
      <c r="V89" s="30"/>
      <c r="W89" s="30"/>
      <c r="X89" s="30"/>
      <c r="Y89" s="30"/>
      <c r="Z89" s="30"/>
    </row>
    <row r="90" spans="1:26" ht="13" thickBot="1">
      <c r="A90" s="69">
        <v>83</v>
      </c>
      <c r="B90" s="70">
        <v>1</v>
      </c>
      <c r="C90" s="61">
        <v>0</v>
      </c>
      <c r="D90" s="70" t="s">
        <v>16</v>
      </c>
      <c r="E90" s="71" t="s">
        <v>1350</v>
      </c>
      <c r="F90" s="72" t="s">
        <v>1351</v>
      </c>
      <c r="G90" s="73" t="s">
        <v>948</v>
      </c>
      <c r="H90" s="73">
        <v>48</v>
      </c>
      <c r="I90" s="73">
        <v>120</v>
      </c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0"/>
      <c r="U90" s="30"/>
      <c r="V90" s="30"/>
      <c r="W90" s="30"/>
      <c r="X90" s="30"/>
      <c r="Y90" s="30"/>
      <c r="Z90" s="30"/>
    </row>
    <row r="91" spans="1:26" ht="13" thickBot="1">
      <c r="A91" s="69">
        <v>84</v>
      </c>
      <c r="B91" s="70">
        <v>1</v>
      </c>
      <c r="C91" s="61">
        <v>0</v>
      </c>
      <c r="D91" s="70" t="s">
        <v>16</v>
      </c>
      <c r="E91" s="71" t="s">
        <v>1352</v>
      </c>
      <c r="F91" s="72" t="s">
        <v>1353</v>
      </c>
      <c r="G91" s="73" t="s">
        <v>847</v>
      </c>
      <c r="H91" s="73">
        <v>48</v>
      </c>
      <c r="I91" s="73">
        <v>120</v>
      </c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0"/>
      <c r="U91" s="30"/>
      <c r="V91" s="30"/>
      <c r="W91" s="30"/>
      <c r="X91" s="30"/>
      <c r="Y91" s="30"/>
      <c r="Z91" s="30"/>
    </row>
    <row r="92" spans="1:26" ht="13" thickBot="1">
      <c r="A92" s="69">
        <v>85</v>
      </c>
      <c r="B92" s="70">
        <v>1</v>
      </c>
      <c r="C92" s="61">
        <v>1</v>
      </c>
      <c r="D92" s="70" t="s">
        <v>1227</v>
      </c>
      <c r="E92" s="71" t="s">
        <v>1354</v>
      </c>
      <c r="F92" s="72" t="s">
        <v>1355</v>
      </c>
      <c r="G92" s="73" t="s">
        <v>847</v>
      </c>
      <c r="H92" s="73">
        <v>48</v>
      </c>
      <c r="I92" s="73">
        <v>120</v>
      </c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0"/>
      <c r="U92" s="30"/>
      <c r="V92" s="30"/>
      <c r="W92" s="30"/>
      <c r="X92" s="30"/>
      <c r="Y92" s="30"/>
      <c r="Z92" s="30"/>
    </row>
    <row r="93" spans="1:26" ht="13" thickBot="1">
      <c r="A93" s="69">
        <v>86</v>
      </c>
      <c r="B93" s="70">
        <v>1</v>
      </c>
      <c r="C93" s="61">
        <v>0</v>
      </c>
      <c r="D93" s="70" t="s">
        <v>16</v>
      </c>
      <c r="E93" s="71" t="s">
        <v>1356</v>
      </c>
      <c r="F93" s="72" t="s">
        <v>1357</v>
      </c>
      <c r="G93" s="73" t="s">
        <v>847</v>
      </c>
      <c r="H93" s="73">
        <v>48</v>
      </c>
      <c r="I93" s="73">
        <v>120</v>
      </c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0"/>
      <c r="U93" s="30"/>
      <c r="V93" s="30"/>
      <c r="W93" s="30"/>
      <c r="X93" s="30"/>
      <c r="Y93" s="30"/>
      <c r="Z93" s="30"/>
    </row>
    <row r="94" spans="1:26" ht="13" thickBot="1">
      <c r="A94" s="69">
        <v>87</v>
      </c>
      <c r="B94" s="70">
        <v>1</v>
      </c>
      <c r="C94" s="61">
        <v>0</v>
      </c>
      <c r="D94" s="70" t="s">
        <v>16</v>
      </c>
      <c r="E94" s="71" t="s">
        <v>1358</v>
      </c>
      <c r="F94" s="72" t="s">
        <v>1359</v>
      </c>
      <c r="G94" s="73" t="s">
        <v>847</v>
      </c>
      <c r="H94" s="73">
        <v>48</v>
      </c>
      <c r="I94" s="73">
        <v>120</v>
      </c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0"/>
      <c r="U94" s="30"/>
      <c r="V94" s="30"/>
      <c r="W94" s="30"/>
      <c r="X94" s="30"/>
      <c r="Y94" s="30"/>
      <c r="Z94" s="30"/>
    </row>
    <row r="95" spans="1:26" ht="13" thickBot="1">
      <c r="A95" s="69">
        <v>88</v>
      </c>
      <c r="B95" s="70">
        <v>1</v>
      </c>
      <c r="C95" s="61">
        <v>0</v>
      </c>
      <c r="D95" s="70" t="s">
        <v>16</v>
      </c>
      <c r="E95" s="71" t="s">
        <v>1360</v>
      </c>
      <c r="F95" s="72" t="s">
        <v>1361</v>
      </c>
      <c r="G95" s="73" t="s">
        <v>847</v>
      </c>
      <c r="H95" s="73">
        <v>48</v>
      </c>
      <c r="I95" s="73">
        <v>120</v>
      </c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0"/>
      <c r="U95" s="30"/>
      <c r="V95" s="30"/>
      <c r="W95" s="30"/>
      <c r="X95" s="30"/>
      <c r="Y95" s="30"/>
      <c r="Z95" s="30"/>
    </row>
    <row r="96" spans="1:26" ht="13" thickBot="1">
      <c r="A96" s="69">
        <v>89</v>
      </c>
      <c r="B96" s="70">
        <v>1</v>
      </c>
      <c r="C96" s="61">
        <v>1</v>
      </c>
      <c r="D96" s="70" t="s">
        <v>1227</v>
      </c>
      <c r="E96" s="71" t="s">
        <v>1362</v>
      </c>
      <c r="F96" s="72" t="s">
        <v>1363</v>
      </c>
      <c r="G96" s="73" t="s">
        <v>847</v>
      </c>
      <c r="H96" s="73">
        <v>48</v>
      </c>
      <c r="I96" s="73">
        <v>120</v>
      </c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0"/>
      <c r="U96" s="30"/>
      <c r="V96" s="30"/>
      <c r="W96" s="30"/>
      <c r="X96" s="30"/>
      <c r="Y96" s="30"/>
      <c r="Z96" s="30"/>
    </row>
    <row r="97" spans="1:26" ht="13" thickBot="1">
      <c r="A97" s="69">
        <v>90</v>
      </c>
      <c r="B97" s="70">
        <v>1</v>
      </c>
      <c r="C97" s="61">
        <v>0</v>
      </c>
      <c r="D97" s="70" t="s">
        <v>16</v>
      </c>
      <c r="E97" s="71" t="s">
        <v>1364</v>
      </c>
      <c r="F97" s="72" t="s">
        <v>309</v>
      </c>
      <c r="G97" s="73" t="s">
        <v>847</v>
      </c>
      <c r="H97" s="73">
        <v>48</v>
      </c>
      <c r="I97" s="73">
        <v>120</v>
      </c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0"/>
      <c r="U97" s="30"/>
      <c r="V97" s="30"/>
      <c r="W97" s="30"/>
      <c r="X97" s="30"/>
      <c r="Y97" s="30"/>
      <c r="Z97" s="30"/>
    </row>
    <row r="98" spans="1:26" ht="13" thickBot="1">
      <c r="A98" s="69">
        <v>91</v>
      </c>
      <c r="B98" s="70">
        <v>1</v>
      </c>
      <c r="C98" s="61">
        <v>0</v>
      </c>
      <c r="D98" s="70" t="s">
        <v>16</v>
      </c>
      <c r="E98" s="71" t="s">
        <v>1365</v>
      </c>
      <c r="F98" s="72" t="s">
        <v>1366</v>
      </c>
      <c r="G98" s="73" t="s">
        <v>846</v>
      </c>
      <c r="H98" s="73">
        <v>48</v>
      </c>
      <c r="I98" s="73">
        <v>120</v>
      </c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0"/>
      <c r="U98" s="30"/>
      <c r="V98" s="30"/>
      <c r="W98" s="30"/>
      <c r="X98" s="30"/>
      <c r="Y98" s="30"/>
      <c r="Z98" s="30"/>
    </row>
    <row r="99" spans="1:26" ht="13" thickBot="1">
      <c r="A99" s="69">
        <v>92</v>
      </c>
      <c r="B99" s="70">
        <v>1</v>
      </c>
      <c r="C99" s="61">
        <v>1</v>
      </c>
      <c r="D99" s="70" t="s">
        <v>1227</v>
      </c>
      <c r="E99" s="71" t="s">
        <v>1367</v>
      </c>
      <c r="F99" s="72" t="s">
        <v>1368</v>
      </c>
      <c r="G99" s="73" t="s">
        <v>846</v>
      </c>
      <c r="H99" s="73">
        <v>48</v>
      </c>
      <c r="I99" s="73">
        <v>120</v>
      </c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0"/>
      <c r="U99" s="30"/>
      <c r="V99" s="30"/>
      <c r="W99" s="30"/>
      <c r="X99" s="30"/>
      <c r="Y99" s="30"/>
      <c r="Z99" s="30"/>
    </row>
    <row r="100" spans="1:26" ht="13" thickBot="1">
      <c r="A100" s="69">
        <v>93</v>
      </c>
      <c r="B100" s="70">
        <v>1</v>
      </c>
      <c r="C100" s="61">
        <v>0</v>
      </c>
      <c r="D100" s="70" t="s">
        <v>16</v>
      </c>
      <c r="E100" s="71" t="s">
        <v>1369</v>
      </c>
      <c r="F100" s="72" t="s">
        <v>1355</v>
      </c>
      <c r="G100" s="73" t="s">
        <v>846</v>
      </c>
      <c r="H100" s="73">
        <v>48</v>
      </c>
      <c r="I100" s="73">
        <v>120</v>
      </c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0"/>
      <c r="U100" s="30"/>
      <c r="V100" s="30"/>
      <c r="W100" s="30"/>
      <c r="X100" s="30"/>
      <c r="Y100" s="30"/>
      <c r="Z100" s="30"/>
    </row>
    <row r="101" spans="1:26" ht="13" thickBot="1">
      <c r="A101" s="69">
        <v>94</v>
      </c>
      <c r="B101" s="70">
        <v>1</v>
      </c>
      <c r="C101" s="61">
        <v>0</v>
      </c>
      <c r="D101" s="70" t="s">
        <v>16</v>
      </c>
      <c r="E101" s="71" t="s">
        <v>1370</v>
      </c>
      <c r="F101" s="72" t="s">
        <v>1371</v>
      </c>
      <c r="G101" s="73" t="s">
        <v>846</v>
      </c>
      <c r="H101" s="73">
        <v>48</v>
      </c>
      <c r="I101" s="73">
        <v>120</v>
      </c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0"/>
      <c r="U101" s="30"/>
      <c r="V101" s="30"/>
      <c r="W101" s="30"/>
      <c r="X101" s="30"/>
      <c r="Y101" s="30"/>
      <c r="Z101" s="30"/>
    </row>
    <row r="102" spans="1:26" ht="13" thickBot="1">
      <c r="A102" s="69">
        <v>95</v>
      </c>
      <c r="B102" s="70">
        <v>1</v>
      </c>
      <c r="C102" s="61">
        <v>0</v>
      </c>
      <c r="D102" s="70" t="s">
        <v>16</v>
      </c>
      <c r="E102" s="71" t="s">
        <v>1372</v>
      </c>
      <c r="F102" s="72" t="s">
        <v>1373</v>
      </c>
      <c r="G102" s="73" t="s">
        <v>846</v>
      </c>
      <c r="H102" s="73">
        <v>48</v>
      </c>
      <c r="I102" s="73">
        <v>120</v>
      </c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0"/>
      <c r="U102" s="30"/>
      <c r="V102" s="30"/>
      <c r="W102" s="30"/>
      <c r="X102" s="30"/>
      <c r="Y102" s="30"/>
      <c r="Z102" s="30"/>
    </row>
    <row r="103" spans="1:26" ht="13" thickBot="1">
      <c r="A103" s="76">
        <v>96</v>
      </c>
      <c r="B103" s="77">
        <v>1</v>
      </c>
      <c r="C103" s="61">
        <v>0</v>
      </c>
      <c r="D103" s="70" t="s">
        <v>16</v>
      </c>
      <c r="E103" s="71" t="s">
        <v>365</v>
      </c>
      <c r="F103" s="78" t="s">
        <v>1374</v>
      </c>
      <c r="G103" s="73" t="s">
        <v>846</v>
      </c>
      <c r="H103" s="73">
        <v>48</v>
      </c>
      <c r="I103" s="73">
        <v>120</v>
      </c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0"/>
      <c r="U103" s="30"/>
      <c r="V103" s="30"/>
      <c r="W103" s="30"/>
      <c r="X103" s="30"/>
      <c r="Y103" s="30"/>
      <c r="Z103" s="30"/>
    </row>
    <row r="104" spans="1:26" ht="13" thickBot="1">
      <c r="A104" s="69">
        <v>97</v>
      </c>
      <c r="B104" s="70">
        <v>1</v>
      </c>
      <c r="C104" s="61">
        <v>1</v>
      </c>
      <c r="D104" s="70" t="s">
        <v>1227</v>
      </c>
      <c r="E104" s="71" t="s">
        <v>1375</v>
      </c>
      <c r="F104" s="72" t="s">
        <v>225</v>
      </c>
      <c r="G104" s="73" t="s">
        <v>846</v>
      </c>
      <c r="H104" s="73">
        <v>48</v>
      </c>
      <c r="I104" s="73">
        <v>120</v>
      </c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0"/>
      <c r="U104" s="30"/>
      <c r="V104" s="30"/>
      <c r="W104" s="30"/>
      <c r="X104" s="30"/>
      <c r="Y104" s="30"/>
      <c r="Z104" s="30"/>
    </row>
    <row r="105" spans="1:26" ht="13" thickBot="1">
      <c r="A105" s="69">
        <v>98</v>
      </c>
      <c r="B105" s="70">
        <v>1</v>
      </c>
      <c r="C105" s="61">
        <v>0</v>
      </c>
      <c r="D105" s="70" t="s">
        <v>16</v>
      </c>
      <c r="E105" s="71" t="s">
        <v>1043</v>
      </c>
      <c r="F105" s="72" t="s">
        <v>1376</v>
      </c>
      <c r="G105" s="73" t="s">
        <v>847</v>
      </c>
      <c r="H105" s="73">
        <v>48</v>
      </c>
      <c r="I105" s="73">
        <v>120</v>
      </c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0"/>
      <c r="U105" s="30"/>
      <c r="V105" s="30"/>
      <c r="W105" s="30"/>
      <c r="X105" s="30"/>
      <c r="Y105" s="30"/>
      <c r="Z105" s="30"/>
    </row>
    <row r="106" spans="1:26" ht="13" thickBot="1">
      <c r="A106" s="69">
        <v>99</v>
      </c>
      <c r="B106" s="70">
        <v>1</v>
      </c>
      <c r="C106" s="61">
        <v>0</v>
      </c>
      <c r="D106" s="70" t="s">
        <v>16</v>
      </c>
      <c r="E106" s="71" t="s">
        <v>1377</v>
      </c>
      <c r="F106" s="72" t="s">
        <v>1353</v>
      </c>
      <c r="G106" s="73" t="s">
        <v>847</v>
      </c>
      <c r="H106" s="73">
        <v>48</v>
      </c>
      <c r="I106" s="73">
        <v>120</v>
      </c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0"/>
      <c r="U106" s="30"/>
      <c r="V106" s="30"/>
      <c r="W106" s="30"/>
      <c r="X106" s="30"/>
      <c r="Y106" s="30"/>
      <c r="Z106" s="30"/>
    </row>
    <row r="107" spans="1:26" ht="13" thickBot="1">
      <c r="A107" s="69">
        <v>100</v>
      </c>
      <c r="B107" s="70">
        <v>1</v>
      </c>
      <c r="C107" s="61">
        <v>0</v>
      </c>
      <c r="D107" s="70" t="s">
        <v>16</v>
      </c>
      <c r="E107" s="71" t="s">
        <v>1378</v>
      </c>
      <c r="F107" s="72" t="s">
        <v>1276</v>
      </c>
      <c r="G107" s="73" t="s">
        <v>847</v>
      </c>
      <c r="H107" s="73">
        <v>48</v>
      </c>
      <c r="I107" s="73">
        <v>120</v>
      </c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0"/>
      <c r="U107" s="30"/>
      <c r="V107" s="30"/>
      <c r="W107" s="30"/>
      <c r="X107" s="30"/>
      <c r="Y107" s="30"/>
      <c r="Z107" s="30"/>
    </row>
    <row r="108" spans="1:26" ht="13" thickBot="1">
      <c r="A108" s="69">
        <v>101</v>
      </c>
      <c r="B108" s="70">
        <v>1</v>
      </c>
      <c r="C108" s="61">
        <v>0</v>
      </c>
      <c r="D108" s="70" t="s">
        <v>16</v>
      </c>
      <c r="E108" s="71" t="s">
        <v>1379</v>
      </c>
      <c r="F108" s="72" t="s">
        <v>316</v>
      </c>
      <c r="G108" s="73" t="s">
        <v>847</v>
      </c>
      <c r="H108" s="73">
        <v>48</v>
      </c>
      <c r="I108" s="73">
        <v>120</v>
      </c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0"/>
      <c r="U108" s="30"/>
      <c r="V108" s="30"/>
      <c r="W108" s="30"/>
      <c r="X108" s="30"/>
      <c r="Y108" s="30"/>
      <c r="Z108" s="30"/>
    </row>
    <row r="109" spans="1:26" ht="13" thickBot="1">
      <c r="A109" s="69">
        <v>102</v>
      </c>
      <c r="B109" s="70">
        <v>1</v>
      </c>
      <c r="C109" s="61">
        <v>1</v>
      </c>
      <c r="D109" s="70" t="s">
        <v>1227</v>
      </c>
      <c r="E109" s="71" t="s">
        <v>1380</v>
      </c>
      <c r="F109" s="72" t="s">
        <v>266</v>
      </c>
      <c r="G109" s="73" t="s">
        <v>847</v>
      </c>
      <c r="H109" s="73">
        <v>48</v>
      </c>
      <c r="I109" s="73">
        <v>120</v>
      </c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0"/>
      <c r="U109" s="30"/>
      <c r="V109" s="30"/>
      <c r="W109" s="30"/>
      <c r="X109" s="30"/>
      <c r="Y109" s="30"/>
      <c r="Z109" s="30"/>
    </row>
    <row r="110" spans="1:26" ht="13" thickBot="1">
      <c r="A110" s="69">
        <v>103</v>
      </c>
      <c r="B110" s="70">
        <v>1</v>
      </c>
      <c r="C110" s="61">
        <v>0</v>
      </c>
      <c r="D110" s="70" t="s">
        <v>16</v>
      </c>
      <c r="E110" s="71" t="s">
        <v>1381</v>
      </c>
      <c r="F110" s="72" t="s">
        <v>1382</v>
      </c>
      <c r="G110" s="73" t="s">
        <v>847</v>
      </c>
      <c r="H110" s="73">
        <v>48</v>
      </c>
      <c r="I110" s="73">
        <v>120</v>
      </c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0"/>
      <c r="U110" s="30"/>
      <c r="V110" s="30"/>
      <c r="W110" s="30"/>
      <c r="X110" s="30"/>
      <c r="Y110" s="30"/>
      <c r="Z110" s="30"/>
    </row>
    <row r="111" spans="1:26" ht="13" thickBot="1">
      <c r="A111" s="69">
        <v>104</v>
      </c>
      <c r="B111" s="70">
        <v>1</v>
      </c>
      <c r="C111" s="61">
        <v>0</v>
      </c>
      <c r="D111" s="70" t="s">
        <v>16</v>
      </c>
      <c r="E111" s="71" t="s">
        <v>1383</v>
      </c>
      <c r="F111" s="72" t="s">
        <v>1384</v>
      </c>
      <c r="G111" s="73" t="s">
        <v>847</v>
      </c>
      <c r="H111" s="73">
        <v>48</v>
      </c>
      <c r="I111" s="73">
        <v>120</v>
      </c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0"/>
      <c r="U111" s="30"/>
      <c r="V111" s="30"/>
      <c r="W111" s="30"/>
      <c r="X111" s="30"/>
      <c r="Y111" s="30"/>
      <c r="Z111" s="30"/>
    </row>
    <row r="112" spans="1:26" ht="13" thickBot="1">
      <c r="A112" s="69">
        <v>105</v>
      </c>
      <c r="B112" s="70">
        <v>1</v>
      </c>
      <c r="C112" s="61">
        <v>1</v>
      </c>
      <c r="D112" s="70" t="s">
        <v>1227</v>
      </c>
      <c r="E112" s="71" t="s">
        <v>1385</v>
      </c>
      <c r="F112" s="72" t="s">
        <v>1386</v>
      </c>
      <c r="G112" s="73" t="s">
        <v>948</v>
      </c>
      <c r="H112" s="73">
        <v>48</v>
      </c>
      <c r="I112" s="73">
        <v>120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0"/>
      <c r="U112" s="30"/>
      <c r="V112" s="30"/>
      <c r="W112" s="30"/>
      <c r="X112" s="30"/>
      <c r="Y112" s="30"/>
      <c r="Z112" s="30"/>
    </row>
    <row r="113" spans="1:26" ht="13" thickBot="1">
      <c r="A113" s="69">
        <v>106</v>
      </c>
      <c r="B113" s="70">
        <v>1</v>
      </c>
      <c r="C113" s="61">
        <v>0</v>
      </c>
      <c r="D113" s="70" t="s">
        <v>16</v>
      </c>
      <c r="E113" s="71" t="s">
        <v>1387</v>
      </c>
      <c r="F113" s="72" t="s">
        <v>227</v>
      </c>
      <c r="G113" s="73" t="s">
        <v>948</v>
      </c>
      <c r="H113" s="73">
        <v>48</v>
      </c>
      <c r="I113" s="73">
        <v>120</v>
      </c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0"/>
      <c r="U113" s="30"/>
      <c r="V113" s="30"/>
      <c r="W113" s="30"/>
      <c r="X113" s="30"/>
      <c r="Y113" s="30"/>
      <c r="Z113" s="30"/>
    </row>
    <row r="114" spans="1:26" ht="13" thickBot="1">
      <c r="A114" s="69">
        <v>107</v>
      </c>
      <c r="B114" s="70">
        <v>1</v>
      </c>
      <c r="C114" s="61">
        <v>0</v>
      </c>
      <c r="D114" s="70" t="s">
        <v>16</v>
      </c>
      <c r="E114" s="71" t="s">
        <v>1388</v>
      </c>
      <c r="F114" s="72" t="s">
        <v>1389</v>
      </c>
      <c r="G114" s="73" t="s">
        <v>948</v>
      </c>
      <c r="H114" s="73">
        <v>48</v>
      </c>
      <c r="I114" s="73">
        <v>120</v>
      </c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0"/>
      <c r="U114" s="30"/>
      <c r="V114" s="30"/>
      <c r="W114" s="30"/>
      <c r="X114" s="30"/>
      <c r="Y114" s="30"/>
      <c r="Z114" s="30"/>
    </row>
    <row r="115" spans="1:26" ht="13" thickBot="1">
      <c r="A115" s="69">
        <v>108</v>
      </c>
      <c r="B115" s="70">
        <v>1</v>
      </c>
      <c r="C115" s="61">
        <v>0</v>
      </c>
      <c r="D115" s="70" t="s">
        <v>16</v>
      </c>
      <c r="E115" s="71" t="s">
        <v>1390</v>
      </c>
      <c r="F115" s="72" t="s">
        <v>1391</v>
      </c>
      <c r="G115" s="73" t="s">
        <v>948</v>
      </c>
      <c r="H115" s="73">
        <v>48</v>
      </c>
      <c r="I115" s="73">
        <v>120</v>
      </c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0"/>
      <c r="U115" s="30"/>
      <c r="V115" s="30"/>
      <c r="W115" s="30"/>
      <c r="X115" s="30"/>
      <c r="Y115" s="30"/>
      <c r="Z115" s="30"/>
    </row>
    <row r="116" spans="1:26" ht="13" thickBot="1">
      <c r="A116" s="69">
        <v>109</v>
      </c>
      <c r="B116" s="70">
        <v>1</v>
      </c>
      <c r="C116" s="61">
        <v>1</v>
      </c>
      <c r="D116" s="70" t="s">
        <v>1227</v>
      </c>
      <c r="E116" s="71" t="s">
        <v>1392</v>
      </c>
      <c r="F116" s="72" t="s">
        <v>1393</v>
      </c>
      <c r="G116" s="73" t="s">
        <v>948</v>
      </c>
      <c r="H116" s="73">
        <v>48</v>
      </c>
      <c r="I116" s="73">
        <v>120</v>
      </c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0"/>
      <c r="U116" s="30"/>
      <c r="V116" s="30"/>
      <c r="W116" s="30"/>
      <c r="X116" s="30"/>
      <c r="Y116" s="30"/>
      <c r="Z116" s="30"/>
    </row>
    <row r="117" spans="1:26" ht="13" thickBot="1">
      <c r="A117" s="69">
        <v>110</v>
      </c>
      <c r="B117" s="70">
        <v>1</v>
      </c>
      <c r="C117" s="61">
        <v>0</v>
      </c>
      <c r="D117" s="70" t="s">
        <v>16</v>
      </c>
      <c r="E117" s="71" t="s">
        <v>1394</v>
      </c>
      <c r="F117" s="72" t="s">
        <v>1395</v>
      </c>
      <c r="G117" s="73" t="s">
        <v>948</v>
      </c>
      <c r="H117" s="73">
        <v>48</v>
      </c>
      <c r="I117" s="73">
        <v>120</v>
      </c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0"/>
      <c r="U117" s="30"/>
      <c r="V117" s="30"/>
      <c r="W117" s="30"/>
      <c r="X117" s="30"/>
      <c r="Y117" s="30"/>
      <c r="Z117" s="30"/>
    </row>
    <row r="118" spans="1:26" ht="13" thickBot="1">
      <c r="A118" s="31"/>
      <c r="B118" s="32"/>
      <c r="C118" s="32"/>
      <c r="D118" s="32"/>
      <c r="E118" s="32"/>
      <c r="F118" s="32"/>
      <c r="G118" s="73" t="s">
        <v>948</v>
      </c>
      <c r="H118" s="37"/>
      <c r="I118" s="37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0"/>
      <c r="U118" s="30"/>
      <c r="V118" s="30"/>
      <c r="W118" s="30"/>
      <c r="X118" s="30"/>
      <c r="Y118" s="30"/>
      <c r="Z118" s="30"/>
    </row>
    <row r="119" spans="1:2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110A-0CEC-467A-BE10-6476E5AC79E5}">
  <dimension ref="A1:Z1000"/>
  <sheetViews>
    <sheetView workbookViewId="0">
      <selection sqref="A1:Z1000"/>
    </sheetView>
  </sheetViews>
  <sheetFormatPr defaultRowHeight="12.5"/>
  <sheetData>
    <row r="1" spans="1:26" ht="26.5" thickBot="1">
      <c r="A1" s="24"/>
      <c r="B1" s="25"/>
      <c r="C1" s="25"/>
      <c r="D1" s="25"/>
      <c r="E1" s="26"/>
      <c r="F1" s="58" t="s">
        <v>0</v>
      </c>
      <c r="G1" s="59">
        <v>6</v>
      </c>
      <c r="H1" s="29"/>
      <c r="I1" s="58" t="s">
        <v>1</v>
      </c>
      <c r="J1" s="59">
        <v>48</v>
      </c>
      <c r="K1" s="25"/>
      <c r="L1" s="25"/>
      <c r="M1" s="25"/>
      <c r="N1" s="25"/>
      <c r="O1" s="25"/>
      <c r="P1" s="25"/>
      <c r="Q1" s="25"/>
      <c r="R1" s="25"/>
      <c r="S1" s="25"/>
      <c r="T1" s="30"/>
      <c r="U1" s="30"/>
      <c r="V1" s="30"/>
      <c r="W1" s="30"/>
      <c r="X1" s="30"/>
      <c r="Y1" s="30"/>
      <c r="Z1" s="30"/>
    </row>
    <row r="2" spans="1:26" ht="13.5" thickBot="1">
      <c r="A2" s="31"/>
      <c r="B2" s="32"/>
      <c r="C2" s="32"/>
      <c r="D2" s="32"/>
      <c r="E2" s="33"/>
      <c r="F2" s="60" t="s">
        <v>2</v>
      </c>
      <c r="G2" s="61">
        <v>432</v>
      </c>
      <c r="H2" s="36"/>
      <c r="I2" s="60" t="s">
        <v>3</v>
      </c>
      <c r="J2" s="61">
        <v>120</v>
      </c>
      <c r="K2" s="32"/>
      <c r="L2" s="32"/>
      <c r="M2" s="32"/>
      <c r="N2" s="32"/>
      <c r="O2" s="32"/>
      <c r="P2" s="32"/>
      <c r="Q2" s="32"/>
      <c r="R2" s="32"/>
      <c r="S2" s="32"/>
      <c r="T2" s="30"/>
      <c r="U2" s="30"/>
      <c r="V2" s="30"/>
      <c r="W2" s="30"/>
      <c r="X2" s="30"/>
      <c r="Y2" s="30"/>
      <c r="Z2" s="30"/>
    </row>
    <row r="3" spans="1:26" ht="39.5" thickBot="1">
      <c r="A3" s="31"/>
      <c r="B3" s="32"/>
      <c r="C3" s="32"/>
      <c r="D3" s="32"/>
      <c r="E3" s="33"/>
      <c r="F3" s="60" t="s">
        <v>14</v>
      </c>
      <c r="G3" s="61" t="s">
        <v>846</v>
      </c>
      <c r="H3" s="37"/>
      <c r="I3" s="37"/>
      <c r="J3" s="32"/>
      <c r="K3" s="32"/>
      <c r="L3" s="32"/>
      <c r="M3" s="32"/>
      <c r="N3" s="32"/>
      <c r="O3" s="32"/>
      <c r="P3" s="32"/>
      <c r="Q3" s="32"/>
      <c r="R3" s="32"/>
      <c r="S3" s="32"/>
      <c r="T3" s="30"/>
      <c r="U3" s="30"/>
      <c r="V3" s="30"/>
      <c r="W3" s="30"/>
      <c r="X3" s="30"/>
      <c r="Y3" s="30"/>
      <c r="Z3" s="30"/>
    </row>
    <row r="4" spans="1:26" ht="13" thickBot="1">
      <c r="A4" s="31"/>
      <c r="B4" s="32"/>
      <c r="C4" s="38"/>
      <c r="D4" s="32"/>
      <c r="E4" s="32"/>
      <c r="F4" s="32"/>
      <c r="G4" s="37"/>
      <c r="H4" s="37"/>
      <c r="I4" s="37"/>
      <c r="J4" s="32"/>
      <c r="K4" s="32"/>
      <c r="L4" s="32"/>
      <c r="M4" s="32"/>
      <c r="N4" s="32"/>
      <c r="O4" s="32"/>
      <c r="P4" s="32"/>
      <c r="Q4" s="32"/>
      <c r="R4" s="32"/>
      <c r="S4" s="32"/>
      <c r="T4" s="30"/>
      <c r="U4" s="30"/>
      <c r="V4" s="30"/>
      <c r="W4" s="30"/>
      <c r="X4" s="30"/>
      <c r="Y4" s="30"/>
      <c r="Z4" s="30"/>
    </row>
    <row r="5" spans="1:26" ht="13.5" thickBot="1">
      <c r="A5" s="31"/>
      <c r="B5" s="33"/>
      <c r="C5" s="62" t="s">
        <v>5</v>
      </c>
      <c r="D5" s="32"/>
      <c r="E5" s="38"/>
      <c r="F5" s="32"/>
      <c r="G5" s="63" t="s">
        <v>6</v>
      </c>
      <c r="H5" s="37"/>
      <c r="I5" s="37"/>
      <c r="J5" s="32"/>
      <c r="K5" s="32"/>
      <c r="L5" s="32"/>
      <c r="M5" s="32"/>
      <c r="N5" s="32"/>
      <c r="O5" s="32"/>
      <c r="P5" s="32"/>
      <c r="Q5" s="32"/>
      <c r="R5" s="32"/>
      <c r="S5" s="32"/>
      <c r="T5" s="30"/>
      <c r="U5" s="30"/>
      <c r="V5" s="30"/>
      <c r="W5" s="30"/>
      <c r="X5" s="30"/>
      <c r="Y5" s="30"/>
      <c r="Z5" s="30"/>
    </row>
    <row r="6" spans="1:26" ht="13.5" thickBot="1">
      <c r="A6" s="64" t="s">
        <v>7</v>
      </c>
      <c r="B6" s="65" t="s">
        <v>171</v>
      </c>
      <c r="C6" s="62" t="s">
        <v>9</v>
      </c>
      <c r="D6" s="66" t="s">
        <v>10</v>
      </c>
      <c r="E6" s="67" t="s">
        <v>11</v>
      </c>
      <c r="F6" s="68" t="s">
        <v>6</v>
      </c>
      <c r="G6" s="63" t="s">
        <v>12</v>
      </c>
      <c r="H6" s="63" t="s">
        <v>1</v>
      </c>
      <c r="I6" s="63" t="s">
        <v>3</v>
      </c>
      <c r="J6" s="32"/>
      <c r="K6" s="32"/>
      <c r="L6" s="32"/>
      <c r="M6" s="32"/>
      <c r="N6" s="32"/>
      <c r="O6" s="32"/>
      <c r="P6" s="32"/>
      <c r="Q6" s="32"/>
      <c r="R6" s="32"/>
      <c r="S6" s="32"/>
      <c r="T6" s="30"/>
      <c r="U6" s="30"/>
      <c r="V6" s="30"/>
      <c r="W6" s="30"/>
      <c r="X6" s="30"/>
      <c r="Y6" s="30"/>
      <c r="Z6" s="30"/>
    </row>
    <row r="7" spans="1:26" ht="13" thickBot="1">
      <c r="A7" s="69">
        <v>0</v>
      </c>
      <c r="B7" s="70">
        <v>1</v>
      </c>
      <c r="C7" s="61">
        <v>0</v>
      </c>
      <c r="D7" s="70" t="s">
        <v>16</v>
      </c>
      <c r="E7" s="71" t="s">
        <v>17</v>
      </c>
      <c r="F7" s="72" t="s">
        <v>16</v>
      </c>
      <c r="G7" s="73" t="s">
        <v>15</v>
      </c>
      <c r="H7" s="73">
        <v>48</v>
      </c>
      <c r="I7" s="73">
        <v>120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0"/>
      <c r="U7" s="30"/>
      <c r="V7" s="30"/>
      <c r="W7" s="30"/>
      <c r="X7" s="30"/>
      <c r="Y7" s="30"/>
      <c r="Z7" s="30"/>
    </row>
    <row r="8" spans="1:26" ht="13" thickBot="1">
      <c r="A8" s="69">
        <v>1</v>
      </c>
      <c r="B8" s="70">
        <v>1</v>
      </c>
      <c r="C8" s="61">
        <v>0</v>
      </c>
      <c r="D8" s="70" t="s">
        <v>16</v>
      </c>
      <c r="E8" s="71" t="s">
        <v>17</v>
      </c>
      <c r="F8" s="72" t="s">
        <v>18</v>
      </c>
      <c r="G8" s="73" t="s">
        <v>15</v>
      </c>
      <c r="H8" s="73">
        <v>48</v>
      </c>
      <c r="I8" s="73">
        <v>120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0"/>
      <c r="U8" s="30"/>
      <c r="V8" s="30"/>
      <c r="W8" s="30"/>
      <c r="X8" s="30"/>
      <c r="Y8" s="30"/>
      <c r="Z8" s="30"/>
    </row>
    <row r="9" spans="1:26" ht="13" thickBot="1">
      <c r="A9" s="69">
        <v>2</v>
      </c>
      <c r="B9" s="70">
        <v>1</v>
      </c>
      <c r="C9" s="61">
        <v>0</v>
      </c>
      <c r="D9" s="70" t="s">
        <v>16</v>
      </c>
      <c r="E9" s="71" t="s">
        <v>19</v>
      </c>
      <c r="F9" s="72" t="s">
        <v>18</v>
      </c>
      <c r="G9" s="73" t="s">
        <v>15</v>
      </c>
      <c r="H9" s="73">
        <v>48</v>
      </c>
      <c r="I9" s="73">
        <v>120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0"/>
      <c r="U9" s="30"/>
      <c r="V9" s="30"/>
      <c r="W9" s="30"/>
      <c r="X9" s="30"/>
      <c r="Y9" s="30"/>
      <c r="Z9" s="30"/>
    </row>
    <row r="10" spans="1:26" ht="13" thickBot="1">
      <c r="A10" s="69">
        <v>3</v>
      </c>
      <c r="B10" s="70">
        <v>1</v>
      </c>
      <c r="C10" s="61">
        <v>0</v>
      </c>
      <c r="D10" s="70" t="s">
        <v>16</v>
      </c>
      <c r="E10" s="71" t="s">
        <v>20</v>
      </c>
      <c r="F10" s="72" t="s">
        <v>21</v>
      </c>
      <c r="G10" s="73" t="s">
        <v>15</v>
      </c>
      <c r="H10" s="73">
        <v>48</v>
      </c>
      <c r="I10" s="73">
        <v>120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0"/>
      <c r="U10" s="30"/>
      <c r="V10" s="30"/>
      <c r="W10" s="30"/>
      <c r="X10" s="30"/>
      <c r="Y10" s="30"/>
      <c r="Z10" s="30"/>
    </row>
    <row r="11" spans="1:26" ht="13" thickBot="1">
      <c r="A11" s="69">
        <v>4</v>
      </c>
      <c r="B11" s="70">
        <v>1</v>
      </c>
      <c r="C11" s="61">
        <v>0</v>
      </c>
      <c r="D11" s="70" t="s">
        <v>16</v>
      </c>
      <c r="E11" s="71" t="s">
        <v>22</v>
      </c>
      <c r="F11" s="72" t="s">
        <v>23</v>
      </c>
      <c r="G11" s="73" t="s">
        <v>15</v>
      </c>
      <c r="H11" s="73">
        <v>48</v>
      </c>
      <c r="I11" s="73">
        <v>120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0"/>
      <c r="U11" s="30"/>
      <c r="V11" s="30"/>
      <c r="W11" s="30"/>
      <c r="X11" s="30"/>
      <c r="Y11" s="30"/>
      <c r="Z11" s="30"/>
    </row>
    <row r="12" spans="1:26" ht="13" thickBot="1">
      <c r="A12" s="69">
        <v>5</v>
      </c>
      <c r="B12" s="70">
        <v>1</v>
      </c>
      <c r="C12" s="61">
        <v>0</v>
      </c>
      <c r="D12" s="70" t="s">
        <v>16</v>
      </c>
      <c r="E12" s="71" t="s">
        <v>24</v>
      </c>
      <c r="F12" s="72" t="s">
        <v>25</v>
      </c>
      <c r="G12" s="73" t="s">
        <v>15</v>
      </c>
      <c r="H12" s="73">
        <v>48</v>
      </c>
      <c r="I12" s="73">
        <v>120</v>
      </c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0"/>
      <c r="U12" s="30"/>
      <c r="V12" s="30"/>
      <c r="W12" s="30"/>
      <c r="X12" s="30"/>
      <c r="Y12" s="30"/>
      <c r="Z12" s="30"/>
    </row>
    <row r="13" spans="1:26" ht="13" thickBot="1">
      <c r="A13" s="69">
        <v>6</v>
      </c>
      <c r="B13" s="70">
        <v>1</v>
      </c>
      <c r="C13" s="61">
        <v>1</v>
      </c>
      <c r="D13" s="70" t="s">
        <v>1052</v>
      </c>
      <c r="E13" s="71" t="s">
        <v>27</v>
      </c>
      <c r="F13" s="72" t="s">
        <v>28</v>
      </c>
      <c r="G13" s="73" t="s">
        <v>15</v>
      </c>
      <c r="H13" s="73">
        <v>48</v>
      </c>
      <c r="I13" s="73">
        <v>120</v>
      </c>
      <c r="J13" s="32"/>
      <c r="K13" s="32"/>
      <c r="L13" s="32"/>
      <c r="M13" s="32"/>
      <c r="N13" s="74"/>
      <c r="O13" s="32"/>
      <c r="P13" s="32"/>
      <c r="Q13" s="32"/>
      <c r="R13" s="32"/>
      <c r="S13" s="32"/>
      <c r="T13" s="30"/>
      <c r="U13" s="30"/>
      <c r="V13" s="30"/>
      <c r="W13" s="30"/>
      <c r="X13" s="30"/>
      <c r="Y13" s="30"/>
      <c r="Z13" s="30"/>
    </row>
    <row r="14" spans="1:26" ht="13" thickBot="1">
      <c r="A14" s="69">
        <v>7</v>
      </c>
      <c r="B14" s="70">
        <v>1</v>
      </c>
      <c r="C14" s="61">
        <v>0</v>
      </c>
      <c r="D14" s="70" t="s">
        <v>16</v>
      </c>
      <c r="E14" s="71" t="s">
        <v>1396</v>
      </c>
      <c r="F14" s="72" t="s">
        <v>30</v>
      </c>
      <c r="G14" s="73" t="s">
        <v>1026</v>
      </c>
      <c r="H14" s="73">
        <v>48</v>
      </c>
      <c r="I14" s="73">
        <v>120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0"/>
      <c r="U14" s="30"/>
      <c r="V14" s="30"/>
      <c r="W14" s="30"/>
      <c r="X14" s="30"/>
      <c r="Y14" s="30"/>
      <c r="Z14" s="30"/>
    </row>
    <row r="15" spans="1:26" ht="13" thickBot="1">
      <c r="A15" s="69">
        <v>8</v>
      </c>
      <c r="B15" s="70">
        <v>1</v>
      </c>
      <c r="C15" s="61">
        <v>0</v>
      </c>
      <c r="D15" s="70" t="s">
        <v>16</v>
      </c>
      <c r="E15" s="71" t="s">
        <v>1397</v>
      </c>
      <c r="F15" s="72" t="s">
        <v>1398</v>
      </c>
      <c r="G15" s="73" t="s">
        <v>1026</v>
      </c>
      <c r="H15" s="73">
        <v>48</v>
      </c>
      <c r="I15" s="73">
        <v>120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0"/>
      <c r="U15" s="30"/>
      <c r="V15" s="30"/>
      <c r="W15" s="30"/>
      <c r="X15" s="30"/>
      <c r="Y15" s="30"/>
      <c r="Z15" s="30"/>
    </row>
    <row r="16" spans="1:26" ht="13" thickBot="1">
      <c r="A16" s="69">
        <v>9</v>
      </c>
      <c r="B16" s="70">
        <v>1</v>
      </c>
      <c r="C16" s="61">
        <v>0</v>
      </c>
      <c r="D16" s="70" t="s">
        <v>16</v>
      </c>
      <c r="E16" s="71" t="s">
        <v>1399</v>
      </c>
      <c r="F16" s="72" t="s">
        <v>1400</v>
      </c>
      <c r="G16" s="73" t="s">
        <v>1026</v>
      </c>
      <c r="H16" s="73">
        <v>48</v>
      </c>
      <c r="I16" s="73">
        <v>120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0"/>
      <c r="U16" s="30"/>
      <c r="V16" s="30"/>
      <c r="W16" s="30"/>
      <c r="X16" s="30"/>
      <c r="Y16" s="30"/>
      <c r="Z16" s="30"/>
    </row>
    <row r="17" spans="1:26" ht="13" thickBot="1">
      <c r="A17" s="69">
        <v>10</v>
      </c>
      <c r="B17" s="70">
        <v>1</v>
      </c>
      <c r="C17" s="61">
        <v>0</v>
      </c>
      <c r="D17" s="70" t="s">
        <v>16</v>
      </c>
      <c r="E17" s="71" t="s">
        <v>1073</v>
      </c>
      <c r="F17" s="72" t="s">
        <v>1401</v>
      </c>
      <c r="G17" s="73" t="s">
        <v>1026</v>
      </c>
      <c r="H17" s="73">
        <v>48</v>
      </c>
      <c r="I17" s="73">
        <v>120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0"/>
      <c r="U17" s="30"/>
      <c r="V17" s="30"/>
      <c r="W17" s="30"/>
      <c r="X17" s="30"/>
      <c r="Y17" s="30"/>
      <c r="Z17" s="30"/>
    </row>
    <row r="18" spans="1:26" ht="13" thickBot="1">
      <c r="A18" s="69">
        <v>11</v>
      </c>
      <c r="B18" s="70">
        <v>1</v>
      </c>
      <c r="C18" s="61">
        <v>0</v>
      </c>
      <c r="D18" s="70" t="s">
        <v>16</v>
      </c>
      <c r="E18" s="71" t="s">
        <v>1075</v>
      </c>
      <c r="F18" s="72" t="s">
        <v>1076</v>
      </c>
      <c r="G18" s="73" t="s">
        <v>1026</v>
      </c>
      <c r="H18" s="73">
        <v>48</v>
      </c>
      <c r="I18" s="73">
        <v>120</v>
      </c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0"/>
      <c r="U18" s="30"/>
      <c r="V18" s="30"/>
      <c r="W18" s="30"/>
      <c r="X18" s="30"/>
      <c r="Y18" s="30"/>
      <c r="Z18" s="30"/>
    </row>
    <row r="19" spans="1:26" ht="13" thickBot="1">
      <c r="A19" s="69">
        <v>12</v>
      </c>
      <c r="B19" s="70">
        <v>1</v>
      </c>
      <c r="C19" s="61">
        <v>0</v>
      </c>
      <c r="D19" s="70" t="s">
        <v>16</v>
      </c>
      <c r="E19" s="71" t="s">
        <v>1402</v>
      </c>
      <c r="F19" s="72" t="s">
        <v>144</v>
      </c>
      <c r="G19" s="73" t="s">
        <v>1026</v>
      </c>
      <c r="H19" s="73">
        <v>48</v>
      </c>
      <c r="I19" s="73">
        <v>120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0"/>
      <c r="U19" s="30"/>
      <c r="V19" s="30"/>
      <c r="W19" s="30"/>
      <c r="X19" s="30"/>
      <c r="Y19" s="30"/>
      <c r="Z19" s="30"/>
    </row>
    <row r="20" spans="1:26" ht="13" thickBot="1">
      <c r="A20" s="69">
        <v>13</v>
      </c>
      <c r="B20" s="70">
        <v>1</v>
      </c>
      <c r="C20" s="61">
        <v>1</v>
      </c>
      <c r="D20" s="70" t="s">
        <v>1052</v>
      </c>
      <c r="E20" s="71" t="s">
        <v>1403</v>
      </c>
      <c r="F20" s="72" t="s">
        <v>1079</v>
      </c>
      <c r="G20" s="73" t="s">
        <v>1026</v>
      </c>
      <c r="H20" s="73">
        <v>48</v>
      </c>
      <c r="I20" s="73">
        <v>120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0"/>
      <c r="U20" s="30"/>
      <c r="V20" s="30"/>
      <c r="W20" s="30"/>
      <c r="X20" s="30"/>
      <c r="Y20" s="30"/>
      <c r="Z20" s="30"/>
    </row>
    <row r="21" spans="1:26" ht="13" thickBot="1">
      <c r="A21" s="69">
        <v>14</v>
      </c>
      <c r="B21" s="70">
        <v>1</v>
      </c>
      <c r="C21" s="61">
        <v>0</v>
      </c>
      <c r="D21" s="70" t="s">
        <v>16</v>
      </c>
      <c r="E21" s="71" t="s">
        <v>1080</v>
      </c>
      <c r="F21" s="72" t="s">
        <v>118</v>
      </c>
      <c r="G21" s="73" t="s">
        <v>1245</v>
      </c>
      <c r="H21" s="73">
        <v>48</v>
      </c>
      <c r="I21" s="73">
        <v>120</v>
      </c>
      <c r="J21" s="32"/>
      <c r="K21" s="32"/>
      <c r="L21" s="32"/>
      <c r="M21" s="32"/>
      <c r="N21" s="32"/>
      <c r="O21" s="32"/>
      <c r="P21" s="74"/>
      <c r="Q21" s="32"/>
      <c r="R21" s="32"/>
      <c r="S21" s="32"/>
      <c r="T21" s="30"/>
      <c r="U21" s="30"/>
      <c r="V21" s="30"/>
      <c r="W21" s="30"/>
      <c r="X21" s="30"/>
      <c r="Y21" s="30"/>
      <c r="Z21" s="30"/>
    </row>
    <row r="22" spans="1:26" ht="13" thickBot="1">
      <c r="A22" s="69">
        <v>15</v>
      </c>
      <c r="B22" s="70">
        <v>1</v>
      </c>
      <c r="C22" s="61">
        <v>0</v>
      </c>
      <c r="D22" s="70" t="s">
        <v>16</v>
      </c>
      <c r="E22" s="71" t="s">
        <v>1404</v>
      </c>
      <c r="F22" s="72" t="s">
        <v>1405</v>
      </c>
      <c r="G22" s="73" t="s">
        <v>1245</v>
      </c>
      <c r="H22" s="73">
        <v>48</v>
      </c>
      <c r="I22" s="73">
        <v>120</v>
      </c>
      <c r="J22" s="74"/>
      <c r="K22" s="32"/>
      <c r="L22" s="32"/>
      <c r="M22" s="32"/>
      <c r="N22" s="32"/>
      <c r="O22" s="74"/>
      <c r="P22" s="74"/>
      <c r="Q22" s="32"/>
      <c r="R22" s="32"/>
      <c r="S22" s="32"/>
      <c r="T22" s="30"/>
      <c r="U22" s="30"/>
      <c r="V22" s="30"/>
      <c r="W22" s="30"/>
      <c r="X22" s="30"/>
      <c r="Y22" s="30"/>
      <c r="Z22" s="30"/>
    </row>
    <row r="23" spans="1:26" ht="13" thickBot="1">
      <c r="A23" s="69">
        <v>16</v>
      </c>
      <c r="B23" s="70">
        <v>1</v>
      </c>
      <c r="C23" s="61">
        <v>0</v>
      </c>
      <c r="D23" s="70" t="s">
        <v>16</v>
      </c>
      <c r="E23" s="71" t="s">
        <v>1406</v>
      </c>
      <c r="F23" s="72" t="s">
        <v>1407</v>
      </c>
      <c r="G23" s="73" t="s">
        <v>1245</v>
      </c>
      <c r="H23" s="73">
        <v>48</v>
      </c>
      <c r="I23" s="73">
        <v>120</v>
      </c>
      <c r="J23" s="32"/>
      <c r="K23" s="32"/>
      <c r="L23" s="32"/>
      <c r="M23" s="32"/>
      <c r="N23" s="32"/>
      <c r="O23" s="32"/>
      <c r="P23" s="74"/>
      <c r="Q23" s="32"/>
      <c r="R23" s="32"/>
      <c r="S23" s="32"/>
      <c r="T23" s="30"/>
      <c r="U23" s="30"/>
      <c r="V23" s="30"/>
      <c r="W23" s="30"/>
      <c r="X23" s="30"/>
      <c r="Y23" s="30"/>
      <c r="Z23" s="30"/>
    </row>
    <row r="24" spans="1:26" ht="13" thickBot="1">
      <c r="A24" s="69">
        <v>17</v>
      </c>
      <c r="B24" s="70">
        <v>1</v>
      </c>
      <c r="C24" s="61">
        <v>0</v>
      </c>
      <c r="D24" s="70" t="s">
        <v>16</v>
      </c>
      <c r="E24" s="71" t="s">
        <v>1408</v>
      </c>
      <c r="F24" s="72" t="s">
        <v>1409</v>
      </c>
      <c r="G24" s="73" t="s">
        <v>1245</v>
      </c>
      <c r="H24" s="73">
        <v>48</v>
      </c>
      <c r="I24" s="73">
        <v>120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0"/>
      <c r="U24" s="30"/>
      <c r="V24" s="30"/>
      <c r="W24" s="30"/>
      <c r="X24" s="30"/>
      <c r="Y24" s="30"/>
      <c r="Z24" s="30"/>
    </row>
    <row r="25" spans="1:26" ht="13" thickBot="1">
      <c r="A25" s="69">
        <v>18</v>
      </c>
      <c r="B25" s="70">
        <v>1</v>
      </c>
      <c r="C25" s="61">
        <v>0</v>
      </c>
      <c r="D25" s="70" t="s">
        <v>16</v>
      </c>
      <c r="E25" s="71" t="s">
        <v>1410</v>
      </c>
      <c r="F25" s="72" t="s">
        <v>1411</v>
      </c>
      <c r="G25" s="73" t="s">
        <v>1245</v>
      </c>
      <c r="H25" s="73">
        <v>48</v>
      </c>
      <c r="I25" s="73">
        <v>120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0"/>
      <c r="U25" s="30"/>
      <c r="V25" s="30"/>
      <c r="W25" s="30"/>
      <c r="X25" s="30"/>
      <c r="Y25" s="30"/>
      <c r="Z25" s="30"/>
    </row>
    <row r="26" spans="1:26" ht="13" thickBot="1">
      <c r="A26" s="69">
        <v>19</v>
      </c>
      <c r="B26" s="70">
        <v>1</v>
      </c>
      <c r="C26" s="61">
        <v>0</v>
      </c>
      <c r="D26" s="70" t="s">
        <v>16</v>
      </c>
      <c r="E26" s="71" t="s">
        <v>1412</v>
      </c>
      <c r="F26" s="72" t="s">
        <v>1413</v>
      </c>
      <c r="G26" s="73" t="s">
        <v>1245</v>
      </c>
      <c r="H26" s="73">
        <v>48</v>
      </c>
      <c r="I26" s="73">
        <v>120</v>
      </c>
      <c r="J26" s="32"/>
      <c r="K26" s="32"/>
      <c r="L26" s="32"/>
      <c r="M26" s="32"/>
      <c r="N26" s="32"/>
      <c r="O26" s="74"/>
      <c r="P26" s="32"/>
      <c r="Q26" s="32"/>
      <c r="R26" s="74"/>
      <c r="S26" s="32"/>
      <c r="T26" s="30"/>
      <c r="U26" s="30"/>
      <c r="V26" s="30"/>
      <c r="W26" s="30"/>
      <c r="X26" s="30"/>
      <c r="Y26" s="30"/>
      <c r="Z26" s="30"/>
    </row>
    <row r="27" spans="1:26" ht="13" thickBot="1">
      <c r="A27" s="69">
        <v>20</v>
      </c>
      <c r="B27" s="70">
        <v>1</v>
      </c>
      <c r="C27" s="61">
        <v>1</v>
      </c>
      <c r="D27" s="70" t="s">
        <v>1052</v>
      </c>
      <c r="E27" s="71" t="s">
        <v>1414</v>
      </c>
      <c r="F27" s="72" t="s">
        <v>1415</v>
      </c>
      <c r="G27" s="73" t="s">
        <v>1245</v>
      </c>
      <c r="H27" s="73">
        <v>48</v>
      </c>
      <c r="I27" s="73">
        <v>120</v>
      </c>
      <c r="J27" s="32"/>
      <c r="K27" s="32"/>
      <c r="L27" s="32"/>
      <c r="M27" s="74"/>
      <c r="N27" s="32"/>
      <c r="O27" s="32"/>
      <c r="P27" s="32"/>
      <c r="Q27" s="32"/>
      <c r="R27" s="32"/>
      <c r="S27" s="32"/>
      <c r="T27" s="30"/>
      <c r="U27" s="30"/>
      <c r="V27" s="30"/>
      <c r="W27" s="30"/>
      <c r="X27" s="30"/>
      <c r="Y27" s="30"/>
      <c r="Z27" s="30"/>
    </row>
    <row r="28" spans="1:26" ht="13" thickBot="1">
      <c r="A28" s="69">
        <v>21</v>
      </c>
      <c r="B28" s="70">
        <v>1</v>
      </c>
      <c r="C28" s="61">
        <v>0</v>
      </c>
      <c r="D28" s="70" t="s">
        <v>16</v>
      </c>
      <c r="E28" s="71" t="s">
        <v>1416</v>
      </c>
      <c r="F28" s="72" t="s">
        <v>283</v>
      </c>
      <c r="G28" s="73" t="s">
        <v>1245</v>
      </c>
      <c r="H28" s="73">
        <v>48</v>
      </c>
      <c r="I28" s="73">
        <v>120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0"/>
      <c r="U28" s="30"/>
      <c r="V28" s="30"/>
      <c r="W28" s="30"/>
      <c r="X28" s="30"/>
      <c r="Y28" s="30"/>
      <c r="Z28" s="30"/>
    </row>
    <row r="29" spans="1:26" ht="13" thickBot="1">
      <c r="A29" s="69">
        <v>22</v>
      </c>
      <c r="B29" s="70">
        <v>1</v>
      </c>
      <c r="C29" s="61">
        <v>0</v>
      </c>
      <c r="D29" s="70" t="s">
        <v>16</v>
      </c>
      <c r="E29" s="71" t="s">
        <v>1417</v>
      </c>
      <c r="F29" s="72" t="s">
        <v>1418</v>
      </c>
      <c r="G29" s="73" t="s">
        <v>1245</v>
      </c>
      <c r="H29" s="73">
        <v>48</v>
      </c>
      <c r="I29" s="73">
        <v>120</v>
      </c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0"/>
      <c r="U29" s="30"/>
      <c r="V29" s="30"/>
      <c r="W29" s="30"/>
      <c r="X29" s="30"/>
      <c r="Y29" s="30"/>
      <c r="Z29" s="30"/>
    </row>
    <row r="30" spans="1:26" ht="13" thickBot="1">
      <c r="A30" s="69">
        <v>23</v>
      </c>
      <c r="B30" s="70">
        <v>1</v>
      </c>
      <c r="C30" s="61">
        <v>0</v>
      </c>
      <c r="D30" s="70" t="s">
        <v>16</v>
      </c>
      <c r="E30" s="71" t="s">
        <v>1419</v>
      </c>
      <c r="F30" s="72" t="s">
        <v>1420</v>
      </c>
      <c r="G30" s="73" t="s">
        <v>1245</v>
      </c>
      <c r="H30" s="73">
        <v>48</v>
      </c>
      <c r="I30" s="73">
        <v>120</v>
      </c>
      <c r="J30" s="32"/>
      <c r="K30" s="32"/>
      <c r="L30" s="74"/>
      <c r="M30" s="32"/>
      <c r="N30" s="32"/>
      <c r="O30" s="32"/>
      <c r="P30" s="32"/>
      <c r="Q30" s="32"/>
      <c r="R30" s="32"/>
      <c r="S30" s="32"/>
      <c r="T30" s="30"/>
      <c r="U30" s="30"/>
      <c r="V30" s="30"/>
      <c r="W30" s="30"/>
      <c r="X30" s="30"/>
      <c r="Y30" s="30"/>
      <c r="Z30" s="30"/>
    </row>
    <row r="31" spans="1:26" ht="13" thickBot="1">
      <c r="A31" s="76">
        <v>24</v>
      </c>
      <c r="B31" s="77">
        <v>1</v>
      </c>
      <c r="C31" s="61">
        <v>0</v>
      </c>
      <c r="D31" s="70" t="s">
        <v>16</v>
      </c>
      <c r="E31" s="71" t="s">
        <v>1421</v>
      </c>
      <c r="F31" s="78" t="s">
        <v>1422</v>
      </c>
      <c r="G31" s="73" t="s">
        <v>1245</v>
      </c>
      <c r="H31" s="73">
        <v>48</v>
      </c>
      <c r="I31" s="73">
        <v>120</v>
      </c>
      <c r="J31" s="32"/>
      <c r="K31" s="32"/>
      <c r="L31" s="32"/>
      <c r="M31" s="32"/>
      <c r="N31" s="74"/>
      <c r="O31" s="32"/>
      <c r="P31" s="32"/>
      <c r="Q31" s="32"/>
      <c r="R31" s="32"/>
      <c r="S31" s="32"/>
      <c r="T31" s="30"/>
      <c r="U31" s="30"/>
      <c r="V31" s="30"/>
      <c r="W31" s="30"/>
      <c r="X31" s="30"/>
      <c r="Y31" s="30"/>
      <c r="Z31" s="30"/>
    </row>
    <row r="32" spans="1:26" ht="13" thickBot="1">
      <c r="A32" s="69">
        <v>25</v>
      </c>
      <c r="B32" s="70">
        <v>1</v>
      </c>
      <c r="C32" s="61">
        <v>0</v>
      </c>
      <c r="D32" s="70" t="s">
        <v>16</v>
      </c>
      <c r="E32" s="71" t="s">
        <v>1423</v>
      </c>
      <c r="F32" s="72" t="s">
        <v>496</v>
      </c>
      <c r="G32" s="73" t="s">
        <v>1245</v>
      </c>
      <c r="H32" s="73">
        <v>48</v>
      </c>
      <c r="I32" s="73">
        <v>120</v>
      </c>
      <c r="J32" s="32"/>
      <c r="K32" s="32"/>
      <c r="L32" s="74"/>
      <c r="M32" s="32"/>
      <c r="N32" s="32"/>
      <c r="O32" s="32"/>
      <c r="P32" s="32"/>
      <c r="Q32" s="32"/>
      <c r="R32" s="32"/>
      <c r="S32" s="32"/>
      <c r="T32" s="30"/>
      <c r="U32" s="30"/>
      <c r="V32" s="30"/>
      <c r="W32" s="30"/>
      <c r="X32" s="30"/>
      <c r="Y32" s="30"/>
      <c r="Z32" s="30"/>
    </row>
    <row r="33" spans="1:26" ht="13" thickBot="1">
      <c r="A33" s="69">
        <v>26</v>
      </c>
      <c r="B33" s="70">
        <v>1</v>
      </c>
      <c r="C33" s="61">
        <v>0</v>
      </c>
      <c r="D33" s="70" t="s">
        <v>16</v>
      </c>
      <c r="E33" s="71" t="s">
        <v>1424</v>
      </c>
      <c r="F33" s="72" t="s">
        <v>1425</v>
      </c>
      <c r="G33" s="73" t="s">
        <v>1245</v>
      </c>
      <c r="H33" s="73">
        <v>48</v>
      </c>
      <c r="I33" s="73">
        <v>120</v>
      </c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0"/>
      <c r="U33" s="30"/>
      <c r="V33" s="30"/>
      <c r="W33" s="30"/>
      <c r="X33" s="30"/>
      <c r="Y33" s="30"/>
      <c r="Z33" s="30"/>
    </row>
    <row r="34" spans="1:26" ht="13" thickBot="1">
      <c r="A34" s="69">
        <v>27</v>
      </c>
      <c r="B34" s="70">
        <v>1</v>
      </c>
      <c r="C34" s="61">
        <v>0</v>
      </c>
      <c r="D34" s="70" t="s">
        <v>16</v>
      </c>
      <c r="E34" s="71" t="s">
        <v>1426</v>
      </c>
      <c r="F34" s="72" t="s">
        <v>266</v>
      </c>
      <c r="G34" s="73" t="s">
        <v>1245</v>
      </c>
      <c r="H34" s="73">
        <v>48</v>
      </c>
      <c r="I34" s="73">
        <v>120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0"/>
      <c r="U34" s="30"/>
      <c r="V34" s="30"/>
      <c r="W34" s="30"/>
      <c r="X34" s="30"/>
      <c r="Y34" s="30"/>
      <c r="Z34" s="30"/>
    </row>
    <row r="35" spans="1:26" ht="13" thickBot="1">
      <c r="A35" s="69">
        <v>28</v>
      </c>
      <c r="B35" s="70">
        <v>1</v>
      </c>
      <c r="C35" s="61">
        <v>0</v>
      </c>
      <c r="D35" s="70" t="s">
        <v>16</v>
      </c>
      <c r="E35" s="71" t="s">
        <v>1427</v>
      </c>
      <c r="F35" s="72" t="s">
        <v>1428</v>
      </c>
      <c r="G35" s="73" t="s">
        <v>847</v>
      </c>
      <c r="H35" s="73">
        <v>48</v>
      </c>
      <c r="I35" s="73">
        <v>120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0"/>
      <c r="U35" s="30"/>
      <c r="V35" s="30"/>
      <c r="W35" s="30"/>
      <c r="X35" s="30"/>
      <c r="Y35" s="30"/>
      <c r="Z35" s="30"/>
    </row>
    <row r="36" spans="1:26" ht="13" thickBot="1">
      <c r="A36" s="69">
        <v>29</v>
      </c>
      <c r="B36" s="70">
        <v>1</v>
      </c>
      <c r="C36" s="61">
        <v>0</v>
      </c>
      <c r="D36" s="70" t="s">
        <v>16</v>
      </c>
      <c r="E36" s="71" t="s">
        <v>1429</v>
      </c>
      <c r="F36" s="72" t="s">
        <v>1430</v>
      </c>
      <c r="G36" s="73" t="s">
        <v>847</v>
      </c>
      <c r="H36" s="73">
        <v>48</v>
      </c>
      <c r="I36" s="73">
        <v>120</v>
      </c>
      <c r="J36" s="32"/>
      <c r="K36" s="74"/>
      <c r="L36" s="32"/>
      <c r="M36" s="32"/>
      <c r="N36" s="32"/>
      <c r="O36" s="32"/>
      <c r="P36" s="32"/>
      <c r="Q36" s="32"/>
      <c r="R36" s="32"/>
      <c r="S36" s="32"/>
      <c r="T36" s="30"/>
      <c r="U36" s="30"/>
      <c r="V36" s="30"/>
      <c r="W36" s="30"/>
      <c r="X36" s="30"/>
      <c r="Y36" s="30"/>
      <c r="Z36" s="30"/>
    </row>
    <row r="37" spans="1:26" ht="13" thickBot="1">
      <c r="A37" s="69">
        <v>30</v>
      </c>
      <c r="B37" s="70">
        <v>1</v>
      </c>
      <c r="C37" s="61">
        <v>1</v>
      </c>
      <c r="D37" s="70" t="s">
        <v>1052</v>
      </c>
      <c r="E37" s="71" t="s">
        <v>1431</v>
      </c>
      <c r="F37" s="72" t="s">
        <v>1432</v>
      </c>
      <c r="G37" s="73" t="s">
        <v>847</v>
      </c>
      <c r="H37" s="73">
        <v>48</v>
      </c>
      <c r="I37" s="73">
        <v>120</v>
      </c>
      <c r="J37" s="32"/>
      <c r="K37" s="74"/>
      <c r="L37" s="32"/>
      <c r="M37" s="32"/>
      <c r="N37" s="32"/>
      <c r="O37" s="32"/>
      <c r="P37" s="32"/>
      <c r="Q37" s="32"/>
      <c r="R37" s="32"/>
      <c r="S37" s="32"/>
      <c r="T37" s="30"/>
      <c r="U37" s="30"/>
      <c r="V37" s="30"/>
      <c r="W37" s="30"/>
      <c r="X37" s="30"/>
      <c r="Y37" s="30"/>
      <c r="Z37" s="30"/>
    </row>
    <row r="38" spans="1:26" ht="13" thickBot="1">
      <c r="A38" s="69">
        <v>31</v>
      </c>
      <c r="B38" s="70">
        <v>1</v>
      </c>
      <c r="C38" s="61">
        <v>0</v>
      </c>
      <c r="D38" s="70" t="s">
        <v>16</v>
      </c>
      <c r="E38" s="71" t="s">
        <v>1433</v>
      </c>
      <c r="F38" s="72" t="s">
        <v>1434</v>
      </c>
      <c r="G38" s="73" t="s">
        <v>847</v>
      </c>
      <c r="H38" s="73">
        <v>48</v>
      </c>
      <c r="I38" s="73">
        <v>120</v>
      </c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0"/>
      <c r="U38" s="30"/>
      <c r="V38" s="30"/>
      <c r="W38" s="30"/>
      <c r="X38" s="30"/>
      <c r="Y38" s="30"/>
      <c r="Z38" s="30"/>
    </row>
    <row r="39" spans="1:26" ht="13" thickBot="1">
      <c r="A39" s="69">
        <v>32</v>
      </c>
      <c r="B39" s="70">
        <v>1</v>
      </c>
      <c r="C39" s="61">
        <v>0</v>
      </c>
      <c r="D39" s="70" t="s">
        <v>16</v>
      </c>
      <c r="E39" s="71" t="s">
        <v>1435</v>
      </c>
      <c r="F39" s="72" t="s">
        <v>1436</v>
      </c>
      <c r="G39" s="73" t="s">
        <v>847</v>
      </c>
      <c r="H39" s="73">
        <v>48</v>
      </c>
      <c r="I39" s="73">
        <v>120</v>
      </c>
      <c r="J39" s="32"/>
      <c r="K39" s="32"/>
      <c r="L39" s="32"/>
      <c r="M39" s="32"/>
      <c r="N39" s="32"/>
      <c r="O39" s="32"/>
      <c r="P39" s="74"/>
      <c r="Q39" s="32"/>
      <c r="R39" s="32"/>
      <c r="S39" s="32"/>
      <c r="T39" s="30"/>
      <c r="U39" s="30"/>
      <c r="V39" s="30"/>
      <c r="W39" s="30"/>
      <c r="X39" s="30"/>
      <c r="Y39" s="30"/>
      <c r="Z39" s="30"/>
    </row>
    <row r="40" spans="1:26" ht="13" thickBot="1">
      <c r="A40" s="69">
        <v>33</v>
      </c>
      <c r="B40" s="70">
        <v>1</v>
      </c>
      <c r="C40" s="61">
        <v>0</v>
      </c>
      <c r="D40" s="70" t="s">
        <v>16</v>
      </c>
      <c r="E40" s="71" t="s">
        <v>1437</v>
      </c>
      <c r="F40" s="72" t="s">
        <v>34</v>
      </c>
      <c r="G40" s="73" t="s">
        <v>847</v>
      </c>
      <c r="H40" s="73">
        <v>48</v>
      </c>
      <c r="I40" s="73">
        <v>120</v>
      </c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0"/>
      <c r="U40" s="30"/>
      <c r="V40" s="30"/>
      <c r="W40" s="30"/>
      <c r="X40" s="30"/>
      <c r="Y40" s="30"/>
      <c r="Z40" s="30"/>
    </row>
    <row r="41" spans="1:26" ht="13" thickBot="1">
      <c r="A41" s="69">
        <v>34</v>
      </c>
      <c r="B41" s="70">
        <v>1</v>
      </c>
      <c r="C41" s="61">
        <v>0</v>
      </c>
      <c r="D41" s="70" t="s">
        <v>16</v>
      </c>
      <c r="E41" s="71" t="s">
        <v>1438</v>
      </c>
      <c r="F41" s="72" t="s">
        <v>50</v>
      </c>
      <c r="G41" s="73" t="s">
        <v>847</v>
      </c>
      <c r="H41" s="73">
        <v>48</v>
      </c>
      <c r="I41" s="73">
        <v>120</v>
      </c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0"/>
      <c r="U41" s="30"/>
      <c r="V41" s="30"/>
      <c r="W41" s="30"/>
      <c r="X41" s="30"/>
      <c r="Y41" s="30"/>
      <c r="Z41" s="30"/>
    </row>
    <row r="42" spans="1:26" ht="13" thickBot="1">
      <c r="A42" s="69">
        <v>35</v>
      </c>
      <c r="B42" s="70">
        <v>1</v>
      </c>
      <c r="C42" s="61">
        <v>0</v>
      </c>
      <c r="D42" s="70" t="s">
        <v>16</v>
      </c>
      <c r="E42" s="71" t="s">
        <v>1439</v>
      </c>
      <c r="F42" s="72" t="s">
        <v>499</v>
      </c>
      <c r="G42" s="73" t="s">
        <v>1026</v>
      </c>
      <c r="H42" s="73">
        <v>48</v>
      </c>
      <c r="I42" s="73">
        <v>120</v>
      </c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0"/>
      <c r="U42" s="30"/>
      <c r="V42" s="30"/>
      <c r="W42" s="30"/>
      <c r="X42" s="30"/>
      <c r="Y42" s="30"/>
      <c r="Z42" s="30"/>
    </row>
    <row r="43" spans="1:26" ht="13" thickBot="1">
      <c r="A43" s="69">
        <v>36</v>
      </c>
      <c r="B43" s="70">
        <v>1</v>
      </c>
      <c r="C43" s="61">
        <v>0</v>
      </c>
      <c r="D43" s="70" t="s">
        <v>16</v>
      </c>
      <c r="E43" s="71" t="s">
        <v>1440</v>
      </c>
      <c r="F43" s="72" t="s">
        <v>1441</v>
      </c>
      <c r="G43" s="73" t="s">
        <v>1026</v>
      </c>
      <c r="H43" s="73">
        <v>48</v>
      </c>
      <c r="I43" s="73">
        <v>120</v>
      </c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0"/>
      <c r="U43" s="30"/>
      <c r="V43" s="30"/>
      <c r="W43" s="30"/>
      <c r="X43" s="30"/>
      <c r="Y43" s="30"/>
      <c r="Z43" s="30"/>
    </row>
    <row r="44" spans="1:26" ht="13" thickBot="1">
      <c r="A44" s="69">
        <v>37</v>
      </c>
      <c r="B44" s="70">
        <v>1</v>
      </c>
      <c r="C44" s="61">
        <v>1</v>
      </c>
      <c r="D44" s="70" t="s">
        <v>1052</v>
      </c>
      <c r="E44" s="71" t="s">
        <v>1442</v>
      </c>
      <c r="F44" s="72" t="s">
        <v>1443</v>
      </c>
      <c r="G44" s="73" t="s">
        <v>1026</v>
      </c>
      <c r="H44" s="73">
        <v>48</v>
      </c>
      <c r="I44" s="73">
        <v>120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0"/>
      <c r="U44" s="30"/>
      <c r="V44" s="30"/>
      <c r="W44" s="30"/>
      <c r="X44" s="30"/>
      <c r="Y44" s="30"/>
      <c r="Z44" s="30"/>
    </row>
    <row r="45" spans="1:26" ht="13" thickBot="1">
      <c r="A45" s="69">
        <v>38</v>
      </c>
      <c r="B45" s="70">
        <v>1</v>
      </c>
      <c r="C45" s="61">
        <v>0</v>
      </c>
      <c r="D45" s="70" t="s">
        <v>16</v>
      </c>
      <c r="E45" s="71" t="s">
        <v>1444</v>
      </c>
      <c r="F45" s="72" t="s">
        <v>1445</v>
      </c>
      <c r="G45" s="73" t="s">
        <v>1026</v>
      </c>
      <c r="H45" s="73">
        <v>48</v>
      </c>
      <c r="I45" s="73">
        <v>120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0"/>
      <c r="U45" s="30"/>
      <c r="V45" s="30"/>
      <c r="W45" s="30"/>
      <c r="X45" s="30"/>
      <c r="Y45" s="30"/>
      <c r="Z45" s="30"/>
    </row>
    <row r="46" spans="1:26" ht="13" thickBot="1">
      <c r="A46" s="69">
        <v>39</v>
      </c>
      <c r="B46" s="70">
        <v>1</v>
      </c>
      <c r="C46" s="61">
        <v>0</v>
      </c>
      <c r="D46" s="70" t="s">
        <v>16</v>
      </c>
      <c r="E46" s="71" t="s">
        <v>1446</v>
      </c>
      <c r="F46" s="72" t="s">
        <v>1447</v>
      </c>
      <c r="G46" s="73" t="s">
        <v>1026</v>
      </c>
      <c r="H46" s="73">
        <v>48</v>
      </c>
      <c r="I46" s="73">
        <v>120</v>
      </c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0"/>
      <c r="U46" s="30"/>
      <c r="V46" s="30"/>
      <c r="W46" s="30"/>
      <c r="X46" s="30"/>
      <c r="Y46" s="30"/>
      <c r="Z46" s="30"/>
    </row>
    <row r="47" spans="1:26" ht="13" thickBot="1">
      <c r="A47" s="69">
        <v>40</v>
      </c>
      <c r="B47" s="70">
        <v>1</v>
      </c>
      <c r="C47" s="61">
        <v>0</v>
      </c>
      <c r="D47" s="70" t="s">
        <v>16</v>
      </c>
      <c r="E47" s="71" t="s">
        <v>1448</v>
      </c>
      <c r="F47" s="72" t="s">
        <v>1449</v>
      </c>
      <c r="G47" s="73" t="s">
        <v>1026</v>
      </c>
      <c r="H47" s="73">
        <v>48</v>
      </c>
      <c r="I47" s="73">
        <v>120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0"/>
      <c r="U47" s="30"/>
      <c r="V47" s="30"/>
      <c r="W47" s="30"/>
      <c r="X47" s="30"/>
      <c r="Y47" s="30"/>
      <c r="Z47" s="30"/>
    </row>
    <row r="48" spans="1:26" ht="13" thickBot="1">
      <c r="A48" s="69">
        <v>41</v>
      </c>
      <c r="B48" s="70">
        <v>1</v>
      </c>
      <c r="C48" s="61">
        <v>0</v>
      </c>
      <c r="D48" s="70" t="s">
        <v>16</v>
      </c>
      <c r="E48" s="71" t="s">
        <v>1450</v>
      </c>
      <c r="F48" s="72" t="s">
        <v>433</v>
      </c>
      <c r="G48" s="73" t="s">
        <v>1026</v>
      </c>
      <c r="H48" s="73">
        <v>48</v>
      </c>
      <c r="I48" s="73">
        <v>120</v>
      </c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0"/>
      <c r="U48" s="30"/>
      <c r="V48" s="30"/>
      <c r="W48" s="30"/>
      <c r="X48" s="30"/>
      <c r="Y48" s="30"/>
      <c r="Z48" s="30"/>
    </row>
    <row r="49" spans="1:26" ht="13" thickBot="1">
      <c r="A49" s="69">
        <v>42</v>
      </c>
      <c r="B49" s="70">
        <v>1</v>
      </c>
      <c r="C49" s="61">
        <v>0</v>
      </c>
      <c r="D49" s="70" t="s">
        <v>16</v>
      </c>
      <c r="E49" s="71" t="s">
        <v>1451</v>
      </c>
      <c r="F49" s="72" t="s">
        <v>1270</v>
      </c>
      <c r="G49" s="73" t="s">
        <v>15</v>
      </c>
      <c r="H49" s="73">
        <v>48</v>
      </c>
      <c r="I49" s="73">
        <v>120</v>
      </c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0"/>
      <c r="U49" s="30"/>
      <c r="V49" s="30"/>
      <c r="W49" s="30"/>
      <c r="X49" s="30"/>
      <c r="Y49" s="30"/>
      <c r="Z49" s="30"/>
    </row>
    <row r="50" spans="1:26" ht="13" thickBot="1">
      <c r="A50" s="69">
        <v>43</v>
      </c>
      <c r="B50" s="70">
        <v>1</v>
      </c>
      <c r="C50" s="61">
        <v>0</v>
      </c>
      <c r="D50" s="70" t="s">
        <v>16</v>
      </c>
      <c r="E50" s="71" t="s">
        <v>1452</v>
      </c>
      <c r="F50" s="72" t="s">
        <v>193</v>
      </c>
      <c r="G50" s="73" t="s">
        <v>15</v>
      </c>
      <c r="H50" s="73">
        <v>48</v>
      </c>
      <c r="I50" s="73">
        <v>120</v>
      </c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0"/>
      <c r="U50" s="30"/>
      <c r="V50" s="30"/>
      <c r="W50" s="30"/>
      <c r="X50" s="30"/>
      <c r="Y50" s="30"/>
      <c r="Z50" s="30"/>
    </row>
    <row r="51" spans="1:26" ht="13" thickBot="1">
      <c r="A51" s="69">
        <v>44</v>
      </c>
      <c r="B51" s="70">
        <v>1</v>
      </c>
      <c r="C51" s="61">
        <v>1</v>
      </c>
      <c r="D51" s="70" t="s">
        <v>1052</v>
      </c>
      <c r="E51" s="71" t="s">
        <v>1453</v>
      </c>
      <c r="F51" s="72" t="s">
        <v>1454</v>
      </c>
      <c r="G51" s="73" t="s">
        <v>15</v>
      </c>
      <c r="H51" s="73">
        <v>48</v>
      </c>
      <c r="I51" s="73">
        <v>120</v>
      </c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0"/>
      <c r="U51" s="30"/>
      <c r="V51" s="30"/>
      <c r="W51" s="30"/>
      <c r="X51" s="30"/>
      <c r="Y51" s="30"/>
      <c r="Z51" s="30"/>
    </row>
    <row r="52" spans="1:26" ht="13" thickBot="1">
      <c r="A52" s="69">
        <v>45</v>
      </c>
      <c r="B52" s="70">
        <v>1</v>
      </c>
      <c r="C52" s="61">
        <v>0</v>
      </c>
      <c r="D52" s="70" t="s">
        <v>16</v>
      </c>
      <c r="E52" s="71" t="s">
        <v>1455</v>
      </c>
      <c r="F52" s="72" t="s">
        <v>916</v>
      </c>
      <c r="G52" s="73" t="s">
        <v>15</v>
      </c>
      <c r="H52" s="73">
        <v>48</v>
      </c>
      <c r="I52" s="73">
        <v>120</v>
      </c>
      <c r="J52" s="32"/>
      <c r="K52" s="32"/>
      <c r="L52" s="32"/>
      <c r="M52" s="32"/>
      <c r="N52" s="32"/>
      <c r="O52" s="32"/>
      <c r="P52" s="74"/>
      <c r="Q52" s="32"/>
      <c r="R52" s="32"/>
      <c r="S52" s="32"/>
      <c r="T52" s="30"/>
      <c r="U52" s="30"/>
      <c r="V52" s="30"/>
      <c r="W52" s="30"/>
      <c r="X52" s="30"/>
      <c r="Y52" s="30"/>
      <c r="Z52" s="30"/>
    </row>
    <row r="53" spans="1:26" ht="13" thickBot="1">
      <c r="A53" s="69">
        <v>46</v>
      </c>
      <c r="B53" s="70">
        <v>1</v>
      </c>
      <c r="C53" s="61">
        <v>0</v>
      </c>
      <c r="D53" s="70" t="s">
        <v>16</v>
      </c>
      <c r="E53" s="71" t="s">
        <v>1456</v>
      </c>
      <c r="F53" s="72" t="s">
        <v>1457</v>
      </c>
      <c r="G53" s="73" t="s">
        <v>15</v>
      </c>
      <c r="H53" s="73">
        <v>48</v>
      </c>
      <c r="I53" s="73">
        <v>120</v>
      </c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0"/>
      <c r="U53" s="30"/>
      <c r="V53" s="30"/>
      <c r="W53" s="30"/>
      <c r="X53" s="30"/>
      <c r="Y53" s="30"/>
      <c r="Z53" s="30"/>
    </row>
    <row r="54" spans="1:26" ht="13" thickBot="1">
      <c r="A54" s="69">
        <v>47</v>
      </c>
      <c r="B54" s="70">
        <v>1</v>
      </c>
      <c r="C54" s="61">
        <v>0</v>
      </c>
      <c r="D54" s="70" t="s">
        <v>16</v>
      </c>
      <c r="E54" s="71" t="s">
        <v>1458</v>
      </c>
      <c r="F54" s="72" t="s">
        <v>1459</v>
      </c>
      <c r="G54" s="73" t="s">
        <v>15</v>
      </c>
      <c r="H54" s="73">
        <v>48</v>
      </c>
      <c r="I54" s="73">
        <v>120</v>
      </c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0"/>
      <c r="U54" s="30"/>
      <c r="V54" s="30"/>
      <c r="W54" s="30"/>
      <c r="X54" s="30"/>
      <c r="Y54" s="30"/>
      <c r="Z54" s="30"/>
    </row>
    <row r="55" spans="1:26" ht="13" thickBot="1">
      <c r="A55" s="76">
        <v>48</v>
      </c>
      <c r="B55" s="77">
        <v>1</v>
      </c>
      <c r="C55" s="61">
        <v>0</v>
      </c>
      <c r="D55" s="70" t="s">
        <v>16</v>
      </c>
      <c r="E55" s="71" t="s">
        <v>1460</v>
      </c>
      <c r="F55" s="78" t="s">
        <v>1461</v>
      </c>
      <c r="G55" s="73" t="s">
        <v>15</v>
      </c>
      <c r="H55" s="73">
        <v>48</v>
      </c>
      <c r="I55" s="73">
        <v>120</v>
      </c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0"/>
      <c r="U55" s="30"/>
      <c r="V55" s="30"/>
      <c r="W55" s="30"/>
      <c r="X55" s="30"/>
      <c r="Y55" s="30"/>
      <c r="Z55" s="30"/>
    </row>
    <row r="56" spans="1:26" ht="13" thickBot="1">
      <c r="A56" s="69">
        <v>49</v>
      </c>
      <c r="B56" s="70">
        <v>1</v>
      </c>
      <c r="C56" s="61">
        <v>0</v>
      </c>
      <c r="D56" s="70" t="s">
        <v>16</v>
      </c>
      <c r="E56" s="71" t="s">
        <v>1462</v>
      </c>
      <c r="F56" s="72" t="s">
        <v>1463</v>
      </c>
      <c r="G56" s="73" t="s">
        <v>847</v>
      </c>
      <c r="H56" s="73">
        <v>48</v>
      </c>
      <c r="I56" s="73">
        <v>120</v>
      </c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0"/>
      <c r="U56" s="30"/>
      <c r="V56" s="30"/>
      <c r="W56" s="30"/>
      <c r="X56" s="30"/>
      <c r="Y56" s="30"/>
      <c r="Z56" s="30"/>
    </row>
    <row r="57" spans="1:26" ht="13" thickBot="1">
      <c r="A57" s="69">
        <v>50</v>
      </c>
      <c r="B57" s="70">
        <v>1</v>
      </c>
      <c r="C57" s="61">
        <v>0</v>
      </c>
      <c r="D57" s="70" t="s">
        <v>16</v>
      </c>
      <c r="E57" s="71" t="s">
        <v>1464</v>
      </c>
      <c r="F57" s="72" t="s">
        <v>1465</v>
      </c>
      <c r="G57" s="73" t="s">
        <v>847</v>
      </c>
      <c r="H57" s="73">
        <v>48</v>
      </c>
      <c r="I57" s="73">
        <v>120</v>
      </c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0"/>
      <c r="U57" s="30"/>
      <c r="V57" s="30"/>
      <c r="W57" s="30"/>
      <c r="X57" s="30"/>
      <c r="Y57" s="30"/>
      <c r="Z57" s="30"/>
    </row>
    <row r="58" spans="1:26" ht="13" thickBot="1">
      <c r="A58" s="69">
        <v>51</v>
      </c>
      <c r="B58" s="70">
        <v>1</v>
      </c>
      <c r="C58" s="61">
        <v>0</v>
      </c>
      <c r="D58" s="70" t="s">
        <v>16</v>
      </c>
      <c r="E58" s="71" t="s">
        <v>464</v>
      </c>
      <c r="F58" s="72" t="s">
        <v>1466</v>
      </c>
      <c r="G58" s="73" t="s">
        <v>847</v>
      </c>
      <c r="H58" s="73">
        <v>48</v>
      </c>
      <c r="I58" s="73">
        <v>120</v>
      </c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0"/>
      <c r="U58" s="30"/>
      <c r="V58" s="30"/>
      <c r="W58" s="30"/>
      <c r="X58" s="30"/>
      <c r="Y58" s="30"/>
      <c r="Z58" s="30"/>
    </row>
    <row r="59" spans="1:26" ht="13" thickBot="1">
      <c r="A59" s="69">
        <v>52</v>
      </c>
      <c r="B59" s="70">
        <v>1</v>
      </c>
      <c r="C59" s="61">
        <v>0</v>
      </c>
      <c r="D59" s="70" t="s">
        <v>16</v>
      </c>
      <c r="E59" s="71" t="s">
        <v>1467</v>
      </c>
      <c r="F59" s="72" t="s">
        <v>1468</v>
      </c>
      <c r="G59" s="73" t="s">
        <v>847</v>
      </c>
      <c r="H59" s="73">
        <v>48</v>
      </c>
      <c r="I59" s="73">
        <v>120</v>
      </c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0"/>
      <c r="U59" s="30"/>
      <c r="V59" s="30"/>
      <c r="W59" s="30"/>
      <c r="X59" s="30"/>
      <c r="Y59" s="30"/>
      <c r="Z59" s="30"/>
    </row>
    <row r="60" spans="1:26" ht="13" thickBot="1">
      <c r="A60" s="69">
        <v>53</v>
      </c>
      <c r="B60" s="70">
        <v>1</v>
      </c>
      <c r="C60" s="61">
        <v>0</v>
      </c>
      <c r="D60" s="70" t="s">
        <v>16</v>
      </c>
      <c r="E60" s="71" t="s">
        <v>1469</v>
      </c>
      <c r="F60" s="72" t="s">
        <v>1470</v>
      </c>
      <c r="G60" s="73" t="s">
        <v>847</v>
      </c>
      <c r="H60" s="73">
        <v>48</v>
      </c>
      <c r="I60" s="73">
        <v>120</v>
      </c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0"/>
      <c r="U60" s="30"/>
      <c r="V60" s="30"/>
      <c r="W60" s="30"/>
      <c r="X60" s="30"/>
      <c r="Y60" s="30"/>
      <c r="Z60" s="30"/>
    </row>
    <row r="61" spans="1:26" ht="13" thickBot="1">
      <c r="A61" s="69">
        <v>54</v>
      </c>
      <c r="B61" s="70">
        <v>1</v>
      </c>
      <c r="C61" s="61">
        <v>1</v>
      </c>
      <c r="D61" s="70" t="s">
        <v>1052</v>
      </c>
      <c r="E61" s="71" t="s">
        <v>1471</v>
      </c>
      <c r="F61" s="72" t="s">
        <v>1472</v>
      </c>
      <c r="G61" s="73" t="s">
        <v>847</v>
      </c>
      <c r="H61" s="73">
        <v>48</v>
      </c>
      <c r="I61" s="73">
        <v>120</v>
      </c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0"/>
      <c r="U61" s="30"/>
      <c r="V61" s="30"/>
      <c r="W61" s="30"/>
      <c r="X61" s="30"/>
      <c r="Y61" s="30"/>
      <c r="Z61" s="30"/>
    </row>
    <row r="62" spans="1:26" ht="13" thickBot="1">
      <c r="A62" s="69">
        <v>55</v>
      </c>
      <c r="B62" s="70">
        <v>1</v>
      </c>
      <c r="C62" s="61">
        <v>0</v>
      </c>
      <c r="D62" s="70" t="s">
        <v>16</v>
      </c>
      <c r="E62" s="71" t="s">
        <v>1473</v>
      </c>
      <c r="F62" s="72" t="s">
        <v>1474</v>
      </c>
      <c r="G62" s="73" t="s">
        <v>847</v>
      </c>
      <c r="H62" s="73">
        <v>48</v>
      </c>
      <c r="I62" s="73">
        <v>120</v>
      </c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0"/>
      <c r="U62" s="30"/>
      <c r="V62" s="30"/>
      <c r="W62" s="30"/>
      <c r="X62" s="30"/>
      <c r="Y62" s="30"/>
      <c r="Z62" s="30"/>
    </row>
    <row r="63" spans="1:26" ht="13" thickBot="1">
      <c r="A63" s="69">
        <v>56</v>
      </c>
      <c r="B63" s="70">
        <v>1</v>
      </c>
      <c r="C63" s="61">
        <v>0</v>
      </c>
      <c r="D63" s="70" t="s">
        <v>16</v>
      </c>
      <c r="E63" s="71" t="s">
        <v>1475</v>
      </c>
      <c r="F63" s="72" t="s">
        <v>1328</v>
      </c>
      <c r="G63" s="73" t="s">
        <v>846</v>
      </c>
      <c r="H63" s="73">
        <v>48</v>
      </c>
      <c r="I63" s="73">
        <v>120</v>
      </c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0"/>
      <c r="U63" s="30"/>
      <c r="V63" s="30"/>
      <c r="W63" s="30"/>
      <c r="X63" s="30"/>
      <c r="Y63" s="30"/>
      <c r="Z63" s="30"/>
    </row>
    <row r="64" spans="1:26" ht="13" thickBot="1">
      <c r="A64" s="69">
        <v>57</v>
      </c>
      <c r="B64" s="70">
        <v>1</v>
      </c>
      <c r="C64" s="61">
        <v>0</v>
      </c>
      <c r="D64" s="70" t="s">
        <v>16</v>
      </c>
      <c r="E64" s="71" t="s">
        <v>1476</v>
      </c>
      <c r="F64" s="72" t="s">
        <v>1242</v>
      </c>
      <c r="G64" s="73" t="s">
        <v>846</v>
      </c>
      <c r="H64" s="73">
        <v>48</v>
      </c>
      <c r="I64" s="73">
        <v>120</v>
      </c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0"/>
      <c r="U64" s="30"/>
      <c r="V64" s="30"/>
      <c r="W64" s="30"/>
      <c r="X64" s="30"/>
      <c r="Y64" s="30"/>
      <c r="Z64" s="30"/>
    </row>
    <row r="65" spans="1:26" ht="13" thickBot="1">
      <c r="A65" s="69">
        <v>58</v>
      </c>
      <c r="B65" s="70">
        <v>1</v>
      </c>
      <c r="C65" s="61">
        <v>0</v>
      </c>
      <c r="D65" s="70" t="s">
        <v>16</v>
      </c>
      <c r="E65" s="71" t="s">
        <v>1477</v>
      </c>
      <c r="F65" s="72" t="s">
        <v>1267</v>
      </c>
      <c r="G65" s="73" t="s">
        <v>846</v>
      </c>
      <c r="H65" s="73">
        <v>48</v>
      </c>
      <c r="I65" s="73">
        <v>120</v>
      </c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0"/>
      <c r="U65" s="30"/>
      <c r="V65" s="30"/>
      <c r="W65" s="30"/>
      <c r="X65" s="30"/>
      <c r="Y65" s="30"/>
      <c r="Z65" s="30"/>
    </row>
    <row r="66" spans="1:26" ht="13" thickBot="1">
      <c r="A66" s="69">
        <v>59</v>
      </c>
      <c r="B66" s="70">
        <v>1</v>
      </c>
      <c r="C66" s="61">
        <v>0</v>
      </c>
      <c r="D66" s="70" t="s">
        <v>16</v>
      </c>
      <c r="E66" s="71" t="s">
        <v>1478</v>
      </c>
      <c r="F66" s="72" t="s">
        <v>1479</v>
      </c>
      <c r="G66" s="73" t="s">
        <v>846</v>
      </c>
      <c r="H66" s="73">
        <v>48</v>
      </c>
      <c r="I66" s="73">
        <v>120</v>
      </c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0"/>
      <c r="U66" s="30"/>
      <c r="V66" s="30"/>
      <c r="W66" s="30"/>
      <c r="X66" s="30"/>
      <c r="Y66" s="30"/>
      <c r="Z66" s="30"/>
    </row>
    <row r="67" spans="1:26" ht="13" thickBot="1">
      <c r="A67" s="69">
        <v>60</v>
      </c>
      <c r="B67" s="70">
        <v>1</v>
      </c>
      <c r="C67" s="61">
        <v>0</v>
      </c>
      <c r="D67" s="70" t="s">
        <v>16</v>
      </c>
      <c r="E67" s="71" t="s">
        <v>1480</v>
      </c>
      <c r="F67" s="72" t="s">
        <v>233</v>
      </c>
      <c r="G67" s="73" t="s">
        <v>846</v>
      </c>
      <c r="H67" s="73">
        <v>48</v>
      </c>
      <c r="I67" s="73">
        <v>120</v>
      </c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0"/>
      <c r="U67" s="30"/>
      <c r="V67" s="30"/>
      <c r="W67" s="30"/>
      <c r="X67" s="30"/>
      <c r="Y67" s="30"/>
      <c r="Z67" s="30"/>
    </row>
    <row r="68" spans="1:26" ht="13" thickBot="1">
      <c r="A68" s="69">
        <v>61</v>
      </c>
      <c r="B68" s="70">
        <v>1</v>
      </c>
      <c r="C68" s="61">
        <v>1</v>
      </c>
      <c r="D68" s="70" t="s">
        <v>1052</v>
      </c>
      <c r="E68" s="71" t="s">
        <v>1469</v>
      </c>
      <c r="F68" s="72" t="s">
        <v>440</v>
      </c>
      <c r="G68" s="73" t="s">
        <v>846</v>
      </c>
      <c r="H68" s="73">
        <v>48</v>
      </c>
      <c r="I68" s="73">
        <v>120</v>
      </c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0"/>
      <c r="U68" s="30"/>
      <c r="V68" s="30"/>
      <c r="W68" s="30"/>
      <c r="X68" s="30"/>
      <c r="Y68" s="30"/>
      <c r="Z68" s="30"/>
    </row>
    <row r="69" spans="1:26" ht="13" thickBot="1">
      <c r="A69" s="69">
        <v>62</v>
      </c>
      <c r="B69" s="70">
        <v>1</v>
      </c>
      <c r="C69" s="61">
        <v>0</v>
      </c>
      <c r="D69" s="70" t="s">
        <v>16</v>
      </c>
      <c r="E69" s="71" t="s">
        <v>1481</v>
      </c>
      <c r="F69" s="72" t="s">
        <v>1382</v>
      </c>
      <c r="G69" s="73" t="s">
        <v>846</v>
      </c>
      <c r="H69" s="73">
        <v>48</v>
      </c>
      <c r="I69" s="73">
        <v>120</v>
      </c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0"/>
      <c r="U69" s="30"/>
      <c r="V69" s="30"/>
      <c r="W69" s="30"/>
      <c r="X69" s="30"/>
      <c r="Y69" s="30"/>
      <c r="Z69" s="30"/>
    </row>
    <row r="70" spans="1:26" ht="13" thickBot="1">
      <c r="A70" s="69">
        <v>63</v>
      </c>
      <c r="B70" s="70">
        <v>1</v>
      </c>
      <c r="C70" s="61">
        <v>0</v>
      </c>
      <c r="D70" s="70" t="s">
        <v>16</v>
      </c>
      <c r="E70" s="71" t="s">
        <v>1482</v>
      </c>
      <c r="F70" s="72" t="s">
        <v>1022</v>
      </c>
      <c r="G70" s="73" t="s">
        <v>1245</v>
      </c>
      <c r="H70" s="73">
        <v>48</v>
      </c>
      <c r="I70" s="73">
        <v>120</v>
      </c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0"/>
      <c r="U70" s="30"/>
      <c r="V70" s="30"/>
      <c r="W70" s="30"/>
      <c r="X70" s="30"/>
      <c r="Y70" s="30"/>
      <c r="Z70" s="30"/>
    </row>
    <row r="71" spans="1:26" ht="13" thickBot="1">
      <c r="A71" s="69">
        <v>64</v>
      </c>
      <c r="B71" s="70">
        <v>1</v>
      </c>
      <c r="C71" s="61">
        <v>0</v>
      </c>
      <c r="D71" s="70" t="s">
        <v>16</v>
      </c>
      <c r="E71" s="71" t="s">
        <v>1483</v>
      </c>
      <c r="F71" s="72" t="s">
        <v>1484</v>
      </c>
      <c r="G71" s="73" t="s">
        <v>1245</v>
      </c>
      <c r="H71" s="73">
        <v>48</v>
      </c>
      <c r="I71" s="73">
        <v>120</v>
      </c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0"/>
      <c r="U71" s="30"/>
      <c r="V71" s="30"/>
      <c r="W71" s="30"/>
      <c r="X71" s="30"/>
      <c r="Y71" s="30"/>
      <c r="Z71" s="30"/>
    </row>
    <row r="72" spans="1:26" ht="13" thickBot="1">
      <c r="A72" s="69">
        <v>65</v>
      </c>
      <c r="B72" s="70">
        <v>1</v>
      </c>
      <c r="C72" s="61">
        <v>0</v>
      </c>
      <c r="D72" s="70" t="s">
        <v>16</v>
      </c>
      <c r="E72" s="71" t="s">
        <v>1485</v>
      </c>
      <c r="F72" s="72" t="s">
        <v>1486</v>
      </c>
      <c r="G72" s="73" t="s">
        <v>1245</v>
      </c>
      <c r="H72" s="73">
        <v>48</v>
      </c>
      <c r="I72" s="73">
        <v>120</v>
      </c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0"/>
      <c r="U72" s="30"/>
      <c r="V72" s="30"/>
      <c r="W72" s="30"/>
      <c r="X72" s="30"/>
      <c r="Y72" s="30"/>
      <c r="Z72" s="30"/>
    </row>
    <row r="73" spans="1:26" ht="13" thickBot="1">
      <c r="A73" s="69">
        <v>66</v>
      </c>
      <c r="B73" s="70">
        <v>1</v>
      </c>
      <c r="C73" s="61">
        <v>0</v>
      </c>
      <c r="D73" s="70" t="s">
        <v>16</v>
      </c>
      <c r="E73" s="71" t="s">
        <v>1487</v>
      </c>
      <c r="F73" s="72" t="s">
        <v>912</v>
      </c>
      <c r="G73" s="73" t="s">
        <v>1245</v>
      </c>
      <c r="H73" s="73">
        <v>48</v>
      </c>
      <c r="I73" s="73">
        <v>120</v>
      </c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0"/>
      <c r="U73" s="30"/>
      <c r="V73" s="30"/>
      <c r="W73" s="30"/>
      <c r="X73" s="30"/>
      <c r="Y73" s="30"/>
      <c r="Z73" s="30"/>
    </row>
    <row r="74" spans="1:26" ht="13" thickBot="1">
      <c r="A74" s="69">
        <v>67</v>
      </c>
      <c r="B74" s="70">
        <v>1</v>
      </c>
      <c r="C74" s="61">
        <v>0</v>
      </c>
      <c r="D74" s="70" t="s">
        <v>16</v>
      </c>
      <c r="E74" s="71" t="s">
        <v>1488</v>
      </c>
      <c r="F74" s="72" t="s">
        <v>223</v>
      </c>
      <c r="G74" s="73" t="s">
        <v>1245</v>
      </c>
      <c r="H74" s="73">
        <v>48</v>
      </c>
      <c r="I74" s="73">
        <v>120</v>
      </c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0"/>
      <c r="U74" s="30"/>
      <c r="V74" s="30"/>
      <c r="W74" s="30"/>
      <c r="X74" s="30"/>
      <c r="Y74" s="30"/>
      <c r="Z74" s="30"/>
    </row>
    <row r="75" spans="1:26" ht="13" thickBot="1">
      <c r="A75" s="69">
        <v>68</v>
      </c>
      <c r="B75" s="70">
        <v>1</v>
      </c>
      <c r="C75" s="61">
        <v>1</v>
      </c>
      <c r="D75" s="70" t="s">
        <v>1052</v>
      </c>
      <c r="E75" s="71" t="s">
        <v>1489</v>
      </c>
      <c r="F75" s="72" t="s">
        <v>219</v>
      </c>
      <c r="G75" s="73" t="s">
        <v>1245</v>
      </c>
      <c r="H75" s="73">
        <v>48</v>
      </c>
      <c r="I75" s="73">
        <v>120</v>
      </c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0"/>
      <c r="U75" s="30"/>
      <c r="V75" s="30"/>
      <c r="W75" s="30"/>
      <c r="X75" s="30"/>
      <c r="Y75" s="30"/>
      <c r="Z75" s="30"/>
    </row>
    <row r="76" spans="1:26" ht="13" thickBot="1">
      <c r="A76" s="69">
        <v>69</v>
      </c>
      <c r="B76" s="70">
        <v>1</v>
      </c>
      <c r="C76" s="61">
        <v>0</v>
      </c>
      <c r="D76" s="70" t="s">
        <v>16</v>
      </c>
      <c r="E76" s="71" t="s">
        <v>1490</v>
      </c>
      <c r="F76" s="72" t="s">
        <v>120</v>
      </c>
      <c r="G76" s="73" t="s">
        <v>1245</v>
      </c>
      <c r="H76" s="73">
        <v>48</v>
      </c>
      <c r="I76" s="73">
        <v>120</v>
      </c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0"/>
      <c r="U76" s="30"/>
      <c r="V76" s="30"/>
      <c r="W76" s="30"/>
      <c r="X76" s="30"/>
      <c r="Y76" s="30"/>
      <c r="Z76" s="30"/>
    </row>
    <row r="77" spans="1:26" ht="13" thickBot="1">
      <c r="A77" s="69">
        <v>70</v>
      </c>
      <c r="B77" s="70">
        <v>1</v>
      </c>
      <c r="C77" s="61">
        <v>0</v>
      </c>
      <c r="D77" s="70" t="s">
        <v>16</v>
      </c>
      <c r="E77" s="71" t="s">
        <v>1491</v>
      </c>
      <c r="F77" s="72" t="s">
        <v>1492</v>
      </c>
      <c r="G77" s="73" t="s">
        <v>899</v>
      </c>
      <c r="H77" s="73">
        <v>48</v>
      </c>
      <c r="I77" s="73">
        <v>120</v>
      </c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0"/>
      <c r="U77" s="30"/>
      <c r="V77" s="30"/>
      <c r="W77" s="30"/>
      <c r="X77" s="30"/>
      <c r="Y77" s="30"/>
      <c r="Z77" s="30"/>
    </row>
    <row r="78" spans="1:26" ht="13" thickBot="1">
      <c r="A78" s="69">
        <v>71</v>
      </c>
      <c r="B78" s="70">
        <v>1</v>
      </c>
      <c r="C78" s="61">
        <v>0</v>
      </c>
      <c r="D78" s="70" t="s">
        <v>16</v>
      </c>
      <c r="E78" s="71" t="s">
        <v>1493</v>
      </c>
      <c r="F78" s="72" t="s">
        <v>1494</v>
      </c>
      <c r="G78" s="73" t="s">
        <v>899</v>
      </c>
      <c r="H78" s="73">
        <v>48</v>
      </c>
      <c r="I78" s="73">
        <v>120</v>
      </c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0"/>
      <c r="U78" s="30"/>
      <c r="V78" s="30"/>
      <c r="W78" s="30"/>
      <c r="X78" s="30"/>
      <c r="Y78" s="30"/>
      <c r="Z78" s="30"/>
    </row>
    <row r="79" spans="1:26" ht="13" thickBot="1">
      <c r="A79" s="76">
        <v>72</v>
      </c>
      <c r="B79" s="77">
        <v>1</v>
      </c>
      <c r="C79" s="61">
        <v>0</v>
      </c>
      <c r="D79" s="70" t="s">
        <v>16</v>
      </c>
      <c r="E79" s="71" t="s">
        <v>1495</v>
      </c>
      <c r="F79" s="78" t="s">
        <v>1496</v>
      </c>
      <c r="G79" s="73" t="s">
        <v>899</v>
      </c>
      <c r="H79" s="73">
        <v>48</v>
      </c>
      <c r="I79" s="73">
        <v>120</v>
      </c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0"/>
      <c r="U79" s="30"/>
      <c r="V79" s="30"/>
      <c r="W79" s="30"/>
      <c r="X79" s="30"/>
      <c r="Y79" s="30"/>
      <c r="Z79" s="30"/>
    </row>
    <row r="80" spans="1:26" ht="13" thickBot="1">
      <c r="A80" s="69">
        <v>73</v>
      </c>
      <c r="B80" s="70">
        <v>1</v>
      </c>
      <c r="C80" s="61">
        <v>0</v>
      </c>
      <c r="D80" s="70" t="s">
        <v>16</v>
      </c>
      <c r="E80" s="71" t="s">
        <v>1497</v>
      </c>
      <c r="F80" s="72" t="s">
        <v>1498</v>
      </c>
      <c r="G80" s="73" t="s">
        <v>899</v>
      </c>
      <c r="H80" s="73">
        <v>48</v>
      </c>
      <c r="I80" s="73">
        <v>120</v>
      </c>
      <c r="J80" s="32"/>
      <c r="K80" s="32"/>
      <c r="L80" s="74"/>
      <c r="M80" s="32"/>
      <c r="N80" s="32"/>
      <c r="O80" s="32"/>
      <c r="P80" s="32"/>
      <c r="Q80" s="32"/>
      <c r="R80" s="32"/>
      <c r="S80" s="32"/>
      <c r="T80" s="30"/>
      <c r="U80" s="30"/>
      <c r="V80" s="30"/>
      <c r="W80" s="30"/>
      <c r="X80" s="30"/>
      <c r="Y80" s="30"/>
      <c r="Z80" s="30"/>
    </row>
    <row r="81" spans="1:26" ht="13" thickBot="1">
      <c r="A81" s="69">
        <v>74</v>
      </c>
      <c r="B81" s="70">
        <v>1</v>
      </c>
      <c r="C81" s="61">
        <v>0</v>
      </c>
      <c r="D81" s="70" t="s">
        <v>16</v>
      </c>
      <c r="E81" s="71" t="s">
        <v>1499</v>
      </c>
      <c r="F81" s="72" t="s">
        <v>337</v>
      </c>
      <c r="G81" s="73" t="s">
        <v>899</v>
      </c>
      <c r="H81" s="73">
        <v>48</v>
      </c>
      <c r="I81" s="73">
        <v>120</v>
      </c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0"/>
      <c r="U81" s="30"/>
      <c r="V81" s="30"/>
      <c r="W81" s="30"/>
      <c r="X81" s="30"/>
      <c r="Y81" s="30"/>
      <c r="Z81" s="30"/>
    </row>
    <row r="82" spans="1:26" ht="13" thickBot="1">
      <c r="A82" s="69">
        <v>75</v>
      </c>
      <c r="B82" s="70">
        <v>1</v>
      </c>
      <c r="C82" s="61">
        <v>0</v>
      </c>
      <c r="D82" s="70" t="s">
        <v>16</v>
      </c>
      <c r="E82" s="71" t="s">
        <v>1500</v>
      </c>
      <c r="F82" s="72" t="s">
        <v>158</v>
      </c>
      <c r="G82" s="73" t="s">
        <v>899</v>
      </c>
      <c r="H82" s="73">
        <v>48</v>
      </c>
      <c r="I82" s="73">
        <v>120</v>
      </c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0"/>
      <c r="U82" s="30"/>
      <c r="V82" s="30"/>
      <c r="W82" s="30"/>
      <c r="X82" s="30"/>
      <c r="Y82" s="30"/>
      <c r="Z82" s="30"/>
    </row>
    <row r="83" spans="1:26" ht="13" thickBot="1">
      <c r="A83" s="69">
        <v>76</v>
      </c>
      <c r="B83" s="70">
        <v>1</v>
      </c>
      <c r="C83" s="61">
        <v>0</v>
      </c>
      <c r="D83" s="70" t="s">
        <v>16</v>
      </c>
      <c r="E83" s="71" t="s">
        <v>1501</v>
      </c>
      <c r="F83" s="72" t="s">
        <v>1502</v>
      </c>
      <c r="G83" s="73" t="s">
        <v>899</v>
      </c>
      <c r="H83" s="73">
        <v>48</v>
      </c>
      <c r="I83" s="73">
        <v>120</v>
      </c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0"/>
      <c r="U83" s="30"/>
      <c r="V83" s="30"/>
      <c r="W83" s="30"/>
      <c r="X83" s="30"/>
      <c r="Y83" s="30"/>
      <c r="Z83" s="30"/>
    </row>
    <row r="84" spans="1:26" ht="13" thickBot="1">
      <c r="A84" s="69">
        <v>77</v>
      </c>
      <c r="B84" s="70">
        <v>1</v>
      </c>
      <c r="C84" s="61">
        <v>0</v>
      </c>
      <c r="D84" s="70" t="s">
        <v>16</v>
      </c>
      <c r="E84" s="71" t="s">
        <v>1503</v>
      </c>
      <c r="F84" s="72" t="s">
        <v>1504</v>
      </c>
      <c r="G84" s="73" t="s">
        <v>15</v>
      </c>
      <c r="H84" s="73">
        <v>48</v>
      </c>
      <c r="I84" s="73">
        <v>120</v>
      </c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0"/>
      <c r="U84" s="30"/>
      <c r="V84" s="30"/>
      <c r="W84" s="30"/>
      <c r="X84" s="30"/>
      <c r="Y84" s="30"/>
      <c r="Z84" s="30"/>
    </row>
    <row r="85" spans="1:26" ht="13" thickBot="1">
      <c r="A85" s="69">
        <v>78</v>
      </c>
      <c r="B85" s="70">
        <v>1</v>
      </c>
      <c r="C85" s="61">
        <v>1</v>
      </c>
      <c r="D85" s="70" t="s">
        <v>1052</v>
      </c>
      <c r="E85" s="71" t="s">
        <v>1353</v>
      </c>
      <c r="F85" s="72" t="s">
        <v>1505</v>
      </c>
      <c r="G85" s="73" t="s">
        <v>15</v>
      </c>
      <c r="H85" s="73">
        <v>48</v>
      </c>
      <c r="I85" s="73">
        <v>120</v>
      </c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0"/>
      <c r="U85" s="30"/>
      <c r="V85" s="30"/>
      <c r="W85" s="30"/>
      <c r="X85" s="30"/>
      <c r="Y85" s="30"/>
      <c r="Z85" s="30"/>
    </row>
    <row r="86" spans="1:26" ht="13" thickBot="1">
      <c r="A86" s="69">
        <v>79</v>
      </c>
      <c r="B86" s="70">
        <v>1</v>
      </c>
      <c r="C86" s="61">
        <v>0</v>
      </c>
      <c r="D86" s="70" t="s">
        <v>16</v>
      </c>
      <c r="E86" s="71" t="s">
        <v>1506</v>
      </c>
      <c r="F86" s="72" t="s">
        <v>1507</v>
      </c>
      <c r="G86" s="73" t="s">
        <v>15</v>
      </c>
      <c r="H86" s="73">
        <v>48</v>
      </c>
      <c r="I86" s="73">
        <v>120</v>
      </c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0"/>
      <c r="U86" s="30"/>
      <c r="V86" s="30"/>
      <c r="W86" s="30"/>
      <c r="X86" s="30"/>
      <c r="Y86" s="30"/>
      <c r="Z86" s="30"/>
    </row>
    <row r="87" spans="1:26" ht="13" thickBot="1">
      <c r="A87" s="69">
        <v>80</v>
      </c>
      <c r="B87" s="70">
        <v>1</v>
      </c>
      <c r="C87" s="61">
        <v>0</v>
      </c>
      <c r="D87" s="70" t="s">
        <v>16</v>
      </c>
      <c r="E87" s="71" t="s">
        <v>1508</v>
      </c>
      <c r="F87" s="72" t="s">
        <v>1374</v>
      </c>
      <c r="G87" s="73" t="s">
        <v>15</v>
      </c>
      <c r="H87" s="73">
        <v>48</v>
      </c>
      <c r="I87" s="73">
        <v>120</v>
      </c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0"/>
      <c r="U87" s="30"/>
      <c r="V87" s="30"/>
      <c r="W87" s="30"/>
      <c r="X87" s="30"/>
      <c r="Y87" s="30"/>
      <c r="Z87" s="30"/>
    </row>
    <row r="88" spans="1:26" ht="13" thickBot="1">
      <c r="A88" s="69">
        <v>81</v>
      </c>
      <c r="B88" s="70">
        <v>1</v>
      </c>
      <c r="C88" s="61">
        <v>0</v>
      </c>
      <c r="D88" s="70" t="s">
        <v>16</v>
      </c>
      <c r="E88" s="71" t="s">
        <v>1509</v>
      </c>
      <c r="F88" s="72" t="s">
        <v>1510</v>
      </c>
      <c r="G88" s="73" t="s">
        <v>15</v>
      </c>
      <c r="H88" s="73">
        <v>48</v>
      </c>
      <c r="I88" s="73">
        <v>120</v>
      </c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0"/>
      <c r="U88" s="30"/>
      <c r="V88" s="30"/>
      <c r="W88" s="30"/>
      <c r="X88" s="30"/>
      <c r="Y88" s="30"/>
      <c r="Z88" s="30"/>
    </row>
    <row r="89" spans="1:26" ht="13" thickBot="1">
      <c r="A89" s="69">
        <v>82</v>
      </c>
      <c r="B89" s="70">
        <v>1</v>
      </c>
      <c r="C89" s="61">
        <v>0</v>
      </c>
      <c r="D89" s="70" t="s">
        <v>16</v>
      </c>
      <c r="E89" s="71" t="s">
        <v>328</v>
      </c>
      <c r="F89" s="72" t="s">
        <v>270</v>
      </c>
      <c r="G89" s="73" t="s">
        <v>15</v>
      </c>
      <c r="H89" s="73">
        <v>48</v>
      </c>
      <c r="I89" s="73">
        <v>120</v>
      </c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0"/>
      <c r="U89" s="30"/>
      <c r="V89" s="30"/>
      <c r="W89" s="30"/>
      <c r="X89" s="30"/>
      <c r="Y89" s="30"/>
      <c r="Z89" s="30"/>
    </row>
    <row r="90" spans="1:26" ht="13" thickBot="1">
      <c r="A90" s="69">
        <v>83</v>
      </c>
      <c r="B90" s="70">
        <v>1</v>
      </c>
      <c r="C90" s="61">
        <v>0</v>
      </c>
      <c r="D90" s="70" t="s">
        <v>16</v>
      </c>
      <c r="E90" s="71" t="s">
        <v>1511</v>
      </c>
      <c r="F90" s="72" t="s">
        <v>331</v>
      </c>
      <c r="G90" s="73" t="s">
        <v>15</v>
      </c>
      <c r="H90" s="73">
        <v>48</v>
      </c>
      <c r="I90" s="73">
        <v>120</v>
      </c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0"/>
      <c r="U90" s="30"/>
      <c r="V90" s="30"/>
      <c r="W90" s="30"/>
      <c r="X90" s="30"/>
      <c r="Y90" s="30"/>
      <c r="Z90" s="30"/>
    </row>
    <row r="91" spans="1:26" ht="13" thickBot="1">
      <c r="A91" s="69">
        <v>84</v>
      </c>
      <c r="B91" s="70">
        <v>1</v>
      </c>
      <c r="C91" s="61">
        <v>0</v>
      </c>
      <c r="D91" s="70" t="s">
        <v>16</v>
      </c>
      <c r="E91" s="71" t="s">
        <v>1512</v>
      </c>
      <c r="F91" s="72" t="s">
        <v>1513</v>
      </c>
      <c r="G91" s="73" t="s">
        <v>1245</v>
      </c>
      <c r="H91" s="73">
        <v>48</v>
      </c>
      <c r="I91" s="73">
        <v>120</v>
      </c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0"/>
      <c r="U91" s="30"/>
      <c r="V91" s="30"/>
      <c r="W91" s="30"/>
      <c r="X91" s="30"/>
      <c r="Y91" s="30"/>
      <c r="Z91" s="30"/>
    </row>
    <row r="92" spans="1:26" ht="13" thickBot="1">
      <c r="A92" s="69">
        <v>85</v>
      </c>
      <c r="B92" s="70">
        <v>1</v>
      </c>
      <c r="C92" s="61">
        <v>1</v>
      </c>
      <c r="D92" s="70" t="s">
        <v>1052</v>
      </c>
      <c r="E92" s="71" t="s">
        <v>1514</v>
      </c>
      <c r="F92" s="72" t="s">
        <v>1515</v>
      </c>
      <c r="G92" s="73" t="s">
        <v>1245</v>
      </c>
      <c r="H92" s="73">
        <v>48</v>
      </c>
      <c r="I92" s="73">
        <v>120</v>
      </c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0"/>
      <c r="U92" s="30"/>
      <c r="V92" s="30"/>
      <c r="W92" s="30"/>
      <c r="X92" s="30"/>
      <c r="Y92" s="30"/>
      <c r="Z92" s="30"/>
    </row>
    <row r="93" spans="1:26" ht="13" thickBot="1">
      <c r="A93" s="69">
        <v>86</v>
      </c>
      <c r="B93" s="70">
        <v>1</v>
      </c>
      <c r="C93" s="61">
        <v>0</v>
      </c>
      <c r="D93" s="70" t="s">
        <v>16</v>
      </c>
      <c r="E93" s="71" t="s">
        <v>1516</v>
      </c>
      <c r="F93" s="72" t="s">
        <v>395</v>
      </c>
      <c r="G93" s="73" t="s">
        <v>1245</v>
      </c>
      <c r="H93" s="73">
        <v>48</v>
      </c>
      <c r="I93" s="73">
        <v>120</v>
      </c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0"/>
      <c r="U93" s="30"/>
      <c r="V93" s="30"/>
      <c r="W93" s="30"/>
      <c r="X93" s="30"/>
      <c r="Y93" s="30"/>
      <c r="Z93" s="30"/>
    </row>
    <row r="94" spans="1:26" ht="13" thickBot="1">
      <c r="A94" s="69">
        <v>87</v>
      </c>
      <c r="B94" s="70">
        <v>1</v>
      </c>
      <c r="C94" s="61">
        <v>0</v>
      </c>
      <c r="D94" s="70" t="s">
        <v>16</v>
      </c>
      <c r="E94" s="71" t="s">
        <v>1517</v>
      </c>
      <c r="F94" s="72" t="s">
        <v>1518</v>
      </c>
      <c r="G94" s="73" t="s">
        <v>1245</v>
      </c>
      <c r="H94" s="73">
        <v>48</v>
      </c>
      <c r="I94" s="73">
        <v>120</v>
      </c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0"/>
      <c r="U94" s="30"/>
      <c r="V94" s="30"/>
      <c r="W94" s="30"/>
      <c r="X94" s="30"/>
      <c r="Y94" s="30"/>
      <c r="Z94" s="30"/>
    </row>
    <row r="95" spans="1:26" ht="13" thickBot="1">
      <c r="A95" s="69">
        <v>88</v>
      </c>
      <c r="B95" s="70">
        <v>1</v>
      </c>
      <c r="C95" s="61">
        <v>0</v>
      </c>
      <c r="D95" s="70" t="s">
        <v>16</v>
      </c>
      <c r="E95" s="71" t="s">
        <v>1519</v>
      </c>
      <c r="F95" s="72" t="s">
        <v>1520</v>
      </c>
      <c r="G95" s="73" t="s">
        <v>1245</v>
      </c>
      <c r="H95" s="73">
        <v>48</v>
      </c>
      <c r="I95" s="73">
        <v>120</v>
      </c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0"/>
      <c r="U95" s="30"/>
      <c r="V95" s="30"/>
      <c r="W95" s="30"/>
      <c r="X95" s="30"/>
      <c r="Y95" s="30"/>
      <c r="Z95" s="30"/>
    </row>
    <row r="96" spans="1:26" ht="13" thickBot="1">
      <c r="A96" s="69">
        <v>89</v>
      </c>
      <c r="B96" s="70">
        <v>1</v>
      </c>
      <c r="C96" s="61">
        <v>0</v>
      </c>
      <c r="D96" s="70" t="s">
        <v>16</v>
      </c>
      <c r="E96" s="71" t="s">
        <v>1521</v>
      </c>
      <c r="F96" s="72" t="s">
        <v>1522</v>
      </c>
      <c r="G96" s="73" t="s">
        <v>1245</v>
      </c>
      <c r="H96" s="73">
        <v>48</v>
      </c>
      <c r="I96" s="73">
        <v>120</v>
      </c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0"/>
      <c r="U96" s="30"/>
      <c r="V96" s="30"/>
      <c r="W96" s="30"/>
      <c r="X96" s="30"/>
      <c r="Y96" s="30"/>
      <c r="Z96" s="30"/>
    </row>
    <row r="97" spans="1:26" ht="13" thickBot="1">
      <c r="A97" s="69">
        <v>90</v>
      </c>
      <c r="B97" s="70">
        <v>1</v>
      </c>
      <c r="C97" s="61">
        <v>0</v>
      </c>
      <c r="D97" s="70" t="s">
        <v>16</v>
      </c>
      <c r="E97" s="71" t="s">
        <v>1523</v>
      </c>
      <c r="F97" s="72" t="s">
        <v>415</v>
      </c>
      <c r="G97" s="73" t="s">
        <v>1245</v>
      </c>
      <c r="H97" s="73">
        <v>48</v>
      </c>
      <c r="I97" s="73">
        <v>120</v>
      </c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0"/>
      <c r="U97" s="30"/>
      <c r="V97" s="30"/>
      <c r="W97" s="30"/>
      <c r="X97" s="30"/>
      <c r="Y97" s="30"/>
      <c r="Z97" s="30"/>
    </row>
    <row r="98" spans="1:26" ht="13" thickBot="1">
      <c r="A98" s="69">
        <v>91</v>
      </c>
      <c r="B98" s="70">
        <v>1</v>
      </c>
      <c r="C98" s="61">
        <v>0</v>
      </c>
      <c r="D98" s="70" t="s">
        <v>16</v>
      </c>
      <c r="E98" s="71" t="s">
        <v>1524</v>
      </c>
      <c r="F98" s="72" t="s">
        <v>356</v>
      </c>
      <c r="G98" s="73" t="s">
        <v>846</v>
      </c>
      <c r="H98" s="73">
        <v>48</v>
      </c>
      <c r="I98" s="73">
        <v>120</v>
      </c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0"/>
      <c r="U98" s="30"/>
      <c r="V98" s="30"/>
      <c r="W98" s="30"/>
      <c r="X98" s="30"/>
      <c r="Y98" s="30"/>
      <c r="Z98" s="30"/>
    </row>
    <row r="99" spans="1:26" ht="13" thickBot="1">
      <c r="A99" s="69">
        <v>92</v>
      </c>
      <c r="B99" s="70">
        <v>1</v>
      </c>
      <c r="C99" s="61">
        <v>1</v>
      </c>
      <c r="D99" s="70" t="s">
        <v>1052</v>
      </c>
      <c r="E99" s="71" t="s">
        <v>1525</v>
      </c>
      <c r="F99" s="72" t="s">
        <v>503</v>
      </c>
      <c r="G99" s="73" t="s">
        <v>846</v>
      </c>
      <c r="H99" s="73">
        <v>48</v>
      </c>
      <c r="I99" s="73">
        <v>120</v>
      </c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0"/>
      <c r="U99" s="30"/>
      <c r="V99" s="30"/>
      <c r="W99" s="30"/>
      <c r="X99" s="30"/>
      <c r="Y99" s="30"/>
      <c r="Z99" s="30"/>
    </row>
    <row r="100" spans="1:26" ht="13" thickBot="1">
      <c r="A100" s="69">
        <v>93</v>
      </c>
      <c r="B100" s="70">
        <v>1</v>
      </c>
      <c r="C100" s="61">
        <v>0</v>
      </c>
      <c r="D100" s="70" t="s">
        <v>16</v>
      </c>
      <c r="E100" s="71" t="s">
        <v>1526</v>
      </c>
      <c r="F100" s="72" t="s">
        <v>1527</v>
      </c>
      <c r="G100" s="73" t="s">
        <v>846</v>
      </c>
      <c r="H100" s="73">
        <v>48</v>
      </c>
      <c r="I100" s="73">
        <v>120</v>
      </c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0"/>
      <c r="U100" s="30"/>
      <c r="V100" s="30"/>
      <c r="W100" s="30"/>
      <c r="X100" s="30"/>
      <c r="Y100" s="30"/>
      <c r="Z100" s="30"/>
    </row>
    <row r="101" spans="1:26" ht="13" thickBot="1">
      <c r="A101" s="69">
        <v>94</v>
      </c>
      <c r="B101" s="70">
        <v>1</v>
      </c>
      <c r="C101" s="61">
        <v>0</v>
      </c>
      <c r="D101" s="70" t="s">
        <v>16</v>
      </c>
      <c r="E101" s="71" t="s">
        <v>1528</v>
      </c>
      <c r="F101" s="72" t="s">
        <v>1529</v>
      </c>
      <c r="G101" s="73" t="s">
        <v>846</v>
      </c>
      <c r="H101" s="73">
        <v>48</v>
      </c>
      <c r="I101" s="73">
        <v>120</v>
      </c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0"/>
      <c r="U101" s="30"/>
      <c r="V101" s="30"/>
      <c r="W101" s="30"/>
      <c r="X101" s="30"/>
      <c r="Y101" s="30"/>
      <c r="Z101" s="30"/>
    </row>
    <row r="102" spans="1:26" ht="13" thickBot="1">
      <c r="A102" s="69">
        <v>95</v>
      </c>
      <c r="B102" s="70">
        <v>1</v>
      </c>
      <c r="C102" s="61">
        <v>0</v>
      </c>
      <c r="D102" s="70" t="s">
        <v>16</v>
      </c>
      <c r="E102" s="71" t="s">
        <v>188</v>
      </c>
      <c r="F102" s="72" t="s">
        <v>1530</v>
      </c>
      <c r="G102" s="73" t="s">
        <v>846</v>
      </c>
      <c r="H102" s="73">
        <v>48</v>
      </c>
      <c r="I102" s="73">
        <v>120</v>
      </c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0"/>
      <c r="U102" s="30"/>
      <c r="V102" s="30"/>
      <c r="W102" s="30"/>
      <c r="X102" s="30"/>
      <c r="Y102" s="30"/>
      <c r="Z102" s="30"/>
    </row>
    <row r="103" spans="1:26" ht="13" thickBot="1">
      <c r="A103" s="76">
        <v>96</v>
      </c>
      <c r="B103" s="77">
        <v>1</v>
      </c>
      <c r="C103" s="61">
        <v>0</v>
      </c>
      <c r="D103" s="70" t="s">
        <v>16</v>
      </c>
      <c r="E103" s="71" t="s">
        <v>1531</v>
      </c>
      <c r="F103" s="78" t="s">
        <v>1532</v>
      </c>
      <c r="G103" s="73" t="s">
        <v>846</v>
      </c>
      <c r="H103" s="73">
        <v>48</v>
      </c>
      <c r="I103" s="73">
        <v>120</v>
      </c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0"/>
      <c r="U103" s="30"/>
      <c r="V103" s="30"/>
      <c r="W103" s="30"/>
      <c r="X103" s="30"/>
      <c r="Y103" s="30"/>
      <c r="Z103" s="30"/>
    </row>
    <row r="104" spans="1:26" ht="13" thickBot="1">
      <c r="A104" s="69">
        <v>97</v>
      </c>
      <c r="B104" s="70">
        <v>1</v>
      </c>
      <c r="C104" s="61">
        <v>0</v>
      </c>
      <c r="D104" s="70" t="s">
        <v>16</v>
      </c>
      <c r="E104" s="71" t="s">
        <v>1533</v>
      </c>
      <c r="F104" s="72" t="s">
        <v>885</v>
      </c>
      <c r="G104" s="73" t="s">
        <v>846</v>
      </c>
      <c r="H104" s="73">
        <v>48</v>
      </c>
      <c r="I104" s="73">
        <v>120</v>
      </c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0"/>
      <c r="U104" s="30"/>
      <c r="V104" s="30"/>
      <c r="W104" s="30"/>
      <c r="X104" s="30"/>
      <c r="Y104" s="30"/>
      <c r="Z104" s="30"/>
    </row>
    <row r="105" spans="1:26" ht="13" thickBot="1">
      <c r="A105" s="69">
        <v>98</v>
      </c>
      <c r="B105" s="70">
        <v>1</v>
      </c>
      <c r="C105" s="61">
        <v>0</v>
      </c>
      <c r="D105" s="70" t="s">
        <v>16</v>
      </c>
      <c r="E105" s="71" t="s">
        <v>1534</v>
      </c>
      <c r="F105" s="72" t="s">
        <v>1357</v>
      </c>
      <c r="G105" s="73" t="s">
        <v>1026</v>
      </c>
      <c r="H105" s="73">
        <v>48</v>
      </c>
      <c r="I105" s="73">
        <v>120</v>
      </c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0"/>
      <c r="U105" s="30"/>
      <c r="V105" s="30"/>
      <c r="W105" s="30"/>
      <c r="X105" s="30"/>
      <c r="Y105" s="30"/>
      <c r="Z105" s="30"/>
    </row>
    <row r="106" spans="1:26" ht="13" thickBot="1">
      <c r="A106" s="69">
        <v>99</v>
      </c>
      <c r="B106" s="70">
        <v>1</v>
      </c>
      <c r="C106" s="61">
        <v>0</v>
      </c>
      <c r="D106" s="70" t="s">
        <v>16</v>
      </c>
      <c r="E106" s="71" t="s">
        <v>1535</v>
      </c>
      <c r="F106" s="72" t="s">
        <v>136</v>
      </c>
      <c r="G106" s="73" t="s">
        <v>1026</v>
      </c>
      <c r="H106" s="73">
        <v>48</v>
      </c>
      <c r="I106" s="73">
        <v>120</v>
      </c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0"/>
      <c r="U106" s="30"/>
      <c r="V106" s="30"/>
      <c r="W106" s="30"/>
      <c r="X106" s="30"/>
      <c r="Y106" s="30"/>
      <c r="Z106" s="30"/>
    </row>
    <row r="107" spans="1:26" ht="13" thickBot="1">
      <c r="A107" s="69">
        <v>100</v>
      </c>
      <c r="B107" s="70">
        <v>1</v>
      </c>
      <c r="C107" s="61">
        <v>0</v>
      </c>
      <c r="D107" s="70" t="s">
        <v>16</v>
      </c>
      <c r="E107" s="71" t="s">
        <v>1536</v>
      </c>
      <c r="F107" s="72" t="s">
        <v>1537</v>
      </c>
      <c r="G107" s="73" t="s">
        <v>1026</v>
      </c>
      <c r="H107" s="73">
        <v>48</v>
      </c>
      <c r="I107" s="73">
        <v>120</v>
      </c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0"/>
      <c r="U107" s="30"/>
      <c r="V107" s="30"/>
      <c r="W107" s="30"/>
      <c r="X107" s="30"/>
      <c r="Y107" s="30"/>
      <c r="Z107" s="30"/>
    </row>
    <row r="108" spans="1:26" ht="13" thickBot="1">
      <c r="A108" s="69">
        <v>101</v>
      </c>
      <c r="B108" s="70">
        <v>1</v>
      </c>
      <c r="C108" s="61">
        <v>0</v>
      </c>
      <c r="D108" s="70" t="s">
        <v>16</v>
      </c>
      <c r="E108" s="71" t="s">
        <v>1538</v>
      </c>
      <c r="F108" s="72" t="s">
        <v>1539</v>
      </c>
      <c r="G108" s="73" t="s">
        <v>1026</v>
      </c>
      <c r="H108" s="73">
        <v>48</v>
      </c>
      <c r="I108" s="73">
        <v>120</v>
      </c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0"/>
      <c r="U108" s="30"/>
      <c r="V108" s="30"/>
      <c r="W108" s="30"/>
      <c r="X108" s="30"/>
      <c r="Y108" s="30"/>
      <c r="Z108" s="30"/>
    </row>
    <row r="109" spans="1:26" ht="13" thickBot="1">
      <c r="A109" s="69">
        <v>102</v>
      </c>
      <c r="B109" s="70">
        <v>1</v>
      </c>
      <c r="C109" s="61">
        <v>1</v>
      </c>
      <c r="D109" s="70" t="s">
        <v>1052</v>
      </c>
      <c r="E109" s="71" t="s">
        <v>1540</v>
      </c>
      <c r="F109" s="72" t="s">
        <v>1541</v>
      </c>
      <c r="G109" s="73" t="s">
        <v>1026</v>
      </c>
      <c r="H109" s="73">
        <v>48</v>
      </c>
      <c r="I109" s="73">
        <v>120</v>
      </c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0"/>
      <c r="U109" s="30"/>
      <c r="V109" s="30"/>
      <c r="W109" s="30"/>
      <c r="X109" s="30"/>
      <c r="Y109" s="30"/>
      <c r="Z109" s="30"/>
    </row>
    <row r="110" spans="1:26" ht="13" thickBot="1">
      <c r="A110" s="69">
        <v>103</v>
      </c>
      <c r="B110" s="70">
        <v>1</v>
      </c>
      <c r="C110" s="61">
        <v>0</v>
      </c>
      <c r="D110" s="70" t="s">
        <v>16</v>
      </c>
      <c r="E110" s="71" t="s">
        <v>1542</v>
      </c>
      <c r="F110" s="72" t="s">
        <v>1432</v>
      </c>
      <c r="G110" s="73" t="s">
        <v>1026</v>
      </c>
      <c r="H110" s="73">
        <v>48</v>
      </c>
      <c r="I110" s="73">
        <v>120</v>
      </c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0"/>
      <c r="U110" s="30"/>
      <c r="V110" s="30"/>
      <c r="W110" s="30"/>
      <c r="X110" s="30"/>
      <c r="Y110" s="30"/>
      <c r="Z110" s="30"/>
    </row>
    <row r="111" spans="1:26" ht="13" thickBot="1">
      <c r="A111" s="69">
        <v>104</v>
      </c>
      <c r="B111" s="70">
        <v>1</v>
      </c>
      <c r="C111" s="61">
        <v>0</v>
      </c>
      <c r="D111" s="70" t="s">
        <v>16</v>
      </c>
      <c r="E111" s="71" t="s">
        <v>1543</v>
      </c>
      <c r="F111" s="72" t="s">
        <v>1288</v>
      </c>
      <c r="G111" s="73" t="s">
        <v>1026</v>
      </c>
      <c r="H111" s="73">
        <v>48</v>
      </c>
      <c r="I111" s="73">
        <v>120</v>
      </c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0"/>
      <c r="U111" s="30"/>
      <c r="V111" s="30"/>
      <c r="W111" s="30"/>
      <c r="X111" s="30"/>
      <c r="Y111" s="30"/>
      <c r="Z111" s="30"/>
    </row>
    <row r="112" spans="1:26" ht="13" thickBot="1">
      <c r="A112" s="69">
        <v>105</v>
      </c>
      <c r="B112" s="70">
        <v>1</v>
      </c>
      <c r="C112" s="61">
        <v>0</v>
      </c>
      <c r="D112" s="70" t="s">
        <v>16</v>
      </c>
      <c r="E112" s="71" t="s">
        <v>1544</v>
      </c>
      <c r="F112" s="72" t="s">
        <v>1545</v>
      </c>
      <c r="G112" s="73" t="s">
        <v>846</v>
      </c>
      <c r="H112" s="73">
        <v>48</v>
      </c>
      <c r="I112" s="73">
        <v>120</v>
      </c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0"/>
      <c r="U112" s="30"/>
      <c r="V112" s="30"/>
      <c r="W112" s="30"/>
      <c r="X112" s="30"/>
      <c r="Y112" s="30"/>
      <c r="Z112" s="30"/>
    </row>
    <row r="113" spans="1:26" ht="13" thickBot="1">
      <c r="A113" s="69">
        <v>106</v>
      </c>
      <c r="B113" s="70">
        <v>1</v>
      </c>
      <c r="C113" s="61">
        <v>0</v>
      </c>
      <c r="D113" s="70" t="s">
        <v>16</v>
      </c>
      <c r="E113" s="71" t="s">
        <v>1546</v>
      </c>
      <c r="F113" s="72" t="s">
        <v>794</v>
      </c>
      <c r="G113" s="73" t="s">
        <v>846</v>
      </c>
      <c r="H113" s="73">
        <v>48</v>
      </c>
      <c r="I113" s="73">
        <v>120</v>
      </c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0"/>
      <c r="U113" s="30"/>
      <c r="V113" s="30"/>
      <c r="W113" s="30"/>
      <c r="X113" s="30"/>
      <c r="Y113" s="30"/>
      <c r="Z113" s="30"/>
    </row>
    <row r="114" spans="1:26" ht="13" thickBot="1">
      <c r="A114" s="69">
        <v>107</v>
      </c>
      <c r="B114" s="70">
        <v>1</v>
      </c>
      <c r="C114" s="61">
        <v>0</v>
      </c>
      <c r="D114" s="70" t="s">
        <v>16</v>
      </c>
      <c r="E114" s="71" t="s">
        <v>169</v>
      </c>
      <c r="F114" s="72" t="s">
        <v>1106</v>
      </c>
      <c r="G114" s="73" t="s">
        <v>846</v>
      </c>
      <c r="H114" s="73">
        <v>48</v>
      </c>
      <c r="I114" s="73">
        <v>120</v>
      </c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0"/>
      <c r="U114" s="30"/>
      <c r="V114" s="30"/>
      <c r="W114" s="30"/>
      <c r="X114" s="30"/>
      <c r="Y114" s="30"/>
      <c r="Z114" s="30"/>
    </row>
    <row r="115" spans="1:26" ht="13" thickBot="1">
      <c r="A115" s="69">
        <v>108</v>
      </c>
      <c r="B115" s="70">
        <v>1</v>
      </c>
      <c r="C115" s="61">
        <v>0</v>
      </c>
      <c r="D115" s="70" t="s">
        <v>16</v>
      </c>
      <c r="E115" s="71" t="s">
        <v>1547</v>
      </c>
      <c r="F115" s="72" t="s">
        <v>1548</v>
      </c>
      <c r="G115" s="73" t="s">
        <v>846</v>
      </c>
      <c r="H115" s="73">
        <v>48</v>
      </c>
      <c r="I115" s="73">
        <v>120</v>
      </c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0"/>
      <c r="U115" s="30"/>
      <c r="V115" s="30"/>
      <c r="W115" s="30"/>
      <c r="X115" s="30"/>
      <c r="Y115" s="30"/>
      <c r="Z115" s="30"/>
    </row>
    <row r="116" spans="1:26" ht="13" thickBot="1">
      <c r="A116" s="69">
        <v>109</v>
      </c>
      <c r="B116" s="70">
        <v>1</v>
      </c>
      <c r="C116" s="61">
        <v>1</v>
      </c>
      <c r="D116" s="70" t="s">
        <v>1052</v>
      </c>
      <c r="E116" s="71" t="s">
        <v>1549</v>
      </c>
      <c r="F116" s="72" t="s">
        <v>449</v>
      </c>
      <c r="G116" s="73" t="s">
        <v>846</v>
      </c>
      <c r="H116" s="73">
        <v>48</v>
      </c>
      <c r="I116" s="73">
        <v>120</v>
      </c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0"/>
      <c r="U116" s="30"/>
      <c r="V116" s="30"/>
      <c r="W116" s="30"/>
      <c r="X116" s="30"/>
      <c r="Y116" s="30"/>
      <c r="Z116" s="30"/>
    </row>
    <row r="117" spans="1:26" ht="13" thickBot="1">
      <c r="A117" s="69">
        <v>110</v>
      </c>
      <c r="B117" s="70">
        <v>1</v>
      </c>
      <c r="C117" s="61">
        <v>0</v>
      </c>
      <c r="D117" s="70" t="s">
        <v>16</v>
      </c>
      <c r="E117" s="71" t="s">
        <v>1171</v>
      </c>
      <c r="F117" s="72" t="s">
        <v>1550</v>
      </c>
      <c r="G117" s="73" t="s">
        <v>846</v>
      </c>
      <c r="H117" s="73">
        <v>48</v>
      </c>
      <c r="I117" s="73">
        <v>120</v>
      </c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0"/>
      <c r="U117" s="30"/>
      <c r="V117" s="30"/>
      <c r="W117" s="30"/>
      <c r="X117" s="30"/>
      <c r="Y117" s="30"/>
      <c r="Z117" s="30"/>
    </row>
    <row r="118" spans="1:26" ht="13" thickBot="1">
      <c r="A118" s="31"/>
      <c r="B118" s="32"/>
      <c r="C118" s="32"/>
      <c r="D118" s="32"/>
      <c r="E118" s="32"/>
      <c r="F118" s="32"/>
      <c r="G118" s="73" t="s">
        <v>846</v>
      </c>
      <c r="H118" s="37"/>
      <c r="I118" s="37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0"/>
      <c r="U118" s="30"/>
      <c r="V118" s="30"/>
      <c r="W118" s="30"/>
      <c r="X118" s="30"/>
      <c r="Y118" s="30"/>
      <c r="Z118" s="30"/>
    </row>
    <row r="119" spans="1:2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Basic model</vt:lpstr>
      <vt:lpstr>Sheet9</vt:lpstr>
      <vt:lpstr>Sheet10</vt:lpstr>
      <vt:lpstr>Sheet11</vt:lpstr>
      <vt:lpstr>Random factor</vt:lpstr>
      <vt:lpstr>Blad3</vt:lpstr>
      <vt:lpstr>Sheet1</vt:lpstr>
      <vt:lpstr>Sheet2</vt:lpstr>
      <vt:lpstr>Sheet3</vt:lpstr>
      <vt:lpstr>Sheet4</vt:lpstr>
      <vt:lpstr>Sheet5</vt:lpstr>
      <vt:lpstr>Sheet6</vt:lpstr>
      <vt:lpstr>Sheet7</vt:lpstr>
      <vt:lpstr>'Basic model'!Print_Area</vt:lpstr>
    </vt:vector>
  </TitlesOfParts>
  <Manager/>
  <Company>VU Amsterdam WI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J. Treur</dc:creator>
  <cp:keywords/>
  <dc:description/>
  <cp:lastModifiedBy>박세은</cp:lastModifiedBy>
  <cp:revision/>
  <dcterms:created xsi:type="dcterms:W3CDTF">2007-07-27T05:30:46Z</dcterms:created>
  <dcterms:modified xsi:type="dcterms:W3CDTF">2021-02-08T21:41:19Z</dcterms:modified>
  <cp:category/>
  <cp:contentStatus/>
</cp:coreProperties>
</file>