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 BW25\Humber_Capstone\documentation\Hardware (Ceng 317)\"/>
    </mc:Choice>
  </mc:AlternateContent>
  <xr:revisionPtr revIDLastSave="211" documentId="8_{D74E4D66-7A31-4352-B097-C0AA1E773AF4}" xr6:coauthVersionLast="45" xr6:coauthVersionMax="45" xr10:uidLastSave="{17254DCC-0FEE-4EDD-8F72-4989BA8229DF}"/>
  <bookViews>
    <workbookView xWindow="-108" yWindow="-108" windowWidth="23256" windowHeight="12576" activeTab="1" xr2:uid="{50C8E5D4-B488-4860-83B5-C049BAC606B7}"/>
  </bookViews>
  <sheets>
    <sheet name="Initial projected budget" sheetId="1" r:id="rId1"/>
    <sheet name="Final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5" i="2"/>
  <c r="B16" i="2"/>
  <c r="D11" i="2"/>
  <c r="B11" i="2"/>
  <c r="D6" i="2" l="1"/>
  <c r="D7" i="2"/>
  <c r="D8" i="2"/>
  <c r="D12" i="2"/>
  <c r="D10" i="2"/>
  <c r="D9" i="2"/>
  <c r="D5" i="2"/>
  <c r="D6" i="1" l="1"/>
  <c r="B15" i="1" l="1"/>
  <c r="D13" i="1" l="1"/>
  <c r="D12" i="1" l="1"/>
  <c r="D11" i="1"/>
  <c r="D10" i="1"/>
  <c r="D9" i="1"/>
  <c r="D5" i="1"/>
  <c r="D8" i="1"/>
  <c r="D7" i="1"/>
</calcChain>
</file>

<file path=xl/sharedStrings.xml><?xml version="1.0" encoding="utf-8"?>
<sst xmlns="http://schemas.openxmlformats.org/spreadsheetml/2006/main" count="78" uniqueCount="35">
  <si>
    <t>Cost</t>
  </si>
  <si>
    <t>Number</t>
  </si>
  <si>
    <t>Total cost</t>
  </si>
  <si>
    <t>Notes</t>
  </si>
  <si>
    <t>Source</t>
  </si>
  <si>
    <t>Already purchased</t>
  </si>
  <si>
    <t>Ultimate Starter Kit for Arduino</t>
  </si>
  <si>
    <t>Plasticworld</t>
  </si>
  <si>
    <t>Status</t>
  </si>
  <si>
    <t>23x11 3mm transparent cast acrylic</t>
  </si>
  <si>
    <t>Purchase</t>
  </si>
  <si>
    <t>11x11 3mm black cast acrylic</t>
  </si>
  <si>
    <t>https://www.amazon.ca/Smraza-Ultimate-Tutorial-Components-Compatible/dp/B073WRCDWM?SubscriptionId=AKIAILSHYYTFIVPWUY6Q&amp;tag=duc12-20&amp;linkCode=xm2&amp;camp=2025&amp;creative=165953&amp;creativeASIN=B073WRCDWM</t>
  </si>
  <si>
    <t>Screws</t>
  </si>
  <si>
    <t>A1 parts</t>
  </si>
  <si>
    <t>For case</t>
  </si>
  <si>
    <t>Standoffs M-M (x4)</t>
  </si>
  <si>
    <t>Standoffs M-F (x2)</t>
  </si>
  <si>
    <t>Wires</t>
  </si>
  <si>
    <t>Brendan Woo</t>
  </si>
  <si>
    <t>Raspberry Pi kit</t>
  </si>
  <si>
    <t>https://www.amazon.com/CanaKit-Raspberry-Complete-Starter-Kit/dp/B01C6Q2GSY</t>
  </si>
  <si>
    <t>Current price is lower</t>
  </si>
  <si>
    <t>Total</t>
  </si>
  <si>
    <t>Includes resistors, wires, LED</t>
  </si>
  <si>
    <t>VL53L0X TOF sensor</t>
  </si>
  <si>
    <t>https://www.adafruit.com/product/3317</t>
  </si>
  <si>
    <t>Supplied by prototype lab</t>
  </si>
  <si>
    <t>No cost</t>
  </si>
  <si>
    <t>Previously purchased</t>
  </si>
  <si>
    <t>Header pin and connectors</t>
  </si>
  <si>
    <t>Sayal</t>
  </si>
  <si>
    <t>Total project-specific</t>
  </si>
  <si>
    <t>Expected budget</t>
  </si>
  <si>
    <t>TOF sensor for Resistor Value Recognizer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</si>
</sst>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1" applyNumberFormat="1" applyFont="1"/>
    <xf numFmtId="44" fontId="0" fillId="0" borderId="0" xfId="1" applyFont="1"/>
    <xf numFmtId="0" fontId="3" fillId="0" borderId="0" xfId="2" applyAlignment="1">
      <alignment wrapText="1"/>
    </xf>
    <xf numFmtId="14" fontId="0" fillId="0" borderId="0" xfId="0" applyNumberFormat="1"/>
    <xf numFmtId="1" fontId="0" fillId="0" borderId="0" xfId="0" applyNumberFormat="1"/>
    <xf numFmtId="0" fontId="4" fillId="0" borderId="0" xfId="2" applyFon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317" TargetMode="External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mazon.ca/Smraza-Ultimate-Tutorial-Components-Compatible/dp/B073WRCDWM?SubscriptionId=AKIAILSHYYTFIVPWUY6Q&amp;tag=duc12-20&amp;linkCode=xm2&amp;camp=2025&amp;creative=165953&amp;creativeASIN=B073WRCDW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CanaKit-Raspberry-Complete-Starter-Kit/dp/B01C6Q2GSY" TargetMode="External"/><Relationship Id="rId1" Type="http://schemas.openxmlformats.org/officeDocument/2006/relationships/hyperlink" Target="https://www.adafruit.com/product/33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9283-9F0D-41B9-BEAB-E15C8B398BAE}">
  <dimension ref="A1:G16"/>
  <sheetViews>
    <sheetView workbookViewId="0">
      <selection activeCell="A13" sqref="A13"/>
    </sheetView>
  </sheetViews>
  <sheetFormatPr defaultRowHeight="14.4" x14ac:dyDescent="0.3"/>
  <cols>
    <col min="1" max="1" width="30.33203125" bestFit="1" customWidth="1"/>
    <col min="2" max="2" width="8.88671875" style="4"/>
    <col min="5" max="5" width="18.6640625" customWidth="1"/>
    <col min="6" max="6" width="17.33203125" customWidth="1"/>
    <col min="7" max="7" width="24.109375" customWidth="1"/>
  </cols>
  <sheetData>
    <row r="1" spans="1:7" x14ac:dyDescent="0.3">
      <c r="A1" s="1" t="s">
        <v>34</v>
      </c>
    </row>
    <row r="2" spans="1:7" x14ac:dyDescent="0.3">
      <c r="A2" t="s">
        <v>19</v>
      </c>
    </row>
    <row r="4" spans="1:7" x14ac:dyDescent="0.3">
      <c r="A4" s="1" t="s">
        <v>10</v>
      </c>
      <c r="B4" s="5" t="s">
        <v>0</v>
      </c>
      <c r="C4" s="1" t="s">
        <v>1</v>
      </c>
      <c r="D4" s="1" t="s">
        <v>2</v>
      </c>
      <c r="E4" s="1" t="s">
        <v>3</v>
      </c>
      <c r="F4" s="1" t="s">
        <v>8</v>
      </c>
      <c r="G4" s="1" t="s">
        <v>4</v>
      </c>
    </row>
    <row r="5" spans="1:7" ht="144" x14ac:dyDescent="0.3">
      <c r="A5" t="s">
        <v>6</v>
      </c>
      <c r="B5" s="4">
        <v>60.59</v>
      </c>
      <c r="C5">
        <v>1</v>
      </c>
      <c r="D5" s="3">
        <f>B5*C5</f>
        <v>60.59</v>
      </c>
      <c r="E5" s="2" t="s">
        <v>24</v>
      </c>
      <c r="F5" t="s">
        <v>5</v>
      </c>
      <c r="G5" s="8" t="s">
        <v>12</v>
      </c>
    </row>
    <row r="6" spans="1:7" ht="28.8" x14ac:dyDescent="0.3">
      <c r="A6" t="s">
        <v>25</v>
      </c>
      <c r="B6" s="4">
        <v>14.95</v>
      </c>
      <c r="C6">
        <v>1</v>
      </c>
      <c r="D6" s="3">
        <f>B6*C6</f>
        <v>14.95</v>
      </c>
      <c r="E6" s="2"/>
      <c r="G6" s="8" t="s">
        <v>26</v>
      </c>
    </row>
    <row r="7" spans="1:7" x14ac:dyDescent="0.3">
      <c r="A7" t="s">
        <v>9</v>
      </c>
      <c r="B7" s="6">
        <v>11.3</v>
      </c>
      <c r="C7">
        <v>1</v>
      </c>
      <c r="D7" s="3">
        <f>B7*C7</f>
        <v>11.3</v>
      </c>
      <c r="E7" t="s">
        <v>15</v>
      </c>
      <c r="F7" t="s">
        <v>5</v>
      </c>
      <c r="G7" t="s">
        <v>7</v>
      </c>
    </row>
    <row r="8" spans="1:7" x14ac:dyDescent="0.3">
      <c r="A8" t="s">
        <v>11</v>
      </c>
      <c r="B8" s="6">
        <v>5.65</v>
      </c>
      <c r="C8">
        <v>1</v>
      </c>
      <c r="D8" s="3">
        <f>B8*C8</f>
        <v>5.65</v>
      </c>
      <c r="E8" t="s">
        <v>15</v>
      </c>
      <c r="F8" t="s">
        <v>5</v>
      </c>
      <c r="G8" t="s">
        <v>7</v>
      </c>
    </row>
    <row r="9" spans="1:7" x14ac:dyDescent="0.3">
      <c r="A9" t="s">
        <v>16</v>
      </c>
      <c r="B9" s="4">
        <v>2.5</v>
      </c>
      <c r="C9">
        <v>1</v>
      </c>
      <c r="D9" s="3">
        <f t="shared" ref="D9:D13" si="0">B9*C9</f>
        <v>2.5</v>
      </c>
      <c r="E9" t="s">
        <v>15</v>
      </c>
      <c r="G9" t="s">
        <v>14</v>
      </c>
    </row>
    <row r="10" spans="1:7" x14ac:dyDescent="0.3">
      <c r="A10" t="s">
        <v>17</v>
      </c>
      <c r="B10" s="4">
        <v>1.5</v>
      </c>
      <c r="C10">
        <v>2</v>
      </c>
      <c r="D10" s="3">
        <f t="shared" si="0"/>
        <v>3</v>
      </c>
      <c r="E10" t="s">
        <v>15</v>
      </c>
      <c r="G10" t="s">
        <v>14</v>
      </c>
    </row>
    <row r="11" spans="1:7" x14ac:dyDescent="0.3">
      <c r="A11" t="s">
        <v>13</v>
      </c>
      <c r="B11" s="4">
        <v>1.5</v>
      </c>
      <c r="C11">
        <v>1</v>
      </c>
      <c r="D11" s="3">
        <f t="shared" si="0"/>
        <v>1.5</v>
      </c>
      <c r="E11" t="s">
        <v>15</v>
      </c>
      <c r="G11" t="s">
        <v>14</v>
      </c>
    </row>
    <row r="12" spans="1:7" x14ac:dyDescent="0.3">
      <c r="A12" t="s">
        <v>18</v>
      </c>
      <c r="B12" s="4">
        <v>0</v>
      </c>
      <c r="C12">
        <v>0</v>
      </c>
      <c r="D12" s="3">
        <f t="shared" si="0"/>
        <v>0</v>
      </c>
      <c r="F12" t="s">
        <v>5</v>
      </c>
      <c r="G12" s="2"/>
    </row>
    <row r="13" spans="1:7" ht="57.6" x14ac:dyDescent="0.3">
      <c r="A13" t="s">
        <v>20</v>
      </c>
      <c r="B13" s="7">
        <v>85.37</v>
      </c>
      <c r="C13">
        <v>1</v>
      </c>
      <c r="D13" s="3">
        <f t="shared" si="0"/>
        <v>85.37</v>
      </c>
      <c r="E13" t="s">
        <v>22</v>
      </c>
      <c r="F13" t="s">
        <v>5</v>
      </c>
      <c r="G13" s="8" t="s">
        <v>21</v>
      </c>
    </row>
    <row r="15" spans="1:7" x14ac:dyDescent="0.3">
      <c r="A15" s="1" t="s">
        <v>23</v>
      </c>
      <c r="B15" s="4">
        <f>SUM(D5:D13)</f>
        <v>184.86</v>
      </c>
    </row>
    <row r="16" spans="1:7" x14ac:dyDescent="0.3">
      <c r="A16" s="1"/>
    </row>
  </sheetData>
  <hyperlinks>
    <hyperlink ref="G5" r:id="rId1" xr:uid="{3BF84F8A-2405-40BB-AB49-D1F90339979E}"/>
    <hyperlink ref="G13" r:id="rId2" xr:uid="{473AD881-6A12-452C-BF05-52EE8E14D602}"/>
    <hyperlink ref="G6" r:id="rId3" xr:uid="{7F661006-2A29-4D9C-8816-A17BF64EBEF6}"/>
  </hyperlinks>
  <pageMargins left="0.7" right="0.7" top="0.75" bottom="0.75" header="0.3" footer="0.3"/>
  <pageSetup orientation="landscape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B5ED-8420-4D25-B7F1-13F316BC674F}">
  <dimension ref="A1:G16"/>
  <sheetViews>
    <sheetView tabSelected="1" workbookViewId="0">
      <selection activeCell="C20" sqref="C20"/>
    </sheetView>
  </sheetViews>
  <sheetFormatPr defaultRowHeight="14.4" x14ac:dyDescent="0.3"/>
  <cols>
    <col min="1" max="1" width="30.33203125" bestFit="1" customWidth="1"/>
    <col min="2" max="2" width="8.88671875" style="4"/>
    <col min="3" max="3" width="10.33203125" bestFit="1" customWidth="1"/>
    <col min="5" max="5" width="18.6640625" customWidth="1"/>
    <col min="6" max="6" width="21.88671875" bestFit="1" customWidth="1"/>
    <col min="7" max="7" width="24.109375" customWidth="1"/>
  </cols>
  <sheetData>
    <row r="1" spans="1:7" x14ac:dyDescent="0.3">
      <c r="A1" s="1" t="s">
        <v>34</v>
      </c>
    </row>
    <row r="2" spans="1:7" x14ac:dyDescent="0.3">
      <c r="A2" t="s">
        <v>19</v>
      </c>
    </row>
    <row r="4" spans="1:7" x14ac:dyDescent="0.3">
      <c r="A4" s="1" t="s">
        <v>10</v>
      </c>
      <c r="B4" s="5" t="s">
        <v>0</v>
      </c>
      <c r="C4" s="1" t="s">
        <v>1</v>
      </c>
      <c r="D4" s="1" t="s">
        <v>2</v>
      </c>
      <c r="E4" s="1" t="s">
        <v>3</v>
      </c>
      <c r="F4" s="1" t="s">
        <v>8</v>
      </c>
      <c r="G4" s="1" t="s">
        <v>4</v>
      </c>
    </row>
    <row r="5" spans="1:7" ht="28.8" x14ac:dyDescent="0.3">
      <c r="A5" t="s">
        <v>25</v>
      </c>
      <c r="B5" s="4">
        <v>14.95</v>
      </c>
      <c r="C5">
        <v>1</v>
      </c>
      <c r="D5" s="3">
        <f>B5*C5</f>
        <v>14.95</v>
      </c>
      <c r="E5" s="2"/>
      <c r="F5" t="s">
        <v>29</v>
      </c>
      <c r="G5" s="8" t="s">
        <v>26</v>
      </c>
    </row>
    <row r="6" spans="1:7" x14ac:dyDescent="0.3">
      <c r="A6" t="s">
        <v>9</v>
      </c>
      <c r="B6" s="6">
        <v>11.3</v>
      </c>
      <c r="C6">
        <v>1</v>
      </c>
      <c r="D6" s="3">
        <f>B6*C6</f>
        <v>11.3</v>
      </c>
      <c r="E6" t="s">
        <v>15</v>
      </c>
      <c r="F6" t="s">
        <v>28</v>
      </c>
      <c r="G6" t="s">
        <v>27</v>
      </c>
    </row>
    <row r="7" spans="1:7" x14ac:dyDescent="0.3">
      <c r="A7" t="s">
        <v>16</v>
      </c>
      <c r="B7" s="4">
        <v>2.5</v>
      </c>
      <c r="C7">
        <v>1</v>
      </c>
      <c r="D7" s="3">
        <f t="shared" ref="D7:D12" si="0">B7*C7</f>
        <v>2.5</v>
      </c>
      <c r="E7" t="s">
        <v>15</v>
      </c>
      <c r="F7" t="s">
        <v>28</v>
      </c>
      <c r="G7" t="s">
        <v>27</v>
      </c>
    </row>
    <row r="8" spans="1:7" x14ac:dyDescent="0.3">
      <c r="A8" t="s">
        <v>17</v>
      </c>
      <c r="B8" s="4">
        <v>1.5</v>
      </c>
      <c r="C8">
        <v>2</v>
      </c>
      <c r="D8" s="3">
        <f t="shared" si="0"/>
        <v>3</v>
      </c>
      <c r="E8" t="s">
        <v>15</v>
      </c>
      <c r="F8" t="s">
        <v>28</v>
      </c>
      <c r="G8" t="s">
        <v>27</v>
      </c>
    </row>
    <row r="9" spans="1:7" x14ac:dyDescent="0.3">
      <c r="A9" t="s">
        <v>13</v>
      </c>
      <c r="B9" s="4">
        <v>1.5</v>
      </c>
      <c r="C9">
        <v>1</v>
      </c>
      <c r="D9" s="3">
        <f t="shared" si="0"/>
        <v>1.5</v>
      </c>
      <c r="E9" t="s">
        <v>15</v>
      </c>
      <c r="F9" t="s">
        <v>28</v>
      </c>
      <c r="G9" t="s">
        <v>27</v>
      </c>
    </row>
    <row r="10" spans="1:7" x14ac:dyDescent="0.3">
      <c r="A10" t="s">
        <v>18</v>
      </c>
      <c r="B10" s="4">
        <v>0</v>
      </c>
      <c r="C10">
        <v>0</v>
      </c>
      <c r="D10" s="3">
        <f t="shared" si="0"/>
        <v>0</v>
      </c>
      <c r="F10" t="s">
        <v>29</v>
      </c>
      <c r="G10" s="2"/>
    </row>
    <row r="11" spans="1:7" x14ac:dyDescent="0.3">
      <c r="A11" t="s">
        <v>30</v>
      </c>
      <c r="B11" s="7">
        <f>11.13/2</f>
        <v>5.5650000000000004</v>
      </c>
      <c r="C11" s="10">
        <v>1</v>
      </c>
      <c r="D11" s="3">
        <f t="shared" si="0"/>
        <v>5.5650000000000004</v>
      </c>
      <c r="E11" s="9"/>
      <c r="G11" s="11" t="s">
        <v>31</v>
      </c>
    </row>
    <row r="12" spans="1:7" ht="57.6" x14ac:dyDescent="0.3">
      <c r="A12" t="s">
        <v>20</v>
      </c>
      <c r="B12" s="7">
        <v>85.37</v>
      </c>
      <c r="C12">
        <v>1</v>
      </c>
      <c r="D12" s="3">
        <f t="shared" si="0"/>
        <v>85.37</v>
      </c>
      <c r="E12" t="s">
        <v>22</v>
      </c>
      <c r="F12" t="s">
        <v>29</v>
      </c>
      <c r="G12" s="8" t="s">
        <v>21</v>
      </c>
    </row>
    <row r="13" spans="1:7" x14ac:dyDescent="0.3">
      <c r="B13" s="7"/>
      <c r="D13" s="3"/>
      <c r="G13" s="8"/>
    </row>
    <row r="14" spans="1:7" x14ac:dyDescent="0.3">
      <c r="A14" s="1" t="s">
        <v>33</v>
      </c>
      <c r="B14" s="4">
        <f>SUM(D5:D12)</f>
        <v>124.185</v>
      </c>
    </row>
    <row r="15" spans="1:7" x14ac:dyDescent="0.3">
      <c r="A15" s="1" t="s">
        <v>23</v>
      </c>
      <c r="B15" s="4">
        <f>SUM(D5,D11,D12)</f>
        <v>105.88500000000001</v>
      </c>
    </row>
    <row r="16" spans="1:7" x14ac:dyDescent="0.3">
      <c r="A16" s="1" t="s">
        <v>32</v>
      </c>
      <c r="B16" s="4">
        <f>B11</f>
        <v>5.5650000000000004</v>
      </c>
    </row>
  </sheetData>
  <hyperlinks>
    <hyperlink ref="G5" r:id="rId1" xr:uid="{622AAA70-6387-4DD4-B0CE-B81AA7AB6254}"/>
    <hyperlink ref="G12" r:id="rId2" xr:uid="{319DB550-8C2E-4AA7-910A-C9E6FCBACBAC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projected budget</vt:lpstr>
      <vt:lpstr>Final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Woo</dc:creator>
  <cp:lastModifiedBy>Brendan Woo</cp:lastModifiedBy>
  <cp:lastPrinted>2019-09-25T18:57:17Z</cp:lastPrinted>
  <dcterms:created xsi:type="dcterms:W3CDTF">2019-09-19T18:53:20Z</dcterms:created>
  <dcterms:modified xsi:type="dcterms:W3CDTF">2019-12-05T20:13:00Z</dcterms:modified>
</cp:coreProperties>
</file>