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36a14179edeb78/Documents/Github BW25/Humber_Capstone/documentation/Hardware (Ceng 317)/"/>
    </mc:Choice>
  </mc:AlternateContent>
  <xr:revisionPtr revIDLastSave="235" documentId="8_{D74E4D66-7A31-4352-B097-C0AA1E773AF4}" xr6:coauthVersionLast="45" xr6:coauthVersionMax="45" xr10:uidLastSave="{C35A4905-2024-4EA2-9791-EBBE1D108FC2}"/>
  <bookViews>
    <workbookView xWindow="-108" yWindow="-108" windowWidth="23256" windowHeight="12576" activeTab="2" xr2:uid="{50C8E5D4-B488-4860-83B5-C049BAC606B7}"/>
  </bookViews>
  <sheets>
    <sheet name="Budget" sheetId="3" r:id="rId1"/>
    <sheet name="My expected budget" sheetId="1" r:id="rId2"/>
    <sheet name="My final 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13" i="2" s="1"/>
  <c r="D8" i="2" l="1"/>
  <c r="D5" i="2"/>
  <c r="D9" i="2"/>
  <c r="D7" i="2"/>
  <c r="D6" i="2"/>
  <c r="D4" i="2"/>
  <c r="B11" i="2" l="1"/>
  <c r="B12" i="2"/>
  <c r="D5" i="1"/>
  <c r="D12" i="1" l="1"/>
  <c r="D11" i="1" l="1"/>
  <c r="D10" i="1"/>
  <c r="D9" i="1"/>
  <c r="D8" i="1"/>
  <c r="D4" i="1"/>
  <c r="D7" i="1"/>
  <c r="D6" i="1"/>
  <c r="B14" i="1" l="1"/>
</calcChain>
</file>

<file path=xl/sharedStrings.xml><?xml version="1.0" encoding="utf-8"?>
<sst xmlns="http://schemas.openxmlformats.org/spreadsheetml/2006/main" count="101" uniqueCount="57">
  <si>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</si>
  <si>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</si>
  <si>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</si>
  <si>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</si>
  <si>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</si>
  <si>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</si>
  <si>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</si>
  <si>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</si>
  <si>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</si>
  <si>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</si>
  <si>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</si>
  <si>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</si>
  <si>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</si>
  <si>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</si>
  <si>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</si>
  <si>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</si>
  <si>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</si>
  <si>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</si>
  <si>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</si>
  <si>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Raspberry Pi kit</t>
  </si>
  <si>
    <t>https://www.amazon.com/CanaKit-Raspberry-Complete-Starter-Kit/dp/B01C6Q2GSY</t>
  </si>
  <si>
    <t>Current price is lower</t>
  </si>
  <si>
    <t>Total</t>
  </si>
  <si>
    <t>Includes resistors, wires, LED</t>
  </si>
  <si>
    <t>VL53L0X TOF sensor</t>
  </si>
  <si>
    <t>https://www.adafruit.com/product/3317</t>
  </si>
  <si>
    <t>Supplied by prototype lab</t>
  </si>
  <si>
    <t>No cost</t>
  </si>
  <si>
    <t>Previously purchased</t>
  </si>
  <si>
    <t>Header pin and connectors</t>
  </si>
  <si>
    <t>Sayal</t>
  </si>
  <si>
    <t>Total project-specific</t>
  </si>
  <si>
    <t>Expected budget</t>
  </si>
  <si>
    <t>TOF sensor for Resistor Value Recognizer</t>
  </si>
  <si>
    <t>Component</t>
  </si>
  <si>
    <t>Link</t>
  </si>
  <si>
    <t>3mm cast acrylic sheet</t>
  </si>
  <si>
    <t>Amazon</t>
  </si>
  <si>
    <t>https://amzn.to/2Ry0JLj</t>
  </si>
  <si>
    <t>m2.5 screws</t>
  </si>
  <si>
    <t>Digikey</t>
  </si>
  <si>
    <t>https://bit.ly/2t4eDuB</t>
  </si>
  <si>
    <t>m2.5 nuts</t>
  </si>
  <si>
    <t>http://bit.ly/35lUwpC</t>
  </si>
  <si>
    <t>m2 screws</t>
  </si>
  <si>
    <t>http://bit.ly/2PvBeYw</t>
  </si>
  <si>
    <t>m2 nuts</t>
  </si>
  <si>
    <t>http://bit.ly/355GWqq</t>
  </si>
  <si>
    <t>4 pin header and 6 pin header</t>
  </si>
  <si>
    <t>https://amzn.to/2PyRhVc</t>
  </si>
  <si>
    <t>VL53L0X sensor</t>
  </si>
  <si>
    <t>Adafruit</t>
  </si>
  <si>
    <t>4 F-F wire connectors</t>
  </si>
  <si>
    <t>https://amzn.to/2RHou3L</t>
  </si>
  <si>
    <t>Canakit</t>
  </si>
  <si>
    <t>https://amzn.to/2RHTccP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</si>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</sst>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4292E"/>
      <name val="Segoe UI"/>
      <family val="2"/>
    </font>
    <font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  <xf numFmtId="14" fontId="0" fillId="0" borderId="0" xfId="0" applyNumberFormat="1"/>
    <xf numFmtId="1" fontId="0" fillId="0" borderId="0" xfId="0" applyNumberFormat="1"/>
    <xf numFmtId="0" fontId="4" fillId="0" borderId="0" xfId="2" applyFont="1" applyAlignment="1">
      <alignment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8" fontId="6" fillId="2" borderId="1" xfId="0" applyNumberFormat="1" applyFont="1" applyFill="1" applyBorder="1" applyAlignment="1">
      <alignment horizontal="center" vertical="center" wrapText="1"/>
    </xf>
    <xf numFmtId="0" fontId="3" fillId="2" borderId="1" xfId="2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8" fontId="6" fillId="3" borderId="1" xfId="0" applyNumberFormat="1" applyFont="1" applyFill="1" applyBorder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2RHou3L" TargetMode="External"/><Relationship Id="rId3" Type="http://schemas.openxmlformats.org/officeDocument/2006/relationships/hyperlink" Target="http://bit.ly/35lUwpC" TargetMode="External"/><Relationship Id="rId7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bit.ly/2t4eDuB" TargetMode="External"/><Relationship Id="rId1" Type="http://schemas.openxmlformats.org/officeDocument/2006/relationships/hyperlink" Target="https://amzn.to/2Ry0JLj" TargetMode="External"/><Relationship Id="rId6" Type="http://schemas.openxmlformats.org/officeDocument/2006/relationships/hyperlink" Target="https://amzn.to/2PyRhVc" TargetMode="External"/><Relationship Id="rId5" Type="http://schemas.openxmlformats.org/officeDocument/2006/relationships/hyperlink" Target="http://bit.ly/355GWqq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it.ly/2PvBeYw" TargetMode="External"/><Relationship Id="rId9" Type="http://schemas.openxmlformats.org/officeDocument/2006/relationships/hyperlink" Target="https://amzn.to/2RHTcc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dafruit.com/product/3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0E59-AE1A-49C3-ABCA-145A2042F283}">
  <dimension ref="A1:E11"/>
  <sheetViews>
    <sheetView workbookViewId="0">
      <selection sqref="A1:XFD1"/>
    </sheetView>
  </sheetViews>
  <sheetFormatPr defaultRowHeight="14.4" x14ac:dyDescent="0.3"/>
  <cols>
    <col min="1" max="1" width="27.109375" bestFit="1" customWidth="1"/>
    <col min="5" max="5" width="35.21875" bestFit="1" customWidth="1"/>
  </cols>
  <sheetData>
    <row r="1" spans="1:5" ht="15.6" thickBot="1" x14ac:dyDescent="0.35">
      <c r="A1" s="13" t="s">
        <v>34</v>
      </c>
      <c r="B1" s="13" t="s">
        <v>1</v>
      </c>
      <c r="C1" s="13" t="s">
        <v>0</v>
      </c>
      <c r="D1" s="13" t="s">
        <v>4</v>
      </c>
      <c r="E1" s="13" t="s">
        <v>35</v>
      </c>
    </row>
    <row r="2" spans="1:5" ht="60.6" thickBot="1" x14ac:dyDescent="0.35">
      <c r="A2" s="14" t="s">
        <v>36</v>
      </c>
      <c r="B2" s="14">
        <v>1</v>
      </c>
      <c r="C2" s="15">
        <v>14.95</v>
      </c>
      <c r="D2" s="14" t="s">
        <v>37</v>
      </c>
      <c r="E2" s="16" t="s">
        <v>38</v>
      </c>
    </row>
    <row r="3" spans="1:5" ht="43.8" thickBot="1" x14ac:dyDescent="0.35">
      <c r="A3" s="17" t="s">
        <v>39</v>
      </c>
      <c r="B3" s="17">
        <v>4</v>
      </c>
      <c r="C3" s="18">
        <v>0.6</v>
      </c>
      <c r="D3" s="17" t="s">
        <v>40</v>
      </c>
      <c r="E3" s="19" t="s">
        <v>41</v>
      </c>
    </row>
    <row r="4" spans="1:5" ht="43.8" thickBot="1" x14ac:dyDescent="0.35">
      <c r="A4" s="14" t="s">
        <v>42</v>
      </c>
      <c r="B4" s="14">
        <v>4</v>
      </c>
      <c r="C4" s="15">
        <v>0.92</v>
      </c>
      <c r="D4" s="14" t="s">
        <v>40</v>
      </c>
      <c r="E4" s="16" t="s">
        <v>43</v>
      </c>
    </row>
    <row r="5" spans="1:5" ht="43.8" thickBot="1" x14ac:dyDescent="0.35">
      <c r="A5" s="17" t="s">
        <v>44</v>
      </c>
      <c r="B5" s="17">
        <v>2</v>
      </c>
      <c r="C5" s="18">
        <v>0.42</v>
      </c>
      <c r="D5" s="17" t="s">
        <v>40</v>
      </c>
      <c r="E5" s="19" t="s">
        <v>45</v>
      </c>
    </row>
    <row r="6" spans="1:5" ht="43.8" thickBot="1" x14ac:dyDescent="0.35">
      <c r="A6" s="14" t="s">
        <v>46</v>
      </c>
      <c r="B6" s="14">
        <v>2</v>
      </c>
      <c r="C6" s="15">
        <v>0.34</v>
      </c>
      <c r="D6" s="14" t="s">
        <v>40</v>
      </c>
      <c r="E6" s="16" t="s">
        <v>47</v>
      </c>
    </row>
    <row r="7" spans="1:5" ht="75.599999999999994" thickBot="1" x14ac:dyDescent="0.35">
      <c r="A7" s="17" t="s">
        <v>48</v>
      </c>
      <c r="B7" s="17">
        <v>1</v>
      </c>
      <c r="C7" s="18">
        <v>19.98</v>
      </c>
      <c r="D7" s="17" t="s">
        <v>37</v>
      </c>
      <c r="E7" s="19" t="s">
        <v>49</v>
      </c>
    </row>
    <row r="8" spans="1:5" ht="72.599999999999994" thickBot="1" x14ac:dyDescent="0.35">
      <c r="A8" s="14" t="s">
        <v>50</v>
      </c>
      <c r="B8" s="14">
        <v>1</v>
      </c>
      <c r="C8" s="15">
        <v>14.95</v>
      </c>
      <c r="D8" s="14" t="s">
        <v>51</v>
      </c>
      <c r="E8" s="16" t="s">
        <v>25</v>
      </c>
    </row>
    <row r="9" spans="1:5" ht="60.6" thickBot="1" x14ac:dyDescent="0.35">
      <c r="A9" s="17" t="s">
        <v>52</v>
      </c>
      <c r="B9" s="17">
        <v>1</v>
      </c>
      <c r="C9" s="18">
        <v>6.99</v>
      </c>
      <c r="D9" s="17" t="s">
        <v>37</v>
      </c>
      <c r="E9" s="19" t="s">
        <v>53</v>
      </c>
    </row>
    <row r="10" spans="1:5" ht="43.8" thickBot="1" x14ac:dyDescent="0.35">
      <c r="A10" s="14" t="s">
        <v>19</v>
      </c>
      <c r="B10" s="14">
        <v>1</v>
      </c>
      <c r="C10" s="15">
        <v>85.37</v>
      </c>
      <c r="D10" s="14" t="s">
        <v>54</v>
      </c>
      <c r="E10" s="16" t="s">
        <v>55</v>
      </c>
    </row>
    <row r="11" spans="1:5" ht="15.6" thickBot="1" x14ac:dyDescent="0.35">
      <c r="A11" s="17" t="s">
        <v>56</v>
      </c>
      <c r="B11" s="17"/>
      <c r="C11" s="18">
        <v>144.52000000000001</v>
      </c>
      <c r="D11" s="17"/>
      <c r="E11" s="12"/>
    </row>
  </sheetData>
  <hyperlinks>
    <hyperlink ref="E2" r:id="rId1" xr:uid="{263D54BF-8674-4B0A-BC59-2D83D8FBC4E9}"/>
    <hyperlink ref="E3" r:id="rId2" xr:uid="{66DA9D21-2933-4D92-A0F2-31C6A11CF095}"/>
    <hyperlink ref="E4" r:id="rId3" xr:uid="{601DC03E-45E9-4642-8719-76A3C7A7825A}"/>
    <hyperlink ref="E5" r:id="rId4" xr:uid="{5128A666-07ED-4207-B3E1-0DB74829E91F}"/>
    <hyperlink ref="E6" r:id="rId5" xr:uid="{B4BA2220-8C50-465F-AB11-B352D3E6B12B}"/>
    <hyperlink ref="E7" r:id="rId6" xr:uid="{A357A889-D995-458D-B5B3-1D53105AD267}"/>
    <hyperlink ref="E8" r:id="rId7" xr:uid="{070B0DC7-0E2D-47DA-A652-83B0FB4CB9B7}"/>
    <hyperlink ref="E9" r:id="rId8" xr:uid="{29B47332-F0BC-47E1-AEC0-16960145DC5F}"/>
    <hyperlink ref="E10" r:id="rId9" xr:uid="{B51E899F-0328-41FC-AF91-67D7F6ED63CA}"/>
  </hyperlinks>
  <pageMargins left="0.7" right="0.7" top="0.75" bottom="0.75" header="0.3" footer="0.3"/>
  <pageSetup orientation="portrait" horizontalDpi="4294967295" verticalDpi="4294967295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5"/>
  <sheetViews>
    <sheetView workbookViewId="0">
      <selection activeCell="A2" sqref="A2:XFD2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33</v>
      </c>
    </row>
    <row r="3" spans="1:7" x14ac:dyDescent="0.3">
      <c r="A3" s="1" t="s">
        <v>10</v>
      </c>
      <c r="B3" s="5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4</v>
      </c>
    </row>
    <row r="4" spans="1:7" ht="144" x14ac:dyDescent="0.3">
      <c r="A4" t="s">
        <v>6</v>
      </c>
      <c r="B4" s="4">
        <v>60.59</v>
      </c>
      <c r="C4">
        <v>1</v>
      </c>
      <c r="D4" s="3">
        <f>B4*C4</f>
        <v>60.59</v>
      </c>
      <c r="E4" s="2" t="s">
        <v>23</v>
      </c>
      <c r="F4" t="s">
        <v>5</v>
      </c>
      <c r="G4" s="8" t="s">
        <v>12</v>
      </c>
    </row>
    <row r="5" spans="1:7" ht="28.8" x14ac:dyDescent="0.3">
      <c r="A5" t="s">
        <v>24</v>
      </c>
      <c r="B5" s="4">
        <v>14.95</v>
      </c>
      <c r="C5">
        <v>1</v>
      </c>
      <c r="D5" s="3">
        <f>B5*C5</f>
        <v>14.95</v>
      </c>
      <c r="E5" s="2"/>
      <c r="G5" s="8" t="s">
        <v>25</v>
      </c>
    </row>
    <row r="6" spans="1:7" x14ac:dyDescent="0.3">
      <c r="A6" t="s">
        <v>9</v>
      </c>
      <c r="B6" s="6">
        <v>11.3</v>
      </c>
      <c r="C6">
        <v>1</v>
      </c>
      <c r="D6" s="3">
        <f>B6*C6</f>
        <v>11.3</v>
      </c>
      <c r="E6" t="s">
        <v>15</v>
      </c>
      <c r="F6" t="s">
        <v>5</v>
      </c>
      <c r="G6" t="s">
        <v>7</v>
      </c>
    </row>
    <row r="7" spans="1:7" x14ac:dyDescent="0.3">
      <c r="A7" t="s">
        <v>11</v>
      </c>
      <c r="B7" s="6">
        <v>5.65</v>
      </c>
      <c r="C7">
        <v>1</v>
      </c>
      <c r="D7" s="3">
        <f>B7*C7</f>
        <v>5.65</v>
      </c>
      <c r="E7" t="s">
        <v>15</v>
      </c>
      <c r="F7" t="s">
        <v>5</v>
      </c>
      <c r="G7" t="s">
        <v>7</v>
      </c>
    </row>
    <row r="8" spans="1:7" x14ac:dyDescent="0.3">
      <c r="A8" t="s">
        <v>16</v>
      </c>
      <c r="B8" s="4">
        <v>2.5</v>
      </c>
      <c r="C8">
        <v>1</v>
      </c>
      <c r="D8" s="3">
        <f t="shared" ref="D8:D12" si="0">B8*C8</f>
        <v>2.5</v>
      </c>
      <c r="E8" t="s">
        <v>15</v>
      </c>
      <c r="G8" t="s">
        <v>14</v>
      </c>
    </row>
    <row r="9" spans="1:7" x14ac:dyDescent="0.3">
      <c r="A9" t="s">
        <v>17</v>
      </c>
      <c r="B9" s="4">
        <v>1.5</v>
      </c>
      <c r="C9">
        <v>2</v>
      </c>
      <c r="D9" s="3">
        <f t="shared" si="0"/>
        <v>3</v>
      </c>
      <c r="E9" t="s">
        <v>15</v>
      </c>
      <c r="G9" t="s">
        <v>14</v>
      </c>
    </row>
    <row r="10" spans="1:7" x14ac:dyDescent="0.3">
      <c r="A10" t="s">
        <v>13</v>
      </c>
      <c r="B10" s="4">
        <v>1.5</v>
      </c>
      <c r="C10">
        <v>1</v>
      </c>
      <c r="D10" s="3">
        <f t="shared" si="0"/>
        <v>1.5</v>
      </c>
      <c r="E10" t="s">
        <v>15</v>
      </c>
      <c r="G10" t="s">
        <v>14</v>
      </c>
    </row>
    <row r="11" spans="1:7" x14ac:dyDescent="0.3">
      <c r="A11" t="s">
        <v>18</v>
      </c>
      <c r="B11" s="4">
        <v>0</v>
      </c>
      <c r="C11">
        <v>0</v>
      </c>
      <c r="D11" s="3">
        <f t="shared" si="0"/>
        <v>0</v>
      </c>
      <c r="F11" t="s">
        <v>5</v>
      </c>
      <c r="G11" s="2"/>
    </row>
    <row r="12" spans="1:7" ht="57.6" x14ac:dyDescent="0.3">
      <c r="A12" t="s">
        <v>19</v>
      </c>
      <c r="B12" s="7">
        <v>85.37</v>
      </c>
      <c r="C12">
        <v>1</v>
      </c>
      <c r="D12" s="3">
        <f t="shared" si="0"/>
        <v>85.37</v>
      </c>
      <c r="E12" t="s">
        <v>21</v>
      </c>
      <c r="F12" t="s">
        <v>5</v>
      </c>
      <c r="G12" s="8" t="s">
        <v>20</v>
      </c>
    </row>
    <row r="14" spans="1:7" x14ac:dyDescent="0.3">
      <c r="A14" s="1" t="s">
        <v>22</v>
      </c>
      <c r="B14" s="4">
        <f>SUM(D4:D12)</f>
        <v>184.86</v>
      </c>
    </row>
    <row r="15" spans="1:7" x14ac:dyDescent="0.3">
      <c r="A15" s="1"/>
    </row>
  </sheetData>
  <hyperlinks>
    <hyperlink ref="G4" r:id="rId1" xr:uid="{3BF84F8A-2405-40BB-AB49-D1F90339979E}"/>
    <hyperlink ref="G12" r:id="rId2" xr:uid="{473AD881-6A12-452C-BF05-52EE8E14D602}"/>
    <hyperlink ref="G5" r:id="rId3" xr:uid="{7F661006-2A29-4D9C-8816-A17BF64EBEF6}"/>
  </hyperlinks>
  <pageMargins left="0.7" right="0.7" top="0.75" bottom="0.75" header="0.3" footer="0.3"/>
  <pageSetup orientation="landscape" horizontalDpi="4294967295" verticalDpi="4294967295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B5ED-8420-4D25-B7F1-13F316BC674F}">
  <dimension ref="A1:G15"/>
  <sheetViews>
    <sheetView tabSelected="1" workbookViewId="0">
      <selection activeCell="L10" sqref="L10"/>
    </sheetView>
  </sheetViews>
  <sheetFormatPr defaultRowHeight="14.4" x14ac:dyDescent="0.3"/>
  <cols>
    <col min="1" max="1" width="30.33203125" bestFit="1" customWidth="1"/>
    <col min="2" max="2" width="8.88671875" style="4"/>
    <col min="3" max="3" width="10.33203125" bestFit="1" customWidth="1"/>
    <col min="5" max="5" width="18.6640625" customWidth="1"/>
    <col min="6" max="6" width="21.88671875" bestFit="1" customWidth="1"/>
    <col min="7" max="7" width="24.109375" customWidth="1"/>
  </cols>
  <sheetData>
    <row r="1" spans="1:7" x14ac:dyDescent="0.3">
      <c r="A1" s="1" t="s">
        <v>33</v>
      </c>
    </row>
    <row r="3" spans="1:7" x14ac:dyDescent="0.3">
      <c r="A3" s="1" t="s">
        <v>10</v>
      </c>
      <c r="B3" s="5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4</v>
      </c>
    </row>
    <row r="4" spans="1:7" ht="28.8" x14ac:dyDescent="0.3">
      <c r="A4" t="s">
        <v>24</v>
      </c>
      <c r="B4" s="4">
        <v>14.95</v>
      </c>
      <c r="C4">
        <v>1</v>
      </c>
      <c r="D4" s="3">
        <f>B4*C4</f>
        <v>14.95</v>
      </c>
      <c r="E4" s="2"/>
      <c r="F4" t="s">
        <v>28</v>
      </c>
      <c r="G4" s="8" t="s">
        <v>25</v>
      </c>
    </row>
    <row r="5" spans="1:7" x14ac:dyDescent="0.3">
      <c r="A5" t="s">
        <v>9</v>
      </c>
      <c r="B5" s="6">
        <v>11.3</v>
      </c>
      <c r="C5">
        <v>1</v>
      </c>
      <c r="D5" s="3">
        <f>B5*C5</f>
        <v>11.3</v>
      </c>
      <c r="E5" t="s">
        <v>15</v>
      </c>
      <c r="F5" t="s">
        <v>27</v>
      </c>
      <c r="G5" t="s">
        <v>26</v>
      </c>
    </row>
    <row r="6" spans="1:7" x14ac:dyDescent="0.3">
      <c r="A6" t="s">
        <v>13</v>
      </c>
      <c r="B6" s="4">
        <v>1.5</v>
      </c>
      <c r="C6">
        <v>1</v>
      </c>
      <c r="D6" s="3">
        <f t="shared" ref="D6:D9" si="0">B6*C6</f>
        <v>1.5</v>
      </c>
      <c r="E6" t="s">
        <v>15</v>
      </c>
      <c r="F6" t="s">
        <v>27</v>
      </c>
      <c r="G6" t="s">
        <v>26</v>
      </c>
    </row>
    <row r="7" spans="1:7" x14ac:dyDescent="0.3">
      <c r="A7" t="s">
        <v>18</v>
      </c>
      <c r="B7" s="4">
        <v>0</v>
      </c>
      <c r="C7">
        <v>0</v>
      </c>
      <c r="D7" s="3">
        <f t="shared" si="0"/>
        <v>0</v>
      </c>
      <c r="F7" t="s">
        <v>28</v>
      </c>
      <c r="G7" s="2"/>
    </row>
    <row r="8" spans="1:7" x14ac:dyDescent="0.3">
      <c r="A8" t="s">
        <v>29</v>
      </c>
      <c r="B8" s="7">
        <f>11.13/2</f>
        <v>5.5650000000000004</v>
      </c>
      <c r="C8" s="10">
        <v>1</v>
      </c>
      <c r="D8" s="3">
        <f t="shared" si="0"/>
        <v>5.5650000000000004</v>
      </c>
      <c r="E8" s="9"/>
      <c r="G8" s="11" t="s">
        <v>30</v>
      </c>
    </row>
    <row r="9" spans="1:7" ht="57.6" x14ac:dyDescent="0.3">
      <c r="A9" t="s">
        <v>19</v>
      </c>
      <c r="B9" s="7">
        <v>85.37</v>
      </c>
      <c r="C9">
        <v>1</v>
      </c>
      <c r="D9" s="3">
        <f t="shared" si="0"/>
        <v>85.37</v>
      </c>
      <c r="E9" t="s">
        <v>21</v>
      </c>
      <c r="F9" t="s">
        <v>28</v>
      </c>
      <c r="G9" s="8" t="s">
        <v>20</v>
      </c>
    </row>
    <row r="10" spans="1:7" x14ac:dyDescent="0.3">
      <c r="B10" s="7"/>
      <c r="D10" s="3"/>
      <c r="G10" s="8"/>
    </row>
    <row r="11" spans="1:7" x14ac:dyDescent="0.3">
      <c r="A11" s="1" t="s">
        <v>32</v>
      </c>
      <c r="B11" s="4">
        <f>SUM(D4:D9)</f>
        <v>118.685</v>
      </c>
      <c r="C11" s="4"/>
    </row>
    <row r="12" spans="1:7" x14ac:dyDescent="0.3">
      <c r="A12" s="1" t="s">
        <v>22</v>
      </c>
      <c r="B12" s="4">
        <f>SUM(D4,D8,D9)</f>
        <v>105.88500000000001</v>
      </c>
    </row>
    <row r="13" spans="1:7" x14ac:dyDescent="0.3">
      <c r="A13" s="1" t="s">
        <v>31</v>
      </c>
      <c r="B13" s="4">
        <f>B8</f>
        <v>5.5650000000000004</v>
      </c>
    </row>
    <row r="15" spans="1:7" x14ac:dyDescent="0.3">
      <c r="C15" s="4"/>
    </row>
  </sheetData>
  <hyperlinks>
    <hyperlink ref="G4" r:id="rId1" xr:uid="{622AAA70-6387-4DD4-B0CE-B81AA7AB6254}"/>
    <hyperlink ref="G9" r:id="rId2" xr:uid="{319DB550-8C2E-4AA7-910A-C9E6FCBACBAC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My expected budget</vt:lpstr>
      <vt:lpstr>My final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2020-02-01T21:17:21Z</dcterms:modified>
</cp:coreProperties>
</file>