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NYBackup\Projects\LowGradientStreams\Data\LGSS_developmentdata\"/>
    </mc:Choice>
  </mc:AlternateContent>
  <bookViews>
    <workbookView xWindow="0" yWindow="0" windowWidth="15360" windowHeight="20475" activeTab="3"/>
  </bookViews>
  <sheets>
    <sheet name="Sheet2" sheetId="2" r:id="rId1"/>
    <sheet name="Sheet1" sheetId="1" r:id="rId2"/>
    <sheet name="Sheet3" sheetId="3" r:id="rId3"/>
    <sheet name="PhiValues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3" l="1"/>
  <c r="W4" i="3"/>
  <c r="X4" i="3"/>
  <c r="Y4" i="3"/>
  <c r="Z4" i="3"/>
  <c r="AA4" i="3"/>
  <c r="AB4" i="3"/>
  <c r="AC4" i="3"/>
  <c r="V5" i="3"/>
  <c r="W5" i="3"/>
  <c r="X5" i="3"/>
  <c r="Y5" i="3"/>
  <c r="Z5" i="3"/>
  <c r="AA5" i="3"/>
  <c r="AB5" i="3"/>
  <c r="AC5" i="3"/>
  <c r="V6" i="3"/>
  <c r="W6" i="3"/>
  <c r="X6" i="3"/>
  <c r="Y6" i="3"/>
  <c r="Z6" i="3"/>
  <c r="AA6" i="3"/>
  <c r="AB6" i="3"/>
  <c r="AC6" i="3"/>
  <c r="V7" i="3"/>
  <c r="W7" i="3"/>
  <c r="X7" i="3"/>
  <c r="Y7" i="3"/>
  <c r="Z7" i="3"/>
  <c r="AA7" i="3"/>
  <c r="AB7" i="3"/>
  <c r="AC7" i="3"/>
  <c r="V8" i="3"/>
  <c r="W8" i="3"/>
  <c r="X8" i="3"/>
  <c r="Y8" i="3"/>
  <c r="Z8" i="3"/>
  <c r="AA8" i="3"/>
  <c r="AB8" i="3"/>
  <c r="AC8" i="3"/>
  <c r="V9" i="3"/>
  <c r="W9" i="3"/>
  <c r="X9" i="3"/>
  <c r="Y9" i="3"/>
  <c r="Z9" i="3"/>
  <c r="AA9" i="3"/>
  <c r="AB9" i="3"/>
  <c r="AC9" i="3"/>
  <c r="V10" i="3"/>
  <c r="W10" i="3"/>
  <c r="X10" i="3"/>
  <c r="Y10" i="3"/>
  <c r="Z10" i="3"/>
  <c r="AA10" i="3"/>
  <c r="AB10" i="3"/>
  <c r="AC10" i="3"/>
  <c r="V11" i="3"/>
  <c r="W11" i="3"/>
  <c r="X11" i="3"/>
  <c r="Y11" i="3"/>
  <c r="Z11" i="3"/>
  <c r="AA11" i="3"/>
  <c r="AB11" i="3"/>
  <c r="AC11" i="3"/>
  <c r="V12" i="3"/>
  <c r="W12" i="3"/>
  <c r="X12" i="3"/>
  <c r="Y12" i="3"/>
  <c r="Z12" i="3"/>
  <c r="AA12" i="3"/>
  <c r="AB12" i="3"/>
  <c r="AC12" i="3"/>
  <c r="V13" i="3"/>
  <c r="W13" i="3"/>
  <c r="X13" i="3"/>
  <c r="Y13" i="3"/>
  <c r="Z13" i="3"/>
  <c r="AA13" i="3"/>
  <c r="AB13" i="3"/>
  <c r="AC13" i="3"/>
  <c r="V14" i="3"/>
  <c r="W14" i="3"/>
  <c r="X14" i="3"/>
  <c r="Y14" i="3"/>
  <c r="Z14" i="3"/>
  <c r="AA14" i="3"/>
  <c r="AB14" i="3"/>
  <c r="AC14" i="3"/>
  <c r="V15" i="3"/>
  <c r="W15" i="3"/>
  <c r="X15" i="3"/>
  <c r="Y15" i="3"/>
  <c r="Z15" i="3"/>
  <c r="AA15" i="3"/>
  <c r="AB15" i="3"/>
  <c r="AC15" i="3"/>
  <c r="V16" i="3"/>
  <c r="W16" i="3"/>
  <c r="X16" i="3"/>
  <c r="Y16" i="3"/>
  <c r="Z16" i="3"/>
  <c r="AA16" i="3"/>
  <c r="AB16" i="3"/>
  <c r="AC16" i="3"/>
  <c r="V17" i="3"/>
  <c r="W17" i="3"/>
  <c r="X17" i="3"/>
  <c r="Y17" i="3"/>
  <c r="Z17" i="3"/>
  <c r="AA17" i="3"/>
  <c r="AB17" i="3"/>
  <c r="AC17" i="3"/>
  <c r="V18" i="3"/>
  <c r="W18" i="3"/>
  <c r="X18" i="3"/>
  <c r="Y18" i="3"/>
  <c r="Z18" i="3"/>
  <c r="AA18" i="3"/>
  <c r="AB18" i="3"/>
  <c r="AC18" i="3"/>
  <c r="V19" i="3"/>
  <c r="W19" i="3"/>
  <c r="X19" i="3"/>
  <c r="Y19" i="3"/>
  <c r="Z19" i="3"/>
  <c r="AA19" i="3"/>
  <c r="AB19" i="3"/>
  <c r="AC19" i="3"/>
  <c r="V20" i="3"/>
  <c r="W20" i="3"/>
  <c r="X20" i="3"/>
  <c r="Y20" i="3"/>
  <c r="Z20" i="3"/>
  <c r="AA20" i="3"/>
  <c r="AB20" i="3"/>
  <c r="AC20" i="3"/>
  <c r="V21" i="3"/>
  <c r="W21" i="3"/>
  <c r="X21" i="3"/>
  <c r="Y21" i="3"/>
  <c r="Z21" i="3"/>
  <c r="AA21" i="3"/>
  <c r="AB21" i="3"/>
  <c r="AC21" i="3"/>
  <c r="V22" i="3"/>
  <c r="W22" i="3"/>
  <c r="X22" i="3"/>
  <c r="Y22" i="3"/>
  <c r="Z22" i="3"/>
  <c r="AA22" i="3"/>
  <c r="AB22" i="3"/>
  <c r="AC22" i="3"/>
  <c r="V23" i="3"/>
  <c r="W23" i="3"/>
  <c r="X23" i="3"/>
  <c r="Y23" i="3"/>
  <c r="Z23" i="3"/>
  <c r="AA23" i="3"/>
  <c r="AB23" i="3"/>
  <c r="AC23" i="3"/>
  <c r="V24" i="3"/>
  <c r="W24" i="3"/>
  <c r="X24" i="3"/>
  <c r="Y24" i="3"/>
  <c r="Z24" i="3"/>
  <c r="AA24" i="3"/>
  <c r="AB24" i="3"/>
  <c r="AC24" i="3"/>
  <c r="V25" i="3"/>
  <c r="W25" i="3"/>
  <c r="X25" i="3"/>
  <c r="Y25" i="3"/>
  <c r="Z25" i="3"/>
  <c r="AA25" i="3"/>
  <c r="AB25" i="3"/>
  <c r="AC25" i="3"/>
  <c r="V26" i="3"/>
  <c r="W26" i="3"/>
  <c r="X26" i="3"/>
  <c r="Y26" i="3"/>
  <c r="Z26" i="3"/>
  <c r="AA26" i="3"/>
  <c r="AB26" i="3"/>
  <c r="AC26" i="3"/>
  <c r="V27" i="3"/>
  <c r="W27" i="3"/>
  <c r="X27" i="3"/>
  <c r="Y27" i="3"/>
  <c r="Z27" i="3"/>
  <c r="AA27" i="3"/>
  <c r="AB27" i="3"/>
  <c r="AC27" i="3"/>
  <c r="V28" i="3"/>
  <c r="W28" i="3"/>
  <c r="X28" i="3"/>
  <c r="Y28" i="3"/>
  <c r="Z28" i="3"/>
  <c r="AA28" i="3"/>
  <c r="AB28" i="3"/>
  <c r="AC28" i="3"/>
  <c r="V29" i="3"/>
  <c r="W29" i="3"/>
  <c r="X29" i="3"/>
  <c r="Y29" i="3"/>
  <c r="Z29" i="3"/>
  <c r="AA29" i="3"/>
  <c r="AB29" i="3"/>
  <c r="AC29" i="3"/>
  <c r="V30" i="3"/>
  <c r="W30" i="3"/>
  <c r="X30" i="3"/>
  <c r="Y30" i="3"/>
  <c r="Z30" i="3"/>
  <c r="AA30" i="3"/>
  <c r="AB30" i="3"/>
  <c r="AC30" i="3"/>
  <c r="V31" i="3"/>
  <c r="W31" i="3"/>
  <c r="X31" i="3"/>
  <c r="Y31" i="3"/>
  <c r="Z31" i="3"/>
  <c r="AA31" i="3"/>
  <c r="AB31" i="3"/>
  <c r="AC31" i="3"/>
  <c r="V32" i="3"/>
  <c r="W32" i="3"/>
  <c r="X32" i="3"/>
  <c r="Y32" i="3"/>
  <c r="Z32" i="3"/>
  <c r="AA32" i="3"/>
  <c r="AB32" i="3"/>
  <c r="AC32" i="3"/>
  <c r="V33" i="3"/>
  <c r="W33" i="3"/>
  <c r="X33" i="3"/>
  <c r="Y33" i="3"/>
  <c r="Z33" i="3"/>
  <c r="AA33" i="3"/>
  <c r="AB33" i="3"/>
  <c r="AC33" i="3"/>
  <c r="V34" i="3"/>
  <c r="W34" i="3"/>
  <c r="X34" i="3"/>
  <c r="Y34" i="3"/>
  <c r="Z34" i="3"/>
  <c r="AA34" i="3"/>
  <c r="AB34" i="3"/>
  <c r="AC34" i="3"/>
  <c r="V35" i="3"/>
  <c r="W35" i="3"/>
  <c r="X35" i="3"/>
  <c r="Y35" i="3"/>
  <c r="Z35" i="3"/>
  <c r="AA35" i="3"/>
  <c r="AB35" i="3"/>
  <c r="AC35" i="3"/>
  <c r="V36" i="3"/>
  <c r="W36" i="3"/>
  <c r="X36" i="3"/>
  <c r="Y36" i="3"/>
  <c r="Z36" i="3"/>
  <c r="AA36" i="3"/>
  <c r="AB36" i="3"/>
  <c r="AC36" i="3"/>
  <c r="V37" i="3"/>
  <c r="W37" i="3"/>
  <c r="X37" i="3"/>
  <c r="Y37" i="3"/>
  <c r="Z37" i="3"/>
  <c r="AA37" i="3"/>
  <c r="AB37" i="3"/>
  <c r="AC37" i="3"/>
  <c r="V38" i="3"/>
  <c r="W38" i="3"/>
  <c r="X38" i="3"/>
  <c r="Y38" i="3"/>
  <c r="Z38" i="3"/>
  <c r="AA38" i="3"/>
  <c r="AB38" i="3"/>
  <c r="AC38" i="3"/>
  <c r="V39" i="3"/>
  <c r="W39" i="3"/>
  <c r="X39" i="3"/>
  <c r="Y39" i="3"/>
  <c r="Z39" i="3"/>
  <c r="AA39" i="3"/>
  <c r="AB39" i="3"/>
  <c r="AC39" i="3"/>
  <c r="V40" i="3"/>
  <c r="W40" i="3"/>
  <c r="X40" i="3"/>
  <c r="Y40" i="3"/>
  <c r="Z40" i="3"/>
  <c r="AA40" i="3"/>
  <c r="AB40" i="3"/>
  <c r="AC40" i="3"/>
  <c r="V41" i="3"/>
  <c r="W41" i="3"/>
  <c r="X41" i="3"/>
  <c r="Y41" i="3"/>
  <c r="Z41" i="3"/>
  <c r="AA41" i="3"/>
  <c r="AB41" i="3"/>
  <c r="AC41" i="3"/>
  <c r="V42" i="3"/>
  <c r="W42" i="3"/>
  <c r="X42" i="3"/>
  <c r="Y42" i="3"/>
  <c r="Z42" i="3"/>
  <c r="AA42" i="3"/>
  <c r="AB42" i="3"/>
  <c r="AC42" i="3"/>
  <c r="V43" i="3"/>
  <c r="W43" i="3"/>
  <c r="X43" i="3"/>
  <c r="Y43" i="3"/>
  <c r="Z43" i="3"/>
  <c r="AA43" i="3"/>
  <c r="AB43" i="3"/>
  <c r="AC43" i="3"/>
  <c r="V44" i="3"/>
  <c r="W44" i="3"/>
  <c r="X44" i="3"/>
  <c r="Y44" i="3"/>
  <c r="Z44" i="3"/>
  <c r="AA44" i="3"/>
  <c r="AB44" i="3"/>
  <c r="AC44" i="3"/>
  <c r="V45" i="3"/>
  <c r="W45" i="3"/>
  <c r="X45" i="3"/>
  <c r="Y45" i="3"/>
  <c r="Z45" i="3"/>
  <c r="AA45" i="3"/>
  <c r="AB45" i="3"/>
  <c r="AC45" i="3"/>
  <c r="V46" i="3"/>
  <c r="W46" i="3"/>
  <c r="X46" i="3"/>
  <c r="Y46" i="3"/>
  <c r="Z46" i="3"/>
  <c r="AA46" i="3"/>
  <c r="AB46" i="3"/>
  <c r="AC46" i="3"/>
  <c r="V47" i="3"/>
  <c r="W47" i="3"/>
  <c r="X47" i="3"/>
  <c r="Y47" i="3"/>
  <c r="Z47" i="3"/>
  <c r="AA47" i="3"/>
  <c r="AB47" i="3"/>
  <c r="AC47" i="3"/>
  <c r="V48" i="3"/>
  <c r="W48" i="3"/>
  <c r="X48" i="3"/>
  <c r="Y48" i="3"/>
  <c r="Z48" i="3"/>
  <c r="AA48" i="3"/>
  <c r="AB48" i="3"/>
  <c r="AC48" i="3"/>
  <c r="V49" i="3"/>
  <c r="W49" i="3"/>
  <c r="X49" i="3"/>
  <c r="Y49" i="3"/>
  <c r="Z49" i="3"/>
  <c r="AA49" i="3"/>
  <c r="AB49" i="3"/>
  <c r="AC49" i="3"/>
  <c r="V50" i="3"/>
  <c r="W50" i="3"/>
  <c r="X50" i="3"/>
  <c r="Y50" i="3"/>
  <c r="Z50" i="3"/>
  <c r="AA50" i="3"/>
  <c r="AB50" i="3"/>
  <c r="AC50" i="3"/>
  <c r="V51" i="3"/>
  <c r="W51" i="3"/>
  <c r="X51" i="3"/>
  <c r="Y51" i="3"/>
  <c r="Z51" i="3"/>
  <c r="AA51" i="3"/>
  <c r="AB51" i="3"/>
  <c r="AC51" i="3"/>
  <c r="V52" i="3"/>
  <c r="W52" i="3"/>
  <c r="X52" i="3"/>
  <c r="Y52" i="3"/>
  <c r="Z52" i="3"/>
  <c r="AA52" i="3"/>
  <c r="AB52" i="3"/>
  <c r="AC52" i="3"/>
  <c r="V53" i="3"/>
  <c r="W53" i="3"/>
  <c r="X53" i="3"/>
  <c r="Y53" i="3"/>
  <c r="Z53" i="3"/>
  <c r="AA53" i="3"/>
  <c r="AB53" i="3"/>
  <c r="AC53" i="3"/>
  <c r="V54" i="3"/>
  <c r="W54" i="3"/>
  <c r="X54" i="3"/>
  <c r="Y54" i="3"/>
  <c r="Z54" i="3"/>
  <c r="AA54" i="3"/>
  <c r="AB54" i="3"/>
  <c r="AC54" i="3"/>
  <c r="V55" i="3"/>
  <c r="W55" i="3"/>
  <c r="X55" i="3"/>
  <c r="Y55" i="3"/>
  <c r="Z55" i="3"/>
  <c r="AA55" i="3"/>
  <c r="AB55" i="3"/>
  <c r="AC55" i="3"/>
  <c r="V56" i="3"/>
  <c r="W56" i="3"/>
  <c r="X56" i="3"/>
  <c r="Y56" i="3"/>
  <c r="Z56" i="3"/>
  <c r="AA56" i="3"/>
  <c r="AB56" i="3"/>
  <c r="AC56" i="3"/>
  <c r="V57" i="3"/>
  <c r="W57" i="3"/>
  <c r="X57" i="3"/>
  <c r="Y57" i="3"/>
  <c r="Z57" i="3"/>
  <c r="AA57" i="3"/>
  <c r="AB57" i="3"/>
  <c r="AC57" i="3"/>
  <c r="V58" i="3"/>
  <c r="W58" i="3"/>
  <c r="X58" i="3"/>
  <c r="Y58" i="3"/>
  <c r="Z58" i="3"/>
  <c r="AA58" i="3"/>
  <c r="AB58" i="3"/>
  <c r="AC58" i="3"/>
  <c r="V59" i="3"/>
  <c r="W59" i="3"/>
  <c r="X59" i="3"/>
  <c r="Y59" i="3"/>
  <c r="Z59" i="3"/>
  <c r="AA59" i="3"/>
  <c r="AB59" i="3"/>
  <c r="AC59" i="3"/>
  <c r="V60" i="3"/>
  <c r="W60" i="3"/>
  <c r="X60" i="3"/>
  <c r="Y60" i="3"/>
  <c r="Z60" i="3"/>
  <c r="AA60" i="3"/>
  <c r="AB60" i="3"/>
  <c r="AC60" i="3"/>
  <c r="V61" i="3"/>
  <c r="W61" i="3"/>
  <c r="X61" i="3"/>
  <c r="Y61" i="3"/>
  <c r="Z61" i="3"/>
  <c r="AA61" i="3"/>
  <c r="AB61" i="3"/>
  <c r="AC61" i="3"/>
  <c r="V62" i="3"/>
  <c r="W62" i="3"/>
  <c r="X62" i="3"/>
  <c r="Y62" i="3"/>
  <c r="Z62" i="3"/>
  <c r="AA62" i="3"/>
  <c r="AB62" i="3"/>
  <c r="AC62" i="3"/>
  <c r="V63" i="3"/>
  <c r="W63" i="3"/>
  <c r="X63" i="3"/>
  <c r="Y63" i="3"/>
  <c r="Z63" i="3"/>
  <c r="AA63" i="3"/>
  <c r="AB63" i="3"/>
  <c r="AC63" i="3"/>
  <c r="V64" i="3"/>
  <c r="W64" i="3"/>
  <c r="X64" i="3"/>
  <c r="Y64" i="3"/>
  <c r="Z64" i="3"/>
  <c r="AA64" i="3"/>
  <c r="AB64" i="3"/>
  <c r="AC64" i="3"/>
  <c r="V65" i="3"/>
  <c r="W65" i="3"/>
  <c r="X65" i="3"/>
  <c r="Y65" i="3"/>
  <c r="Z65" i="3"/>
  <c r="AA65" i="3"/>
  <c r="AB65" i="3"/>
  <c r="AC65" i="3"/>
  <c r="V66" i="3"/>
  <c r="W66" i="3"/>
  <c r="X66" i="3"/>
  <c r="Y66" i="3"/>
  <c r="Z66" i="3"/>
  <c r="AA66" i="3"/>
  <c r="AB66" i="3"/>
  <c r="AC66" i="3"/>
  <c r="V67" i="3"/>
  <c r="W67" i="3"/>
  <c r="X67" i="3"/>
  <c r="Y67" i="3"/>
  <c r="Z67" i="3"/>
  <c r="AA67" i="3"/>
  <c r="AB67" i="3"/>
  <c r="AC67" i="3"/>
  <c r="V68" i="3"/>
  <c r="W68" i="3"/>
  <c r="X68" i="3"/>
  <c r="Y68" i="3"/>
  <c r="Z68" i="3"/>
  <c r="AA68" i="3"/>
  <c r="AB68" i="3"/>
  <c r="AC68" i="3"/>
  <c r="V69" i="3"/>
  <c r="W69" i="3"/>
  <c r="X69" i="3"/>
  <c r="Y69" i="3"/>
  <c r="Z69" i="3"/>
  <c r="AA69" i="3"/>
  <c r="AB69" i="3"/>
  <c r="AC69" i="3"/>
  <c r="V70" i="3"/>
  <c r="W70" i="3"/>
  <c r="X70" i="3"/>
  <c r="Y70" i="3"/>
  <c r="Z70" i="3"/>
  <c r="AA70" i="3"/>
  <c r="AB70" i="3"/>
  <c r="AC70" i="3"/>
  <c r="V71" i="3"/>
  <c r="W71" i="3"/>
  <c r="X71" i="3"/>
  <c r="Y71" i="3"/>
  <c r="Z71" i="3"/>
  <c r="AA71" i="3"/>
  <c r="AB71" i="3"/>
  <c r="AC71" i="3"/>
  <c r="V72" i="3"/>
  <c r="W72" i="3"/>
  <c r="X72" i="3"/>
  <c r="Y72" i="3"/>
  <c r="Z72" i="3"/>
  <c r="AA72" i="3"/>
  <c r="AB72" i="3"/>
  <c r="AC72" i="3"/>
  <c r="V73" i="3"/>
  <c r="W73" i="3"/>
  <c r="X73" i="3"/>
  <c r="Y73" i="3"/>
  <c r="Z73" i="3"/>
  <c r="AA73" i="3"/>
  <c r="AB73" i="3"/>
  <c r="AC73" i="3"/>
  <c r="V74" i="3"/>
  <c r="W74" i="3"/>
  <c r="X74" i="3"/>
  <c r="Y74" i="3"/>
  <c r="Z74" i="3"/>
  <c r="AA74" i="3"/>
  <c r="AB74" i="3"/>
  <c r="AC74" i="3"/>
  <c r="AC3" i="3"/>
  <c r="AB3" i="3"/>
  <c r="AA3" i="3"/>
  <c r="Z3" i="3"/>
  <c r="Y3" i="3"/>
  <c r="X3" i="3"/>
  <c r="W3" i="3"/>
  <c r="V3" i="3"/>
  <c r="M11" i="2"/>
  <c r="U14" i="1"/>
  <c r="V14" i="1"/>
  <c r="L22" i="1"/>
  <c r="D11" i="1"/>
  <c r="L61" i="1"/>
  <c r="M61" i="1"/>
  <c r="N61" i="1"/>
  <c r="O61" i="1"/>
  <c r="P61" i="1"/>
  <c r="Q61" i="1"/>
  <c r="R61" i="1"/>
  <c r="S61" i="1"/>
  <c r="T61" i="1"/>
  <c r="U61" i="1"/>
  <c r="V61" i="1"/>
  <c r="L62" i="1"/>
  <c r="M62" i="1"/>
  <c r="N62" i="1"/>
  <c r="O62" i="1"/>
  <c r="P62" i="1"/>
  <c r="Q62" i="1"/>
  <c r="R62" i="1"/>
  <c r="S62" i="1"/>
  <c r="T62" i="1"/>
  <c r="U62" i="1"/>
  <c r="V62" i="1"/>
  <c r="L63" i="1"/>
  <c r="M63" i="1"/>
  <c r="N63" i="1"/>
  <c r="O63" i="1"/>
  <c r="P63" i="1"/>
  <c r="Q63" i="1"/>
  <c r="R63" i="1"/>
  <c r="S63" i="1"/>
  <c r="T63" i="1"/>
  <c r="U63" i="1"/>
  <c r="V63" i="1"/>
  <c r="L64" i="1"/>
  <c r="M64" i="1"/>
  <c r="N64" i="1"/>
  <c r="O64" i="1"/>
  <c r="P64" i="1"/>
  <c r="Q64" i="1"/>
  <c r="R64" i="1"/>
  <c r="S64" i="1"/>
  <c r="T64" i="1"/>
  <c r="U64" i="1"/>
  <c r="V64" i="1"/>
  <c r="L65" i="1"/>
  <c r="M65" i="1"/>
  <c r="N65" i="1"/>
  <c r="O65" i="1"/>
  <c r="P65" i="1"/>
  <c r="Q65" i="1"/>
  <c r="R65" i="1"/>
  <c r="S65" i="1"/>
  <c r="T65" i="1"/>
  <c r="U65" i="1"/>
  <c r="V65" i="1"/>
  <c r="L66" i="1"/>
  <c r="M66" i="1"/>
  <c r="N66" i="1"/>
  <c r="O66" i="1"/>
  <c r="P66" i="1"/>
  <c r="Q66" i="1"/>
  <c r="R66" i="1"/>
  <c r="S66" i="1"/>
  <c r="T66" i="1"/>
  <c r="U66" i="1"/>
  <c r="V66" i="1"/>
  <c r="L67" i="1"/>
  <c r="M67" i="1"/>
  <c r="N67" i="1"/>
  <c r="O67" i="1"/>
  <c r="P67" i="1"/>
  <c r="Q67" i="1"/>
  <c r="R67" i="1"/>
  <c r="S67" i="1"/>
  <c r="T67" i="1"/>
  <c r="U67" i="1"/>
  <c r="V67" i="1"/>
  <c r="L68" i="1"/>
  <c r="M68" i="1"/>
  <c r="N68" i="1"/>
  <c r="O68" i="1"/>
  <c r="P68" i="1"/>
  <c r="Q68" i="1"/>
  <c r="R68" i="1"/>
  <c r="S68" i="1"/>
  <c r="T68" i="1"/>
  <c r="U68" i="1"/>
  <c r="V68" i="1"/>
  <c r="L69" i="1"/>
  <c r="M69" i="1"/>
  <c r="N69" i="1"/>
  <c r="O69" i="1"/>
  <c r="P69" i="1"/>
  <c r="Q69" i="1"/>
  <c r="R69" i="1"/>
  <c r="S69" i="1"/>
  <c r="T69" i="1"/>
  <c r="U69" i="1"/>
  <c r="V69" i="1"/>
  <c r="L70" i="1"/>
  <c r="M70" i="1"/>
  <c r="N70" i="1"/>
  <c r="O70" i="1"/>
  <c r="P70" i="1"/>
  <c r="Q70" i="1"/>
  <c r="R70" i="1"/>
  <c r="S70" i="1"/>
  <c r="T70" i="1"/>
  <c r="U70" i="1"/>
  <c r="V70" i="1"/>
  <c r="L71" i="1"/>
  <c r="M71" i="1"/>
  <c r="N71" i="1"/>
  <c r="O71" i="1"/>
  <c r="P71" i="1"/>
  <c r="Q71" i="1"/>
  <c r="R71" i="1"/>
  <c r="S71" i="1"/>
  <c r="T71" i="1"/>
  <c r="U71" i="1"/>
  <c r="V71" i="1"/>
  <c r="L72" i="1"/>
  <c r="M72" i="1"/>
  <c r="N72" i="1"/>
  <c r="O72" i="1"/>
  <c r="P72" i="1"/>
  <c r="Q72" i="1"/>
  <c r="R72" i="1"/>
  <c r="S72" i="1"/>
  <c r="T72" i="1"/>
  <c r="U72" i="1"/>
  <c r="V72" i="1"/>
  <c r="L73" i="1"/>
  <c r="M73" i="1"/>
  <c r="N73" i="1"/>
  <c r="O73" i="1"/>
  <c r="P73" i="1"/>
  <c r="Q73" i="1"/>
  <c r="R73" i="1"/>
  <c r="S73" i="1"/>
  <c r="T73" i="1"/>
  <c r="U73" i="1"/>
  <c r="V73" i="1"/>
  <c r="L74" i="1"/>
  <c r="M74" i="1"/>
  <c r="N74" i="1"/>
  <c r="O74" i="1"/>
  <c r="P74" i="1"/>
  <c r="Q74" i="1"/>
  <c r="R74" i="1"/>
  <c r="S74" i="1"/>
  <c r="T74" i="1"/>
  <c r="U74" i="1"/>
  <c r="V74" i="1"/>
  <c r="L75" i="1"/>
  <c r="M75" i="1"/>
  <c r="N75" i="1"/>
  <c r="O75" i="1"/>
  <c r="P75" i="1"/>
  <c r="Q75" i="1"/>
  <c r="R75" i="1"/>
  <c r="S75" i="1"/>
  <c r="T75" i="1"/>
  <c r="U75" i="1"/>
  <c r="V75" i="1"/>
  <c r="L76" i="1"/>
  <c r="M76" i="1"/>
  <c r="N76" i="1"/>
  <c r="O76" i="1"/>
  <c r="P76" i="1"/>
  <c r="Q76" i="1"/>
  <c r="R76" i="1"/>
  <c r="S76" i="1"/>
  <c r="T76" i="1"/>
  <c r="U76" i="1"/>
  <c r="V76" i="1"/>
  <c r="L77" i="1"/>
  <c r="M77" i="1"/>
  <c r="N77" i="1"/>
  <c r="O77" i="1"/>
  <c r="P77" i="1"/>
  <c r="Q77" i="1"/>
  <c r="R77" i="1"/>
  <c r="S77" i="1"/>
  <c r="T77" i="1"/>
  <c r="U77" i="1"/>
  <c r="V77" i="1"/>
  <c r="L78" i="1"/>
  <c r="M78" i="1"/>
  <c r="N78" i="1"/>
  <c r="O78" i="1"/>
  <c r="P78" i="1"/>
  <c r="Q78" i="1"/>
  <c r="R78" i="1"/>
  <c r="S78" i="1"/>
  <c r="T78" i="1"/>
  <c r="U78" i="1"/>
  <c r="V78" i="1"/>
  <c r="L79" i="1"/>
  <c r="M79" i="1"/>
  <c r="N79" i="1"/>
  <c r="O79" i="1"/>
  <c r="P79" i="1"/>
  <c r="Q79" i="1"/>
  <c r="R79" i="1"/>
  <c r="S79" i="1"/>
  <c r="T79" i="1"/>
  <c r="U79" i="1"/>
  <c r="V79" i="1"/>
  <c r="L80" i="1"/>
  <c r="M80" i="1"/>
  <c r="N80" i="1"/>
  <c r="O80" i="1"/>
  <c r="P80" i="1"/>
  <c r="Q80" i="1"/>
  <c r="R80" i="1"/>
  <c r="S80" i="1"/>
  <c r="T80" i="1"/>
  <c r="U80" i="1"/>
  <c r="V80" i="1"/>
  <c r="L81" i="1"/>
  <c r="M81" i="1"/>
  <c r="N81" i="1"/>
  <c r="O81" i="1"/>
  <c r="P81" i="1"/>
  <c r="Q81" i="1"/>
  <c r="R81" i="1"/>
  <c r="S81" i="1"/>
  <c r="T81" i="1"/>
  <c r="U81" i="1"/>
  <c r="V81" i="1"/>
  <c r="L82" i="1"/>
  <c r="M82" i="1"/>
  <c r="N82" i="1"/>
  <c r="O82" i="1"/>
  <c r="P82" i="1"/>
  <c r="Q82" i="1"/>
  <c r="R82" i="1"/>
  <c r="S82" i="1"/>
  <c r="T82" i="1"/>
  <c r="U82" i="1"/>
  <c r="V82" i="1"/>
  <c r="L83" i="1"/>
  <c r="M83" i="1"/>
  <c r="N83" i="1"/>
  <c r="O83" i="1"/>
  <c r="P83" i="1"/>
  <c r="Q83" i="1"/>
  <c r="R83" i="1"/>
  <c r="S83" i="1"/>
  <c r="T83" i="1"/>
  <c r="U83" i="1"/>
  <c r="V83" i="1"/>
  <c r="L84" i="1"/>
  <c r="M84" i="1"/>
  <c r="N84" i="1"/>
  <c r="O84" i="1"/>
  <c r="P84" i="1"/>
  <c r="Q84" i="1"/>
  <c r="R84" i="1"/>
  <c r="S84" i="1"/>
  <c r="T84" i="1"/>
  <c r="U84" i="1"/>
  <c r="V84" i="1"/>
  <c r="L85" i="1"/>
  <c r="M85" i="1"/>
  <c r="N85" i="1"/>
  <c r="O85" i="1"/>
  <c r="P85" i="1"/>
  <c r="Q85" i="1"/>
  <c r="R85" i="1"/>
  <c r="S85" i="1"/>
  <c r="T85" i="1"/>
  <c r="U85" i="1"/>
  <c r="V85" i="1"/>
  <c r="L55" i="1"/>
  <c r="O55" i="1"/>
  <c r="N55" i="1"/>
  <c r="P55" i="1"/>
  <c r="Q55" i="1"/>
  <c r="T55" i="1"/>
  <c r="U55" i="1"/>
  <c r="L56" i="1"/>
  <c r="M56" i="1"/>
  <c r="N56" i="1"/>
  <c r="O56" i="1"/>
  <c r="P56" i="1"/>
  <c r="R56" i="1"/>
  <c r="S56" i="1"/>
  <c r="T56" i="1"/>
  <c r="L57" i="1"/>
  <c r="N57" i="1"/>
  <c r="L58" i="1"/>
  <c r="O58" i="1"/>
  <c r="L59" i="1"/>
  <c r="O59" i="1"/>
  <c r="M59" i="1"/>
  <c r="N59" i="1"/>
  <c r="P59" i="1"/>
  <c r="Q59" i="1"/>
  <c r="R59" i="1"/>
  <c r="T59" i="1"/>
  <c r="U59" i="1"/>
  <c r="L60" i="1"/>
  <c r="M60" i="1"/>
  <c r="N60" i="1"/>
  <c r="O60" i="1"/>
  <c r="P60" i="1"/>
  <c r="Q60" i="1"/>
  <c r="R60" i="1"/>
  <c r="S60" i="1"/>
  <c r="T60" i="1"/>
  <c r="U60" i="1"/>
  <c r="L18" i="1"/>
  <c r="M18" i="1"/>
  <c r="L19" i="1"/>
  <c r="M19" i="1"/>
  <c r="N19" i="1"/>
  <c r="O19" i="1"/>
  <c r="P19" i="1"/>
  <c r="R19" i="1"/>
  <c r="S19" i="1"/>
  <c r="T19" i="1"/>
  <c r="L20" i="1"/>
  <c r="T20" i="1"/>
  <c r="P20" i="1"/>
  <c r="L21" i="1"/>
  <c r="N21" i="1"/>
  <c r="M21" i="1"/>
  <c r="O21" i="1"/>
  <c r="P21" i="1"/>
  <c r="Q21" i="1"/>
  <c r="S21" i="1"/>
  <c r="T21" i="1"/>
  <c r="U21" i="1"/>
  <c r="M22" i="1"/>
  <c r="N22" i="1"/>
  <c r="P22" i="1"/>
  <c r="R22" i="1"/>
  <c r="T22" i="1"/>
  <c r="L23" i="1"/>
  <c r="N23" i="1"/>
  <c r="M23" i="1"/>
  <c r="P23" i="1"/>
  <c r="Q23" i="1"/>
  <c r="T23" i="1"/>
  <c r="U23" i="1"/>
  <c r="L24" i="1"/>
  <c r="P24" i="1"/>
  <c r="T24" i="1"/>
  <c r="L25" i="1"/>
  <c r="N25" i="1"/>
  <c r="L26" i="1"/>
  <c r="M26" i="1"/>
  <c r="L27" i="1"/>
  <c r="M27" i="1"/>
  <c r="N27" i="1"/>
  <c r="O27" i="1"/>
  <c r="P27" i="1"/>
  <c r="R27" i="1"/>
  <c r="S27" i="1"/>
  <c r="T27" i="1"/>
  <c r="L28" i="1"/>
  <c r="L29" i="1"/>
  <c r="N29" i="1"/>
  <c r="L30" i="1"/>
  <c r="M30" i="1"/>
  <c r="L31" i="1"/>
  <c r="M31" i="1"/>
  <c r="N31" i="1"/>
  <c r="O31" i="1"/>
  <c r="P31" i="1"/>
  <c r="R31" i="1"/>
  <c r="S31" i="1"/>
  <c r="T31" i="1"/>
  <c r="L32" i="1"/>
  <c r="P32" i="1"/>
  <c r="L33" i="1"/>
  <c r="N33" i="1"/>
  <c r="O33" i="1"/>
  <c r="P33" i="1"/>
  <c r="Q33" i="1"/>
  <c r="T33" i="1"/>
  <c r="U33" i="1"/>
  <c r="L34" i="1"/>
  <c r="M34" i="1"/>
  <c r="P34" i="1"/>
  <c r="R34" i="1"/>
  <c r="T34" i="1"/>
  <c r="L35" i="1"/>
  <c r="M35" i="1"/>
  <c r="N35" i="1"/>
  <c r="O35" i="1"/>
  <c r="P35" i="1"/>
  <c r="Q35" i="1"/>
  <c r="R35" i="1"/>
  <c r="S35" i="1"/>
  <c r="T35" i="1"/>
  <c r="U35" i="1"/>
  <c r="L36" i="1"/>
  <c r="P36" i="1"/>
  <c r="L37" i="1"/>
  <c r="N37" i="1"/>
  <c r="M37" i="1"/>
  <c r="Q37" i="1"/>
  <c r="S37" i="1"/>
  <c r="L38" i="1"/>
  <c r="M38" i="1"/>
  <c r="N38" i="1"/>
  <c r="T38" i="1"/>
  <c r="L39" i="1"/>
  <c r="M39" i="1"/>
  <c r="L40" i="1"/>
  <c r="P40" i="1"/>
  <c r="T40" i="1"/>
  <c r="L41" i="1"/>
  <c r="N41" i="1"/>
  <c r="O41" i="1"/>
  <c r="P41" i="1"/>
  <c r="Q41" i="1"/>
  <c r="T41" i="1"/>
  <c r="U41" i="1"/>
  <c r="L42" i="1"/>
  <c r="M42" i="1"/>
  <c r="R42" i="1"/>
  <c r="L43" i="1"/>
  <c r="M43" i="1"/>
  <c r="L44" i="1"/>
  <c r="P44" i="1"/>
  <c r="T44" i="1"/>
  <c r="L45" i="1"/>
  <c r="N45" i="1"/>
  <c r="P45" i="1"/>
  <c r="Q45" i="1"/>
  <c r="T45" i="1"/>
  <c r="L46" i="1"/>
  <c r="M46" i="1"/>
  <c r="N46" i="1"/>
  <c r="L47" i="1"/>
  <c r="M47" i="1"/>
  <c r="N47" i="1"/>
  <c r="O47" i="1"/>
  <c r="P47" i="1"/>
  <c r="Q47" i="1"/>
  <c r="R47" i="1"/>
  <c r="S47" i="1"/>
  <c r="T47" i="1"/>
  <c r="U47" i="1"/>
  <c r="L48" i="1"/>
  <c r="O48" i="1"/>
  <c r="L49" i="1"/>
  <c r="Q49" i="1"/>
  <c r="P49" i="1"/>
  <c r="U49" i="1"/>
  <c r="L50" i="1"/>
  <c r="O50" i="1"/>
  <c r="N50" i="1"/>
  <c r="P50" i="1"/>
  <c r="Q50" i="1"/>
  <c r="T50" i="1"/>
  <c r="U50" i="1"/>
  <c r="L51" i="1"/>
  <c r="M51" i="1"/>
  <c r="N51" i="1"/>
  <c r="O51" i="1"/>
  <c r="P51" i="1"/>
  <c r="R51" i="1"/>
  <c r="S51" i="1"/>
  <c r="T51" i="1"/>
  <c r="L52" i="1"/>
  <c r="L53" i="1"/>
  <c r="M53" i="1"/>
  <c r="L54" i="1"/>
  <c r="L17" i="1"/>
  <c r="O17" i="1"/>
  <c r="N17" i="1"/>
  <c r="M17" i="1"/>
  <c r="L16" i="1"/>
  <c r="M16" i="1"/>
  <c r="N16" i="1"/>
  <c r="Q16" i="1"/>
  <c r="R16" i="1"/>
  <c r="U16" i="1"/>
  <c r="Q17" i="1"/>
  <c r="S17" i="1"/>
  <c r="T17" i="1"/>
  <c r="U17" i="1"/>
  <c r="L14" i="1"/>
  <c r="T14" i="1"/>
  <c r="P14" i="1"/>
  <c r="L15" i="1"/>
  <c r="P15" i="1"/>
  <c r="O16" i="1"/>
  <c r="P17" i="1"/>
  <c r="S14" i="1"/>
  <c r="S15" i="1"/>
  <c r="O15" i="1"/>
  <c r="T43" i="1"/>
  <c r="P43" i="1"/>
  <c r="T30" i="1"/>
  <c r="Q25" i="1"/>
  <c r="M14" i="1"/>
  <c r="S48" i="1"/>
  <c r="S43" i="1"/>
  <c r="O43" i="1"/>
  <c r="N43" i="1"/>
  <c r="Q43" i="1"/>
  <c r="R43" i="1"/>
  <c r="U43" i="1"/>
  <c r="V43" i="1"/>
  <c r="S39" i="1"/>
  <c r="R30" i="1"/>
  <c r="U29" i="1"/>
  <c r="P29" i="1"/>
  <c r="R26" i="1"/>
  <c r="U25" i="1"/>
  <c r="P25" i="1"/>
  <c r="Q58" i="1"/>
  <c r="N14" i="1"/>
  <c r="R14" i="1"/>
  <c r="R17" i="1"/>
  <c r="V17" i="1"/>
  <c r="T16" i="1"/>
  <c r="P16" i="1"/>
  <c r="S16" i="1"/>
  <c r="V16" i="1"/>
  <c r="U15" i="1"/>
  <c r="Q15" i="1"/>
  <c r="M15" i="1"/>
  <c r="U51" i="1"/>
  <c r="Q51" i="1"/>
  <c r="V51" i="1"/>
  <c r="R50" i="1"/>
  <c r="M50" i="1"/>
  <c r="M49" i="1"/>
  <c r="P48" i="1"/>
  <c r="U45" i="1"/>
  <c r="M45" i="1"/>
  <c r="N42" i="1"/>
  <c r="S41" i="1"/>
  <c r="M41" i="1"/>
  <c r="R39" i="1"/>
  <c r="N39" i="1"/>
  <c r="O39" i="1"/>
  <c r="P39" i="1"/>
  <c r="Q39" i="1"/>
  <c r="T39" i="1"/>
  <c r="U39" i="1"/>
  <c r="V39" i="1"/>
  <c r="R38" i="1"/>
  <c r="U37" i="1"/>
  <c r="P37" i="1"/>
  <c r="T36" i="1"/>
  <c r="N34" i="1"/>
  <c r="S33" i="1"/>
  <c r="M33" i="1"/>
  <c r="U31" i="1"/>
  <c r="Q31" i="1"/>
  <c r="V31" i="1"/>
  <c r="P30" i="1"/>
  <c r="T29" i="1"/>
  <c r="O29" i="1"/>
  <c r="U27" i="1"/>
  <c r="Q27" i="1"/>
  <c r="V27" i="1"/>
  <c r="P26" i="1"/>
  <c r="T25" i="1"/>
  <c r="O25" i="1"/>
  <c r="S23" i="1"/>
  <c r="O23" i="1"/>
  <c r="R23" i="1"/>
  <c r="V23" i="1"/>
  <c r="U19" i="1"/>
  <c r="Q19" i="1"/>
  <c r="V19" i="1"/>
  <c r="P58" i="1"/>
  <c r="U56" i="1"/>
  <c r="Q56" i="1"/>
  <c r="V56" i="1"/>
  <c r="R55" i="1"/>
  <c r="M55" i="1"/>
  <c r="T48" i="1"/>
  <c r="Q29" i="1"/>
  <c r="T26" i="1"/>
  <c r="T58" i="1"/>
  <c r="Q14" i="1"/>
  <c r="R15" i="1"/>
  <c r="N15" i="1"/>
  <c r="O14" i="1"/>
  <c r="T15" i="1"/>
  <c r="R46" i="1"/>
  <c r="P38" i="1"/>
  <c r="T37" i="1"/>
  <c r="O37" i="1"/>
  <c r="N30" i="1"/>
  <c r="S29" i="1"/>
  <c r="M29" i="1"/>
  <c r="N26" i="1"/>
  <c r="S25" i="1"/>
  <c r="M25" i="1"/>
  <c r="R25" i="1"/>
  <c r="V25" i="1"/>
  <c r="V60" i="1"/>
  <c r="U58" i="1"/>
  <c r="M58" i="1"/>
  <c r="S59" i="1"/>
  <c r="V59" i="1"/>
  <c r="T57" i="1"/>
  <c r="R58" i="1"/>
  <c r="N58" i="1"/>
  <c r="U57" i="1"/>
  <c r="Q57" i="1"/>
  <c r="M57" i="1"/>
  <c r="O57" i="1"/>
  <c r="P57" i="1"/>
  <c r="R57" i="1"/>
  <c r="S57" i="1"/>
  <c r="V57" i="1"/>
  <c r="S55" i="1"/>
  <c r="S58" i="1"/>
  <c r="N18" i="1"/>
  <c r="R18" i="1"/>
  <c r="T18" i="1"/>
  <c r="P18" i="1"/>
  <c r="O54" i="1"/>
  <c r="S54" i="1"/>
  <c r="Q53" i="1"/>
  <c r="M52" i="1"/>
  <c r="Q52" i="1"/>
  <c r="U52" i="1"/>
  <c r="N28" i="1"/>
  <c r="R28" i="1"/>
  <c r="O28" i="1"/>
  <c r="S28" i="1"/>
  <c r="M28" i="1"/>
  <c r="Q28" i="1"/>
  <c r="U28" i="1"/>
  <c r="U54" i="1"/>
  <c r="U53" i="1"/>
  <c r="N32" i="1"/>
  <c r="R32" i="1"/>
  <c r="O32" i="1"/>
  <c r="S32" i="1"/>
  <c r="M32" i="1"/>
  <c r="Q32" i="1"/>
  <c r="U32" i="1"/>
  <c r="T54" i="1"/>
  <c r="N54" i="1"/>
  <c r="O53" i="1"/>
  <c r="T52" i="1"/>
  <c r="T49" i="1"/>
  <c r="V47" i="1"/>
  <c r="N36" i="1"/>
  <c r="R36" i="1"/>
  <c r="O36" i="1"/>
  <c r="S36" i="1"/>
  <c r="M36" i="1"/>
  <c r="Q36" i="1"/>
  <c r="U36" i="1"/>
  <c r="T28" i="1"/>
  <c r="R21" i="1"/>
  <c r="V21" i="1"/>
  <c r="R54" i="1"/>
  <c r="M54" i="1"/>
  <c r="S53" i="1"/>
  <c r="S52" i="1"/>
  <c r="N52" i="1"/>
  <c r="N48" i="1"/>
  <c r="M48" i="1"/>
  <c r="Q48" i="1"/>
  <c r="U48" i="1"/>
  <c r="R48" i="1"/>
  <c r="N40" i="1"/>
  <c r="R40" i="1"/>
  <c r="O40" i="1"/>
  <c r="S40" i="1"/>
  <c r="M40" i="1"/>
  <c r="Q40" i="1"/>
  <c r="U40" i="1"/>
  <c r="V35" i="1"/>
  <c r="T32" i="1"/>
  <c r="P28" i="1"/>
  <c r="N24" i="1"/>
  <c r="R24" i="1"/>
  <c r="O24" i="1"/>
  <c r="S24" i="1"/>
  <c r="M24" i="1"/>
  <c r="Q24" i="1"/>
  <c r="U24" i="1"/>
  <c r="Q54" i="1"/>
  <c r="N53" i="1"/>
  <c r="R53" i="1"/>
  <c r="R52" i="1"/>
  <c r="P54" i="1"/>
  <c r="P53" i="1"/>
  <c r="P52" i="1"/>
  <c r="T53" i="1"/>
  <c r="O52" i="1"/>
  <c r="O49" i="1"/>
  <c r="N49" i="1"/>
  <c r="R49" i="1"/>
  <c r="S49" i="1"/>
  <c r="N44" i="1"/>
  <c r="O44" i="1"/>
  <c r="S44" i="1"/>
  <c r="M44" i="1"/>
  <c r="Q44" i="1"/>
  <c r="U44" i="1"/>
  <c r="R44" i="1"/>
  <c r="R37" i="1"/>
  <c r="V37" i="1"/>
  <c r="N20" i="1"/>
  <c r="R20" i="1"/>
  <c r="O20" i="1"/>
  <c r="S20" i="1"/>
  <c r="M20" i="1"/>
  <c r="Q20" i="1"/>
  <c r="U20" i="1"/>
  <c r="T46" i="1"/>
  <c r="P46" i="1"/>
  <c r="S45" i="1"/>
  <c r="O45" i="1"/>
  <c r="T42" i="1"/>
  <c r="P42" i="1"/>
  <c r="S50" i="1"/>
  <c r="S46" i="1"/>
  <c r="O46" i="1"/>
  <c r="Q46" i="1"/>
  <c r="U46" i="1"/>
  <c r="V46" i="1"/>
  <c r="R45" i="1"/>
  <c r="S42" i="1"/>
  <c r="O42" i="1"/>
  <c r="R41" i="1"/>
  <c r="V41" i="1"/>
  <c r="S38" i="1"/>
  <c r="O38" i="1"/>
  <c r="S34" i="1"/>
  <c r="O34" i="1"/>
  <c r="R33" i="1"/>
  <c r="V33" i="1"/>
  <c r="S30" i="1"/>
  <c r="O30" i="1"/>
  <c r="R29" i="1"/>
  <c r="S26" i="1"/>
  <c r="O26" i="1"/>
  <c r="S22" i="1"/>
  <c r="O22" i="1"/>
  <c r="S18" i="1"/>
  <c r="O18" i="1"/>
  <c r="U42" i="1"/>
  <c r="Q42" i="1"/>
  <c r="U38" i="1"/>
  <c r="Q38" i="1"/>
  <c r="U34" i="1"/>
  <c r="Q34" i="1"/>
  <c r="U30" i="1"/>
  <c r="Q30" i="1"/>
  <c r="U26" i="1"/>
  <c r="Q26" i="1"/>
  <c r="U22" i="1"/>
  <c r="Q22" i="1"/>
  <c r="U18" i="1"/>
  <c r="Q18" i="1"/>
  <c r="V15" i="1"/>
  <c r="V22" i="1"/>
  <c r="V50" i="1"/>
  <c r="V49" i="1"/>
  <c r="V26" i="1"/>
  <c r="V29" i="1"/>
  <c r="V45" i="1"/>
  <c r="V42" i="1"/>
  <c r="V20" i="1"/>
  <c r="V53" i="1"/>
  <c r="V55" i="1"/>
  <c r="V58" i="1"/>
  <c r="V48" i="1"/>
  <c r="V36" i="1"/>
  <c r="V18" i="1"/>
  <c r="V34" i="1"/>
  <c r="V28" i="1"/>
  <c r="V30" i="1"/>
  <c r="V44" i="1"/>
  <c r="V54" i="1"/>
  <c r="V40" i="1"/>
  <c r="V32" i="1"/>
  <c r="V38" i="1"/>
  <c r="V24" i="1"/>
  <c r="V52" i="1"/>
</calcChain>
</file>

<file path=xl/sharedStrings.xml><?xml version="1.0" encoding="utf-8"?>
<sst xmlns="http://schemas.openxmlformats.org/spreadsheetml/2006/main" count="351" uniqueCount="125">
  <si>
    <t>SBU_ID</t>
  </si>
  <si>
    <t>Seive 8 + sample(g)</t>
  </si>
  <si>
    <t>Seive 12  + sample(g)</t>
  </si>
  <si>
    <t>Seive 20  + sample(g)</t>
  </si>
  <si>
    <t>Seive 40  + sample(g)</t>
  </si>
  <si>
    <t>Seive 60  + sample(g)</t>
  </si>
  <si>
    <t>Seive 80  + sample(g)</t>
  </si>
  <si>
    <t>Seive 100  + sample(g)</t>
  </si>
  <si>
    <t>Seive 140  + sample(g)</t>
  </si>
  <si>
    <t>Seive #</t>
  </si>
  <si>
    <t>weight (g)</t>
  </si>
  <si>
    <t>bottom</t>
  </si>
  <si>
    <t>Bottom  + sample(g)</t>
  </si>
  <si>
    <t>LGSS-T07</t>
  </si>
  <si>
    <t>total sample weight (g)</t>
  </si>
  <si>
    <t>LGSS-29</t>
  </si>
  <si>
    <t>LGSS-34</t>
  </si>
  <si>
    <t>GOTC-01</t>
  </si>
  <si>
    <t>bottom%</t>
  </si>
  <si>
    <t>total %</t>
  </si>
  <si>
    <t>MIDL-01</t>
  </si>
  <si>
    <t>LGSS-33</t>
  </si>
  <si>
    <t>LGSS-01</t>
  </si>
  <si>
    <t>LGSS-T02</t>
  </si>
  <si>
    <t>LGSS-05</t>
  </si>
  <si>
    <t>LGSS-MODL-01</t>
  </si>
  <si>
    <t>BUTL-01</t>
  </si>
  <si>
    <t>JOHN-00</t>
  </si>
  <si>
    <t>LGSS-03</t>
  </si>
  <si>
    <t>HRBT-01</t>
  </si>
  <si>
    <t>LGSS-R03</t>
  </si>
  <si>
    <t>CHMO-08</t>
  </si>
  <si>
    <t>LGSS-R04</t>
  </si>
  <si>
    <t>LGSS-R06</t>
  </si>
  <si>
    <t>LGSS-40</t>
  </si>
  <si>
    <t>LGSS-13</t>
  </si>
  <si>
    <t>LGSS-30</t>
  </si>
  <si>
    <t>LGSS-32</t>
  </si>
  <si>
    <t>LGSS-14</t>
  </si>
  <si>
    <t>LGSS-11</t>
  </si>
  <si>
    <t>LGSS-T05</t>
  </si>
  <si>
    <t>LGSS-T01</t>
  </si>
  <si>
    <t>LGSS-42</t>
  </si>
  <si>
    <t>LGSS-T04</t>
  </si>
  <si>
    <t>LGSS-36</t>
  </si>
  <si>
    <t>LGSS-T08</t>
  </si>
  <si>
    <t>LGSS-25</t>
  </si>
  <si>
    <t>LGSS-28</t>
  </si>
  <si>
    <t>LGSS-15</t>
  </si>
  <si>
    <t>LGSS-R10</t>
  </si>
  <si>
    <t>LGSS-31</t>
  </si>
  <si>
    <t>LGSS-38</t>
  </si>
  <si>
    <t>LGSS-39</t>
  </si>
  <si>
    <t>LGSS-26</t>
  </si>
  <si>
    <t>LGSS-T11</t>
  </si>
  <si>
    <t>LGSS-R07</t>
  </si>
  <si>
    <t>LGSS-R08</t>
  </si>
  <si>
    <t>LGSS-R09</t>
  </si>
  <si>
    <t>LGSS-R02</t>
  </si>
  <si>
    <t>LGSS-27</t>
  </si>
  <si>
    <t>FOMI-5-1</t>
  </si>
  <si>
    <t>NLSM-7.9</t>
  </si>
  <si>
    <t>YANT-01</t>
  </si>
  <si>
    <t>LGSS-22</t>
  </si>
  <si>
    <t>LGSS-41</t>
  </si>
  <si>
    <t>LGSS-04</t>
  </si>
  <si>
    <t>LGSS-16</t>
  </si>
  <si>
    <t>LGSS-19</t>
  </si>
  <si>
    <t>LGSS-35</t>
  </si>
  <si>
    <t>LGSS-43</t>
  </si>
  <si>
    <t>LGSS-T09</t>
  </si>
  <si>
    <t>LGSS-LSIS-01</t>
  </si>
  <si>
    <t>LGSS-MUSK-01</t>
  </si>
  <si>
    <t>LGSS-WBOT-01</t>
  </si>
  <si>
    <t>LGSS-20</t>
  </si>
  <si>
    <t>LGSS-23</t>
  </si>
  <si>
    <t>LGSS-02</t>
  </si>
  <si>
    <t>POBK-01</t>
  </si>
  <si>
    <t>GUFF-01</t>
  </si>
  <si>
    <t>FOMI-00</t>
  </si>
  <si>
    <t>LGSS-21</t>
  </si>
  <si>
    <t>LGSS-09</t>
  </si>
  <si>
    <t>LGSS-18</t>
  </si>
  <si>
    <t>LGSS-FISN-01</t>
  </si>
  <si>
    <t>LGSS-12</t>
  </si>
  <si>
    <t>LGSS-06</t>
  </si>
  <si>
    <t>BEAG-01</t>
  </si>
  <si>
    <t>LGSS-17</t>
  </si>
  <si>
    <t>total</t>
  </si>
  <si>
    <t>milli</t>
  </si>
  <si>
    <t>micro</t>
  </si>
  <si>
    <t>Site ID</t>
  </si>
  <si>
    <t>total phi</t>
  </si>
  <si>
    <t>BEAG-1.8</t>
  </si>
  <si>
    <t>CHMO-10.1</t>
  </si>
  <si>
    <t>FISN-2.4</t>
  </si>
  <si>
    <t>FOMI _S-0.1</t>
  </si>
  <si>
    <t>FOMI-5.7</t>
  </si>
  <si>
    <t>GOTC-0.2</t>
  </si>
  <si>
    <t>GUFF-1.8</t>
  </si>
  <si>
    <t>JOHN-12.7</t>
  </si>
  <si>
    <t>LSIS-2.0</t>
  </si>
  <si>
    <t>MIDL -2.5</t>
  </si>
  <si>
    <t>MUSK-01</t>
  </si>
  <si>
    <t>WBOT-01</t>
  </si>
  <si>
    <t>YANT-0.2</t>
  </si>
  <si>
    <t>-1_Gravel_S8</t>
  </si>
  <si>
    <t>0_Very CourseSand_12</t>
  </si>
  <si>
    <t>1_coarse sand_20</t>
  </si>
  <si>
    <t>2_MediumSand_40</t>
  </si>
  <si>
    <t>2_MediumSand_60</t>
  </si>
  <si>
    <t>3_fineSand_80</t>
  </si>
  <si>
    <t>3_fineSand_100</t>
  </si>
  <si>
    <t>4_VFineSand_140</t>
  </si>
  <si>
    <t>6_BottomPan</t>
  </si>
  <si>
    <t>column headers are phi value, substrate name, seive #</t>
  </si>
  <si>
    <t>HRBT-2.2</t>
  </si>
  <si>
    <t>-1phi</t>
  </si>
  <si>
    <t>0phi</t>
  </si>
  <si>
    <t>1phi</t>
  </si>
  <si>
    <t>2phi</t>
  </si>
  <si>
    <t>3phi</t>
  </si>
  <si>
    <t>4phi</t>
  </si>
  <si>
    <t>6phi</t>
  </si>
  <si>
    <t>FOMI-S-1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</si>
</sst>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/>
    <xf numFmtId="0" fontId="0" fillId="3" borderId="1" xfId="0" applyFill="1" applyBorder="1"/>
    <xf numFmtId="2" fontId="0" fillId="3" borderId="1" xfId="0" applyNumberFormat="1" applyFill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2" borderId="1" xfId="0" applyFont="1" applyFill="1" applyBorder="1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0" fillId="0" borderId="2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 wrapText="1"/>
    </xf>
    <xf numFmtId="0" fontId="4" fillId="0" borderId="0" xfId="1" applyFont="1" applyFill="1" applyBorder="1" applyAlignment="1">
      <alignment wrapText="1"/>
    </xf>
    <xf numFmtId="0" fontId="4" fillId="0" borderId="5" xfId="1" applyFont="1" applyFill="1" applyBorder="1" applyAlignment="1">
      <alignment wrapText="1"/>
    </xf>
    <xf numFmtId="0" fontId="4" fillId="0" borderId="6" xfId="1" applyFont="1" applyFill="1" applyBorder="1" applyAlignment="1">
      <alignment wrapText="1"/>
    </xf>
    <xf numFmtId="0" fontId="3" fillId="0" borderId="0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2" fontId="5" fillId="0" borderId="0" xfId="0" applyNumberFormat="1" applyFont="1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5" fillId="0" borderId="0" xfId="0" applyNumberFormat="1" applyFont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/>
    <xf numFmtId="2" fontId="0" fillId="0" borderId="7" xfId="0" quotePrefix="1" applyNumberForma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2" fontId="0" fillId="0" borderId="7" xfId="0" applyNumberFormat="1" applyFill="1" applyBorder="1"/>
    <xf numFmtId="2" fontId="0" fillId="0" borderId="0" xfId="0" applyNumberForma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H8" sqref="H8"/>
    </sheetView>
  </sheetViews>
  <sheetFormatPr defaultRowHeight="15" x14ac:dyDescent="0.25"/>
  <cols>
    <col min="1" max="1" width="13" style="22" customWidth="1"/>
    <col min="2" max="2" width="8.85546875" style="22" bestFit="1" customWidth="1"/>
    <col min="3" max="3" width="11.42578125" style="22" bestFit="1" customWidth="1"/>
    <col min="4" max="4" width="8.140625" style="22" bestFit="1" customWidth="1"/>
    <col min="5" max="8" width="5.5703125" style="22" bestFit="1" customWidth="1"/>
    <col min="9" max="9" width="8" style="22" bestFit="1" customWidth="1"/>
    <col min="10" max="10" width="9" style="22" bestFit="1" customWidth="1"/>
    <col min="11" max="11" width="8.42578125" style="22" bestFit="1" customWidth="1"/>
    <col min="12" max="16384" width="9.140625" style="22"/>
  </cols>
  <sheetData>
    <row r="1" spans="1:13" ht="45" customHeight="1" x14ac:dyDescent="0.25">
      <c r="A1" s="21" t="s">
        <v>91</v>
      </c>
      <c r="B1" s="15" t="s">
        <v>106</v>
      </c>
      <c r="C1" s="16" t="s">
        <v>107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  <c r="I1" s="16" t="s">
        <v>113</v>
      </c>
      <c r="J1" s="16" t="s">
        <v>114</v>
      </c>
      <c r="K1" s="17" t="s">
        <v>92</v>
      </c>
      <c r="L1" s="4" t="s">
        <v>9</v>
      </c>
      <c r="M1" s="4" t="s">
        <v>10</v>
      </c>
    </row>
    <row r="2" spans="1:13" x14ac:dyDescent="0.25">
      <c r="A2" s="18" t="s">
        <v>93</v>
      </c>
      <c r="B2" s="23">
        <v>36.381322957198442</v>
      </c>
      <c r="C2" s="23">
        <v>7.5875486381322954</v>
      </c>
      <c r="D2" s="23">
        <v>14.396887159533073</v>
      </c>
      <c r="E2" s="23">
        <v>19.844357976653697</v>
      </c>
      <c r="F2" s="23">
        <v>11.089494163424124</v>
      </c>
      <c r="G2" s="23">
        <v>4.0856031128404666</v>
      </c>
      <c r="H2" s="23">
        <v>1.9455252918287937</v>
      </c>
      <c r="I2" s="23">
        <v>1.7509727626459144</v>
      </c>
      <c r="J2" s="23">
        <v>2.9182879377431905</v>
      </c>
      <c r="K2" s="24">
        <v>1.5525291828793775</v>
      </c>
      <c r="L2" s="10">
        <v>8</v>
      </c>
      <c r="M2" s="1">
        <v>453</v>
      </c>
    </row>
    <row r="3" spans="1:13" x14ac:dyDescent="0.25">
      <c r="A3" s="18" t="s">
        <v>26</v>
      </c>
      <c r="B3" s="23">
        <v>9.3189964157706093</v>
      </c>
      <c r="C3" s="23">
        <v>7.1684587813620064</v>
      </c>
      <c r="D3" s="23">
        <v>7.8853046594982077</v>
      </c>
      <c r="E3" s="23">
        <v>5.376344086021505</v>
      </c>
      <c r="F3" s="23">
        <v>6.8100358422939076</v>
      </c>
      <c r="G3" s="23">
        <v>14.336917562724013</v>
      </c>
      <c r="H3" s="23">
        <v>10.394265232974909</v>
      </c>
      <c r="I3" s="23">
        <v>15.412186379928317</v>
      </c>
      <c r="J3" s="23">
        <v>23.297491039426525</v>
      </c>
      <c r="K3" s="24">
        <v>3.172043010752688</v>
      </c>
      <c r="L3" s="10">
        <v>12</v>
      </c>
      <c r="M3" s="1">
        <v>429</v>
      </c>
    </row>
    <row r="4" spans="1:13" x14ac:dyDescent="0.25">
      <c r="A4" s="18" t="s">
        <v>94</v>
      </c>
      <c r="B4" s="23">
        <v>60.07067137809188</v>
      </c>
      <c r="C4" s="23">
        <v>6.7137809187279158</v>
      </c>
      <c r="D4" s="23">
        <v>7.5971731448763249</v>
      </c>
      <c r="E4" s="23">
        <v>10.777385159010601</v>
      </c>
      <c r="F4" s="23">
        <v>8.6572438162544181</v>
      </c>
      <c r="G4" s="23">
        <v>3.0035335689045937</v>
      </c>
      <c r="H4" s="23">
        <v>1.0600706713780919</v>
      </c>
      <c r="I4" s="23">
        <v>1.0600706713780919</v>
      </c>
      <c r="J4" s="23">
        <v>1.0600706713780919</v>
      </c>
      <c r="K4" s="24">
        <v>1.2932862190812722</v>
      </c>
      <c r="L4" s="10">
        <v>20</v>
      </c>
      <c r="M4" s="1">
        <v>394</v>
      </c>
    </row>
    <row r="5" spans="1:13" x14ac:dyDescent="0.25">
      <c r="A5" s="25" t="s">
        <v>95</v>
      </c>
      <c r="B5" s="23">
        <v>44.196428571428569</v>
      </c>
      <c r="C5" s="23">
        <v>14.732142857142858</v>
      </c>
      <c r="D5" s="23">
        <v>16.517857142857142</v>
      </c>
      <c r="E5" s="23">
        <v>9.375</v>
      </c>
      <c r="F5" s="23">
        <v>5.3571428571428568</v>
      </c>
      <c r="G5" s="23">
        <v>3.5714285714285712</v>
      </c>
      <c r="H5" s="23">
        <v>1.3392857142857142</v>
      </c>
      <c r="I5" s="23">
        <v>1.3392857142857142</v>
      </c>
      <c r="J5" s="23">
        <v>3.5714285714285712</v>
      </c>
      <c r="K5" s="24">
        <v>1.3169642857142856</v>
      </c>
      <c r="L5" s="10">
        <v>40</v>
      </c>
      <c r="M5" s="1">
        <v>361</v>
      </c>
    </row>
    <row r="6" spans="1:13" x14ac:dyDescent="0.25">
      <c r="A6" s="19" t="s">
        <v>96</v>
      </c>
      <c r="B6" s="26">
        <v>44.489795918367349</v>
      </c>
      <c r="C6" s="26">
        <v>9.795918367346939</v>
      </c>
      <c r="D6" s="26">
        <v>8.3673469387755102</v>
      </c>
      <c r="E6" s="26">
        <v>7.7551020408163263</v>
      </c>
      <c r="F6" s="26">
        <v>8.3673469387755102</v>
      </c>
      <c r="G6" s="26">
        <v>5.5102040816326534</v>
      </c>
      <c r="H6" s="26">
        <v>3.4693877551020407</v>
      </c>
      <c r="I6" s="26">
        <v>4.2857142857142856</v>
      </c>
      <c r="J6" s="26">
        <v>7.9591836734693873</v>
      </c>
      <c r="K6" s="24">
        <v>1.7693877551020407</v>
      </c>
      <c r="L6" s="10">
        <v>60</v>
      </c>
      <c r="M6" s="1">
        <v>331</v>
      </c>
    </row>
    <row r="7" spans="1:13" x14ac:dyDescent="0.25">
      <c r="A7" s="20" t="s">
        <v>97</v>
      </c>
      <c r="B7" s="26">
        <v>61.989795918367349</v>
      </c>
      <c r="C7" s="26">
        <v>11.479591836734695</v>
      </c>
      <c r="D7" s="26">
        <v>9.9489795918367339</v>
      </c>
      <c r="E7" s="26">
        <v>11.479591836734695</v>
      </c>
      <c r="F7" s="26">
        <v>4.0816326530612246</v>
      </c>
      <c r="G7" s="26">
        <v>0.51020408163265307</v>
      </c>
      <c r="H7" s="26">
        <v>0.25510204081632654</v>
      </c>
      <c r="I7" s="26">
        <v>0.25510204081632654</v>
      </c>
      <c r="J7" s="26">
        <v>0</v>
      </c>
      <c r="K7" s="24">
        <v>1.0637755102040818</v>
      </c>
      <c r="L7" s="10">
        <v>80</v>
      </c>
      <c r="M7" s="1">
        <v>332</v>
      </c>
    </row>
    <row r="8" spans="1:13" x14ac:dyDescent="0.25">
      <c r="A8" s="20" t="s">
        <v>98</v>
      </c>
      <c r="B8" s="26">
        <v>13.409961685823754</v>
      </c>
      <c r="C8" s="26">
        <v>8.2375478927203059</v>
      </c>
      <c r="D8" s="26">
        <v>8.6206896551724146</v>
      </c>
      <c r="E8" s="26">
        <v>12.835249042145595</v>
      </c>
      <c r="F8" s="26">
        <v>19.923371647509576</v>
      </c>
      <c r="G8" s="26">
        <v>16.666666666666664</v>
      </c>
      <c r="H8" s="26">
        <v>7.8544061302681989</v>
      </c>
      <c r="I8" s="26">
        <v>8.0459770114942533</v>
      </c>
      <c r="J8" s="26">
        <v>4.4061302681992336</v>
      </c>
      <c r="K8" s="24">
        <v>2.1973180076628354</v>
      </c>
      <c r="L8" s="10">
        <v>100</v>
      </c>
      <c r="M8" s="1">
        <v>336</v>
      </c>
    </row>
    <row r="9" spans="1:13" x14ac:dyDescent="0.25">
      <c r="A9" s="20" t="s">
        <v>99</v>
      </c>
      <c r="B9" s="26">
        <v>24</v>
      </c>
      <c r="C9" s="26">
        <v>9.8461538461538467</v>
      </c>
      <c r="D9" s="26">
        <v>15.692307692307692</v>
      </c>
      <c r="E9" s="26">
        <v>21.23076923076923</v>
      </c>
      <c r="F9" s="26">
        <v>17.23076923076923</v>
      </c>
      <c r="G9" s="26">
        <v>6.1538461538461542</v>
      </c>
      <c r="H9" s="26">
        <v>2.1538461538461537</v>
      </c>
      <c r="I9" s="26">
        <v>1.8461538461538463</v>
      </c>
      <c r="J9" s="26">
        <v>1.8461538461538463</v>
      </c>
      <c r="K9" s="24">
        <v>1.5999999999999999</v>
      </c>
      <c r="L9" s="10">
        <v>140</v>
      </c>
      <c r="M9" s="1">
        <v>321</v>
      </c>
    </row>
    <row r="10" spans="1:13" ht="15.75" thickBot="1" x14ac:dyDescent="0.3">
      <c r="A10" s="20" t="s">
        <v>116</v>
      </c>
      <c r="B10" s="26">
        <v>1.3986013986013985</v>
      </c>
      <c r="C10" s="26">
        <v>0.87412587412587417</v>
      </c>
      <c r="D10" s="26">
        <v>4.3706293706293708</v>
      </c>
      <c r="E10" s="26">
        <v>51.048951048951054</v>
      </c>
      <c r="F10" s="26">
        <v>33.566433566433567</v>
      </c>
      <c r="G10" s="26">
        <v>5.7692307692307692</v>
      </c>
      <c r="H10" s="26">
        <v>1.2237762237762237</v>
      </c>
      <c r="I10" s="26">
        <v>0.87412587412587417</v>
      </c>
      <c r="J10" s="26">
        <v>0.87412587412587417</v>
      </c>
      <c r="K10" s="24">
        <v>2.0472027972027971</v>
      </c>
      <c r="L10" s="11" t="s">
        <v>11</v>
      </c>
      <c r="M10" s="12">
        <v>303</v>
      </c>
    </row>
    <row r="11" spans="1:13" ht="15.75" thickBot="1" x14ac:dyDescent="0.3">
      <c r="A11" s="20" t="s">
        <v>100</v>
      </c>
      <c r="B11" s="26">
        <v>51.301115241635685</v>
      </c>
      <c r="C11" s="26">
        <v>11.152416356877323</v>
      </c>
      <c r="D11" s="26">
        <v>10.408921933085502</v>
      </c>
      <c r="E11" s="26">
        <v>5.9479553903345721</v>
      </c>
      <c r="F11" s="26">
        <v>4.4609665427509295</v>
      </c>
      <c r="G11" s="26">
        <v>4.4609665427509295</v>
      </c>
      <c r="H11" s="26">
        <v>1.8587360594795539</v>
      </c>
      <c r="I11" s="26">
        <v>2.6022304832713754</v>
      </c>
      <c r="J11" s="26">
        <v>7.8066914498141262</v>
      </c>
      <c r="K11" s="24">
        <v>1.5873605947955389</v>
      </c>
      <c r="L11" s="13" t="s">
        <v>88</v>
      </c>
      <c r="M11" s="14">
        <f>SUM(M2:M10)</f>
        <v>3260</v>
      </c>
    </row>
    <row r="12" spans="1:13" x14ac:dyDescent="0.25">
      <c r="A12" s="20" t="s">
        <v>22</v>
      </c>
      <c r="B12" s="26">
        <v>58.17843866171004</v>
      </c>
      <c r="C12" s="26">
        <v>11.152416356877323</v>
      </c>
      <c r="D12" s="26">
        <v>9.4795539033457246</v>
      </c>
      <c r="E12" s="26">
        <v>8.5501858736059475</v>
      </c>
      <c r="F12" s="26">
        <v>6.1338289962825279</v>
      </c>
      <c r="G12" s="26">
        <v>4.4609665427509295</v>
      </c>
      <c r="H12" s="26">
        <v>1.3011152416356877</v>
      </c>
      <c r="I12" s="26">
        <v>0.55762081784386619</v>
      </c>
      <c r="J12" s="26">
        <v>0.18587360594795538</v>
      </c>
      <c r="K12" s="24">
        <v>1.1765799256505578</v>
      </c>
      <c r="L12" s="29" t="s">
        <v>115</v>
      </c>
    </row>
    <row r="13" spans="1:13" x14ac:dyDescent="0.25">
      <c r="A13" s="20" t="s">
        <v>76</v>
      </c>
      <c r="B13" s="26">
        <v>62.308998302207129</v>
      </c>
      <c r="C13" s="26">
        <v>6.7911714770797964</v>
      </c>
      <c r="D13" s="26">
        <v>9.3378607809847214</v>
      </c>
      <c r="E13" s="26">
        <v>9.8471986417657043</v>
      </c>
      <c r="F13" s="26">
        <v>6.1120543293718166</v>
      </c>
      <c r="G13" s="26">
        <v>1.8675721561969438</v>
      </c>
      <c r="H13" s="26">
        <v>0.84889643463497455</v>
      </c>
      <c r="I13" s="26">
        <v>1.0186757215619695</v>
      </c>
      <c r="J13" s="26">
        <v>1.8675721561969438</v>
      </c>
      <c r="K13" s="24">
        <v>1.2699490662139219</v>
      </c>
    </row>
    <row r="14" spans="1:13" x14ac:dyDescent="0.25">
      <c r="A14" s="18" t="s">
        <v>28</v>
      </c>
      <c r="B14" s="26">
        <v>71.366594360086765</v>
      </c>
      <c r="C14" s="26">
        <v>6.0737527114967458</v>
      </c>
      <c r="D14" s="26">
        <v>6.9414316702819958</v>
      </c>
      <c r="E14" s="26">
        <v>5.8568329718004337</v>
      </c>
      <c r="F14" s="26">
        <v>4.5553145336225596</v>
      </c>
      <c r="G14" s="26">
        <v>1.735357917570499</v>
      </c>
      <c r="H14" s="26">
        <v>0.86767895878524948</v>
      </c>
      <c r="I14" s="26">
        <v>1.0845986984815619</v>
      </c>
      <c r="J14" s="26">
        <v>1.5184381778741864</v>
      </c>
      <c r="K14" s="24">
        <v>1.2039045553145333</v>
      </c>
    </row>
    <row r="15" spans="1:13" x14ac:dyDescent="0.25">
      <c r="A15" s="18" t="s">
        <v>65</v>
      </c>
      <c r="B15" s="26">
        <v>49.930264993026505</v>
      </c>
      <c r="C15" s="26">
        <v>8.0892608089260811</v>
      </c>
      <c r="D15" s="26">
        <v>11.297071129707113</v>
      </c>
      <c r="E15" s="26">
        <v>9.6234309623430967</v>
      </c>
      <c r="F15" s="26">
        <v>7.5313807531380759</v>
      </c>
      <c r="G15" s="26">
        <v>4.3235704323570436</v>
      </c>
      <c r="H15" s="26">
        <v>2.510460251046025</v>
      </c>
      <c r="I15" s="26">
        <v>2.510460251046025</v>
      </c>
      <c r="J15" s="26">
        <v>4.1841004184100417</v>
      </c>
      <c r="K15" s="24">
        <v>1.5118549511854953</v>
      </c>
    </row>
    <row r="16" spans="1:13" x14ac:dyDescent="0.25">
      <c r="A16" s="20" t="s">
        <v>24</v>
      </c>
      <c r="B16" s="26">
        <v>56.08856088560885</v>
      </c>
      <c r="C16" s="26">
        <v>8.8560885608856079</v>
      </c>
      <c r="D16" s="26">
        <v>11.439114391143912</v>
      </c>
      <c r="E16" s="26">
        <v>9.5940959409594093</v>
      </c>
      <c r="F16" s="26">
        <v>6.6420664206642073</v>
      </c>
      <c r="G16" s="26">
        <v>2.214022140221402</v>
      </c>
      <c r="H16" s="26">
        <v>1.107011070110701</v>
      </c>
      <c r="I16" s="26">
        <v>1.4760147601476015</v>
      </c>
      <c r="J16" s="26">
        <v>2.5830258302583027</v>
      </c>
      <c r="K16" s="24">
        <v>1.3136531365313653</v>
      </c>
    </row>
    <row r="17" spans="1:11" x14ac:dyDescent="0.25">
      <c r="A17" s="18" t="s">
        <v>85</v>
      </c>
      <c r="B17" s="26">
        <v>47.138047138047142</v>
      </c>
      <c r="C17" s="26">
        <v>12.794612794612794</v>
      </c>
      <c r="D17" s="26">
        <v>12.794612794612794</v>
      </c>
      <c r="E17" s="26">
        <v>11.111111111111111</v>
      </c>
      <c r="F17" s="26">
        <v>13.468013468013467</v>
      </c>
      <c r="G17" s="26">
        <v>1.6835016835016834</v>
      </c>
      <c r="H17" s="26">
        <v>0.33670033670033667</v>
      </c>
      <c r="I17" s="26">
        <v>0.33670033670033667</v>
      </c>
      <c r="J17" s="26">
        <v>0.33670033670033667</v>
      </c>
      <c r="K17" s="24">
        <v>1.1851851851851849</v>
      </c>
    </row>
    <row r="18" spans="1:11" x14ac:dyDescent="0.25">
      <c r="A18" s="20" t="s">
        <v>81</v>
      </c>
      <c r="B18" s="26">
        <v>20.97902097902098</v>
      </c>
      <c r="C18" s="26">
        <v>8.3916083916083917</v>
      </c>
      <c r="D18" s="26">
        <v>11.888111888111888</v>
      </c>
      <c r="E18" s="26">
        <v>9.79020979020979</v>
      </c>
      <c r="F18" s="26">
        <v>9.0909090909090917</v>
      </c>
      <c r="G18" s="26">
        <v>6.2937062937062942</v>
      </c>
      <c r="H18" s="26">
        <v>4.895104895104895</v>
      </c>
      <c r="I18" s="26">
        <v>5.5944055944055942</v>
      </c>
      <c r="J18" s="26">
        <v>23.076923076923077</v>
      </c>
      <c r="K18" s="24">
        <v>2.6503496503496504</v>
      </c>
    </row>
    <row r="19" spans="1:11" x14ac:dyDescent="0.25">
      <c r="A19" s="18" t="s">
        <v>39</v>
      </c>
      <c r="B19" s="26">
        <v>48.99598393574297</v>
      </c>
      <c r="C19" s="26">
        <v>5.8232931726907635</v>
      </c>
      <c r="D19" s="26">
        <v>7.2289156626506017</v>
      </c>
      <c r="E19" s="26">
        <v>9.8393574297188753</v>
      </c>
      <c r="F19" s="26">
        <v>12.650602409638553</v>
      </c>
      <c r="G19" s="26">
        <v>6.024096385542169</v>
      </c>
      <c r="H19" s="26">
        <v>3.0120481927710845</v>
      </c>
      <c r="I19" s="26">
        <v>2.4096385542168677</v>
      </c>
      <c r="J19" s="26">
        <v>4.0160642570281126</v>
      </c>
      <c r="K19" s="24">
        <v>1.6204819277108435</v>
      </c>
    </row>
    <row r="20" spans="1:11" x14ac:dyDescent="0.25">
      <c r="A20" s="18" t="s">
        <v>84</v>
      </c>
      <c r="B20" s="26">
        <v>21.739130434782609</v>
      </c>
      <c r="C20" s="26">
        <v>6.5217391304347823</v>
      </c>
      <c r="D20" s="26">
        <v>10.326086956521738</v>
      </c>
      <c r="E20" s="26">
        <v>11.413043478260869</v>
      </c>
      <c r="F20" s="26">
        <v>14.673913043478262</v>
      </c>
      <c r="G20" s="26">
        <v>10.869565217391305</v>
      </c>
      <c r="H20" s="26">
        <v>7.608695652173914</v>
      </c>
      <c r="I20" s="26">
        <v>8.1521739130434785</v>
      </c>
      <c r="J20" s="26">
        <v>8.695652173913043</v>
      </c>
      <c r="K20" s="24">
        <v>2.2445652173913047</v>
      </c>
    </row>
    <row r="21" spans="1:11" x14ac:dyDescent="0.25">
      <c r="A21" s="20" t="s">
        <v>35</v>
      </c>
      <c r="B21" s="26">
        <v>28.797468354430379</v>
      </c>
      <c r="C21" s="26">
        <v>9.81012658227848</v>
      </c>
      <c r="D21" s="26">
        <v>10.759493670886076</v>
      </c>
      <c r="E21" s="26">
        <v>14.556962025316455</v>
      </c>
      <c r="F21" s="26">
        <v>16.455696202531644</v>
      </c>
      <c r="G21" s="26">
        <v>8.8607594936708853</v>
      </c>
      <c r="H21" s="26">
        <v>3.79746835443038</v>
      </c>
      <c r="I21" s="26">
        <v>3.481012658227848</v>
      </c>
      <c r="J21" s="26">
        <v>3.481012658227848</v>
      </c>
      <c r="K21" s="24">
        <v>1.7436708860759496</v>
      </c>
    </row>
    <row r="22" spans="1:11" x14ac:dyDescent="0.25">
      <c r="A22" s="20" t="s">
        <v>38</v>
      </c>
      <c r="B22" s="26">
        <v>32.612312811980033</v>
      </c>
      <c r="C22" s="26">
        <v>10.8153078202995</v>
      </c>
      <c r="D22" s="26">
        <v>10.8153078202995</v>
      </c>
      <c r="E22" s="26">
        <v>14.808652246256241</v>
      </c>
      <c r="F22" s="26">
        <v>17.637271214642265</v>
      </c>
      <c r="G22" s="26">
        <v>6.1564059900166388</v>
      </c>
      <c r="H22" s="26">
        <v>2.6622296173044924</v>
      </c>
      <c r="I22" s="26">
        <v>1.6638935108153077</v>
      </c>
      <c r="J22" s="26">
        <v>2.828618968386023</v>
      </c>
      <c r="K22" s="24">
        <v>1.584026622296173</v>
      </c>
    </row>
    <row r="23" spans="1:11" x14ac:dyDescent="0.25">
      <c r="A23" s="27" t="s">
        <v>48</v>
      </c>
      <c r="B23" s="26">
        <v>1.7094017094017095</v>
      </c>
      <c r="C23" s="26">
        <v>1.0683760683760684</v>
      </c>
      <c r="D23" s="26">
        <v>1.9230769230769231</v>
      </c>
      <c r="E23" s="26">
        <v>10.683760683760683</v>
      </c>
      <c r="F23" s="26">
        <v>42.094017094017097</v>
      </c>
      <c r="G23" s="26">
        <v>18.376068376068378</v>
      </c>
      <c r="H23" s="26">
        <v>7.6923076923076925</v>
      </c>
      <c r="I23" s="26">
        <v>7.0512820512820511</v>
      </c>
      <c r="J23" s="26">
        <v>9.4017094017094021</v>
      </c>
      <c r="K23" s="24">
        <v>2.7200854700854702</v>
      </c>
    </row>
    <row r="24" spans="1:11" x14ac:dyDescent="0.25">
      <c r="A24" s="27" t="s">
        <v>66</v>
      </c>
      <c r="B24" s="26">
        <v>23.305084745762709</v>
      </c>
      <c r="C24" s="26">
        <v>10.16949152542373</v>
      </c>
      <c r="D24" s="26">
        <v>13.135593220338984</v>
      </c>
      <c r="E24" s="26">
        <v>10.59322033898305</v>
      </c>
      <c r="F24" s="26">
        <v>10.16949152542373</v>
      </c>
      <c r="G24" s="26">
        <v>7.2033898305084749</v>
      </c>
      <c r="H24" s="26">
        <v>5.9322033898305087</v>
      </c>
      <c r="I24" s="26">
        <v>5.0847457627118651</v>
      </c>
      <c r="J24" s="26">
        <v>14.40677966101695</v>
      </c>
      <c r="K24" s="24">
        <v>2.2415254237288136</v>
      </c>
    </row>
    <row r="25" spans="1:11" x14ac:dyDescent="0.25">
      <c r="A25" s="20" t="s">
        <v>87</v>
      </c>
      <c r="B25" s="26">
        <v>43.636363636363633</v>
      </c>
      <c r="C25" s="26">
        <v>9.6969696969696972</v>
      </c>
      <c r="D25" s="26">
        <v>10.909090909090908</v>
      </c>
      <c r="E25" s="26">
        <v>7.878787878787878</v>
      </c>
      <c r="F25" s="26">
        <v>7.878787878787878</v>
      </c>
      <c r="G25" s="26">
        <v>6.666666666666667</v>
      </c>
      <c r="H25" s="26">
        <v>2.4242424242424243</v>
      </c>
      <c r="I25" s="26">
        <v>2.4242424242424243</v>
      </c>
      <c r="J25" s="26">
        <v>8.4848484848484862</v>
      </c>
      <c r="K25" s="24">
        <v>1.7393939393939395</v>
      </c>
    </row>
    <row r="26" spans="1:11" x14ac:dyDescent="0.25">
      <c r="A26" s="27" t="s">
        <v>82</v>
      </c>
      <c r="B26" s="26">
        <v>66.62049861495845</v>
      </c>
      <c r="C26" s="26">
        <v>5.2631578947368416</v>
      </c>
      <c r="D26" s="26">
        <v>6.094182825484765</v>
      </c>
      <c r="E26" s="26">
        <v>7.0637119113573412</v>
      </c>
      <c r="F26" s="26">
        <v>5.1246537396121887</v>
      </c>
      <c r="G26" s="26">
        <v>3.1855955678670362</v>
      </c>
      <c r="H26" s="26">
        <v>1.10803324099723</v>
      </c>
      <c r="I26" s="26">
        <v>0.96952908587257614</v>
      </c>
      <c r="J26" s="26">
        <v>4.5706371191135737</v>
      </c>
      <c r="K26" s="24">
        <v>1.4127423822714682</v>
      </c>
    </row>
    <row r="27" spans="1:11" x14ac:dyDescent="0.25">
      <c r="A27" s="20" t="s">
        <v>67</v>
      </c>
      <c r="B27" s="26">
        <v>55.984555984555982</v>
      </c>
      <c r="C27" s="26">
        <v>10.424710424710424</v>
      </c>
      <c r="D27" s="26">
        <v>11.969111969111969</v>
      </c>
      <c r="E27" s="26">
        <v>9.6525096525096519</v>
      </c>
      <c r="F27" s="26">
        <v>6.9498069498069501</v>
      </c>
      <c r="G27" s="26">
        <v>4.2471042471042466</v>
      </c>
      <c r="H27" s="26">
        <v>0.19305019305019305</v>
      </c>
      <c r="I27" s="26">
        <v>0.19305019305019305</v>
      </c>
      <c r="J27" s="26">
        <v>0.38610038610038611</v>
      </c>
      <c r="K27" s="24">
        <v>1.1756756756756757</v>
      </c>
    </row>
    <row r="28" spans="1:11" x14ac:dyDescent="0.25">
      <c r="A28" s="20" t="s">
        <v>74</v>
      </c>
      <c r="B28" s="26">
        <v>37.853107344632768</v>
      </c>
      <c r="C28" s="26">
        <v>11.299435028248588</v>
      </c>
      <c r="D28" s="26">
        <v>12.711864406779661</v>
      </c>
      <c r="E28" s="26">
        <v>8.7570621468926557</v>
      </c>
      <c r="F28" s="26">
        <v>9.6045197740112993</v>
      </c>
      <c r="G28" s="26">
        <v>6.7796610169491522</v>
      </c>
      <c r="H28" s="26">
        <v>3.9548022598870061</v>
      </c>
      <c r="I28" s="26">
        <v>3.3898305084745761</v>
      </c>
      <c r="J28" s="26">
        <v>5.6497175141242941</v>
      </c>
      <c r="K28" s="24">
        <v>1.669491525423729</v>
      </c>
    </row>
    <row r="29" spans="1:11" x14ac:dyDescent="0.25">
      <c r="A29" s="20" t="s">
        <v>80</v>
      </c>
      <c r="B29" s="26">
        <v>54.30555555555555</v>
      </c>
      <c r="C29" s="26">
        <v>6.9444444444444446</v>
      </c>
      <c r="D29" s="26">
        <v>7.083333333333333</v>
      </c>
      <c r="E29" s="26">
        <v>12.638888888888889</v>
      </c>
      <c r="F29" s="26">
        <v>9.3055555555555554</v>
      </c>
      <c r="G29" s="26">
        <v>7.3611111111111116</v>
      </c>
      <c r="H29" s="26">
        <v>1.1111111111111112</v>
      </c>
      <c r="I29" s="26">
        <v>0.41666666666666669</v>
      </c>
      <c r="J29" s="26">
        <v>0.83333333333333337</v>
      </c>
      <c r="K29" s="24">
        <v>1.3736111111111109</v>
      </c>
    </row>
    <row r="30" spans="1:11" x14ac:dyDescent="0.25">
      <c r="A30" s="20" t="s">
        <v>63</v>
      </c>
      <c r="B30" s="26">
        <v>2.5</v>
      </c>
      <c r="C30" s="26">
        <v>1.6666666666666667</v>
      </c>
      <c r="D30" s="26">
        <v>4.583333333333333</v>
      </c>
      <c r="E30" s="26">
        <v>31.874999999999996</v>
      </c>
      <c r="F30" s="26">
        <v>24.166666666666668</v>
      </c>
      <c r="G30" s="26">
        <v>13.958333333333334</v>
      </c>
      <c r="H30" s="26">
        <v>7.7083333333333339</v>
      </c>
      <c r="I30" s="26">
        <v>6.666666666666667</v>
      </c>
      <c r="J30" s="26">
        <v>6.8750000000000009</v>
      </c>
      <c r="K30" s="24">
        <v>2.5208333333333335</v>
      </c>
    </row>
    <row r="31" spans="1:11" x14ac:dyDescent="0.25">
      <c r="A31" s="27" t="s">
        <v>75</v>
      </c>
      <c r="B31" s="26">
        <v>25.886524822695034</v>
      </c>
      <c r="C31" s="26">
        <v>11.347517730496454</v>
      </c>
      <c r="D31" s="26">
        <v>20.921985815602838</v>
      </c>
      <c r="E31" s="26">
        <v>25.177304964539005</v>
      </c>
      <c r="F31" s="26">
        <v>8.5106382978723403</v>
      </c>
      <c r="G31" s="26">
        <v>2.8368794326241136</v>
      </c>
      <c r="H31" s="26">
        <v>1.4184397163120568</v>
      </c>
      <c r="I31" s="26">
        <v>1.4184397163120568</v>
      </c>
      <c r="J31" s="26">
        <v>2.4822695035460995</v>
      </c>
      <c r="K31" s="24">
        <v>1.4751773049645389</v>
      </c>
    </row>
    <row r="32" spans="1:11" x14ac:dyDescent="0.25">
      <c r="A32" s="20" t="s">
        <v>46</v>
      </c>
      <c r="B32" s="26">
        <v>38.072289156626503</v>
      </c>
      <c r="C32" s="26">
        <v>2.8915662650602409</v>
      </c>
      <c r="D32" s="26">
        <v>8.19277108433735</v>
      </c>
      <c r="E32" s="26">
        <v>28.674698795180724</v>
      </c>
      <c r="F32" s="26">
        <v>16.3855421686747</v>
      </c>
      <c r="G32" s="26">
        <v>3.6144578313253009</v>
      </c>
      <c r="H32" s="26">
        <v>0.96385542168674709</v>
      </c>
      <c r="I32" s="26">
        <v>0.72289156626506024</v>
      </c>
      <c r="J32" s="26">
        <v>0.48192771084337355</v>
      </c>
      <c r="K32" s="24">
        <v>1.5590361445783132</v>
      </c>
    </row>
    <row r="33" spans="1:11" x14ac:dyDescent="0.25">
      <c r="A33" s="20" t="s">
        <v>53</v>
      </c>
      <c r="B33" s="26">
        <v>37.244897959183675</v>
      </c>
      <c r="C33" s="26">
        <v>4.0816326530612246</v>
      </c>
      <c r="D33" s="26">
        <v>11.73469387755102</v>
      </c>
      <c r="E33" s="26">
        <v>29.761904761904763</v>
      </c>
      <c r="F33" s="26">
        <v>13.095238095238097</v>
      </c>
      <c r="G33" s="26">
        <v>2.0408163265306123</v>
      </c>
      <c r="H33" s="26">
        <v>0.68027210884353739</v>
      </c>
      <c r="I33" s="26">
        <v>0.51020408163265307</v>
      </c>
      <c r="J33" s="26">
        <v>0.85034013605442182</v>
      </c>
      <c r="K33" s="24">
        <v>1.5000000000000002</v>
      </c>
    </row>
    <row r="34" spans="1:11" x14ac:dyDescent="0.25">
      <c r="A34" s="18" t="s">
        <v>59</v>
      </c>
      <c r="B34" s="26">
        <v>5.915492957746479</v>
      </c>
      <c r="C34" s="26">
        <v>3.6619718309859155</v>
      </c>
      <c r="D34" s="26">
        <v>5.070422535211268</v>
      </c>
      <c r="E34" s="26">
        <v>10.704225352112676</v>
      </c>
      <c r="F34" s="26">
        <v>33.239436619718312</v>
      </c>
      <c r="G34" s="26">
        <v>20.281690140845072</v>
      </c>
      <c r="H34" s="26">
        <v>8.169014084507042</v>
      </c>
      <c r="I34" s="26">
        <v>5.6338028169014089</v>
      </c>
      <c r="J34" s="26">
        <v>7.323943661971831</v>
      </c>
      <c r="K34" s="24">
        <v>2.507042253521127</v>
      </c>
    </row>
    <row r="35" spans="1:11" x14ac:dyDescent="0.25">
      <c r="A35" s="20" t="s">
        <v>47</v>
      </c>
      <c r="B35" s="26">
        <v>86.497890295358644</v>
      </c>
      <c r="C35" s="26">
        <v>2.6722925457102673</v>
      </c>
      <c r="D35" s="26">
        <v>3.3755274261603372</v>
      </c>
      <c r="E35" s="26">
        <v>4.7819971870604778</v>
      </c>
      <c r="F35" s="26">
        <v>2.3909985935302389</v>
      </c>
      <c r="G35" s="26">
        <v>0.28129395218002812</v>
      </c>
      <c r="H35" s="26">
        <v>0</v>
      </c>
      <c r="I35" s="26">
        <v>0</v>
      </c>
      <c r="J35" s="26">
        <v>0</v>
      </c>
      <c r="K35" s="24">
        <v>1.0506329113924049</v>
      </c>
    </row>
    <row r="36" spans="1:11" x14ac:dyDescent="0.25">
      <c r="A36" s="20" t="s">
        <v>15</v>
      </c>
      <c r="B36" s="26">
        <v>5.1181102362204722</v>
      </c>
      <c r="C36" s="26">
        <v>4.7244094488188972</v>
      </c>
      <c r="D36" s="26">
        <v>11.41732283464567</v>
      </c>
      <c r="E36" s="26">
        <v>36.614173228346459</v>
      </c>
      <c r="F36" s="26">
        <v>25.196850393700785</v>
      </c>
      <c r="G36" s="26">
        <v>8.6614173228346463</v>
      </c>
      <c r="H36" s="26">
        <v>3.5433070866141732</v>
      </c>
      <c r="I36" s="26">
        <v>2.7559055118110236</v>
      </c>
      <c r="J36" s="26">
        <v>1.9685039370078741</v>
      </c>
      <c r="K36" s="24">
        <v>1.9960629921259843</v>
      </c>
    </row>
    <row r="37" spans="1:11" x14ac:dyDescent="0.25">
      <c r="A37" s="20" t="s">
        <v>36</v>
      </c>
      <c r="B37" s="26">
        <v>18.885448916408667</v>
      </c>
      <c r="C37" s="26">
        <v>4.1795665634674917</v>
      </c>
      <c r="D37" s="26">
        <v>12.538699690402478</v>
      </c>
      <c r="E37" s="26">
        <v>35.60371517027864</v>
      </c>
      <c r="F37" s="26">
        <v>19.040247678018577</v>
      </c>
      <c r="G37" s="26">
        <v>5.7275541795665639</v>
      </c>
      <c r="H37" s="26">
        <v>2.1671826625386998</v>
      </c>
      <c r="I37" s="26">
        <v>1.2383900928792571</v>
      </c>
      <c r="J37" s="26">
        <v>0.61919504643962853</v>
      </c>
      <c r="K37" s="24">
        <v>1.7306501547987618</v>
      </c>
    </row>
    <row r="38" spans="1:11" x14ac:dyDescent="0.25">
      <c r="A38" s="20" t="s">
        <v>50</v>
      </c>
      <c r="B38" s="26">
        <v>4.0899795501022496</v>
      </c>
      <c r="C38" s="26">
        <v>2.4539877300613497</v>
      </c>
      <c r="D38" s="26">
        <v>10.429447852760736</v>
      </c>
      <c r="E38" s="26">
        <v>36.400817995910025</v>
      </c>
      <c r="F38" s="26">
        <v>31.492842535787318</v>
      </c>
      <c r="G38" s="26">
        <v>9.8159509202453989</v>
      </c>
      <c r="H38" s="26">
        <v>2.6584867075664622</v>
      </c>
      <c r="I38" s="26">
        <v>1.6359918200409</v>
      </c>
      <c r="J38" s="26">
        <v>1.0224948875255624</v>
      </c>
      <c r="K38" s="24">
        <v>2.0040899795501024</v>
      </c>
    </row>
    <row r="39" spans="1:11" x14ac:dyDescent="0.25">
      <c r="A39" s="20" t="s">
        <v>37</v>
      </c>
      <c r="B39" s="26">
        <v>50.835654596100277</v>
      </c>
      <c r="C39" s="26">
        <v>3.7604456824512535</v>
      </c>
      <c r="D39" s="26">
        <v>7.7994428969359335</v>
      </c>
      <c r="E39" s="26">
        <v>21.866295264623954</v>
      </c>
      <c r="F39" s="26">
        <v>12.952646239554316</v>
      </c>
      <c r="G39" s="26">
        <v>1.8105849582172702</v>
      </c>
      <c r="H39" s="26">
        <v>0.4178272980501393</v>
      </c>
      <c r="I39" s="26">
        <v>0.2785515320334262</v>
      </c>
      <c r="J39" s="26">
        <v>0.2785515320334262</v>
      </c>
      <c r="K39" s="24">
        <v>1.3774373259052926</v>
      </c>
    </row>
    <row r="40" spans="1:11" x14ac:dyDescent="0.25">
      <c r="A40" s="20" t="s">
        <v>21</v>
      </c>
      <c r="B40" s="26">
        <v>48.030303030303031</v>
      </c>
      <c r="C40" s="26">
        <v>3.7878787878787881</v>
      </c>
      <c r="D40" s="26">
        <v>8.9393939393939394</v>
      </c>
      <c r="E40" s="26">
        <v>20.909090909090907</v>
      </c>
      <c r="F40" s="26">
        <v>14.84848484848485</v>
      </c>
      <c r="G40" s="26">
        <v>2.2727272727272729</v>
      </c>
      <c r="H40" s="26">
        <v>0.45454545454545453</v>
      </c>
      <c r="I40" s="26">
        <v>0.30303030303030304</v>
      </c>
      <c r="J40" s="26">
        <v>0.45454545454545453</v>
      </c>
      <c r="K40" s="24">
        <v>1.4060606060606062</v>
      </c>
    </row>
    <row r="41" spans="1:11" x14ac:dyDescent="0.25">
      <c r="A41" s="18" t="s">
        <v>16</v>
      </c>
      <c r="B41" s="26">
        <v>28.846153846153843</v>
      </c>
      <c r="C41" s="26">
        <v>4.6474358974358978</v>
      </c>
      <c r="D41" s="26">
        <v>8.0128205128205128</v>
      </c>
      <c r="E41" s="26">
        <v>21.153846153846153</v>
      </c>
      <c r="F41" s="26">
        <v>24.519230769230766</v>
      </c>
      <c r="G41" s="26">
        <v>7.0512820512820511</v>
      </c>
      <c r="H41" s="26">
        <v>2.2435897435897436</v>
      </c>
      <c r="I41" s="26">
        <v>1.7628205128205128</v>
      </c>
      <c r="J41" s="26">
        <v>1.7628205128205128</v>
      </c>
      <c r="K41" s="24">
        <v>1.737179487179487</v>
      </c>
    </row>
    <row r="42" spans="1:11" x14ac:dyDescent="0.25">
      <c r="A42" s="20" t="s">
        <v>68</v>
      </c>
      <c r="B42" s="26">
        <v>40.985732814526585</v>
      </c>
      <c r="C42" s="26">
        <v>7.3929961089494167</v>
      </c>
      <c r="D42" s="26">
        <v>17.120622568093385</v>
      </c>
      <c r="E42" s="26">
        <v>24.643320363164722</v>
      </c>
      <c r="F42" s="26">
        <v>8.1712062256809332</v>
      </c>
      <c r="G42" s="26">
        <v>1.0376134889753565</v>
      </c>
      <c r="H42" s="26">
        <v>0.25940337224383914</v>
      </c>
      <c r="I42" s="26">
        <v>0.12970168612191957</v>
      </c>
      <c r="J42" s="26">
        <v>0.25940337224383914</v>
      </c>
      <c r="K42" s="24">
        <v>1.2970168612191957</v>
      </c>
    </row>
    <row r="43" spans="1:11" x14ac:dyDescent="0.25">
      <c r="A43" s="20" t="s">
        <v>44</v>
      </c>
      <c r="B43" s="26">
        <v>14.156079854809436</v>
      </c>
      <c r="C43" s="26">
        <v>9.2558983666061696</v>
      </c>
      <c r="D43" s="26">
        <v>23.95644283121597</v>
      </c>
      <c r="E43" s="26">
        <v>32.486388384754989</v>
      </c>
      <c r="F43" s="26">
        <v>15.063520871143377</v>
      </c>
      <c r="G43" s="26">
        <v>3.0852994555353903</v>
      </c>
      <c r="H43" s="26">
        <v>0.90744101633393837</v>
      </c>
      <c r="I43" s="26">
        <v>0.72595281306715065</v>
      </c>
      <c r="J43" s="26">
        <v>0.36297640653357532</v>
      </c>
      <c r="K43" s="24">
        <v>1.5027223230490017</v>
      </c>
    </row>
    <row r="44" spans="1:11" x14ac:dyDescent="0.25">
      <c r="A44" s="20" t="s">
        <v>51</v>
      </c>
      <c r="B44" s="26">
        <v>24.896265560165975</v>
      </c>
      <c r="C44" s="26">
        <v>1.3831258644536653</v>
      </c>
      <c r="D44" s="26">
        <v>7.0539419087136928</v>
      </c>
      <c r="E44" s="26">
        <v>34.163208852005532</v>
      </c>
      <c r="F44" s="26">
        <v>22.544951590594746</v>
      </c>
      <c r="G44" s="26">
        <v>6.2240663900414939</v>
      </c>
      <c r="H44" s="26">
        <v>1.6597510373443984</v>
      </c>
      <c r="I44" s="26">
        <v>1.2448132780082988</v>
      </c>
      <c r="J44" s="26">
        <v>0.82987551867219922</v>
      </c>
      <c r="K44" s="24">
        <v>1.789764868603043</v>
      </c>
    </row>
    <row r="45" spans="1:11" x14ac:dyDescent="0.25">
      <c r="A45" s="28" t="s">
        <v>52</v>
      </c>
      <c r="B45" s="26">
        <v>42.574257425742573</v>
      </c>
      <c r="C45" s="26">
        <v>5.3465346534653468</v>
      </c>
      <c r="D45" s="26">
        <v>7.9207920792079207</v>
      </c>
      <c r="E45" s="26">
        <v>15.445544554455445</v>
      </c>
      <c r="F45" s="26">
        <v>16.237623762376238</v>
      </c>
      <c r="G45" s="26">
        <v>6.9306930693069315</v>
      </c>
      <c r="H45" s="26">
        <v>2.3762376237623761</v>
      </c>
      <c r="I45" s="26">
        <v>1.782178217821782</v>
      </c>
      <c r="J45" s="26">
        <v>1.3861386138613863</v>
      </c>
      <c r="K45" s="24">
        <v>1.5722772277227726</v>
      </c>
    </row>
    <row r="46" spans="1:11" x14ac:dyDescent="0.25">
      <c r="A46" s="20" t="s">
        <v>34</v>
      </c>
      <c r="B46" s="26">
        <v>3.6414565826330536</v>
      </c>
      <c r="C46" s="26">
        <v>1.680672268907563</v>
      </c>
      <c r="D46" s="26">
        <v>3.6414565826330536</v>
      </c>
      <c r="E46" s="26">
        <v>27.731092436974791</v>
      </c>
      <c r="F46" s="26">
        <v>43.69747899159664</v>
      </c>
      <c r="G46" s="26">
        <v>12.044817927170868</v>
      </c>
      <c r="H46" s="26">
        <v>3.3613445378151261</v>
      </c>
      <c r="I46" s="26">
        <v>2.5210084033613445</v>
      </c>
      <c r="J46" s="26">
        <v>1.680672268907563</v>
      </c>
      <c r="K46" s="24">
        <v>2.1652661064425773</v>
      </c>
    </row>
    <row r="47" spans="1:11" x14ac:dyDescent="0.25">
      <c r="A47" s="20" t="s">
        <v>64</v>
      </c>
      <c r="B47" s="26">
        <v>7.291666666666667</v>
      </c>
      <c r="C47" s="26">
        <v>2.5</v>
      </c>
      <c r="D47" s="26">
        <v>9.1666666666666661</v>
      </c>
      <c r="E47" s="26">
        <v>43.75</v>
      </c>
      <c r="F47" s="26">
        <v>29.791666666666668</v>
      </c>
      <c r="G47" s="26">
        <v>5.2083333333333339</v>
      </c>
      <c r="H47" s="26">
        <v>1.25</v>
      </c>
      <c r="I47" s="26">
        <v>0.625</v>
      </c>
      <c r="J47" s="26">
        <v>0.41666666666666669</v>
      </c>
      <c r="K47" s="24">
        <v>1.8791666666666667</v>
      </c>
    </row>
    <row r="48" spans="1:11" x14ac:dyDescent="0.25">
      <c r="A48" s="20" t="s">
        <v>42</v>
      </c>
      <c r="B48" s="26">
        <v>30.962343096234306</v>
      </c>
      <c r="C48" s="26">
        <v>7.8103207810320781</v>
      </c>
      <c r="D48" s="26">
        <v>12.552301255230125</v>
      </c>
      <c r="E48" s="26">
        <v>25.94142259414226</v>
      </c>
      <c r="F48" s="26">
        <v>16.875871687587168</v>
      </c>
      <c r="G48" s="26">
        <v>3.905160390516039</v>
      </c>
      <c r="H48" s="26">
        <v>1.1157601115760112</v>
      </c>
      <c r="I48" s="26">
        <v>0.55788005578800559</v>
      </c>
      <c r="J48" s="26">
        <v>0.2789400278940028</v>
      </c>
      <c r="K48" s="24">
        <v>1.4811715481171548</v>
      </c>
    </row>
    <row r="49" spans="1:11" x14ac:dyDescent="0.25">
      <c r="A49" s="20" t="s">
        <v>69</v>
      </c>
      <c r="B49" s="26">
        <v>52.823920265780735</v>
      </c>
      <c r="C49" s="26">
        <v>3.322259136212625</v>
      </c>
      <c r="D49" s="26">
        <v>4.485049833887043</v>
      </c>
      <c r="E49" s="26">
        <v>7.6411960132890364</v>
      </c>
      <c r="F49" s="26">
        <v>12.29235880398671</v>
      </c>
      <c r="G49" s="26">
        <v>7.6411960132890364</v>
      </c>
      <c r="H49" s="26">
        <v>3.6544850498338874</v>
      </c>
      <c r="I49" s="26">
        <v>3.6544850498338874</v>
      </c>
      <c r="J49" s="26">
        <v>4.485049833887043</v>
      </c>
      <c r="K49" s="24">
        <v>1.7259136212624586</v>
      </c>
    </row>
    <row r="50" spans="1:11" x14ac:dyDescent="0.25">
      <c r="A50" s="20" t="s">
        <v>58</v>
      </c>
      <c r="B50" s="26">
        <v>12.239583333333332</v>
      </c>
      <c r="C50" s="26">
        <v>8.0729166666666679</v>
      </c>
      <c r="D50" s="26">
        <v>16.927083333333336</v>
      </c>
      <c r="E50" s="26">
        <v>23.697916666666664</v>
      </c>
      <c r="F50" s="26">
        <v>17.708333333333336</v>
      </c>
      <c r="G50" s="26">
        <v>8.3333333333333321</v>
      </c>
      <c r="H50" s="26">
        <v>3.3854166666666665</v>
      </c>
      <c r="I50" s="26">
        <v>3.3854166666666665</v>
      </c>
      <c r="J50" s="26">
        <v>6.25</v>
      </c>
      <c r="K50" s="24">
        <v>1.9817708333333335</v>
      </c>
    </row>
    <row r="51" spans="1:11" x14ac:dyDescent="0.25">
      <c r="A51" s="27" t="s">
        <v>30</v>
      </c>
      <c r="B51" s="26">
        <v>3.608247422680412</v>
      </c>
      <c r="C51" s="26">
        <v>5.9278350515463911</v>
      </c>
      <c r="D51" s="26">
        <v>24.742268041237114</v>
      </c>
      <c r="E51" s="26">
        <v>34.020618556701031</v>
      </c>
      <c r="F51" s="26">
        <v>15.206185567010309</v>
      </c>
      <c r="G51" s="26">
        <v>8.2474226804123703</v>
      </c>
      <c r="H51" s="26">
        <v>3.0927835051546393</v>
      </c>
      <c r="I51" s="26">
        <v>2.8350515463917527</v>
      </c>
      <c r="J51" s="26">
        <v>2.3195876288659796</v>
      </c>
      <c r="K51" s="24">
        <v>1.8608247422680411</v>
      </c>
    </row>
    <row r="52" spans="1:11" x14ac:dyDescent="0.25">
      <c r="A52" s="20" t="s">
        <v>32</v>
      </c>
      <c r="B52" s="26">
        <v>66.024096385542165</v>
      </c>
      <c r="C52" s="26">
        <v>4.5783132530120483</v>
      </c>
      <c r="D52" s="26">
        <v>6.7469879518072293</v>
      </c>
      <c r="E52" s="26">
        <v>8.4337349397590362</v>
      </c>
      <c r="F52" s="26">
        <v>8.6746987951807224</v>
      </c>
      <c r="G52" s="26">
        <v>2.8915662650602409</v>
      </c>
      <c r="H52" s="26">
        <v>1.2048192771084338</v>
      </c>
      <c r="I52" s="26">
        <v>0.96385542168674709</v>
      </c>
      <c r="J52" s="26">
        <v>0.48192771084337355</v>
      </c>
      <c r="K52" s="24">
        <v>1.2602409638554217</v>
      </c>
    </row>
    <row r="53" spans="1:11" x14ac:dyDescent="0.25">
      <c r="A53" s="20" t="s">
        <v>33</v>
      </c>
      <c r="B53" s="26">
        <v>5.0561797752808983</v>
      </c>
      <c r="C53" s="26">
        <v>1.3108614232209739</v>
      </c>
      <c r="D53" s="26">
        <v>2.6217228464419478</v>
      </c>
      <c r="E53" s="26">
        <v>9.9250936329588022</v>
      </c>
      <c r="F53" s="26">
        <v>30.898876404494381</v>
      </c>
      <c r="G53" s="26">
        <v>22.846441947565545</v>
      </c>
      <c r="H53" s="26">
        <v>9.1760299625468171</v>
      </c>
      <c r="I53" s="26">
        <v>8.6142322097378283</v>
      </c>
      <c r="J53" s="26">
        <v>9.5505617977528079</v>
      </c>
      <c r="K53" s="24">
        <v>2.7715355805243442</v>
      </c>
    </row>
    <row r="54" spans="1:11" x14ac:dyDescent="0.25">
      <c r="A54" s="20" t="s">
        <v>55</v>
      </c>
      <c r="B54" s="26">
        <v>12.883435582822086</v>
      </c>
      <c r="C54" s="26">
        <v>3.8854805725971371</v>
      </c>
      <c r="D54" s="26">
        <v>6.5439672801636002</v>
      </c>
      <c r="E54" s="26">
        <v>17.586912065439673</v>
      </c>
      <c r="F54" s="26">
        <v>25.971370143149286</v>
      </c>
      <c r="G54" s="26">
        <v>13.292433537832309</v>
      </c>
      <c r="H54" s="26">
        <v>6.3394683026584868</v>
      </c>
      <c r="I54" s="26">
        <v>5.7259713701431494</v>
      </c>
      <c r="J54" s="26">
        <v>7.7709611451942742</v>
      </c>
      <c r="K54" s="24">
        <v>2.349693251533743</v>
      </c>
    </row>
    <row r="55" spans="1:11" x14ac:dyDescent="0.25">
      <c r="A55" s="28" t="s">
        <v>56</v>
      </c>
      <c r="B55" s="26">
        <v>34.697217675941076</v>
      </c>
      <c r="C55" s="26">
        <v>9.1653027823240585</v>
      </c>
      <c r="D55" s="26">
        <v>19.148936170212767</v>
      </c>
      <c r="E55" s="26">
        <v>21.440261865793779</v>
      </c>
      <c r="F55" s="26">
        <v>8.8379705400981994</v>
      </c>
      <c r="G55" s="26">
        <v>3.6006546644844519</v>
      </c>
      <c r="H55" s="26">
        <v>0.98199672667757776</v>
      </c>
      <c r="I55" s="26">
        <v>0.98199672667757776</v>
      </c>
      <c r="J55" s="26">
        <v>1.1456628477905073</v>
      </c>
      <c r="K55" s="24">
        <v>1.3895253682487723</v>
      </c>
    </row>
    <row r="56" spans="1:11" x14ac:dyDescent="0.25">
      <c r="A56" s="20" t="s">
        <v>57</v>
      </c>
      <c r="B56" s="26">
        <v>10.344827586206897</v>
      </c>
      <c r="C56" s="26">
        <v>7.3275862068965507</v>
      </c>
      <c r="D56" s="26">
        <v>20.258620689655171</v>
      </c>
      <c r="E56" s="26">
        <v>23.275862068965516</v>
      </c>
      <c r="F56" s="26">
        <v>17.241379310344829</v>
      </c>
      <c r="G56" s="26">
        <v>11.637931034482758</v>
      </c>
      <c r="H56" s="26">
        <v>3.8793103448275863</v>
      </c>
      <c r="I56" s="26">
        <v>3.4482758620689653</v>
      </c>
      <c r="J56" s="26">
        <v>2.5862068965517242</v>
      </c>
      <c r="K56" s="24">
        <v>1.875</v>
      </c>
    </row>
    <row r="57" spans="1:11" x14ac:dyDescent="0.25">
      <c r="A57" s="20" t="s">
        <v>49</v>
      </c>
      <c r="B57" s="26">
        <v>74.435028248587571</v>
      </c>
      <c r="C57" s="26">
        <v>7.0621468926553677</v>
      </c>
      <c r="D57" s="26">
        <v>7.4858757062146895</v>
      </c>
      <c r="E57" s="26">
        <v>5.0847457627118651</v>
      </c>
      <c r="F57" s="26">
        <v>3.5310734463276838</v>
      </c>
      <c r="G57" s="26">
        <v>1.1299435028248588</v>
      </c>
      <c r="H57" s="26">
        <v>0.42372881355932202</v>
      </c>
      <c r="I57" s="26">
        <v>0.42372881355932202</v>
      </c>
      <c r="J57" s="26">
        <v>0.42372881355932202</v>
      </c>
      <c r="K57" s="24">
        <v>1.0805084745762712</v>
      </c>
    </row>
    <row r="58" spans="1:11" x14ac:dyDescent="0.25">
      <c r="A58" s="20" t="s">
        <v>41</v>
      </c>
      <c r="B58" s="26">
        <v>53.006681514476618</v>
      </c>
      <c r="C58" s="26">
        <v>5.7906458797327396</v>
      </c>
      <c r="D58" s="26">
        <v>7.7951002227171493</v>
      </c>
      <c r="E58" s="26">
        <v>9.5768374164810695</v>
      </c>
      <c r="F58" s="26">
        <v>10.690423162583519</v>
      </c>
      <c r="G58" s="26">
        <v>5.56792873051225</v>
      </c>
      <c r="H58" s="26">
        <v>2.2271714922048997</v>
      </c>
      <c r="I58" s="26">
        <v>1.7817371937639197</v>
      </c>
      <c r="J58" s="26">
        <v>3.5634743875278394</v>
      </c>
      <c r="K58" s="24">
        <v>1.5322939866369714</v>
      </c>
    </row>
    <row r="59" spans="1:11" x14ac:dyDescent="0.25">
      <c r="A59" s="20" t="s">
        <v>23</v>
      </c>
      <c r="B59" s="26">
        <v>3.0744336569579289</v>
      </c>
      <c r="C59" s="26">
        <v>2.1035598705501619</v>
      </c>
      <c r="D59" s="26">
        <v>10.679611650485436</v>
      </c>
      <c r="E59" s="26">
        <v>26.537216828478964</v>
      </c>
      <c r="F59" s="26">
        <v>27.346278317152105</v>
      </c>
      <c r="G59" s="26">
        <v>12.7831715210356</v>
      </c>
      <c r="H59" s="26">
        <v>5.1779935275080913</v>
      </c>
      <c r="I59" s="26">
        <v>5.5016181229773462</v>
      </c>
      <c r="J59" s="26">
        <v>6.7961165048543686</v>
      </c>
      <c r="K59" s="24">
        <v>2.3818770226537218</v>
      </c>
    </row>
    <row r="60" spans="1:11" x14ac:dyDescent="0.25">
      <c r="A60" s="20" t="s">
        <v>43</v>
      </c>
      <c r="B60" s="26">
        <v>19.467554076539102</v>
      </c>
      <c r="C60" s="26">
        <v>0.83194675540765384</v>
      </c>
      <c r="D60" s="26">
        <v>1.3311148086522462</v>
      </c>
      <c r="E60" s="26">
        <v>16.306156405990016</v>
      </c>
      <c r="F60" s="26">
        <v>41.098169717138106</v>
      </c>
      <c r="G60" s="26">
        <v>11.980033277870216</v>
      </c>
      <c r="H60" s="26">
        <v>3.6605657237936775</v>
      </c>
      <c r="I60" s="26">
        <v>2.828618968386023</v>
      </c>
      <c r="J60" s="26">
        <v>2.4958402662229617</v>
      </c>
      <c r="K60" s="24">
        <v>2.0881863560732112</v>
      </c>
    </row>
    <row r="61" spans="1:11" x14ac:dyDescent="0.25">
      <c r="A61" s="20" t="s">
        <v>40</v>
      </c>
      <c r="B61" s="26">
        <v>14.634146341463413</v>
      </c>
      <c r="C61" s="26">
        <v>5.9620596205962055</v>
      </c>
      <c r="D61" s="26">
        <v>9.2140921409214087</v>
      </c>
      <c r="E61" s="26">
        <v>15.447154471544716</v>
      </c>
      <c r="F61" s="26">
        <v>18.699186991869919</v>
      </c>
      <c r="G61" s="26">
        <v>12.737127371273713</v>
      </c>
      <c r="H61" s="26">
        <v>7.0460704607046063</v>
      </c>
      <c r="I61" s="26">
        <v>6.5040650406504072</v>
      </c>
      <c r="J61" s="26">
        <v>9.7560975609756095</v>
      </c>
      <c r="K61" s="24">
        <v>2.3604336043360434</v>
      </c>
    </row>
    <row r="62" spans="1:11" x14ac:dyDescent="0.25">
      <c r="A62" s="20" t="s">
        <v>13</v>
      </c>
      <c r="B62" s="26">
        <v>7.7731092436974789</v>
      </c>
      <c r="C62" s="26">
        <v>4.8319327731092443</v>
      </c>
      <c r="D62" s="26">
        <v>7.9831932773109235</v>
      </c>
      <c r="E62" s="26">
        <v>16.596638655462183</v>
      </c>
      <c r="F62" s="26">
        <v>29.20168067226891</v>
      </c>
      <c r="G62" s="26">
        <v>13.025210084033615</v>
      </c>
      <c r="H62" s="26">
        <v>6.5126050420168076</v>
      </c>
      <c r="I62" s="26">
        <v>5.8823529411764701</v>
      </c>
      <c r="J62" s="26">
        <v>8.1932773109243691</v>
      </c>
      <c r="K62" s="24">
        <v>2.3865546218487395</v>
      </c>
    </row>
    <row r="63" spans="1:11" x14ac:dyDescent="0.25">
      <c r="A63" s="20" t="s">
        <v>45</v>
      </c>
      <c r="B63" s="26">
        <v>1.6845329249617151</v>
      </c>
      <c r="C63" s="26">
        <v>1.0719754977029097</v>
      </c>
      <c r="D63" s="26">
        <v>5.3598774885145479</v>
      </c>
      <c r="E63" s="26">
        <v>28.790199081163859</v>
      </c>
      <c r="F63" s="26">
        <v>33.078101071975496</v>
      </c>
      <c r="G63" s="26">
        <v>13.629402756508421</v>
      </c>
      <c r="H63" s="26">
        <v>5.5130168453292496</v>
      </c>
      <c r="I63" s="26">
        <v>5.2067381316998471</v>
      </c>
      <c r="J63" s="26">
        <v>5.6661562021439504</v>
      </c>
      <c r="K63" s="24">
        <v>2.4303215926493111</v>
      </c>
    </row>
    <row r="64" spans="1:11" x14ac:dyDescent="0.25">
      <c r="A64" s="20" t="s">
        <v>70</v>
      </c>
      <c r="B64" s="26">
        <v>32.044198895027627</v>
      </c>
      <c r="C64" s="26">
        <v>13.812154696132598</v>
      </c>
      <c r="D64" s="26">
        <v>21.546961325966851</v>
      </c>
      <c r="E64" s="26">
        <v>18.232044198895029</v>
      </c>
      <c r="F64" s="26">
        <v>9.3922651933701662</v>
      </c>
      <c r="G64" s="26">
        <v>3.3149171270718232</v>
      </c>
      <c r="H64" s="26">
        <v>0.55248618784530379</v>
      </c>
      <c r="I64" s="26">
        <v>0.55248618784530379</v>
      </c>
      <c r="J64" s="26">
        <v>0.55248618784530379</v>
      </c>
      <c r="K64" s="24">
        <v>1.2596685082872929</v>
      </c>
    </row>
    <row r="65" spans="1:11" x14ac:dyDescent="0.25">
      <c r="A65" s="18" t="s">
        <v>54</v>
      </c>
      <c r="B65" s="26">
        <v>8.6497890295358655</v>
      </c>
      <c r="C65" s="26">
        <v>2.9535864978902953</v>
      </c>
      <c r="D65" s="26">
        <v>4.852320675105485</v>
      </c>
      <c r="E65" s="26">
        <v>41.983122362869196</v>
      </c>
      <c r="F65" s="26">
        <v>30.168776371308013</v>
      </c>
      <c r="G65" s="26">
        <v>5.9071729957805905</v>
      </c>
      <c r="H65" s="26">
        <v>1.89873417721519</v>
      </c>
      <c r="I65" s="26">
        <v>1.4767932489451476</v>
      </c>
      <c r="J65" s="26">
        <v>2.109704641350211</v>
      </c>
      <c r="K65" s="24">
        <v>1.9978902953586495</v>
      </c>
    </row>
    <row r="66" spans="1:11" x14ac:dyDescent="0.25">
      <c r="A66" s="20" t="s">
        <v>101</v>
      </c>
      <c r="B66" s="26">
        <v>36.82634730538922</v>
      </c>
      <c r="C66" s="26">
        <v>11.077844311377245</v>
      </c>
      <c r="D66" s="26">
        <v>16.766467065868262</v>
      </c>
      <c r="E66" s="26">
        <v>17.365269461077844</v>
      </c>
      <c r="F66" s="26">
        <v>9.5808383233532943</v>
      </c>
      <c r="G66" s="26">
        <v>3.293413173652695</v>
      </c>
      <c r="H66" s="26">
        <v>1.4970059880239521</v>
      </c>
      <c r="I66" s="26">
        <v>1.4970059880239521</v>
      </c>
      <c r="J66" s="26">
        <v>2.0958083832335328</v>
      </c>
      <c r="K66" s="24">
        <v>1.4041916167664672</v>
      </c>
    </row>
    <row r="67" spans="1:11" x14ac:dyDescent="0.25">
      <c r="A67" s="20" t="s">
        <v>102</v>
      </c>
      <c r="B67" s="26">
        <v>70.886075949367083</v>
      </c>
      <c r="C67" s="26">
        <v>5.8227848101265822</v>
      </c>
      <c r="D67" s="26">
        <v>4.556962025316456</v>
      </c>
      <c r="E67" s="26">
        <v>3.2911392405063293</v>
      </c>
      <c r="F67" s="26">
        <v>4.3037974683544302</v>
      </c>
      <c r="G67" s="26">
        <v>3.0379746835443036</v>
      </c>
      <c r="H67" s="26">
        <v>2.0253164556962027</v>
      </c>
      <c r="I67" s="26">
        <v>2.278481012658228</v>
      </c>
      <c r="J67" s="26">
        <v>3.79746835443038</v>
      </c>
      <c r="K67" s="24">
        <v>1.3772151898734175</v>
      </c>
    </row>
    <row r="68" spans="1:11" x14ac:dyDescent="0.25">
      <c r="A68" s="20" t="s">
        <v>103</v>
      </c>
      <c r="B68" s="26">
        <v>41.584158415841586</v>
      </c>
      <c r="C68" s="26">
        <v>18.811881188118811</v>
      </c>
      <c r="D68" s="26">
        <v>17.82178217821782</v>
      </c>
      <c r="E68" s="26">
        <v>8.9108910891089099</v>
      </c>
      <c r="F68" s="26">
        <v>5.9405940594059405</v>
      </c>
      <c r="G68" s="26">
        <v>1.9801980198019802</v>
      </c>
      <c r="H68" s="26">
        <v>0.99009900990099009</v>
      </c>
      <c r="I68" s="26">
        <v>0.99009900990099009</v>
      </c>
      <c r="J68" s="26">
        <v>2.9702970297029703</v>
      </c>
      <c r="K68" s="24">
        <v>1.198019801980198</v>
      </c>
    </row>
    <row r="69" spans="1:11" x14ac:dyDescent="0.25">
      <c r="A69" s="20" t="s">
        <v>61</v>
      </c>
      <c r="B69" s="26">
        <v>2.1739130434782608</v>
      </c>
      <c r="C69" s="26">
        <v>1.7391304347826086</v>
      </c>
      <c r="D69" s="26">
        <v>1.7391304347826086</v>
      </c>
      <c r="E69" s="26">
        <v>1.956521739130435</v>
      </c>
      <c r="F69" s="26">
        <v>22.826086956521738</v>
      </c>
      <c r="G69" s="26">
        <v>33.260869565217391</v>
      </c>
      <c r="H69" s="26">
        <v>15</v>
      </c>
      <c r="I69" s="26">
        <v>11.956521739130435</v>
      </c>
      <c r="J69" s="26">
        <v>9.3478260869565215</v>
      </c>
      <c r="K69" s="24">
        <v>3.0217391304347827</v>
      </c>
    </row>
    <row r="70" spans="1:11" x14ac:dyDescent="0.25">
      <c r="A70" s="20" t="s">
        <v>77</v>
      </c>
      <c r="B70" s="26">
        <v>32.504780114722756</v>
      </c>
      <c r="C70" s="26">
        <v>10.133843212237094</v>
      </c>
      <c r="D70" s="26">
        <v>8.413001912045889</v>
      </c>
      <c r="E70" s="26">
        <v>6.8833652007648185</v>
      </c>
      <c r="F70" s="26">
        <v>13.001912045889103</v>
      </c>
      <c r="G70" s="26">
        <v>13.001912045889103</v>
      </c>
      <c r="H70" s="26">
        <v>5.9273422562141489</v>
      </c>
      <c r="I70" s="26">
        <v>4.3977055449330784</v>
      </c>
      <c r="J70" s="26">
        <v>5.736137667304015</v>
      </c>
      <c r="K70" s="24">
        <v>1.8948374760994267</v>
      </c>
    </row>
    <row r="71" spans="1:11" x14ac:dyDescent="0.25">
      <c r="A71" s="20" t="s">
        <v>104</v>
      </c>
      <c r="B71" s="26">
        <v>10.176991150442479</v>
      </c>
      <c r="C71" s="26">
        <v>4.8672566371681416</v>
      </c>
      <c r="D71" s="26">
        <v>7.5221238938053103</v>
      </c>
      <c r="E71" s="26">
        <v>13.274336283185843</v>
      </c>
      <c r="F71" s="26">
        <v>24.778761061946902</v>
      </c>
      <c r="G71" s="26">
        <v>17.699115044247787</v>
      </c>
      <c r="H71" s="26">
        <v>7.9646017699115044</v>
      </c>
      <c r="I71" s="26">
        <v>7.0796460176991154</v>
      </c>
      <c r="J71" s="26">
        <v>6.6371681415929213</v>
      </c>
      <c r="K71" s="24">
        <v>2.389380530973451</v>
      </c>
    </row>
    <row r="72" spans="1:11" x14ac:dyDescent="0.25">
      <c r="A72" s="20" t="s">
        <v>105</v>
      </c>
      <c r="B72" s="26">
        <v>30.032467532467532</v>
      </c>
      <c r="C72" s="26">
        <v>7.7922077922077921</v>
      </c>
      <c r="D72" s="26">
        <v>7.3051948051948052</v>
      </c>
      <c r="E72" s="26">
        <v>16.396103896103899</v>
      </c>
      <c r="F72" s="26">
        <v>19.642857142857142</v>
      </c>
      <c r="G72" s="26">
        <v>7.6298701298701292</v>
      </c>
      <c r="H72" s="26">
        <v>3.2467532467532463</v>
      </c>
      <c r="I72" s="26">
        <v>3.4090909090909087</v>
      </c>
      <c r="J72" s="26">
        <v>4.5454545454545459</v>
      </c>
      <c r="K72" s="24">
        <v>1.8295454545454544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T170"/>
  <sheetViews>
    <sheetView topLeftCell="A4" zoomScale="60" zoomScaleNormal="60" zoomScalePageLayoutView="60" workbookViewId="0">
      <selection activeCell="U84" sqref="U84"/>
    </sheetView>
  </sheetViews>
  <sheetFormatPr defaultColWidth="8.85546875" defaultRowHeight="15" x14ac:dyDescent="0.25"/>
  <cols>
    <col min="2" max="2" width="17.5703125" bestFit="1" customWidth="1"/>
    <col min="3" max="3" width="13.42578125" customWidth="1"/>
    <col min="4" max="4" width="14.85546875" customWidth="1"/>
    <col min="5" max="5" width="14.7109375" customWidth="1"/>
    <col min="6" max="6" width="15.28515625" customWidth="1"/>
    <col min="7" max="7" width="14.85546875" customWidth="1"/>
    <col min="8" max="8" width="14.7109375" customWidth="1"/>
    <col min="9" max="9" width="16" customWidth="1"/>
    <col min="10" max="10" width="15.7109375" customWidth="1"/>
    <col min="11" max="11" width="14.42578125" customWidth="1"/>
    <col min="12" max="12" width="16.85546875" customWidth="1"/>
    <col min="13" max="13" width="7.42578125" bestFit="1" customWidth="1"/>
    <col min="14" max="14" width="6.85546875" bestFit="1" customWidth="1"/>
    <col min="15" max="15" width="7.42578125" bestFit="1" customWidth="1"/>
    <col min="16" max="16" width="8.7109375" bestFit="1" customWidth="1"/>
    <col min="17" max="17" width="9" bestFit="1" customWidth="1"/>
    <col min="18" max="18" width="7.7109375" customWidth="1"/>
    <col min="19" max="19" width="7.7109375" bestFit="1" customWidth="1"/>
    <col min="20" max="20" width="9.140625" bestFit="1" customWidth="1"/>
    <col min="21" max="21" width="9.7109375" bestFit="1" customWidth="1"/>
    <col min="23" max="46" width="8.85546875" style="7"/>
  </cols>
  <sheetData>
    <row r="1" spans="1:46" x14ac:dyDescent="0.25">
      <c r="A1" s="7"/>
      <c r="B1" s="7"/>
      <c r="C1" s="4" t="s">
        <v>9</v>
      </c>
      <c r="D1" s="4" t="s">
        <v>10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46" x14ac:dyDescent="0.25">
      <c r="A2" s="7"/>
      <c r="B2" s="7"/>
      <c r="C2" s="10">
        <v>8</v>
      </c>
      <c r="D2" s="1">
        <v>453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46" x14ac:dyDescent="0.25">
      <c r="A3" s="7"/>
      <c r="B3" s="7"/>
      <c r="C3" s="10">
        <v>12</v>
      </c>
      <c r="D3" s="1">
        <v>429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46" x14ac:dyDescent="0.25">
      <c r="A4" s="7"/>
      <c r="B4" s="7"/>
      <c r="C4" s="10">
        <v>20</v>
      </c>
      <c r="D4" s="1">
        <v>394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46" x14ac:dyDescent="0.25">
      <c r="A5" s="7"/>
      <c r="B5" s="7"/>
      <c r="C5" s="10">
        <v>40</v>
      </c>
      <c r="D5" s="1">
        <v>361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46" x14ac:dyDescent="0.25">
      <c r="A6" s="7"/>
      <c r="B6" s="7"/>
      <c r="C6" s="10">
        <v>60</v>
      </c>
      <c r="D6" s="1">
        <v>331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46" x14ac:dyDescent="0.25">
      <c r="A7" s="7"/>
      <c r="B7" s="7"/>
      <c r="C7" s="10">
        <v>80</v>
      </c>
      <c r="D7" s="1">
        <v>332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46" x14ac:dyDescent="0.25">
      <c r="A8" s="7"/>
      <c r="B8" s="7"/>
      <c r="C8" s="10">
        <v>100</v>
      </c>
      <c r="D8" s="1">
        <v>336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46" x14ac:dyDescent="0.25">
      <c r="A9" s="7"/>
      <c r="B9" s="7"/>
      <c r="C9" s="10">
        <v>140</v>
      </c>
      <c r="D9" s="1">
        <v>321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46" ht="15.75" thickBot="1" x14ac:dyDescent="0.3">
      <c r="A10" s="7"/>
      <c r="B10" s="7"/>
      <c r="C10" s="11" t="s">
        <v>11</v>
      </c>
      <c r="D10" s="12">
        <v>303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46" s="7" customFormat="1" ht="15.75" thickBot="1" x14ac:dyDescent="0.3">
      <c r="C11" s="13" t="s">
        <v>88</v>
      </c>
      <c r="D11" s="14">
        <f>SUM(D2:D10)</f>
        <v>3260</v>
      </c>
      <c r="M11" s="7" t="s">
        <v>89</v>
      </c>
      <c r="N11" s="7" t="s">
        <v>89</v>
      </c>
      <c r="O11" s="7" t="s">
        <v>90</v>
      </c>
      <c r="P11" s="7" t="s">
        <v>90</v>
      </c>
      <c r="Q11" s="7" t="s">
        <v>90</v>
      </c>
      <c r="R11" s="7" t="s">
        <v>90</v>
      </c>
      <c r="S11" s="7" t="s">
        <v>90</v>
      </c>
      <c r="T11" s="7" t="s">
        <v>90</v>
      </c>
    </row>
    <row r="12" spans="1:46" s="7" customFormat="1" x14ac:dyDescent="0.25">
      <c r="M12" s="7">
        <v>2.2599999999999998</v>
      </c>
      <c r="N12" s="7">
        <v>1.7</v>
      </c>
      <c r="O12" s="7">
        <v>850</v>
      </c>
      <c r="P12" s="7">
        <v>425</v>
      </c>
      <c r="Q12" s="7">
        <v>250</v>
      </c>
      <c r="R12" s="7">
        <v>180</v>
      </c>
      <c r="S12" s="7">
        <v>150</v>
      </c>
      <c r="T12" s="7">
        <v>106</v>
      </c>
    </row>
    <row r="13" spans="1:46" s="6" customFormat="1" ht="33.75" customHeight="1" x14ac:dyDescent="0.25">
      <c r="B13" s="4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12</v>
      </c>
      <c r="L13" s="9" t="s">
        <v>14</v>
      </c>
      <c r="M13" s="5">
        <v>0.08</v>
      </c>
      <c r="N13" s="5">
        <v>0.12</v>
      </c>
      <c r="O13" s="5">
        <v>0.2</v>
      </c>
      <c r="P13" s="5">
        <v>0.4</v>
      </c>
      <c r="Q13" s="5">
        <v>0.6</v>
      </c>
      <c r="R13" s="5">
        <v>0.8</v>
      </c>
      <c r="S13" s="5">
        <v>1</v>
      </c>
      <c r="T13" s="5">
        <v>1.4</v>
      </c>
      <c r="U13" s="4" t="s">
        <v>18</v>
      </c>
      <c r="V13" s="4" t="s">
        <v>19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</row>
    <row r="14" spans="1:46" x14ac:dyDescent="0.25">
      <c r="A14" s="1">
        <v>1</v>
      </c>
      <c r="B14" s="1" t="s">
        <v>13</v>
      </c>
      <c r="C14" s="1">
        <v>490</v>
      </c>
      <c r="D14" s="1">
        <v>452</v>
      </c>
      <c r="E14" s="1">
        <v>432</v>
      </c>
      <c r="F14" s="1">
        <v>440</v>
      </c>
      <c r="G14" s="1">
        <v>470</v>
      </c>
      <c r="H14" s="1">
        <v>394</v>
      </c>
      <c r="I14" s="1">
        <v>367</v>
      </c>
      <c r="J14" s="1">
        <v>349</v>
      </c>
      <c r="K14" s="1">
        <v>342</v>
      </c>
      <c r="L14" s="2">
        <f t="shared" ref="L14:L60" si="0">(C14-D$2)+(D14-D$3)+(E14-D$4)+(F14-D$5)+(G14-D$6)+(H14-D$7)+(I14-D$8)+(J14-D$9)+(K14-D$10)</f>
        <v>476</v>
      </c>
      <c r="M14" s="3">
        <f t="shared" ref="M14:M60" si="1">((C14-D$2)/L14)*100</f>
        <v>7.7731092436974789</v>
      </c>
      <c r="N14" s="3">
        <f t="shared" ref="N14:N60" si="2">((D14-D$3)/L14)*100</f>
        <v>4.8319327731092443</v>
      </c>
      <c r="O14" s="3">
        <f t="shared" ref="O14:O60" si="3">((E14-D$4)/L14)*100</f>
        <v>7.9831932773109235</v>
      </c>
      <c r="P14" s="3">
        <f t="shared" ref="P14:P60" si="4">((F14-D$5)/L14)*100</f>
        <v>16.596638655462183</v>
      </c>
      <c r="Q14" s="3">
        <f t="shared" ref="Q14:Q60" si="5">((G14-D$6)/L14)*100</f>
        <v>29.20168067226891</v>
      </c>
      <c r="R14" s="3">
        <f t="shared" ref="R14:R60" si="6">((H14-D$7)/L14)*100</f>
        <v>13.025210084033615</v>
      </c>
      <c r="S14" s="3">
        <f t="shared" ref="S14:S60" si="7">((I14-D$8)/L14)*100</f>
        <v>6.5126050420168076</v>
      </c>
      <c r="T14" s="3">
        <f t="shared" ref="T14:T60" si="8">((J14-D$9)/L14)*100</f>
        <v>5.8823529411764701</v>
      </c>
      <c r="U14" s="3">
        <f>((K14-D$10)/L14)*100</f>
        <v>8.1932773109243691</v>
      </c>
      <c r="V14" s="3">
        <f>SUM(M14:U14)</f>
        <v>100</v>
      </c>
    </row>
    <row r="15" spans="1:46" x14ac:dyDescent="0.25">
      <c r="A15" s="1">
        <v>2</v>
      </c>
      <c r="B15" s="1" t="s">
        <v>15</v>
      </c>
      <c r="C15" s="1">
        <v>466</v>
      </c>
      <c r="D15" s="1">
        <v>441</v>
      </c>
      <c r="E15" s="1">
        <v>423</v>
      </c>
      <c r="F15" s="1">
        <v>454</v>
      </c>
      <c r="G15" s="1">
        <v>395</v>
      </c>
      <c r="H15" s="1">
        <v>354</v>
      </c>
      <c r="I15" s="1">
        <v>345</v>
      </c>
      <c r="J15" s="1">
        <v>328</v>
      </c>
      <c r="K15" s="1">
        <v>308</v>
      </c>
      <c r="L15" s="2">
        <f t="shared" si="0"/>
        <v>254</v>
      </c>
      <c r="M15" s="3">
        <f t="shared" si="1"/>
        <v>5.1181102362204722</v>
      </c>
      <c r="N15" s="3">
        <f t="shared" si="2"/>
        <v>4.7244094488188972</v>
      </c>
      <c r="O15" s="3">
        <f t="shared" si="3"/>
        <v>11.41732283464567</v>
      </c>
      <c r="P15" s="3">
        <f t="shared" si="4"/>
        <v>36.614173228346459</v>
      </c>
      <c r="Q15" s="3">
        <f t="shared" si="5"/>
        <v>25.196850393700785</v>
      </c>
      <c r="R15" s="3">
        <f t="shared" si="6"/>
        <v>8.6614173228346463</v>
      </c>
      <c r="S15" s="3">
        <f t="shared" si="7"/>
        <v>3.5433070866141732</v>
      </c>
      <c r="T15" s="3">
        <f t="shared" si="8"/>
        <v>2.7559055118110236</v>
      </c>
      <c r="U15" s="3">
        <f t="shared" ref="U15:U60" si="9">((K15-D$10)/L15)*100</f>
        <v>1.9685039370078741</v>
      </c>
      <c r="V15" s="3">
        <f t="shared" ref="V15:V18" si="10">SUM(M15:U15)</f>
        <v>100</v>
      </c>
    </row>
    <row r="16" spans="1:46" x14ac:dyDescent="0.25">
      <c r="A16" s="1">
        <v>3</v>
      </c>
      <c r="B16" s="1" t="s">
        <v>16</v>
      </c>
      <c r="C16" s="1">
        <v>633</v>
      </c>
      <c r="D16" s="1">
        <v>458</v>
      </c>
      <c r="E16" s="1">
        <v>444</v>
      </c>
      <c r="F16" s="1">
        <v>493</v>
      </c>
      <c r="G16" s="1">
        <v>484</v>
      </c>
      <c r="H16" s="1">
        <v>376</v>
      </c>
      <c r="I16" s="1">
        <v>350</v>
      </c>
      <c r="J16" s="1">
        <v>332</v>
      </c>
      <c r="K16" s="1">
        <v>314</v>
      </c>
      <c r="L16" s="2">
        <f t="shared" si="0"/>
        <v>624</v>
      </c>
      <c r="M16" s="3">
        <f t="shared" si="1"/>
        <v>28.846153846153843</v>
      </c>
      <c r="N16" s="3">
        <f t="shared" si="2"/>
        <v>4.6474358974358978</v>
      </c>
      <c r="O16" s="3">
        <f t="shared" si="3"/>
        <v>8.0128205128205128</v>
      </c>
      <c r="P16" s="3">
        <f t="shared" si="4"/>
        <v>21.153846153846153</v>
      </c>
      <c r="Q16" s="3">
        <f t="shared" si="5"/>
        <v>24.519230769230766</v>
      </c>
      <c r="R16" s="3">
        <f t="shared" si="6"/>
        <v>7.0512820512820511</v>
      </c>
      <c r="S16" s="3">
        <f t="shared" si="7"/>
        <v>2.2435897435897436</v>
      </c>
      <c r="T16" s="3">
        <f t="shared" si="8"/>
        <v>1.7628205128205128</v>
      </c>
      <c r="U16" s="3">
        <f t="shared" si="9"/>
        <v>1.7628205128205128</v>
      </c>
      <c r="V16" s="3">
        <f t="shared" si="10"/>
        <v>99.999999999999986</v>
      </c>
    </row>
    <row r="17" spans="1:22" x14ac:dyDescent="0.25">
      <c r="A17" s="1">
        <v>4</v>
      </c>
      <c r="B17" s="1" t="s">
        <v>17</v>
      </c>
      <c r="C17" s="1">
        <v>523</v>
      </c>
      <c r="D17" s="1">
        <v>472</v>
      </c>
      <c r="E17" s="1">
        <v>439</v>
      </c>
      <c r="F17" s="1">
        <v>428</v>
      </c>
      <c r="G17" s="1">
        <v>435</v>
      </c>
      <c r="H17" s="1">
        <v>419</v>
      </c>
      <c r="I17" s="1">
        <v>377</v>
      </c>
      <c r="J17" s="1">
        <v>363</v>
      </c>
      <c r="K17" s="1">
        <v>326</v>
      </c>
      <c r="L17" s="2">
        <f t="shared" si="0"/>
        <v>522</v>
      </c>
      <c r="M17" s="3">
        <f t="shared" si="1"/>
        <v>13.409961685823754</v>
      </c>
      <c r="N17" s="3">
        <f t="shared" si="2"/>
        <v>8.2375478927203059</v>
      </c>
      <c r="O17" s="3">
        <f t="shared" si="3"/>
        <v>8.6206896551724146</v>
      </c>
      <c r="P17" s="3">
        <f t="shared" si="4"/>
        <v>12.835249042145595</v>
      </c>
      <c r="Q17" s="3">
        <f t="shared" si="5"/>
        <v>19.923371647509576</v>
      </c>
      <c r="R17" s="3">
        <f t="shared" si="6"/>
        <v>16.666666666666664</v>
      </c>
      <c r="S17" s="3">
        <f t="shared" si="7"/>
        <v>7.8544061302681989</v>
      </c>
      <c r="T17" s="3">
        <f t="shared" si="8"/>
        <v>8.0459770114942533</v>
      </c>
      <c r="U17" s="3">
        <f t="shared" si="9"/>
        <v>4.4061302681992336</v>
      </c>
      <c r="V17" s="3">
        <f t="shared" si="10"/>
        <v>100</v>
      </c>
    </row>
    <row r="18" spans="1:22" x14ac:dyDescent="0.25">
      <c r="A18" s="1">
        <v>5</v>
      </c>
      <c r="B18" s="1" t="s">
        <v>20</v>
      </c>
      <c r="C18" s="1">
        <v>733</v>
      </c>
      <c r="D18" s="1">
        <v>452</v>
      </c>
      <c r="E18" s="1">
        <v>412</v>
      </c>
      <c r="F18" s="1">
        <v>374</v>
      </c>
      <c r="G18" s="1">
        <v>348</v>
      </c>
      <c r="H18" s="1">
        <v>344</v>
      </c>
      <c r="I18" s="1">
        <v>344</v>
      </c>
      <c r="J18" s="1">
        <v>330</v>
      </c>
      <c r="K18" s="1">
        <v>318</v>
      </c>
      <c r="L18" s="2">
        <f t="shared" si="0"/>
        <v>395</v>
      </c>
      <c r="M18" s="3">
        <f t="shared" si="1"/>
        <v>70.886075949367083</v>
      </c>
      <c r="N18" s="3">
        <f t="shared" si="2"/>
        <v>5.8227848101265822</v>
      </c>
      <c r="O18" s="3">
        <f t="shared" si="3"/>
        <v>4.556962025316456</v>
      </c>
      <c r="P18" s="3">
        <f t="shared" si="4"/>
        <v>3.2911392405063293</v>
      </c>
      <c r="Q18" s="3">
        <f t="shared" si="5"/>
        <v>4.3037974683544302</v>
      </c>
      <c r="R18" s="3">
        <f t="shared" si="6"/>
        <v>3.0379746835443036</v>
      </c>
      <c r="S18" s="3">
        <f t="shared" si="7"/>
        <v>2.0253164556962027</v>
      </c>
      <c r="T18" s="3">
        <f t="shared" si="8"/>
        <v>2.278481012658228</v>
      </c>
      <c r="U18" s="3">
        <f t="shared" si="9"/>
        <v>3.79746835443038</v>
      </c>
      <c r="V18" s="3">
        <f t="shared" si="10"/>
        <v>99.999999999999986</v>
      </c>
    </row>
    <row r="19" spans="1:22" x14ac:dyDescent="0.25">
      <c r="A19" s="1">
        <v>6</v>
      </c>
      <c r="B19" s="1" t="s">
        <v>21</v>
      </c>
      <c r="C19" s="1">
        <v>770</v>
      </c>
      <c r="D19" s="1">
        <v>454</v>
      </c>
      <c r="E19" s="1">
        <v>453</v>
      </c>
      <c r="F19" s="1">
        <v>499</v>
      </c>
      <c r="G19" s="1">
        <v>429</v>
      </c>
      <c r="H19" s="1">
        <v>347</v>
      </c>
      <c r="I19" s="1">
        <v>339</v>
      </c>
      <c r="J19" s="1">
        <v>323</v>
      </c>
      <c r="K19" s="1">
        <v>306</v>
      </c>
      <c r="L19" s="2">
        <f t="shared" si="0"/>
        <v>660</v>
      </c>
      <c r="M19" s="3">
        <f t="shared" si="1"/>
        <v>48.030303030303031</v>
      </c>
      <c r="N19" s="3">
        <f t="shared" si="2"/>
        <v>3.7878787878787881</v>
      </c>
      <c r="O19" s="3">
        <f t="shared" si="3"/>
        <v>8.9393939393939394</v>
      </c>
      <c r="P19" s="3">
        <f t="shared" si="4"/>
        <v>20.909090909090907</v>
      </c>
      <c r="Q19" s="3">
        <f t="shared" si="5"/>
        <v>14.84848484848485</v>
      </c>
      <c r="R19" s="3">
        <f t="shared" si="6"/>
        <v>2.2727272727272729</v>
      </c>
      <c r="S19" s="3">
        <f t="shared" si="7"/>
        <v>0.45454545454545453</v>
      </c>
      <c r="T19" s="3">
        <f t="shared" si="8"/>
        <v>0.30303030303030304</v>
      </c>
      <c r="U19" s="3">
        <f t="shared" si="9"/>
        <v>0.45454545454545453</v>
      </c>
      <c r="V19" s="3">
        <f t="shared" ref="V19:V54" si="11">SUM(M19:U19)</f>
        <v>99.999999999999972</v>
      </c>
    </row>
    <row r="20" spans="1:22" x14ac:dyDescent="0.25">
      <c r="A20" s="1">
        <v>7</v>
      </c>
      <c r="B20" s="1" t="s">
        <v>22</v>
      </c>
      <c r="C20" s="1">
        <v>766</v>
      </c>
      <c r="D20" s="1">
        <v>489</v>
      </c>
      <c r="E20" s="1">
        <v>445</v>
      </c>
      <c r="F20" s="1">
        <v>407</v>
      </c>
      <c r="G20" s="1">
        <v>364</v>
      </c>
      <c r="H20" s="1">
        <v>356</v>
      </c>
      <c r="I20" s="1">
        <v>343</v>
      </c>
      <c r="J20" s="1">
        <v>324</v>
      </c>
      <c r="K20" s="1">
        <v>304</v>
      </c>
      <c r="L20" s="2">
        <f t="shared" si="0"/>
        <v>538</v>
      </c>
      <c r="M20" s="3">
        <f t="shared" si="1"/>
        <v>58.17843866171004</v>
      </c>
      <c r="N20" s="3">
        <f t="shared" si="2"/>
        <v>11.152416356877323</v>
      </c>
      <c r="O20" s="3">
        <f t="shared" si="3"/>
        <v>9.4795539033457246</v>
      </c>
      <c r="P20" s="3">
        <f t="shared" si="4"/>
        <v>8.5501858736059475</v>
      </c>
      <c r="Q20" s="3">
        <f t="shared" si="5"/>
        <v>6.1338289962825279</v>
      </c>
      <c r="R20" s="3">
        <f t="shared" si="6"/>
        <v>4.4609665427509295</v>
      </c>
      <c r="S20" s="3">
        <f t="shared" si="7"/>
        <v>1.3011152416356877</v>
      </c>
      <c r="T20" s="3">
        <f t="shared" si="8"/>
        <v>0.55762081784386619</v>
      </c>
      <c r="U20" s="3">
        <f t="shared" si="9"/>
        <v>0.18587360594795538</v>
      </c>
      <c r="V20" s="3">
        <f t="shared" si="11"/>
        <v>100.00000000000001</v>
      </c>
    </row>
    <row r="21" spans="1:22" x14ac:dyDescent="0.25">
      <c r="A21" s="1">
        <v>8</v>
      </c>
      <c r="B21" s="1" t="s">
        <v>23</v>
      </c>
      <c r="C21" s="1">
        <v>472</v>
      </c>
      <c r="D21" s="1">
        <v>442</v>
      </c>
      <c r="E21" s="1">
        <v>460</v>
      </c>
      <c r="F21" s="1">
        <v>525</v>
      </c>
      <c r="G21" s="1">
        <v>500</v>
      </c>
      <c r="H21" s="1">
        <v>411</v>
      </c>
      <c r="I21" s="1">
        <v>368</v>
      </c>
      <c r="J21" s="1">
        <v>355</v>
      </c>
      <c r="K21" s="1">
        <v>345</v>
      </c>
      <c r="L21" s="2">
        <f t="shared" si="0"/>
        <v>618</v>
      </c>
      <c r="M21" s="3">
        <f t="shared" si="1"/>
        <v>3.0744336569579289</v>
      </c>
      <c r="N21" s="3">
        <f t="shared" si="2"/>
        <v>2.1035598705501619</v>
      </c>
      <c r="O21" s="3">
        <f t="shared" si="3"/>
        <v>10.679611650485436</v>
      </c>
      <c r="P21" s="3">
        <f t="shared" si="4"/>
        <v>26.537216828478964</v>
      </c>
      <c r="Q21" s="3">
        <f t="shared" si="5"/>
        <v>27.346278317152105</v>
      </c>
      <c r="R21" s="3">
        <f t="shared" si="6"/>
        <v>12.7831715210356</v>
      </c>
      <c r="S21" s="3">
        <f t="shared" si="7"/>
        <v>5.1779935275080913</v>
      </c>
      <c r="T21" s="3">
        <f t="shared" si="8"/>
        <v>5.5016181229773462</v>
      </c>
      <c r="U21" s="3">
        <f t="shared" si="9"/>
        <v>6.7961165048543686</v>
      </c>
      <c r="V21" s="3">
        <f t="shared" si="11"/>
        <v>100.00000000000001</v>
      </c>
    </row>
    <row r="22" spans="1:22" x14ac:dyDescent="0.25">
      <c r="A22" s="1">
        <v>9</v>
      </c>
      <c r="B22" s="1" t="s">
        <v>24</v>
      </c>
      <c r="C22" s="1">
        <v>605</v>
      </c>
      <c r="D22" s="1">
        <v>453</v>
      </c>
      <c r="E22" s="1">
        <v>425</v>
      </c>
      <c r="F22" s="1">
        <v>387</v>
      </c>
      <c r="G22" s="1">
        <v>349</v>
      </c>
      <c r="H22" s="1">
        <v>338</v>
      </c>
      <c r="I22" s="1">
        <v>339</v>
      </c>
      <c r="J22" s="1">
        <v>325</v>
      </c>
      <c r="K22" s="1">
        <v>310</v>
      </c>
      <c r="L22" s="2">
        <f>(C22-D$2)+(D22-D$3)+(E22-D$4)+(F22-D$5)+(G22-D$6)+(H22-D$7)+(I22-D$8)+(J22-D$9)+(K22-D$10)</f>
        <v>271</v>
      </c>
      <c r="M22" s="3">
        <f t="shared" si="1"/>
        <v>56.08856088560885</v>
      </c>
      <c r="N22" s="3">
        <f t="shared" si="2"/>
        <v>8.8560885608856079</v>
      </c>
      <c r="O22" s="3">
        <f t="shared" si="3"/>
        <v>11.439114391143912</v>
      </c>
      <c r="P22" s="3">
        <f t="shared" si="4"/>
        <v>9.5940959409594093</v>
      </c>
      <c r="Q22" s="3">
        <f t="shared" si="5"/>
        <v>6.6420664206642073</v>
      </c>
      <c r="R22" s="3">
        <f t="shared" si="6"/>
        <v>2.214022140221402</v>
      </c>
      <c r="S22" s="3">
        <f t="shared" si="7"/>
        <v>1.107011070110701</v>
      </c>
      <c r="T22" s="3">
        <f t="shared" si="8"/>
        <v>1.4760147601476015</v>
      </c>
      <c r="U22" s="3">
        <f t="shared" si="9"/>
        <v>2.5830258302583027</v>
      </c>
      <c r="V22" s="3">
        <f t="shared" si="11"/>
        <v>100</v>
      </c>
    </row>
    <row r="23" spans="1:22" x14ac:dyDescent="0.25">
      <c r="A23" s="1">
        <v>10</v>
      </c>
      <c r="B23" s="1" t="s">
        <v>25</v>
      </c>
      <c r="C23" s="1">
        <v>474</v>
      </c>
      <c r="D23" s="1">
        <v>438</v>
      </c>
      <c r="E23" s="1">
        <v>450</v>
      </c>
      <c r="F23" s="1">
        <v>615</v>
      </c>
      <c r="G23" s="1">
        <v>495</v>
      </c>
      <c r="H23" s="1">
        <v>371</v>
      </c>
      <c r="I23" s="1">
        <v>347</v>
      </c>
      <c r="J23" s="1">
        <v>331</v>
      </c>
      <c r="K23" s="1">
        <v>311</v>
      </c>
      <c r="L23" s="2">
        <f t="shared" si="0"/>
        <v>572</v>
      </c>
      <c r="M23" s="3">
        <f t="shared" si="1"/>
        <v>3.6713286713286712</v>
      </c>
      <c r="N23" s="3">
        <f t="shared" si="2"/>
        <v>1.5734265734265735</v>
      </c>
      <c r="O23" s="3">
        <f t="shared" si="3"/>
        <v>9.79020979020979</v>
      </c>
      <c r="P23" s="3">
        <f t="shared" si="4"/>
        <v>44.405594405594407</v>
      </c>
      <c r="Q23" s="3">
        <f t="shared" si="5"/>
        <v>28.671328671328673</v>
      </c>
      <c r="R23" s="3">
        <f t="shared" si="6"/>
        <v>6.8181818181818175</v>
      </c>
      <c r="S23" s="3">
        <f t="shared" si="7"/>
        <v>1.9230769230769231</v>
      </c>
      <c r="T23" s="3">
        <f t="shared" si="8"/>
        <v>1.7482517482517483</v>
      </c>
      <c r="U23" s="3">
        <f t="shared" si="9"/>
        <v>1.3986013986013985</v>
      </c>
      <c r="V23" s="3">
        <f t="shared" si="11"/>
        <v>99.999999999999986</v>
      </c>
    </row>
    <row r="24" spans="1:22" x14ac:dyDescent="0.25">
      <c r="A24" s="1">
        <v>11</v>
      </c>
      <c r="B24" s="1" t="s">
        <v>26</v>
      </c>
      <c r="C24" s="1">
        <v>479</v>
      </c>
      <c r="D24" s="1">
        <v>449</v>
      </c>
      <c r="E24" s="1">
        <v>416</v>
      </c>
      <c r="F24" s="1">
        <v>376</v>
      </c>
      <c r="G24" s="1">
        <v>350</v>
      </c>
      <c r="H24" s="1">
        <v>372</v>
      </c>
      <c r="I24" s="1">
        <v>365</v>
      </c>
      <c r="J24" s="1">
        <v>364</v>
      </c>
      <c r="K24" s="1">
        <v>368</v>
      </c>
      <c r="L24" s="2">
        <f t="shared" si="0"/>
        <v>279</v>
      </c>
      <c r="M24" s="3">
        <f t="shared" si="1"/>
        <v>9.3189964157706093</v>
      </c>
      <c r="N24" s="3">
        <f t="shared" si="2"/>
        <v>7.1684587813620064</v>
      </c>
      <c r="O24" s="3">
        <f t="shared" si="3"/>
        <v>7.8853046594982077</v>
      </c>
      <c r="P24" s="3">
        <f t="shared" si="4"/>
        <v>5.376344086021505</v>
      </c>
      <c r="Q24" s="3">
        <f t="shared" si="5"/>
        <v>6.8100358422939076</v>
      </c>
      <c r="R24" s="3">
        <f t="shared" si="6"/>
        <v>14.336917562724013</v>
      </c>
      <c r="S24" s="3">
        <f t="shared" si="7"/>
        <v>10.394265232974909</v>
      </c>
      <c r="T24" s="3">
        <f t="shared" si="8"/>
        <v>15.412186379928317</v>
      </c>
      <c r="U24" s="3">
        <f t="shared" si="9"/>
        <v>23.297491039426525</v>
      </c>
      <c r="V24" s="3">
        <f t="shared" si="11"/>
        <v>100</v>
      </c>
    </row>
    <row r="25" spans="1:22" x14ac:dyDescent="0.25">
      <c r="A25" s="1">
        <v>12</v>
      </c>
      <c r="B25" s="1" t="s">
        <v>27</v>
      </c>
      <c r="C25" s="1">
        <v>591</v>
      </c>
      <c r="D25" s="1">
        <v>459</v>
      </c>
      <c r="E25" s="1">
        <v>422</v>
      </c>
      <c r="F25" s="1">
        <v>377</v>
      </c>
      <c r="G25" s="1">
        <v>343</v>
      </c>
      <c r="H25" s="1">
        <v>344</v>
      </c>
      <c r="I25" s="1">
        <v>341</v>
      </c>
      <c r="J25" s="1">
        <v>328</v>
      </c>
      <c r="K25" s="1">
        <v>324</v>
      </c>
      <c r="L25" s="2">
        <f t="shared" si="0"/>
        <v>269</v>
      </c>
      <c r="M25" s="3">
        <f t="shared" si="1"/>
        <v>51.301115241635685</v>
      </c>
      <c r="N25" s="3">
        <f t="shared" si="2"/>
        <v>11.152416356877323</v>
      </c>
      <c r="O25" s="3">
        <f t="shared" si="3"/>
        <v>10.408921933085502</v>
      </c>
      <c r="P25" s="3">
        <f t="shared" si="4"/>
        <v>5.9479553903345721</v>
      </c>
      <c r="Q25" s="3">
        <f t="shared" si="5"/>
        <v>4.4609665427509295</v>
      </c>
      <c r="R25" s="3">
        <f t="shared" si="6"/>
        <v>4.4609665427509295</v>
      </c>
      <c r="S25" s="3">
        <f t="shared" si="7"/>
        <v>1.8587360594795539</v>
      </c>
      <c r="T25" s="3">
        <f t="shared" si="8"/>
        <v>2.6022304832713754</v>
      </c>
      <c r="U25" s="3">
        <f t="shared" si="9"/>
        <v>7.8066914498141262</v>
      </c>
      <c r="V25" s="3">
        <f t="shared" si="11"/>
        <v>99.999999999999972</v>
      </c>
    </row>
    <row r="26" spans="1:22" x14ac:dyDescent="0.25">
      <c r="A26" s="1">
        <v>13</v>
      </c>
      <c r="B26" s="1" t="s">
        <v>28</v>
      </c>
      <c r="C26" s="1">
        <v>782</v>
      </c>
      <c r="D26" s="1">
        <v>457</v>
      </c>
      <c r="E26" s="1">
        <v>426</v>
      </c>
      <c r="F26" s="1">
        <v>388</v>
      </c>
      <c r="G26" s="1">
        <v>352</v>
      </c>
      <c r="H26" s="1">
        <v>340</v>
      </c>
      <c r="I26" s="1">
        <v>340</v>
      </c>
      <c r="J26" s="1">
        <v>326</v>
      </c>
      <c r="K26" s="1">
        <v>310</v>
      </c>
      <c r="L26" s="2">
        <f t="shared" si="0"/>
        <v>461</v>
      </c>
      <c r="M26" s="3">
        <f t="shared" si="1"/>
        <v>71.366594360086765</v>
      </c>
      <c r="N26" s="3">
        <f t="shared" si="2"/>
        <v>6.0737527114967458</v>
      </c>
      <c r="O26" s="3">
        <f t="shared" si="3"/>
        <v>6.9414316702819958</v>
      </c>
      <c r="P26" s="3">
        <f t="shared" si="4"/>
        <v>5.8568329718004337</v>
      </c>
      <c r="Q26" s="3">
        <f t="shared" si="5"/>
        <v>4.5553145336225596</v>
      </c>
      <c r="R26" s="3">
        <f t="shared" si="6"/>
        <v>1.735357917570499</v>
      </c>
      <c r="S26" s="3">
        <f t="shared" si="7"/>
        <v>0.86767895878524948</v>
      </c>
      <c r="T26" s="3">
        <f t="shared" si="8"/>
        <v>1.0845986984815619</v>
      </c>
      <c r="U26" s="3">
        <f t="shared" si="9"/>
        <v>1.5184381778741864</v>
      </c>
      <c r="V26" s="3">
        <f t="shared" si="11"/>
        <v>100</v>
      </c>
    </row>
    <row r="27" spans="1:22" x14ac:dyDescent="0.25">
      <c r="A27" s="1">
        <v>14</v>
      </c>
      <c r="B27" s="1" t="s">
        <v>29</v>
      </c>
      <c r="C27" s="1">
        <v>461</v>
      </c>
      <c r="D27" s="1">
        <v>434</v>
      </c>
      <c r="E27" s="1">
        <v>419</v>
      </c>
      <c r="F27" s="1">
        <v>653</v>
      </c>
      <c r="G27" s="1">
        <v>523</v>
      </c>
      <c r="H27" s="1">
        <v>365</v>
      </c>
      <c r="I27" s="1">
        <v>343</v>
      </c>
      <c r="J27" s="1">
        <v>326</v>
      </c>
      <c r="K27" s="1">
        <v>308</v>
      </c>
      <c r="L27" s="2">
        <f t="shared" si="0"/>
        <v>572</v>
      </c>
      <c r="M27" s="3">
        <f t="shared" si="1"/>
        <v>1.3986013986013985</v>
      </c>
      <c r="N27" s="3">
        <f t="shared" si="2"/>
        <v>0.87412587412587417</v>
      </c>
      <c r="O27" s="3">
        <f t="shared" si="3"/>
        <v>4.3706293706293708</v>
      </c>
      <c r="P27" s="3">
        <f t="shared" si="4"/>
        <v>51.048951048951054</v>
      </c>
      <c r="Q27" s="3">
        <f t="shared" si="5"/>
        <v>33.566433566433567</v>
      </c>
      <c r="R27" s="3">
        <f t="shared" si="6"/>
        <v>5.7692307692307692</v>
      </c>
      <c r="S27" s="3">
        <f t="shared" si="7"/>
        <v>1.2237762237762237</v>
      </c>
      <c r="T27" s="3">
        <f t="shared" si="8"/>
        <v>0.87412587412587417</v>
      </c>
      <c r="U27" s="3">
        <f t="shared" si="9"/>
        <v>0.87412587412587417</v>
      </c>
      <c r="V27" s="3">
        <f t="shared" si="11"/>
        <v>100.00000000000001</v>
      </c>
    </row>
    <row r="28" spans="1:22" x14ac:dyDescent="0.25">
      <c r="A28" s="1">
        <v>15</v>
      </c>
      <c r="B28" s="1" t="s">
        <v>30</v>
      </c>
      <c r="C28" s="1">
        <v>467</v>
      </c>
      <c r="D28" s="1">
        <v>452</v>
      </c>
      <c r="E28" s="1">
        <v>490</v>
      </c>
      <c r="F28" s="1">
        <v>493</v>
      </c>
      <c r="G28" s="1">
        <v>390</v>
      </c>
      <c r="H28" s="1">
        <v>364</v>
      </c>
      <c r="I28" s="1">
        <v>348</v>
      </c>
      <c r="J28" s="1">
        <v>332</v>
      </c>
      <c r="K28" s="1">
        <v>312</v>
      </c>
      <c r="L28" s="2">
        <f t="shared" si="0"/>
        <v>388</v>
      </c>
      <c r="M28" s="3">
        <f t="shared" si="1"/>
        <v>3.608247422680412</v>
      </c>
      <c r="N28" s="3">
        <f t="shared" si="2"/>
        <v>5.9278350515463911</v>
      </c>
      <c r="O28" s="3">
        <f t="shared" si="3"/>
        <v>24.742268041237114</v>
      </c>
      <c r="P28" s="3">
        <f t="shared" si="4"/>
        <v>34.020618556701031</v>
      </c>
      <c r="Q28" s="3">
        <f t="shared" si="5"/>
        <v>15.206185567010309</v>
      </c>
      <c r="R28" s="3">
        <f t="shared" si="6"/>
        <v>8.2474226804123703</v>
      </c>
      <c r="S28" s="3">
        <f t="shared" si="7"/>
        <v>3.0927835051546393</v>
      </c>
      <c r="T28" s="3">
        <f t="shared" si="8"/>
        <v>2.8350515463917527</v>
      </c>
      <c r="U28" s="3">
        <f t="shared" si="9"/>
        <v>2.3195876288659796</v>
      </c>
      <c r="V28" s="3">
        <f t="shared" si="11"/>
        <v>99.999999999999986</v>
      </c>
    </row>
    <row r="29" spans="1:22" x14ac:dyDescent="0.25">
      <c r="A29" s="1">
        <v>16</v>
      </c>
      <c r="B29" s="1" t="s">
        <v>31</v>
      </c>
      <c r="C29" s="1">
        <v>793</v>
      </c>
      <c r="D29" s="1">
        <v>467</v>
      </c>
      <c r="E29" s="1">
        <v>437</v>
      </c>
      <c r="F29" s="1">
        <v>422</v>
      </c>
      <c r="G29" s="1">
        <v>380</v>
      </c>
      <c r="H29" s="1">
        <v>349</v>
      </c>
      <c r="I29" s="1">
        <v>342</v>
      </c>
      <c r="J29" s="1">
        <v>327</v>
      </c>
      <c r="K29" s="1">
        <v>309</v>
      </c>
      <c r="L29" s="2">
        <f t="shared" si="0"/>
        <v>566</v>
      </c>
      <c r="M29" s="3">
        <f t="shared" si="1"/>
        <v>60.07067137809188</v>
      </c>
      <c r="N29" s="3">
        <f t="shared" si="2"/>
        <v>6.7137809187279158</v>
      </c>
      <c r="O29" s="3">
        <f t="shared" si="3"/>
        <v>7.5971731448763249</v>
      </c>
      <c r="P29" s="3">
        <f t="shared" si="4"/>
        <v>10.777385159010601</v>
      </c>
      <c r="Q29" s="3">
        <f t="shared" si="5"/>
        <v>8.6572438162544181</v>
      </c>
      <c r="R29" s="3">
        <f t="shared" si="6"/>
        <v>3.0035335689045937</v>
      </c>
      <c r="S29" s="3">
        <f t="shared" si="7"/>
        <v>1.0600706713780919</v>
      </c>
      <c r="T29" s="3">
        <f t="shared" si="8"/>
        <v>1.0600706713780919</v>
      </c>
      <c r="U29" s="3">
        <f t="shared" si="9"/>
        <v>1.0600706713780919</v>
      </c>
      <c r="V29" s="3">
        <f t="shared" si="11"/>
        <v>99.999999999999986</v>
      </c>
    </row>
    <row r="30" spans="1:22" x14ac:dyDescent="0.25">
      <c r="A30" s="1">
        <v>17</v>
      </c>
      <c r="B30" s="1" t="s">
        <v>32</v>
      </c>
      <c r="C30" s="1">
        <v>727</v>
      </c>
      <c r="D30" s="1">
        <v>448</v>
      </c>
      <c r="E30" s="1">
        <v>422</v>
      </c>
      <c r="F30" s="1">
        <v>396</v>
      </c>
      <c r="G30" s="1">
        <v>367</v>
      </c>
      <c r="H30" s="1">
        <v>344</v>
      </c>
      <c r="I30" s="1">
        <v>341</v>
      </c>
      <c r="J30" s="1">
        <v>325</v>
      </c>
      <c r="K30" s="1">
        <v>305</v>
      </c>
      <c r="L30" s="2">
        <f t="shared" si="0"/>
        <v>415</v>
      </c>
      <c r="M30" s="3">
        <f t="shared" si="1"/>
        <v>66.024096385542165</v>
      </c>
      <c r="N30" s="3">
        <f t="shared" si="2"/>
        <v>4.5783132530120483</v>
      </c>
      <c r="O30" s="3">
        <f t="shared" si="3"/>
        <v>6.7469879518072293</v>
      </c>
      <c r="P30" s="3">
        <f t="shared" si="4"/>
        <v>8.4337349397590362</v>
      </c>
      <c r="Q30" s="3">
        <f t="shared" si="5"/>
        <v>8.6746987951807224</v>
      </c>
      <c r="R30" s="3">
        <f t="shared" si="6"/>
        <v>2.8915662650602409</v>
      </c>
      <c r="S30" s="3">
        <f t="shared" si="7"/>
        <v>1.2048192771084338</v>
      </c>
      <c r="T30" s="3">
        <f t="shared" si="8"/>
        <v>0.96385542168674709</v>
      </c>
      <c r="U30" s="3">
        <f t="shared" si="9"/>
        <v>0.48192771084337355</v>
      </c>
      <c r="V30" s="3">
        <f t="shared" si="11"/>
        <v>99.999999999999972</v>
      </c>
    </row>
    <row r="31" spans="1:22" x14ac:dyDescent="0.25">
      <c r="A31" s="1">
        <v>18</v>
      </c>
      <c r="B31" s="1" t="s">
        <v>33</v>
      </c>
      <c r="C31" s="1">
        <v>480</v>
      </c>
      <c r="D31" s="1">
        <v>436</v>
      </c>
      <c r="E31" s="1">
        <v>408</v>
      </c>
      <c r="F31" s="1">
        <v>414</v>
      </c>
      <c r="G31" s="1">
        <v>496</v>
      </c>
      <c r="H31" s="1">
        <v>454</v>
      </c>
      <c r="I31" s="1">
        <v>385</v>
      </c>
      <c r="J31" s="1">
        <v>367</v>
      </c>
      <c r="K31" s="1">
        <v>354</v>
      </c>
      <c r="L31" s="2">
        <f t="shared" si="0"/>
        <v>534</v>
      </c>
      <c r="M31" s="3">
        <f t="shared" si="1"/>
        <v>5.0561797752808983</v>
      </c>
      <c r="N31" s="3">
        <f t="shared" si="2"/>
        <v>1.3108614232209739</v>
      </c>
      <c r="O31" s="3">
        <f t="shared" si="3"/>
        <v>2.6217228464419478</v>
      </c>
      <c r="P31" s="3">
        <f t="shared" si="4"/>
        <v>9.9250936329588022</v>
      </c>
      <c r="Q31" s="3">
        <f t="shared" si="5"/>
        <v>30.898876404494381</v>
      </c>
      <c r="R31" s="3">
        <f t="shared" si="6"/>
        <v>22.846441947565545</v>
      </c>
      <c r="S31" s="3">
        <f t="shared" si="7"/>
        <v>9.1760299625468171</v>
      </c>
      <c r="T31" s="3">
        <f t="shared" si="8"/>
        <v>8.6142322097378283</v>
      </c>
      <c r="U31" s="3">
        <f t="shared" si="9"/>
        <v>9.5505617977528079</v>
      </c>
      <c r="V31" s="3">
        <f t="shared" si="11"/>
        <v>100</v>
      </c>
    </row>
    <row r="32" spans="1:22" x14ac:dyDescent="0.25">
      <c r="A32" s="1">
        <v>19</v>
      </c>
      <c r="B32" s="1" t="s">
        <v>34</v>
      </c>
      <c r="C32" s="1">
        <v>466</v>
      </c>
      <c r="D32" s="1">
        <v>435</v>
      </c>
      <c r="E32" s="1">
        <v>407</v>
      </c>
      <c r="F32" s="1">
        <v>460</v>
      </c>
      <c r="G32" s="1">
        <v>487</v>
      </c>
      <c r="H32" s="1">
        <v>375</v>
      </c>
      <c r="I32" s="1">
        <v>348</v>
      </c>
      <c r="J32" s="1">
        <v>330</v>
      </c>
      <c r="K32" s="1">
        <v>309</v>
      </c>
      <c r="L32" s="2">
        <f t="shared" si="0"/>
        <v>357</v>
      </c>
      <c r="M32" s="3">
        <f t="shared" si="1"/>
        <v>3.6414565826330536</v>
      </c>
      <c r="N32" s="3">
        <f t="shared" si="2"/>
        <v>1.680672268907563</v>
      </c>
      <c r="O32" s="3">
        <f t="shared" si="3"/>
        <v>3.6414565826330536</v>
      </c>
      <c r="P32" s="3">
        <f t="shared" si="4"/>
        <v>27.731092436974791</v>
      </c>
      <c r="Q32" s="3">
        <f t="shared" si="5"/>
        <v>43.69747899159664</v>
      </c>
      <c r="R32" s="3">
        <f t="shared" si="6"/>
        <v>12.044817927170868</v>
      </c>
      <c r="S32" s="3">
        <f t="shared" si="7"/>
        <v>3.3613445378151261</v>
      </c>
      <c r="T32" s="3">
        <f t="shared" si="8"/>
        <v>2.5210084033613445</v>
      </c>
      <c r="U32" s="3">
        <f t="shared" si="9"/>
        <v>1.680672268907563</v>
      </c>
      <c r="V32" s="3">
        <f t="shared" si="11"/>
        <v>100</v>
      </c>
    </row>
    <row r="33" spans="1:22" x14ac:dyDescent="0.25">
      <c r="A33" s="1">
        <v>20</v>
      </c>
      <c r="B33" s="1" t="s">
        <v>35</v>
      </c>
      <c r="C33" s="1">
        <v>544</v>
      </c>
      <c r="D33" s="1">
        <v>460</v>
      </c>
      <c r="E33" s="1">
        <v>428</v>
      </c>
      <c r="F33" s="1">
        <v>407</v>
      </c>
      <c r="G33" s="1">
        <v>383</v>
      </c>
      <c r="H33" s="1">
        <v>360</v>
      </c>
      <c r="I33" s="1">
        <v>348</v>
      </c>
      <c r="J33" s="1">
        <v>332</v>
      </c>
      <c r="K33" s="1">
        <v>314</v>
      </c>
      <c r="L33" s="2">
        <f t="shared" si="0"/>
        <v>316</v>
      </c>
      <c r="M33" s="3">
        <f t="shared" si="1"/>
        <v>28.797468354430379</v>
      </c>
      <c r="N33" s="3">
        <f t="shared" si="2"/>
        <v>9.81012658227848</v>
      </c>
      <c r="O33" s="3">
        <f t="shared" si="3"/>
        <v>10.759493670886076</v>
      </c>
      <c r="P33" s="3">
        <f t="shared" si="4"/>
        <v>14.556962025316455</v>
      </c>
      <c r="Q33" s="3">
        <f t="shared" si="5"/>
        <v>16.455696202531644</v>
      </c>
      <c r="R33" s="3">
        <f t="shared" si="6"/>
        <v>8.8607594936708853</v>
      </c>
      <c r="S33" s="3">
        <f t="shared" si="7"/>
        <v>3.79746835443038</v>
      </c>
      <c r="T33" s="3">
        <f t="shared" si="8"/>
        <v>3.481012658227848</v>
      </c>
      <c r="U33" s="3">
        <f t="shared" si="9"/>
        <v>3.481012658227848</v>
      </c>
      <c r="V33" s="3">
        <f t="shared" si="11"/>
        <v>100</v>
      </c>
    </row>
    <row r="34" spans="1:22" x14ac:dyDescent="0.25">
      <c r="A34" s="1">
        <v>21</v>
      </c>
      <c r="B34" s="1" t="s">
        <v>36</v>
      </c>
      <c r="C34" s="1">
        <v>575</v>
      </c>
      <c r="D34" s="1">
        <v>456</v>
      </c>
      <c r="E34" s="1">
        <v>475</v>
      </c>
      <c r="F34" s="1">
        <v>591</v>
      </c>
      <c r="G34" s="1">
        <v>454</v>
      </c>
      <c r="H34" s="1">
        <v>369</v>
      </c>
      <c r="I34" s="1">
        <v>350</v>
      </c>
      <c r="J34" s="1">
        <v>329</v>
      </c>
      <c r="K34" s="1">
        <v>307</v>
      </c>
      <c r="L34" s="2">
        <f t="shared" si="0"/>
        <v>646</v>
      </c>
      <c r="M34" s="3">
        <f t="shared" si="1"/>
        <v>18.885448916408667</v>
      </c>
      <c r="N34" s="3">
        <f t="shared" si="2"/>
        <v>4.1795665634674917</v>
      </c>
      <c r="O34" s="3">
        <f t="shared" si="3"/>
        <v>12.538699690402478</v>
      </c>
      <c r="P34" s="3">
        <f t="shared" si="4"/>
        <v>35.60371517027864</v>
      </c>
      <c r="Q34" s="3">
        <f t="shared" si="5"/>
        <v>19.040247678018577</v>
      </c>
      <c r="R34" s="3">
        <f t="shared" si="6"/>
        <v>5.7275541795665639</v>
      </c>
      <c r="S34" s="3">
        <f t="shared" si="7"/>
        <v>2.1671826625386998</v>
      </c>
      <c r="T34" s="3">
        <f t="shared" si="8"/>
        <v>1.2383900928792571</v>
      </c>
      <c r="U34" s="3">
        <f t="shared" si="9"/>
        <v>0.61919504643962853</v>
      </c>
      <c r="V34" s="3">
        <f t="shared" si="11"/>
        <v>99.999999999999986</v>
      </c>
    </row>
    <row r="35" spans="1:22" x14ac:dyDescent="0.25">
      <c r="A35" s="1">
        <v>22</v>
      </c>
      <c r="B35" s="1" t="s">
        <v>37</v>
      </c>
      <c r="C35" s="1">
        <v>818</v>
      </c>
      <c r="D35" s="1">
        <v>456</v>
      </c>
      <c r="E35" s="1">
        <v>450</v>
      </c>
      <c r="F35" s="1">
        <v>518</v>
      </c>
      <c r="G35" s="1">
        <v>424</v>
      </c>
      <c r="H35" s="1">
        <v>345</v>
      </c>
      <c r="I35" s="1">
        <v>339</v>
      </c>
      <c r="J35" s="1">
        <v>323</v>
      </c>
      <c r="K35" s="1">
        <v>305</v>
      </c>
      <c r="L35" s="2">
        <f t="shared" si="0"/>
        <v>718</v>
      </c>
      <c r="M35" s="3">
        <f t="shared" si="1"/>
        <v>50.835654596100277</v>
      </c>
      <c r="N35" s="3">
        <f t="shared" si="2"/>
        <v>3.7604456824512535</v>
      </c>
      <c r="O35" s="3">
        <f t="shared" si="3"/>
        <v>7.7994428969359335</v>
      </c>
      <c r="P35" s="3">
        <f t="shared" si="4"/>
        <v>21.866295264623954</v>
      </c>
      <c r="Q35" s="3">
        <f t="shared" si="5"/>
        <v>12.952646239554316</v>
      </c>
      <c r="R35" s="3">
        <f t="shared" si="6"/>
        <v>1.8105849582172702</v>
      </c>
      <c r="S35" s="3">
        <f t="shared" si="7"/>
        <v>0.4178272980501393</v>
      </c>
      <c r="T35" s="3">
        <f t="shared" si="8"/>
        <v>0.2785515320334262</v>
      </c>
      <c r="U35" s="3">
        <f t="shared" si="9"/>
        <v>0.2785515320334262</v>
      </c>
      <c r="V35" s="3">
        <f t="shared" si="11"/>
        <v>100.00000000000001</v>
      </c>
    </row>
    <row r="36" spans="1:22" x14ac:dyDescent="0.25">
      <c r="A36" s="1">
        <v>23</v>
      </c>
      <c r="B36" s="1" t="s">
        <v>38</v>
      </c>
      <c r="C36" s="1">
        <v>649</v>
      </c>
      <c r="D36" s="1">
        <v>494</v>
      </c>
      <c r="E36" s="1">
        <v>459</v>
      </c>
      <c r="F36" s="1">
        <v>450</v>
      </c>
      <c r="G36" s="1">
        <v>437</v>
      </c>
      <c r="H36" s="1">
        <v>369</v>
      </c>
      <c r="I36" s="1">
        <v>352</v>
      </c>
      <c r="J36" s="1">
        <v>331</v>
      </c>
      <c r="K36" s="1">
        <v>320</v>
      </c>
      <c r="L36" s="2">
        <f t="shared" si="0"/>
        <v>601</v>
      </c>
      <c r="M36" s="3">
        <f t="shared" si="1"/>
        <v>32.612312811980033</v>
      </c>
      <c r="N36" s="3">
        <f t="shared" si="2"/>
        <v>10.8153078202995</v>
      </c>
      <c r="O36" s="3">
        <f t="shared" si="3"/>
        <v>10.8153078202995</v>
      </c>
      <c r="P36" s="3">
        <f t="shared" si="4"/>
        <v>14.808652246256241</v>
      </c>
      <c r="Q36" s="3">
        <f t="shared" si="5"/>
        <v>17.637271214642265</v>
      </c>
      <c r="R36" s="3">
        <f t="shared" si="6"/>
        <v>6.1564059900166388</v>
      </c>
      <c r="S36" s="3">
        <f t="shared" si="7"/>
        <v>2.6622296173044924</v>
      </c>
      <c r="T36" s="3">
        <f t="shared" si="8"/>
        <v>1.6638935108153077</v>
      </c>
      <c r="U36" s="3">
        <f t="shared" si="9"/>
        <v>2.828618968386023</v>
      </c>
      <c r="V36" s="3">
        <f t="shared" si="11"/>
        <v>100.00000000000001</v>
      </c>
    </row>
    <row r="37" spans="1:22" x14ac:dyDescent="0.25">
      <c r="A37" s="1">
        <v>24</v>
      </c>
      <c r="B37" s="1" t="s">
        <v>39</v>
      </c>
      <c r="C37" s="1">
        <v>697</v>
      </c>
      <c r="D37" s="1">
        <v>458</v>
      </c>
      <c r="E37" s="1">
        <v>430</v>
      </c>
      <c r="F37" s="1">
        <v>410</v>
      </c>
      <c r="G37" s="1">
        <v>394</v>
      </c>
      <c r="H37" s="1">
        <v>362</v>
      </c>
      <c r="I37" s="1">
        <v>351</v>
      </c>
      <c r="J37" s="1">
        <v>333</v>
      </c>
      <c r="K37" s="1">
        <v>323</v>
      </c>
      <c r="L37" s="2">
        <f t="shared" si="0"/>
        <v>498</v>
      </c>
      <c r="M37" s="3">
        <f t="shared" si="1"/>
        <v>48.99598393574297</v>
      </c>
      <c r="N37" s="3">
        <f t="shared" si="2"/>
        <v>5.8232931726907635</v>
      </c>
      <c r="O37" s="3">
        <f t="shared" si="3"/>
        <v>7.2289156626506017</v>
      </c>
      <c r="P37" s="3">
        <f t="shared" si="4"/>
        <v>9.8393574297188753</v>
      </c>
      <c r="Q37" s="3">
        <f t="shared" si="5"/>
        <v>12.650602409638553</v>
      </c>
      <c r="R37" s="3">
        <f t="shared" si="6"/>
        <v>6.024096385542169</v>
      </c>
      <c r="S37" s="3">
        <f t="shared" si="7"/>
        <v>3.0120481927710845</v>
      </c>
      <c r="T37" s="3">
        <f t="shared" si="8"/>
        <v>2.4096385542168677</v>
      </c>
      <c r="U37" s="3">
        <f t="shared" si="9"/>
        <v>4.0160642570281126</v>
      </c>
      <c r="V37" s="3">
        <f t="shared" si="11"/>
        <v>100</v>
      </c>
    </row>
    <row r="38" spans="1:22" x14ac:dyDescent="0.25">
      <c r="A38" s="1">
        <v>25</v>
      </c>
      <c r="B38" s="1" t="s">
        <v>40</v>
      </c>
      <c r="C38" s="1">
        <v>507</v>
      </c>
      <c r="D38" s="1">
        <v>451</v>
      </c>
      <c r="E38" s="1">
        <v>428</v>
      </c>
      <c r="F38" s="1">
        <v>418</v>
      </c>
      <c r="G38" s="1">
        <v>400</v>
      </c>
      <c r="H38" s="1">
        <v>379</v>
      </c>
      <c r="I38" s="1">
        <v>362</v>
      </c>
      <c r="J38" s="1">
        <v>345</v>
      </c>
      <c r="K38" s="1">
        <v>339</v>
      </c>
      <c r="L38" s="2">
        <f t="shared" si="0"/>
        <v>369</v>
      </c>
      <c r="M38" s="3">
        <f t="shared" si="1"/>
        <v>14.634146341463413</v>
      </c>
      <c r="N38" s="3">
        <f t="shared" si="2"/>
        <v>5.9620596205962055</v>
      </c>
      <c r="O38" s="3">
        <f t="shared" si="3"/>
        <v>9.2140921409214087</v>
      </c>
      <c r="P38" s="3">
        <f t="shared" si="4"/>
        <v>15.447154471544716</v>
      </c>
      <c r="Q38" s="3">
        <f t="shared" si="5"/>
        <v>18.699186991869919</v>
      </c>
      <c r="R38" s="3">
        <f t="shared" si="6"/>
        <v>12.737127371273713</v>
      </c>
      <c r="S38" s="3">
        <f t="shared" si="7"/>
        <v>7.0460704607046063</v>
      </c>
      <c r="T38" s="3">
        <f t="shared" si="8"/>
        <v>6.5040650406504072</v>
      </c>
      <c r="U38" s="3">
        <f t="shared" si="9"/>
        <v>9.7560975609756095</v>
      </c>
      <c r="V38" s="3">
        <f t="shared" si="11"/>
        <v>100</v>
      </c>
    </row>
    <row r="39" spans="1:22" x14ac:dyDescent="0.25">
      <c r="A39" s="1">
        <v>26</v>
      </c>
      <c r="B39" s="1" t="s">
        <v>41</v>
      </c>
      <c r="C39" s="1">
        <v>691</v>
      </c>
      <c r="D39" s="1">
        <v>455</v>
      </c>
      <c r="E39" s="1">
        <v>429</v>
      </c>
      <c r="F39" s="1">
        <v>404</v>
      </c>
      <c r="G39" s="1">
        <v>379</v>
      </c>
      <c r="H39" s="1">
        <v>357</v>
      </c>
      <c r="I39" s="1">
        <v>346</v>
      </c>
      <c r="J39" s="1">
        <v>329</v>
      </c>
      <c r="K39" s="1">
        <v>319</v>
      </c>
      <c r="L39" s="2">
        <f t="shared" si="0"/>
        <v>449</v>
      </c>
      <c r="M39" s="3">
        <f t="shared" si="1"/>
        <v>53.006681514476618</v>
      </c>
      <c r="N39" s="3">
        <f t="shared" si="2"/>
        <v>5.7906458797327396</v>
      </c>
      <c r="O39" s="3">
        <f t="shared" si="3"/>
        <v>7.7951002227171493</v>
      </c>
      <c r="P39" s="3">
        <f t="shared" si="4"/>
        <v>9.5768374164810695</v>
      </c>
      <c r="Q39" s="3">
        <f t="shared" si="5"/>
        <v>10.690423162583519</v>
      </c>
      <c r="R39" s="3">
        <f t="shared" si="6"/>
        <v>5.56792873051225</v>
      </c>
      <c r="S39" s="3">
        <f t="shared" si="7"/>
        <v>2.2271714922048997</v>
      </c>
      <c r="T39" s="3">
        <f t="shared" si="8"/>
        <v>1.7817371937639197</v>
      </c>
      <c r="U39" s="3">
        <f t="shared" si="9"/>
        <v>3.5634743875278394</v>
      </c>
      <c r="V39" s="3">
        <f t="shared" si="11"/>
        <v>100</v>
      </c>
    </row>
    <row r="40" spans="1:22" x14ac:dyDescent="0.25">
      <c r="A40" s="1">
        <v>27</v>
      </c>
      <c r="B40" s="1" t="s">
        <v>42</v>
      </c>
      <c r="C40" s="1">
        <v>675</v>
      </c>
      <c r="D40" s="1">
        <v>485</v>
      </c>
      <c r="E40" s="1">
        <v>484</v>
      </c>
      <c r="F40" s="1">
        <v>547</v>
      </c>
      <c r="G40" s="1">
        <v>452</v>
      </c>
      <c r="H40" s="1">
        <v>360</v>
      </c>
      <c r="I40" s="1">
        <v>344</v>
      </c>
      <c r="J40" s="1">
        <v>325</v>
      </c>
      <c r="K40" s="1">
        <v>305</v>
      </c>
      <c r="L40" s="2">
        <f t="shared" si="0"/>
        <v>717</v>
      </c>
      <c r="M40" s="3">
        <f t="shared" si="1"/>
        <v>30.962343096234306</v>
      </c>
      <c r="N40" s="3">
        <f t="shared" si="2"/>
        <v>7.8103207810320781</v>
      </c>
      <c r="O40" s="3">
        <f t="shared" si="3"/>
        <v>12.552301255230125</v>
      </c>
      <c r="P40" s="3">
        <f t="shared" si="4"/>
        <v>25.94142259414226</v>
      </c>
      <c r="Q40" s="3">
        <f t="shared" si="5"/>
        <v>16.875871687587168</v>
      </c>
      <c r="R40" s="3">
        <f t="shared" si="6"/>
        <v>3.905160390516039</v>
      </c>
      <c r="S40" s="3">
        <f t="shared" si="7"/>
        <v>1.1157601115760112</v>
      </c>
      <c r="T40" s="3">
        <f t="shared" si="8"/>
        <v>0.55788005578800559</v>
      </c>
      <c r="U40" s="3">
        <f t="shared" si="9"/>
        <v>0.2789400278940028</v>
      </c>
      <c r="V40" s="3">
        <f t="shared" si="11"/>
        <v>100</v>
      </c>
    </row>
    <row r="41" spans="1:22" x14ac:dyDescent="0.25">
      <c r="A41" s="1">
        <v>28</v>
      </c>
      <c r="B41" s="1" t="s">
        <v>43</v>
      </c>
      <c r="C41" s="1">
        <v>570</v>
      </c>
      <c r="D41" s="1">
        <v>434</v>
      </c>
      <c r="E41" s="1">
        <v>402</v>
      </c>
      <c r="F41" s="1">
        <v>459</v>
      </c>
      <c r="G41" s="1">
        <v>578</v>
      </c>
      <c r="H41" s="1">
        <v>404</v>
      </c>
      <c r="I41" s="1">
        <v>358</v>
      </c>
      <c r="J41" s="1">
        <v>338</v>
      </c>
      <c r="K41" s="1">
        <v>318</v>
      </c>
      <c r="L41" s="2">
        <f t="shared" si="0"/>
        <v>601</v>
      </c>
      <c r="M41" s="3">
        <f t="shared" si="1"/>
        <v>19.467554076539102</v>
      </c>
      <c r="N41" s="3">
        <f t="shared" si="2"/>
        <v>0.83194675540765384</v>
      </c>
      <c r="O41" s="3">
        <f t="shared" si="3"/>
        <v>1.3311148086522462</v>
      </c>
      <c r="P41" s="3">
        <f t="shared" si="4"/>
        <v>16.306156405990016</v>
      </c>
      <c r="Q41" s="3">
        <f t="shared" si="5"/>
        <v>41.098169717138106</v>
      </c>
      <c r="R41" s="3">
        <f t="shared" si="6"/>
        <v>11.980033277870216</v>
      </c>
      <c r="S41" s="3">
        <f t="shared" si="7"/>
        <v>3.6605657237936775</v>
      </c>
      <c r="T41" s="3">
        <f t="shared" si="8"/>
        <v>2.828618968386023</v>
      </c>
      <c r="U41" s="3">
        <f t="shared" si="9"/>
        <v>2.4958402662229617</v>
      </c>
      <c r="V41" s="3">
        <f t="shared" si="11"/>
        <v>100</v>
      </c>
    </row>
    <row r="42" spans="1:22" x14ac:dyDescent="0.25">
      <c r="A42" s="1">
        <v>29</v>
      </c>
      <c r="B42" s="1" t="s">
        <v>44</v>
      </c>
      <c r="C42" s="1">
        <v>531</v>
      </c>
      <c r="D42" s="1">
        <v>480</v>
      </c>
      <c r="E42" s="1">
        <v>526</v>
      </c>
      <c r="F42" s="1">
        <v>540</v>
      </c>
      <c r="G42" s="1">
        <v>414</v>
      </c>
      <c r="H42" s="1">
        <v>349</v>
      </c>
      <c r="I42" s="1">
        <v>341</v>
      </c>
      <c r="J42" s="1">
        <v>325</v>
      </c>
      <c r="K42" s="1">
        <v>305</v>
      </c>
      <c r="L42" s="2">
        <f t="shared" si="0"/>
        <v>551</v>
      </c>
      <c r="M42" s="3">
        <f t="shared" si="1"/>
        <v>14.156079854809436</v>
      </c>
      <c r="N42" s="3">
        <f t="shared" si="2"/>
        <v>9.2558983666061696</v>
      </c>
      <c r="O42" s="3">
        <f t="shared" si="3"/>
        <v>23.95644283121597</v>
      </c>
      <c r="P42" s="3">
        <f t="shared" si="4"/>
        <v>32.486388384754989</v>
      </c>
      <c r="Q42" s="3">
        <f t="shared" si="5"/>
        <v>15.063520871143377</v>
      </c>
      <c r="R42" s="3">
        <f t="shared" si="6"/>
        <v>3.0852994555353903</v>
      </c>
      <c r="S42" s="3">
        <f t="shared" si="7"/>
        <v>0.90744101633393837</v>
      </c>
      <c r="T42" s="3">
        <f t="shared" si="8"/>
        <v>0.72595281306715065</v>
      </c>
      <c r="U42" s="3">
        <f t="shared" si="9"/>
        <v>0.36297640653357532</v>
      </c>
      <c r="V42" s="3">
        <f t="shared" si="11"/>
        <v>100</v>
      </c>
    </row>
    <row r="43" spans="1:22" x14ac:dyDescent="0.25">
      <c r="A43" s="1">
        <v>30</v>
      </c>
      <c r="B43" s="1" t="s">
        <v>45</v>
      </c>
      <c r="C43" s="1">
        <v>464</v>
      </c>
      <c r="D43" s="1">
        <v>436</v>
      </c>
      <c r="E43" s="1">
        <v>429</v>
      </c>
      <c r="F43" s="1">
        <v>549</v>
      </c>
      <c r="G43" s="1">
        <v>547</v>
      </c>
      <c r="H43" s="1">
        <v>421</v>
      </c>
      <c r="I43" s="1">
        <v>372</v>
      </c>
      <c r="J43" s="1">
        <v>355</v>
      </c>
      <c r="K43" s="1">
        <v>340</v>
      </c>
      <c r="L43" s="2">
        <f t="shared" si="0"/>
        <v>653</v>
      </c>
      <c r="M43" s="3">
        <f t="shared" si="1"/>
        <v>1.6845329249617151</v>
      </c>
      <c r="N43" s="3">
        <f t="shared" si="2"/>
        <v>1.0719754977029097</v>
      </c>
      <c r="O43" s="3">
        <f t="shared" si="3"/>
        <v>5.3598774885145479</v>
      </c>
      <c r="P43" s="3">
        <f t="shared" si="4"/>
        <v>28.790199081163859</v>
      </c>
      <c r="Q43" s="3">
        <f t="shared" si="5"/>
        <v>33.078101071975496</v>
      </c>
      <c r="R43" s="3">
        <f t="shared" si="6"/>
        <v>13.629402756508421</v>
      </c>
      <c r="S43" s="3">
        <f t="shared" si="7"/>
        <v>5.5130168453292496</v>
      </c>
      <c r="T43" s="3">
        <f t="shared" si="8"/>
        <v>5.2067381316998471</v>
      </c>
      <c r="U43" s="3">
        <f t="shared" si="9"/>
        <v>5.6661562021439504</v>
      </c>
      <c r="V43" s="3">
        <f t="shared" si="11"/>
        <v>100</v>
      </c>
    </row>
    <row r="44" spans="1:22" x14ac:dyDescent="0.25">
      <c r="A44" s="1">
        <v>31</v>
      </c>
      <c r="B44" s="1" t="s">
        <v>46</v>
      </c>
      <c r="C44" s="1">
        <v>611</v>
      </c>
      <c r="D44" s="1">
        <v>441</v>
      </c>
      <c r="E44" s="1">
        <v>428</v>
      </c>
      <c r="F44" s="1">
        <v>480</v>
      </c>
      <c r="G44" s="1">
        <v>399</v>
      </c>
      <c r="H44" s="1">
        <v>347</v>
      </c>
      <c r="I44" s="1">
        <v>340</v>
      </c>
      <c r="J44" s="1">
        <v>324</v>
      </c>
      <c r="K44" s="1">
        <v>305</v>
      </c>
      <c r="L44" s="2">
        <f t="shared" si="0"/>
        <v>415</v>
      </c>
      <c r="M44" s="3">
        <f t="shared" si="1"/>
        <v>38.072289156626503</v>
      </c>
      <c r="N44" s="3">
        <f t="shared" si="2"/>
        <v>2.8915662650602409</v>
      </c>
      <c r="O44" s="3">
        <f t="shared" si="3"/>
        <v>8.19277108433735</v>
      </c>
      <c r="P44" s="3">
        <f t="shared" si="4"/>
        <v>28.674698795180724</v>
      </c>
      <c r="Q44" s="3">
        <f t="shared" si="5"/>
        <v>16.3855421686747</v>
      </c>
      <c r="R44" s="3">
        <f t="shared" si="6"/>
        <v>3.6144578313253009</v>
      </c>
      <c r="S44" s="3">
        <f t="shared" si="7"/>
        <v>0.96385542168674709</v>
      </c>
      <c r="T44" s="3">
        <f t="shared" si="8"/>
        <v>0.72289156626506024</v>
      </c>
      <c r="U44" s="3">
        <f t="shared" si="9"/>
        <v>0.48192771084337355</v>
      </c>
      <c r="V44" s="3">
        <f t="shared" si="11"/>
        <v>100.00000000000001</v>
      </c>
    </row>
    <row r="45" spans="1:22" x14ac:dyDescent="0.25">
      <c r="A45" s="1">
        <v>32</v>
      </c>
      <c r="B45" s="1" t="s">
        <v>47</v>
      </c>
      <c r="C45" s="1">
        <v>1068</v>
      </c>
      <c r="D45" s="1">
        <v>448</v>
      </c>
      <c r="E45" s="1">
        <v>418</v>
      </c>
      <c r="F45" s="1">
        <v>395</v>
      </c>
      <c r="G45" s="1">
        <v>348</v>
      </c>
      <c r="H45" s="1">
        <v>334</v>
      </c>
      <c r="I45" s="1">
        <v>336</v>
      </c>
      <c r="J45" s="1">
        <v>321</v>
      </c>
      <c r="K45" s="1">
        <v>303</v>
      </c>
      <c r="L45" s="2">
        <f t="shared" si="0"/>
        <v>711</v>
      </c>
      <c r="M45" s="3">
        <f t="shared" si="1"/>
        <v>86.497890295358644</v>
      </c>
      <c r="N45" s="3">
        <f t="shared" si="2"/>
        <v>2.6722925457102673</v>
      </c>
      <c r="O45" s="3">
        <f t="shared" si="3"/>
        <v>3.3755274261603372</v>
      </c>
      <c r="P45" s="3">
        <f t="shared" si="4"/>
        <v>4.7819971870604778</v>
      </c>
      <c r="Q45" s="3">
        <f t="shared" si="5"/>
        <v>2.3909985935302389</v>
      </c>
      <c r="R45" s="3">
        <f t="shared" si="6"/>
        <v>0.28129395218002812</v>
      </c>
      <c r="S45" s="3">
        <f t="shared" si="7"/>
        <v>0</v>
      </c>
      <c r="T45" s="3">
        <f t="shared" si="8"/>
        <v>0</v>
      </c>
      <c r="U45" s="3">
        <f t="shared" si="9"/>
        <v>0</v>
      </c>
      <c r="V45" s="3">
        <f t="shared" si="11"/>
        <v>99.999999999999986</v>
      </c>
    </row>
    <row r="46" spans="1:22" x14ac:dyDescent="0.25">
      <c r="A46" s="1">
        <v>33</v>
      </c>
      <c r="B46" s="1" t="s">
        <v>48</v>
      </c>
      <c r="C46" s="1">
        <v>461</v>
      </c>
      <c r="D46" s="1">
        <v>434</v>
      </c>
      <c r="E46" s="1">
        <v>403</v>
      </c>
      <c r="F46" s="1">
        <v>411</v>
      </c>
      <c r="G46" s="1">
        <v>528</v>
      </c>
      <c r="H46" s="1">
        <v>418</v>
      </c>
      <c r="I46" s="1">
        <v>372</v>
      </c>
      <c r="J46" s="1">
        <v>354</v>
      </c>
      <c r="K46" s="1">
        <v>347</v>
      </c>
      <c r="L46" s="2">
        <f t="shared" si="0"/>
        <v>468</v>
      </c>
      <c r="M46" s="3">
        <f t="shared" si="1"/>
        <v>1.7094017094017095</v>
      </c>
      <c r="N46" s="3">
        <f t="shared" si="2"/>
        <v>1.0683760683760684</v>
      </c>
      <c r="O46" s="3">
        <f t="shared" si="3"/>
        <v>1.9230769230769231</v>
      </c>
      <c r="P46" s="3">
        <f t="shared" si="4"/>
        <v>10.683760683760683</v>
      </c>
      <c r="Q46" s="3">
        <f t="shared" si="5"/>
        <v>42.094017094017097</v>
      </c>
      <c r="R46" s="3">
        <f t="shared" si="6"/>
        <v>18.376068376068378</v>
      </c>
      <c r="S46" s="3">
        <f t="shared" si="7"/>
        <v>7.6923076923076925</v>
      </c>
      <c r="T46" s="3">
        <f t="shared" si="8"/>
        <v>7.0512820512820511</v>
      </c>
      <c r="U46" s="3">
        <f t="shared" si="9"/>
        <v>9.4017094017094021</v>
      </c>
      <c r="V46" s="3">
        <f t="shared" si="11"/>
        <v>99.999999999999986</v>
      </c>
    </row>
    <row r="47" spans="1:22" x14ac:dyDescent="0.25">
      <c r="A47" s="1">
        <v>34</v>
      </c>
      <c r="B47" s="1" t="s">
        <v>49</v>
      </c>
      <c r="C47" s="1">
        <v>980</v>
      </c>
      <c r="D47" s="1">
        <v>479</v>
      </c>
      <c r="E47" s="1">
        <v>447</v>
      </c>
      <c r="F47" s="1">
        <v>397</v>
      </c>
      <c r="G47" s="1">
        <v>356</v>
      </c>
      <c r="H47" s="1">
        <v>340</v>
      </c>
      <c r="I47" s="1">
        <v>339</v>
      </c>
      <c r="J47" s="1">
        <v>324</v>
      </c>
      <c r="K47" s="1">
        <v>306</v>
      </c>
      <c r="L47" s="2">
        <f t="shared" si="0"/>
        <v>708</v>
      </c>
      <c r="M47" s="3">
        <f t="shared" si="1"/>
        <v>74.435028248587571</v>
      </c>
      <c r="N47" s="3">
        <f t="shared" si="2"/>
        <v>7.0621468926553677</v>
      </c>
      <c r="O47" s="3">
        <f t="shared" si="3"/>
        <v>7.4858757062146895</v>
      </c>
      <c r="P47" s="3">
        <f t="shared" si="4"/>
        <v>5.0847457627118651</v>
      </c>
      <c r="Q47" s="3">
        <f t="shared" si="5"/>
        <v>3.5310734463276838</v>
      </c>
      <c r="R47" s="3">
        <f t="shared" si="6"/>
        <v>1.1299435028248588</v>
      </c>
      <c r="S47" s="3">
        <f t="shared" si="7"/>
        <v>0.42372881355932202</v>
      </c>
      <c r="T47" s="3">
        <f t="shared" si="8"/>
        <v>0.42372881355932202</v>
      </c>
      <c r="U47" s="3">
        <f t="shared" si="9"/>
        <v>0.42372881355932202</v>
      </c>
      <c r="V47" s="3">
        <f t="shared" si="11"/>
        <v>99.999999999999986</v>
      </c>
    </row>
    <row r="48" spans="1:22" x14ac:dyDescent="0.25">
      <c r="A48" s="1">
        <v>35</v>
      </c>
      <c r="B48" s="1" t="s">
        <v>50</v>
      </c>
      <c r="C48" s="1">
        <v>473</v>
      </c>
      <c r="D48" s="1">
        <v>441</v>
      </c>
      <c r="E48" s="1">
        <v>445</v>
      </c>
      <c r="F48" s="1">
        <v>539</v>
      </c>
      <c r="G48" s="1">
        <v>485</v>
      </c>
      <c r="H48" s="1">
        <v>380</v>
      </c>
      <c r="I48" s="1">
        <v>349</v>
      </c>
      <c r="J48" s="1">
        <v>329</v>
      </c>
      <c r="K48" s="1">
        <v>308</v>
      </c>
      <c r="L48" s="2">
        <f t="shared" si="0"/>
        <v>489</v>
      </c>
      <c r="M48" s="3">
        <f t="shared" si="1"/>
        <v>4.0899795501022496</v>
      </c>
      <c r="N48" s="3">
        <f t="shared" si="2"/>
        <v>2.4539877300613497</v>
      </c>
      <c r="O48" s="3">
        <f t="shared" si="3"/>
        <v>10.429447852760736</v>
      </c>
      <c r="P48" s="3">
        <f t="shared" si="4"/>
        <v>36.400817995910025</v>
      </c>
      <c r="Q48" s="3">
        <f t="shared" si="5"/>
        <v>31.492842535787318</v>
      </c>
      <c r="R48" s="3">
        <f t="shared" si="6"/>
        <v>9.8159509202453989</v>
      </c>
      <c r="S48" s="3">
        <f t="shared" si="7"/>
        <v>2.6584867075664622</v>
      </c>
      <c r="T48" s="3">
        <f t="shared" si="8"/>
        <v>1.6359918200409</v>
      </c>
      <c r="U48" s="3">
        <f t="shared" si="9"/>
        <v>1.0224948875255624</v>
      </c>
      <c r="V48" s="3">
        <f t="shared" si="11"/>
        <v>100.00000000000001</v>
      </c>
    </row>
    <row r="49" spans="1:22" x14ac:dyDescent="0.25">
      <c r="A49" s="1">
        <v>36</v>
      </c>
      <c r="B49" s="1" t="s">
        <v>51</v>
      </c>
      <c r="C49" s="1">
        <v>633</v>
      </c>
      <c r="D49" s="1">
        <v>439</v>
      </c>
      <c r="E49" s="1">
        <v>445</v>
      </c>
      <c r="F49" s="1">
        <v>608</v>
      </c>
      <c r="G49" s="1">
        <v>494</v>
      </c>
      <c r="H49" s="1">
        <v>377</v>
      </c>
      <c r="I49" s="1">
        <v>348</v>
      </c>
      <c r="J49" s="1">
        <v>330</v>
      </c>
      <c r="K49" s="1">
        <v>309</v>
      </c>
      <c r="L49" s="2">
        <f t="shared" si="0"/>
        <v>723</v>
      </c>
      <c r="M49" s="3">
        <f t="shared" si="1"/>
        <v>24.896265560165975</v>
      </c>
      <c r="N49" s="3">
        <f t="shared" si="2"/>
        <v>1.3831258644536653</v>
      </c>
      <c r="O49" s="3">
        <f t="shared" si="3"/>
        <v>7.0539419087136928</v>
      </c>
      <c r="P49" s="3">
        <f t="shared" si="4"/>
        <v>34.163208852005532</v>
      </c>
      <c r="Q49" s="3">
        <f t="shared" si="5"/>
        <v>22.544951590594746</v>
      </c>
      <c r="R49" s="3">
        <f t="shared" si="6"/>
        <v>6.2240663900414939</v>
      </c>
      <c r="S49" s="3">
        <f t="shared" si="7"/>
        <v>1.6597510373443984</v>
      </c>
      <c r="T49" s="3">
        <f t="shared" si="8"/>
        <v>1.2448132780082988</v>
      </c>
      <c r="U49" s="3">
        <f t="shared" si="9"/>
        <v>0.82987551867219922</v>
      </c>
      <c r="V49" s="3">
        <f t="shared" si="11"/>
        <v>99.999999999999986</v>
      </c>
    </row>
    <row r="50" spans="1:22" x14ac:dyDescent="0.25">
      <c r="A50" s="1">
        <v>37</v>
      </c>
      <c r="B50" s="1" t="s">
        <v>52</v>
      </c>
      <c r="C50" s="1">
        <v>668</v>
      </c>
      <c r="D50" s="1">
        <v>456</v>
      </c>
      <c r="E50" s="1">
        <v>434</v>
      </c>
      <c r="F50" s="1">
        <v>439</v>
      </c>
      <c r="G50" s="1">
        <v>413</v>
      </c>
      <c r="H50" s="1">
        <v>367</v>
      </c>
      <c r="I50" s="1">
        <v>348</v>
      </c>
      <c r="J50" s="1">
        <v>330</v>
      </c>
      <c r="K50" s="1">
        <v>310</v>
      </c>
      <c r="L50" s="2">
        <f t="shared" si="0"/>
        <v>505</v>
      </c>
      <c r="M50" s="3">
        <f t="shared" si="1"/>
        <v>42.574257425742573</v>
      </c>
      <c r="N50" s="3">
        <f t="shared" si="2"/>
        <v>5.3465346534653468</v>
      </c>
      <c r="O50" s="3">
        <f t="shared" si="3"/>
        <v>7.9207920792079207</v>
      </c>
      <c r="P50" s="3">
        <f t="shared" si="4"/>
        <v>15.445544554455445</v>
      </c>
      <c r="Q50" s="3">
        <f t="shared" si="5"/>
        <v>16.237623762376238</v>
      </c>
      <c r="R50" s="3">
        <f t="shared" si="6"/>
        <v>6.9306930693069315</v>
      </c>
      <c r="S50" s="3">
        <f t="shared" si="7"/>
        <v>2.3762376237623761</v>
      </c>
      <c r="T50" s="3">
        <f t="shared" si="8"/>
        <v>1.782178217821782</v>
      </c>
      <c r="U50" s="3">
        <f t="shared" si="9"/>
        <v>1.3861386138613863</v>
      </c>
      <c r="V50" s="3">
        <f t="shared" si="11"/>
        <v>100.00000000000001</v>
      </c>
    </row>
    <row r="51" spans="1:22" x14ac:dyDescent="0.25">
      <c r="A51" s="1">
        <v>38</v>
      </c>
      <c r="B51" s="1" t="s">
        <v>53</v>
      </c>
      <c r="C51" s="1">
        <v>672</v>
      </c>
      <c r="D51" s="1">
        <v>453</v>
      </c>
      <c r="E51" s="1">
        <v>463</v>
      </c>
      <c r="F51" s="1">
        <v>536</v>
      </c>
      <c r="G51" s="1">
        <v>408</v>
      </c>
      <c r="H51" s="1">
        <v>344</v>
      </c>
      <c r="I51" s="1">
        <v>340</v>
      </c>
      <c r="J51" s="1">
        <v>324</v>
      </c>
      <c r="K51" s="1">
        <v>308</v>
      </c>
      <c r="L51" s="2">
        <f t="shared" si="0"/>
        <v>588</v>
      </c>
      <c r="M51" s="3">
        <f t="shared" si="1"/>
        <v>37.244897959183675</v>
      </c>
      <c r="N51" s="3">
        <f t="shared" si="2"/>
        <v>4.0816326530612246</v>
      </c>
      <c r="O51" s="3">
        <f t="shared" si="3"/>
        <v>11.73469387755102</v>
      </c>
      <c r="P51" s="3">
        <f t="shared" si="4"/>
        <v>29.761904761904763</v>
      </c>
      <c r="Q51" s="3">
        <f t="shared" si="5"/>
        <v>13.095238095238097</v>
      </c>
      <c r="R51" s="3">
        <f t="shared" si="6"/>
        <v>2.0408163265306123</v>
      </c>
      <c r="S51" s="3">
        <f t="shared" si="7"/>
        <v>0.68027210884353739</v>
      </c>
      <c r="T51" s="3">
        <f t="shared" si="8"/>
        <v>0.51020408163265307</v>
      </c>
      <c r="U51" s="3">
        <f t="shared" si="9"/>
        <v>0.85034013605442182</v>
      </c>
      <c r="V51" s="3">
        <f t="shared" si="11"/>
        <v>100.00000000000001</v>
      </c>
    </row>
    <row r="52" spans="1:22" x14ac:dyDescent="0.25">
      <c r="A52" s="1">
        <v>39</v>
      </c>
      <c r="B52" s="1" t="s">
        <v>54</v>
      </c>
      <c r="C52" s="1">
        <v>494</v>
      </c>
      <c r="D52" s="1">
        <v>443</v>
      </c>
      <c r="E52" s="1">
        <v>417</v>
      </c>
      <c r="F52" s="1">
        <v>560</v>
      </c>
      <c r="G52" s="1">
        <v>474</v>
      </c>
      <c r="H52" s="1">
        <v>360</v>
      </c>
      <c r="I52" s="1">
        <v>345</v>
      </c>
      <c r="J52" s="1">
        <v>328</v>
      </c>
      <c r="K52" s="1">
        <v>313</v>
      </c>
      <c r="L52" s="2">
        <f t="shared" si="0"/>
        <v>474</v>
      </c>
      <c r="M52" s="3">
        <f t="shared" si="1"/>
        <v>8.6497890295358655</v>
      </c>
      <c r="N52" s="3">
        <f t="shared" si="2"/>
        <v>2.9535864978902953</v>
      </c>
      <c r="O52" s="3">
        <f t="shared" si="3"/>
        <v>4.852320675105485</v>
      </c>
      <c r="P52" s="3">
        <f t="shared" si="4"/>
        <v>41.983122362869196</v>
      </c>
      <c r="Q52" s="3">
        <f t="shared" si="5"/>
        <v>30.168776371308013</v>
      </c>
      <c r="R52" s="3">
        <f t="shared" si="6"/>
        <v>5.9071729957805905</v>
      </c>
      <c r="S52" s="3">
        <f t="shared" si="7"/>
        <v>1.89873417721519</v>
      </c>
      <c r="T52" s="3">
        <f t="shared" si="8"/>
        <v>1.4767932489451476</v>
      </c>
      <c r="U52" s="3">
        <f t="shared" si="9"/>
        <v>2.109704641350211</v>
      </c>
      <c r="V52" s="3">
        <f t="shared" si="11"/>
        <v>99.999999999999986</v>
      </c>
    </row>
    <row r="53" spans="1:22" x14ac:dyDescent="0.25">
      <c r="A53" s="1">
        <v>40</v>
      </c>
      <c r="B53" s="1" t="s">
        <v>55</v>
      </c>
      <c r="C53" s="1">
        <v>516</v>
      </c>
      <c r="D53" s="1">
        <v>448</v>
      </c>
      <c r="E53" s="1">
        <v>426</v>
      </c>
      <c r="F53" s="1">
        <v>447</v>
      </c>
      <c r="G53" s="1">
        <v>458</v>
      </c>
      <c r="H53" s="1">
        <v>397</v>
      </c>
      <c r="I53" s="1">
        <v>367</v>
      </c>
      <c r="J53" s="1">
        <v>349</v>
      </c>
      <c r="K53" s="1">
        <v>341</v>
      </c>
      <c r="L53" s="2">
        <f t="shared" si="0"/>
        <v>489</v>
      </c>
      <c r="M53" s="3">
        <f t="shared" si="1"/>
        <v>12.883435582822086</v>
      </c>
      <c r="N53" s="3">
        <f t="shared" si="2"/>
        <v>3.8854805725971371</v>
      </c>
      <c r="O53" s="3">
        <f t="shared" si="3"/>
        <v>6.5439672801636002</v>
      </c>
      <c r="P53" s="3">
        <f t="shared" si="4"/>
        <v>17.586912065439673</v>
      </c>
      <c r="Q53" s="3">
        <f t="shared" si="5"/>
        <v>25.971370143149286</v>
      </c>
      <c r="R53" s="3">
        <f t="shared" si="6"/>
        <v>13.292433537832309</v>
      </c>
      <c r="S53" s="3">
        <f t="shared" si="7"/>
        <v>6.3394683026584868</v>
      </c>
      <c r="T53" s="3">
        <f t="shared" si="8"/>
        <v>5.7259713701431494</v>
      </c>
      <c r="U53" s="3">
        <f t="shared" si="9"/>
        <v>7.7709611451942742</v>
      </c>
      <c r="V53" s="3">
        <f t="shared" si="11"/>
        <v>100.00000000000001</v>
      </c>
    </row>
    <row r="54" spans="1:22" x14ac:dyDescent="0.25">
      <c r="A54" s="1">
        <v>41</v>
      </c>
      <c r="B54" s="1" t="s">
        <v>56</v>
      </c>
      <c r="C54" s="1">
        <v>665</v>
      </c>
      <c r="D54" s="1">
        <v>485</v>
      </c>
      <c r="E54" s="1">
        <v>511</v>
      </c>
      <c r="F54" s="1">
        <v>492</v>
      </c>
      <c r="G54" s="1">
        <v>385</v>
      </c>
      <c r="H54" s="1">
        <v>354</v>
      </c>
      <c r="I54" s="1">
        <v>342</v>
      </c>
      <c r="J54" s="1">
        <v>327</v>
      </c>
      <c r="K54" s="1">
        <v>310</v>
      </c>
      <c r="L54" s="2">
        <f t="shared" si="0"/>
        <v>611</v>
      </c>
      <c r="M54" s="3">
        <f t="shared" si="1"/>
        <v>34.697217675941076</v>
      </c>
      <c r="N54" s="3">
        <f t="shared" si="2"/>
        <v>9.1653027823240585</v>
      </c>
      <c r="O54" s="3">
        <f t="shared" si="3"/>
        <v>19.148936170212767</v>
      </c>
      <c r="P54" s="3">
        <f t="shared" si="4"/>
        <v>21.440261865793779</v>
      </c>
      <c r="Q54" s="3">
        <f t="shared" si="5"/>
        <v>8.8379705400981994</v>
      </c>
      <c r="R54" s="3">
        <f t="shared" si="6"/>
        <v>3.6006546644844519</v>
      </c>
      <c r="S54" s="3">
        <f t="shared" si="7"/>
        <v>0.98199672667757776</v>
      </c>
      <c r="T54" s="3">
        <f t="shared" si="8"/>
        <v>0.98199672667757776</v>
      </c>
      <c r="U54" s="3">
        <f t="shared" si="9"/>
        <v>1.1456628477905073</v>
      </c>
      <c r="V54" s="3">
        <f t="shared" si="11"/>
        <v>100</v>
      </c>
    </row>
    <row r="55" spans="1:22" x14ac:dyDescent="0.25">
      <c r="A55" s="1">
        <v>42</v>
      </c>
      <c r="B55" s="1" t="s">
        <v>57</v>
      </c>
      <c r="C55" s="1">
        <v>477</v>
      </c>
      <c r="D55" s="1">
        <v>446</v>
      </c>
      <c r="E55" s="1">
        <v>441</v>
      </c>
      <c r="F55" s="1">
        <v>415</v>
      </c>
      <c r="G55" s="1">
        <v>371</v>
      </c>
      <c r="H55" s="1">
        <v>359</v>
      </c>
      <c r="I55" s="1">
        <v>345</v>
      </c>
      <c r="J55" s="1">
        <v>329</v>
      </c>
      <c r="K55" s="1">
        <v>309</v>
      </c>
      <c r="L55" s="2">
        <f t="shared" si="0"/>
        <v>232</v>
      </c>
      <c r="M55" s="3">
        <f t="shared" si="1"/>
        <v>10.344827586206897</v>
      </c>
      <c r="N55" s="3">
        <f t="shared" si="2"/>
        <v>7.3275862068965507</v>
      </c>
      <c r="O55" s="3">
        <f t="shared" si="3"/>
        <v>20.258620689655171</v>
      </c>
      <c r="P55" s="3">
        <f t="shared" si="4"/>
        <v>23.275862068965516</v>
      </c>
      <c r="Q55" s="3">
        <f t="shared" si="5"/>
        <v>17.241379310344829</v>
      </c>
      <c r="R55" s="3">
        <f t="shared" si="6"/>
        <v>11.637931034482758</v>
      </c>
      <c r="S55" s="3">
        <f t="shared" si="7"/>
        <v>3.8793103448275863</v>
      </c>
      <c r="T55" s="3">
        <f t="shared" si="8"/>
        <v>3.4482758620689653</v>
      </c>
      <c r="U55" s="3">
        <f t="shared" si="9"/>
        <v>2.5862068965517242</v>
      </c>
      <c r="V55" s="3">
        <f t="shared" ref="V55:V60" si="12">SUM(M55:U55)</f>
        <v>100.00000000000001</v>
      </c>
    </row>
    <row r="56" spans="1:22" x14ac:dyDescent="0.25">
      <c r="A56" s="1">
        <v>43</v>
      </c>
      <c r="B56" s="1" t="s">
        <v>58</v>
      </c>
      <c r="C56" s="1">
        <v>500</v>
      </c>
      <c r="D56" s="1">
        <v>460</v>
      </c>
      <c r="E56" s="1">
        <v>459</v>
      </c>
      <c r="F56" s="1">
        <v>452</v>
      </c>
      <c r="G56" s="1">
        <v>399</v>
      </c>
      <c r="H56" s="1">
        <v>364</v>
      </c>
      <c r="I56" s="1">
        <v>349</v>
      </c>
      <c r="J56" s="1">
        <v>334</v>
      </c>
      <c r="K56" s="1">
        <v>327</v>
      </c>
      <c r="L56" s="2">
        <f t="shared" si="0"/>
        <v>384</v>
      </c>
      <c r="M56" s="3">
        <f t="shared" si="1"/>
        <v>12.239583333333332</v>
      </c>
      <c r="N56" s="3">
        <f t="shared" si="2"/>
        <v>8.0729166666666679</v>
      </c>
      <c r="O56" s="3">
        <f t="shared" si="3"/>
        <v>16.927083333333336</v>
      </c>
      <c r="P56" s="3">
        <f t="shared" si="4"/>
        <v>23.697916666666664</v>
      </c>
      <c r="Q56" s="3">
        <f t="shared" si="5"/>
        <v>17.708333333333336</v>
      </c>
      <c r="R56" s="3">
        <f t="shared" si="6"/>
        <v>8.3333333333333321</v>
      </c>
      <c r="S56" s="3">
        <f t="shared" si="7"/>
        <v>3.3854166666666665</v>
      </c>
      <c r="T56" s="3">
        <f t="shared" si="8"/>
        <v>3.3854166666666665</v>
      </c>
      <c r="U56" s="3">
        <f t="shared" si="9"/>
        <v>6.25</v>
      </c>
      <c r="V56" s="3">
        <f t="shared" si="12"/>
        <v>100.00000000000001</v>
      </c>
    </row>
    <row r="57" spans="1:22" x14ac:dyDescent="0.25">
      <c r="A57" s="1">
        <v>44</v>
      </c>
      <c r="B57" s="1" t="s">
        <v>59</v>
      </c>
      <c r="C57" s="1">
        <v>474</v>
      </c>
      <c r="D57" s="1">
        <v>442</v>
      </c>
      <c r="E57" s="1">
        <v>412</v>
      </c>
      <c r="F57" s="1">
        <v>399</v>
      </c>
      <c r="G57" s="1">
        <v>449</v>
      </c>
      <c r="H57" s="1">
        <v>404</v>
      </c>
      <c r="I57" s="1">
        <v>365</v>
      </c>
      <c r="J57" s="1">
        <v>341</v>
      </c>
      <c r="K57" s="1">
        <v>329</v>
      </c>
      <c r="L57" s="2">
        <f t="shared" si="0"/>
        <v>355</v>
      </c>
      <c r="M57" s="3">
        <f t="shared" si="1"/>
        <v>5.915492957746479</v>
      </c>
      <c r="N57" s="3">
        <f t="shared" si="2"/>
        <v>3.6619718309859155</v>
      </c>
      <c r="O57" s="3">
        <f t="shared" si="3"/>
        <v>5.070422535211268</v>
      </c>
      <c r="P57" s="3">
        <f t="shared" si="4"/>
        <v>10.704225352112676</v>
      </c>
      <c r="Q57" s="3">
        <f t="shared" si="5"/>
        <v>33.239436619718312</v>
      </c>
      <c r="R57" s="3">
        <f t="shared" si="6"/>
        <v>20.281690140845072</v>
      </c>
      <c r="S57" s="3">
        <f t="shared" si="7"/>
        <v>8.169014084507042</v>
      </c>
      <c r="T57" s="3">
        <f t="shared" si="8"/>
        <v>5.6338028169014089</v>
      </c>
      <c r="U57" s="3">
        <f t="shared" si="9"/>
        <v>7.323943661971831</v>
      </c>
      <c r="V57" s="3">
        <f t="shared" si="12"/>
        <v>99.999999999999986</v>
      </c>
    </row>
    <row r="58" spans="1:22" x14ac:dyDescent="0.25">
      <c r="A58" s="1">
        <v>45</v>
      </c>
      <c r="B58" s="1" t="s">
        <v>60</v>
      </c>
      <c r="C58" s="1">
        <v>671</v>
      </c>
      <c r="D58" s="1">
        <v>477</v>
      </c>
      <c r="E58" s="1">
        <v>435</v>
      </c>
      <c r="F58" s="1">
        <v>399</v>
      </c>
      <c r="G58" s="1">
        <v>372</v>
      </c>
      <c r="H58" s="1">
        <v>359</v>
      </c>
      <c r="I58" s="1">
        <v>353</v>
      </c>
      <c r="J58" s="1">
        <v>342</v>
      </c>
      <c r="K58" s="1">
        <v>342</v>
      </c>
      <c r="L58" s="2">
        <f t="shared" si="0"/>
        <v>490</v>
      </c>
      <c r="M58" s="3">
        <f t="shared" si="1"/>
        <v>44.489795918367349</v>
      </c>
      <c r="N58" s="3">
        <f t="shared" si="2"/>
        <v>9.795918367346939</v>
      </c>
      <c r="O58" s="3">
        <f t="shared" si="3"/>
        <v>8.3673469387755102</v>
      </c>
      <c r="P58" s="3">
        <f t="shared" si="4"/>
        <v>7.7551020408163263</v>
      </c>
      <c r="Q58" s="3">
        <f t="shared" si="5"/>
        <v>8.3673469387755102</v>
      </c>
      <c r="R58" s="3">
        <f t="shared" si="6"/>
        <v>5.5102040816326534</v>
      </c>
      <c r="S58" s="3">
        <f t="shared" si="7"/>
        <v>3.4693877551020407</v>
      </c>
      <c r="T58" s="3">
        <f t="shared" si="8"/>
        <v>4.2857142857142856</v>
      </c>
      <c r="U58" s="3">
        <f t="shared" si="9"/>
        <v>7.9591836734693873</v>
      </c>
      <c r="V58" s="3">
        <f t="shared" si="12"/>
        <v>100</v>
      </c>
    </row>
    <row r="59" spans="1:22" x14ac:dyDescent="0.25">
      <c r="A59" s="1">
        <v>46</v>
      </c>
      <c r="B59" s="1" t="s">
        <v>61</v>
      </c>
      <c r="C59" s="1">
        <v>463</v>
      </c>
      <c r="D59" s="1">
        <v>437</v>
      </c>
      <c r="E59" s="1">
        <v>402</v>
      </c>
      <c r="F59" s="1">
        <v>370</v>
      </c>
      <c r="G59" s="1">
        <v>436</v>
      </c>
      <c r="H59" s="1">
        <v>485</v>
      </c>
      <c r="I59" s="1">
        <v>405</v>
      </c>
      <c r="J59" s="1">
        <v>376</v>
      </c>
      <c r="K59" s="1">
        <v>346</v>
      </c>
      <c r="L59" s="2">
        <f t="shared" si="0"/>
        <v>460</v>
      </c>
      <c r="M59" s="3">
        <f t="shared" si="1"/>
        <v>2.1739130434782608</v>
      </c>
      <c r="N59" s="3">
        <f t="shared" si="2"/>
        <v>1.7391304347826086</v>
      </c>
      <c r="O59" s="3">
        <f t="shared" si="3"/>
        <v>1.7391304347826086</v>
      </c>
      <c r="P59" s="3">
        <f t="shared" si="4"/>
        <v>1.956521739130435</v>
      </c>
      <c r="Q59" s="3">
        <f t="shared" si="5"/>
        <v>22.826086956521738</v>
      </c>
      <c r="R59" s="3">
        <f t="shared" si="6"/>
        <v>33.260869565217391</v>
      </c>
      <c r="S59" s="3">
        <f t="shared" si="7"/>
        <v>15</v>
      </c>
      <c r="T59" s="3">
        <f t="shared" si="8"/>
        <v>11.956521739130435</v>
      </c>
      <c r="U59" s="3">
        <f t="shared" si="9"/>
        <v>9.3478260869565215</v>
      </c>
      <c r="V59" s="3">
        <f t="shared" si="12"/>
        <v>99.999999999999986</v>
      </c>
    </row>
    <row r="60" spans="1:22" x14ac:dyDescent="0.25">
      <c r="A60" s="1">
        <v>47</v>
      </c>
      <c r="B60" s="1" t="s">
        <v>62</v>
      </c>
      <c r="C60" s="1">
        <v>638</v>
      </c>
      <c r="D60" s="1">
        <v>477</v>
      </c>
      <c r="E60" s="1">
        <v>439</v>
      </c>
      <c r="F60" s="1">
        <v>462</v>
      </c>
      <c r="G60" s="1">
        <v>452</v>
      </c>
      <c r="H60" s="1">
        <v>379</v>
      </c>
      <c r="I60" s="1">
        <v>356</v>
      </c>
      <c r="J60" s="1">
        <v>342</v>
      </c>
      <c r="K60" s="1">
        <v>331</v>
      </c>
      <c r="L60" s="2">
        <f t="shared" si="0"/>
        <v>616</v>
      </c>
      <c r="M60" s="3">
        <f t="shared" si="1"/>
        <v>30.032467532467532</v>
      </c>
      <c r="N60" s="3">
        <f t="shared" si="2"/>
        <v>7.7922077922077921</v>
      </c>
      <c r="O60" s="3">
        <f t="shared" si="3"/>
        <v>7.3051948051948052</v>
      </c>
      <c r="P60" s="3">
        <f t="shared" si="4"/>
        <v>16.396103896103899</v>
      </c>
      <c r="Q60" s="3">
        <f t="shared" si="5"/>
        <v>19.642857142857142</v>
      </c>
      <c r="R60" s="3">
        <f t="shared" si="6"/>
        <v>7.6298701298701292</v>
      </c>
      <c r="S60" s="3">
        <f t="shared" si="7"/>
        <v>3.2467532467532463</v>
      </c>
      <c r="T60" s="3">
        <f t="shared" si="8"/>
        <v>3.4090909090909087</v>
      </c>
      <c r="U60" s="3">
        <f t="shared" si="9"/>
        <v>4.5454545454545459</v>
      </c>
      <c r="V60" s="3">
        <f t="shared" si="12"/>
        <v>99.999999999999986</v>
      </c>
    </row>
    <row r="61" spans="1:22" s="7" customFormat="1" x14ac:dyDescent="0.25">
      <c r="A61" s="1">
        <v>48</v>
      </c>
      <c r="B61" s="1" t="s">
        <v>63</v>
      </c>
      <c r="C61" s="1">
        <v>465</v>
      </c>
      <c r="D61" s="1">
        <v>437</v>
      </c>
      <c r="E61" s="1">
        <v>416</v>
      </c>
      <c r="F61" s="1">
        <v>514</v>
      </c>
      <c r="G61" s="1">
        <v>447</v>
      </c>
      <c r="H61" s="1">
        <v>399</v>
      </c>
      <c r="I61" s="1">
        <v>373</v>
      </c>
      <c r="J61" s="1">
        <v>353</v>
      </c>
      <c r="K61" s="1">
        <v>336</v>
      </c>
      <c r="L61" s="2">
        <f t="shared" ref="L61:L85" si="13">(C61-D$2)+(D61-D$3)+(E61-D$4)+(F61-D$5)+(G61-D$6)+(H61-D$7)+(I61-D$8)+(J61-D$9)+(K61-D$10)</f>
        <v>480</v>
      </c>
      <c r="M61" s="3">
        <f t="shared" ref="M61:M85" si="14">((C61-D$2)/L61)*100</f>
        <v>2.5</v>
      </c>
      <c r="N61" s="3">
        <f t="shared" ref="N61:N85" si="15">((D61-D$3)/L61)*100</f>
        <v>1.6666666666666667</v>
      </c>
      <c r="O61" s="3">
        <f t="shared" ref="O61:O85" si="16">((E61-D$4)/L61)*100</f>
        <v>4.583333333333333</v>
      </c>
      <c r="P61" s="3">
        <f t="shared" ref="P61:P85" si="17">((F61-D$5)/L61)*100</f>
        <v>31.874999999999996</v>
      </c>
      <c r="Q61" s="3">
        <f t="shared" ref="Q61:Q85" si="18">((G61-D$6)/L61)*100</f>
        <v>24.166666666666668</v>
      </c>
      <c r="R61" s="3">
        <f t="shared" ref="R61:R85" si="19">((H61-D$7)/L61)*100</f>
        <v>13.958333333333334</v>
      </c>
      <c r="S61" s="3">
        <f t="shared" ref="S61:S85" si="20">((I61-D$8)/L61)*100</f>
        <v>7.7083333333333339</v>
      </c>
      <c r="T61" s="3">
        <f t="shared" ref="T61:T85" si="21">((J61-D$9)/L61)*100</f>
        <v>6.666666666666667</v>
      </c>
      <c r="U61" s="3">
        <f t="shared" ref="U61:U85" si="22">((K61-D$10)/L61)*100</f>
        <v>6.8750000000000009</v>
      </c>
      <c r="V61" s="3">
        <f t="shared" ref="V61:V85" si="23">SUM(M61:U61)</f>
        <v>100</v>
      </c>
    </row>
    <row r="62" spans="1:22" s="7" customFormat="1" x14ac:dyDescent="0.25">
      <c r="A62" s="1">
        <v>49</v>
      </c>
      <c r="B62" s="1" t="s">
        <v>64</v>
      </c>
      <c r="C62" s="1">
        <v>488</v>
      </c>
      <c r="D62" s="1">
        <v>441</v>
      </c>
      <c r="E62" s="1">
        <v>438</v>
      </c>
      <c r="F62" s="1">
        <v>571</v>
      </c>
      <c r="G62" s="1">
        <v>474</v>
      </c>
      <c r="H62" s="1">
        <v>357</v>
      </c>
      <c r="I62" s="1">
        <v>342</v>
      </c>
      <c r="J62" s="1">
        <v>324</v>
      </c>
      <c r="K62" s="1">
        <v>305</v>
      </c>
      <c r="L62" s="2">
        <f t="shared" si="13"/>
        <v>480</v>
      </c>
      <c r="M62" s="3">
        <f t="shared" si="14"/>
        <v>7.291666666666667</v>
      </c>
      <c r="N62" s="3">
        <f t="shared" si="15"/>
        <v>2.5</v>
      </c>
      <c r="O62" s="3">
        <f t="shared" si="16"/>
        <v>9.1666666666666661</v>
      </c>
      <c r="P62" s="3">
        <f t="shared" si="17"/>
        <v>43.75</v>
      </c>
      <c r="Q62" s="3">
        <f t="shared" si="18"/>
        <v>29.791666666666668</v>
      </c>
      <c r="R62" s="3">
        <f t="shared" si="19"/>
        <v>5.2083333333333339</v>
      </c>
      <c r="S62" s="3">
        <f t="shared" si="20"/>
        <v>1.25</v>
      </c>
      <c r="T62" s="3">
        <f t="shared" si="21"/>
        <v>0.625</v>
      </c>
      <c r="U62" s="3">
        <f t="shared" si="22"/>
        <v>0.41666666666666669</v>
      </c>
      <c r="V62" s="3">
        <f t="shared" si="23"/>
        <v>100</v>
      </c>
    </row>
    <row r="63" spans="1:22" s="7" customFormat="1" x14ac:dyDescent="0.25">
      <c r="A63" s="1">
        <v>50</v>
      </c>
      <c r="B63" s="1" t="s">
        <v>65</v>
      </c>
      <c r="C63" s="1">
        <v>811</v>
      </c>
      <c r="D63" s="1">
        <v>487</v>
      </c>
      <c r="E63" s="1">
        <v>475</v>
      </c>
      <c r="F63" s="1">
        <v>430</v>
      </c>
      <c r="G63" s="1">
        <v>385</v>
      </c>
      <c r="H63" s="1">
        <v>363</v>
      </c>
      <c r="I63" s="1">
        <v>354</v>
      </c>
      <c r="J63" s="1">
        <v>339</v>
      </c>
      <c r="K63" s="1">
        <v>333</v>
      </c>
      <c r="L63" s="2">
        <f t="shared" si="13"/>
        <v>717</v>
      </c>
      <c r="M63" s="3">
        <f t="shared" si="14"/>
        <v>49.930264993026505</v>
      </c>
      <c r="N63" s="3">
        <f t="shared" si="15"/>
        <v>8.0892608089260811</v>
      </c>
      <c r="O63" s="3">
        <f t="shared" si="16"/>
        <v>11.297071129707113</v>
      </c>
      <c r="P63" s="3">
        <f t="shared" si="17"/>
        <v>9.6234309623430967</v>
      </c>
      <c r="Q63" s="3">
        <f t="shared" si="18"/>
        <v>7.5313807531380759</v>
      </c>
      <c r="R63" s="3">
        <f t="shared" si="19"/>
        <v>4.3235704323570436</v>
      </c>
      <c r="S63" s="3">
        <f t="shared" si="20"/>
        <v>2.510460251046025</v>
      </c>
      <c r="T63" s="3">
        <f t="shared" si="21"/>
        <v>2.510460251046025</v>
      </c>
      <c r="U63" s="3">
        <f t="shared" si="22"/>
        <v>4.1841004184100417</v>
      </c>
      <c r="V63" s="3">
        <f t="shared" si="23"/>
        <v>100</v>
      </c>
    </row>
    <row r="64" spans="1:22" s="7" customFormat="1" x14ac:dyDescent="0.25">
      <c r="A64" s="1">
        <v>51</v>
      </c>
      <c r="B64" s="1" t="s">
        <v>66</v>
      </c>
      <c r="C64" s="1">
        <v>508</v>
      </c>
      <c r="D64" s="1">
        <v>453</v>
      </c>
      <c r="E64" s="1">
        <v>425</v>
      </c>
      <c r="F64" s="1">
        <v>386</v>
      </c>
      <c r="G64" s="1">
        <v>355</v>
      </c>
      <c r="H64" s="1">
        <v>349</v>
      </c>
      <c r="I64" s="1">
        <v>350</v>
      </c>
      <c r="J64" s="1">
        <v>333</v>
      </c>
      <c r="K64" s="1">
        <v>337</v>
      </c>
      <c r="L64" s="2">
        <f t="shared" si="13"/>
        <v>236</v>
      </c>
      <c r="M64" s="3">
        <f t="shared" si="14"/>
        <v>23.305084745762709</v>
      </c>
      <c r="N64" s="3">
        <f t="shared" si="15"/>
        <v>10.16949152542373</v>
      </c>
      <c r="O64" s="3">
        <f t="shared" si="16"/>
        <v>13.135593220338984</v>
      </c>
      <c r="P64" s="3">
        <f t="shared" si="17"/>
        <v>10.59322033898305</v>
      </c>
      <c r="Q64" s="3">
        <f t="shared" si="18"/>
        <v>10.16949152542373</v>
      </c>
      <c r="R64" s="3">
        <f t="shared" si="19"/>
        <v>7.2033898305084749</v>
      </c>
      <c r="S64" s="3">
        <f t="shared" si="20"/>
        <v>5.9322033898305087</v>
      </c>
      <c r="T64" s="3">
        <f t="shared" si="21"/>
        <v>5.0847457627118651</v>
      </c>
      <c r="U64" s="3">
        <f t="shared" si="22"/>
        <v>14.40677966101695</v>
      </c>
      <c r="V64" s="3">
        <f t="shared" si="23"/>
        <v>100</v>
      </c>
    </row>
    <row r="65" spans="1:22" s="7" customFormat="1" x14ac:dyDescent="0.25">
      <c r="A65" s="1">
        <v>52</v>
      </c>
      <c r="B65" s="1" t="s">
        <v>67</v>
      </c>
      <c r="C65" s="1">
        <v>743</v>
      </c>
      <c r="D65" s="1">
        <v>483</v>
      </c>
      <c r="E65" s="1">
        <v>456</v>
      </c>
      <c r="F65" s="1">
        <v>411</v>
      </c>
      <c r="G65" s="1">
        <v>367</v>
      </c>
      <c r="H65" s="1">
        <v>354</v>
      </c>
      <c r="I65" s="1">
        <v>337</v>
      </c>
      <c r="J65" s="1">
        <v>322</v>
      </c>
      <c r="K65" s="1">
        <v>305</v>
      </c>
      <c r="L65" s="2">
        <f t="shared" si="13"/>
        <v>518</v>
      </c>
      <c r="M65" s="3">
        <f t="shared" si="14"/>
        <v>55.984555984555982</v>
      </c>
      <c r="N65" s="3">
        <f t="shared" si="15"/>
        <v>10.424710424710424</v>
      </c>
      <c r="O65" s="3">
        <f t="shared" si="16"/>
        <v>11.969111969111969</v>
      </c>
      <c r="P65" s="3">
        <f t="shared" si="17"/>
        <v>9.6525096525096519</v>
      </c>
      <c r="Q65" s="3">
        <f t="shared" si="18"/>
        <v>6.9498069498069501</v>
      </c>
      <c r="R65" s="3">
        <f t="shared" si="19"/>
        <v>4.2471042471042466</v>
      </c>
      <c r="S65" s="3">
        <f t="shared" si="20"/>
        <v>0.19305019305019305</v>
      </c>
      <c r="T65" s="3">
        <f t="shared" si="21"/>
        <v>0.19305019305019305</v>
      </c>
      <c r="U65" s="3">
        <f t="shared" si="22"/>
        <v>0.38610038610038611</v>
      </c>
      <c r="V65" s="3">
        <f t="shared" si="23"/>
        <v>100</v>
      </c>
    </row>
    <row r="66" spans="1:22" s="7" customFormat="1" x14ac:dyDescent="0.25">
      <c r="A66" s="1">
        <v>53</v>
      </c>
      <c r="B66" s="1" t="s">
        <v>68</v>
      </c>
      <c r="C66" s="1">
        <v>769</v>
      </c>
      <c r="D66" s="1">
        <v>486</v>
      </c>
      <c r="E66" s="1">
        <v>526</v>
      </c>
      <c r="F66" s="1">
        <v>551</v>
      </c>
      <c r="G66" s="1">
        <v>394</v>
      </c>
      <c r="H66" s="1">
        <v>340</v>
      </c>
      <c r="I66" s="1">
        <v>338</v>
      </c>
      <c r="J66" s="1">
        <v>322</v>
      </c>
      <c r="K66" s="1">
        <v>305</v>
      </c>
      <c r="L66" s="2">
        <f t="shared" si="13"/>
        <v>771</v>
      </c>
      <c r="M66" s="3">
        <f t="shared" si="14"/>
        <v>40.985732814526585</v>
      </c>
      <c r="N66" s="3">
        <f t="shared" si="15"/>
        <v>7.3929961089494167</v>
      </c>
      <c r="O66" s="3">
        <f t="shared" si="16"/>
        <v>17.120622568093385</v>
      </c>
      <c r="P66" s="3">
        <f t="shared" si="17"/>
        <v>24.643320363164722</v>
      </c>
      <c r="Q66" s="3">
        <f t="shared" si="18"/>
        <v>8.1712062256809332</v>
      </c>
      <c r="R66" s="3">
        <f t="shared" si="19"/>
        <v>1.0376134889753565</v>
      </c>
      <c r="S66" s="3">
        <f t="shared" si="20"/>
        <v>0.25940337224383914</v>
      </c>
      <c r="T66" s="3">
        <f t="shared" si="21"/>
        <v>0.12970168612191957</v>
      </c>
      <c r="U66" s="3">
        <f t="shared" si="22"/>
        <v>0.25940337224383914</v>
      </c>
      <c r="V66" s="3">
        <f t="shared" si="23"/>
        <v>99.999999999999986</v>
      </c>
    </row>
    <row r="67" spans="1:22" s="7" customFormat="1" x14ac:dyDescent="0.25">
      <c r="A67" s="1">
        <v>54</v>
      </c>
      <c r="B67" s="1" t="s">
        <v>69</v>
      </c>
      <c r="C67" s="1">
        <v>771</v>
      </c>
      <c r="D67" s="1">
        <v>449</v>
      </c>
      <c r="E67" s="1">
        <v>421</v>
      </c>
      <c r="F67" s="1">
        <v>407</v>
      </c>
      <c r="G67" s="1">
        <v>405</v>
      </c>
      <c r="H67" s="1">
        <v>378</v>
      </c>
      <c r="I67" s="1">
        <v>358</v>
      </c>
      <c r="J67" s="1">
        <v>343</v>
      </c>
      <c r="K67" s="1">
        <v>330</v>
      </c>
      <c r="L67" s="2">
        <f t="shared" si="13"/>
        <v>602</v>
      </c>
      <c r="M67" s="3">
        <f t="shared" si="14"/>
        <v>52.823920265780735</v>
      </c>
      <c r="N67" s="3">
        <f t="shared" si="15"/>
        <v>3.322259136212625</v>
      </c>
      <c r="O67" s="3">
        <f t="shared" si="16"/>
        <v>4.485049833887043</v>
      </c>
      <c r="P67" s="3">
        <f t="shared" si="17"/>
        <v>7.6411960132890364</v>
      </c>
      <c r="Q67" s="3">
        <f t="shared" si="18"/>
        <v>12.29235880398671</v>
      </c>
      <c r="R67" s="3">
        <f t="shared" si="19"/>
        <v>7.6411960132890364</v>
      </c>
      <c r="S67" s="3">
        <f t="shared" si="20"/>
        <v>3.6544850498338874</v>
      </c>
      <c r="T67" s="3">
        <f t="shared" si="21"/>
        <v>3.6544850498338874</v>
      </c>
      <c r="U67" s="3">
        <f t="shared" si="22"/>
        <v>4.485049833887043</v>
      </c>
      <c r="V67" s="3">
        <f t="shared" si="23"/>
        <v>100</v>
      </c>
    </row>
    <row r="68" spans="1:22" s="7" customFormat="1" x14ac:dyDescent="0.25">
      <c r="A68" s="1">
        <v>55</v>
      </c>
      <c r="B68" s="1" t="s">
        <v>70</v>
      </c>
      <c r="C68" s="1">
        <v>511</v>
      </c>
      <c r="D68" s="1">
        <v>454</v>
      </c>
      <c r="E68" s="1">
        <v>433</v>
      </c>
      <c r="F68" s="1">
        <v>394</v>
      </c>
      <c r="G68" s="1">
        <v>348</v>
      </c>
      <c r="H68" s="1">
        <v>338</v>
      </c>
      <c r="I68" s="1">
        <v>337</v>
      </c>
      <c r="J68" s="1">
        <v>322</v>
      </c>
      <c r="K68" s="1">
        <v>304</v>
      </c>
      <c r="L68" s="2">
        <f t="shared" si="13"/>
        <v>181</v>
      </c>
      <c r="M68" s="3">
        <f t="shared" si="14"/>
        <v>32.044198895027627</v>
      </c>
      <c r="N68" s="3">
        <f t="shared" si="15"/>
        <v>13.812154696132598</v>
      </c>
      <c r="O68" s="3">
        <f t="shared" si="16"/>
        <v>21.546961325966851</v>
      </c>
      <c r="P68" s="3">
        <f t="shared" si="17"/>
        <v>18.232044198895029</v>
      </c>
      <c r="Q68" s="3">
        <f t="shared" si="18"/>
        <v>9.3922651933701662</v>
      </c>
      <c r="R68" s="3">
        <f t="shared" si="19"/>
        <v>3.3149171270718232</v>
      </c>
      <c r="S68" s="3">
        <f t="shared" si="20"/>
        <v>0.55248618784530379</v>
      </c>
      <c r="T68" s="3">
        <f t="shared" si="21"/>
        <v>0.55248618784530379</v>
      </c>
      <c r="U68" s="3">
        <f t="shared" si="22"/>
        <v>0.55248618784530379</v>
      </c>
      <c r="V68" s="3">
        <f t="shared" si="23"/>
        <v>100</v>
      </c>
    </row>
    <row r="69" spans="1:22" s="7" customFormat="1" x14ac:dyDescent="0.25">
      <c r="A69" s="1">
        <v>56</v>
      </c>
      <c r="B69" s="1" t="s">
        <v>71</v>
      </c>
      <c r="C69" s="1">
        <v>576</v>
      </c>
      <c r="D69" s="1">
        <v>466</v>
      </c>
      <c r="E69" s="1">
        <v>450</v>
      </c>
      <c r="F69" s="1">
        <v>419</v>
      </c>
      <c r="G69" s="1">
        <v>363</v>
      </c>
      <c r="H69" s="1">
        <v>343</v>
      </c>
      <c r="I69" s="1">
        <v>341</v>
      </c>
      <c r="J69" s="1">
        <v>326</v>
      </c>
      <c r="K69" s="1">
        <v>310</v>
      </c>
      <c r="L69" s="2">
        <f t="shared" si="13"/>
        <v>334</v>
      </c>
      <c r="M69" s="3">
        <f t="shared" si="14"/>
        <v>36.82634730538922</v>
      </c>
      <c r="N69" s="3">
        <f t="shared" si="15"/>
        <v>11.077844311377245</v>
      </c>
      <c r="O69" s="3">
        <f t="shared" si="16"/>
        <v>16.766467065868262</v>
      </c>
      <c r="P69" s="3">
        <f t="shared" si="17"/>
        <v>17.365269461077844</v>
      </c>
      <c r="Q69" s="3">
        <f t="shared" si="18"/>
        <v>9.5808383233532943</v>
      </c>
      <c r="R69" s="3">
        <f t="shared" si="19"/>
        <v>3.293413173652695</v>
      </c>
      <c r="S69" s="3">
        <f t="shared" si="20"/>
        <v>1.4970059880239521</v>
      </c>
      <c r="T69" s="3">
        <f t="shared" si="21"/>
        <v>1.4970059880239521</v>
      </c>
      <c r="U69" s="3">
        <f t="shared" si="22"/>
        <v>2.0958083832335328</v>
      </c>
      <c r="V69" s="3">
        <f t="shared" si="23"/>
        <v>100</v>
      </c>
    </row>
    <row r="70" spans="1:22" s="7" customFormat="1" x14ac:dyDescent="0.25">
      <c r="A70" s="1">
        <v>57</v>
      </c>
      <c r="B70" s="1" t="s">
        <v>72</v>
      </c>
      <c r="C70" s="1">
        <v>495</v>
      </c>
      <c r="D70" s="1">
        <v>448</v>
      </c>
      <c r="E70" s="1">
        <v>412</v>
      </c>
      <c r="F70" s="1">
        <v>370</v>
      </c>
      <c r="G70" s="1">
        <v>337</v>
      </c>
      <c r="H70" s="1">
        <v>334</v>
      </c>
      <c r="I70" s="1">
        <v>337</v>
      </c>
      <c r="J70" s="1">
        <v>322</v>
      </c>
      <c r="K70" s="1">
        <v>306</v>
      </c>
      <c r="L70" s="2">
        <f t="shared" si="13"/>
        <v>101</v>
      </c>
      <c r="M70" s="3">
        <f t="shared" si="14"/>
        <v>41.584158415841586</v>
      </c>
      <c r="N70" s="3">
        <f t="shared" si="15"/>
        <v>18.811881188118811</v>
      </c>
      <c r="O70" s="3">
        <f t="shared" si="16"/>
        <v>17.82178217821782</v>
      </c>
      <c r="P70" s="3">
        <f t="shared" si="17"/>
        <v>8.9108910891089099</v>
      </c>
      <c r="Q70" s="3">
        <f t="shared" si="18"/>
        <v>5.9405940594059405</v>
      </c>
      <c r="R70" s="3">
        <f t="shared" si="19"/>
        <v>1.9801980198019802</v>
      </c>
      <c r="S70" s="3">
        <f t="shared" si="20"/>
        <v>0.99009900990099009</v>
      </c>
      <c r="T70" s="3">
        <f t="shared" si="21"/>
        <v>0.99009900990099009</v>
      </c>
      <c r="U70" s="3">
        <f t="shared" si="22"/>
        <v>2.9702970297029703</v>
      </c>
      <c r="V70" s="3">
        <f t="shared" si="23"/>
        <v>100</v>
      </c>
    </row>
    <row r="71" spans="1:22" s="7" customFormat="1" x14ac:dyDescent="0.25">
      <c r="A71" s="1">
        <v>58</v>
      </c>
      <c r="B71" s="1" t="s">
        <v>73</v>
      </c>
      <c r="C71" s="1">
        <v>476</v>
      </c>
      <c r="D71" s="1">
        <v>440</v>
      </c>
      <c r="E71" s="1">
        <v>411</v>
      </c>
      <c r="F71" s="1">
        <v>391</v>
      </c>
      <c r="G71" s="1">
        <v>387</v>
      </c>
      <c r="H71" s="1">
        <v>372</v>
      </c>
      <c r="I71" s="1">
        <v>354</v>
      </c>
      <c r="J71" s="1">
        <v>337</v>
      </c>
      <c r="K71" s="1">
        <v>318</v>
      </c>
      <c r="L71" s="2">
        <f t="shared" si="13"/>
        <v>226</v>
      </c>
      <c r="M71" s="3">
        <f t="shared" si="14"/>
        <v>10.176991150442479</v>
      </c>
      <c r="N71" s="3">
        <f t="shared" si="15"/>
        <v>4.8672566371681416</v>
      </c>
      <c r="O71" s="3">
        <f t="shared" si="16"/>
        <v>7.5221238938053103</v>
      </c>
      <c r="P71" s="3">
        <f t="shared" si="17"/>
        <v>13.274336283185843</v>
      </c>
      <c r="Q71" s="3">
        <f t="shared" si="18"/>
        <v>24.778761061946902</v>
      </c>
      <c r="R71" s="3">
        <f t="shared" si="19"/>
        <v>17.699115044247787</v>
      </c>
      <c r="S71" s="3">
        <f t="shared" si="20"/>
        <v>7.9646017699115044</v>
      </c>
      <c r="T71" s="3">
        <f t="shared" si="21"/>
        <v>7.0796460176991154</v>
      </c>
      <c r="U71" s="3">
        <f t="shared" si="22"/>
        <v>6.6371681415929213</v>
      </c>
      <c r="V71" s="3">
        <f t="shared" si="23"/>
        <v>100.00000000000001</v>
      </c>
    </row>
    <row r="72" spans="1:22" s="7" customFormat="1" x14ac:dyDescent="0.25">
      <c r="A72" s="1">
        <v>59</v>
      </c>
      <c r="B72" s="1" t="s">
        <v>74</v>
      </c>
      <c r="C72" s="1">
        <v>587</v>
      </c>
      <c r="D72" s="1">
        <v>469</v>
      </c>
      <c r="E72" s="1">
        <v>439</v>
      </c>
      <c r="F72" s="1">
        <v>392</v>
      </c>
      <c r="G72" s="1">
        <v>365</v>
      </c>
      <c r="H72" s="1">
        <v>356</v>
      </c>
      <c r="I72" s="1">
        <v>350</v>
      </c>
      <c r="J72" s="1">
        <v>333</v>
      </c>
      <c r="K72" s="1">
        <v>323</v>
      </c>
      <c r="L72" s="2">
        <f t="shared" si="13"/>
        <v>354</v>
      </c>
      <c r="M72" s="3">
        <f t="shared" si="14"/>
        <v>37.853107344632768</v>
      </c>
      <c r="N72" s="3">
        <f t="shared" si="15"/>
        <v>11.299435028248588</v>
      </c>
      <c r="O72" s="3">
        <f t="shared" si="16"/>
        <v>12.711864406779661</v>
      </c>
      <c r="P72" s="3">
        <f t="shared" si="17"/>
        <v>8.7570621468926557</v>
      </c>
      <c r="Q72" s="3">
        <f t="shared" si="18"/>
        <v>9.6045197740112993</v>
      </c>
      <c r="R72" s="3">
        <f t="shared" si="19"/>
        <v>6.7796610169491522</v>
      </c>
      <c r="S72" s="3">
        <f t="shared" si="20"/>
        <v>3.9548022598870061</v>
      </c>
      <c r="T72" s="3">
        <f t="shared" si="21"/>
        <v>3.3898305084745761</v>
      </c>
      <c r="U72" s="3">
        <f t="shared" si="22"/>
        <v>5.6497175141242941</v>
      </c>
      <c r="V72" s="3">
        <f t="shared" si="23"/>
        <v>99.999999999999986</v>
      </c>
    </row>
    <row r="73" spans="1:22" s="7" customFormat="1" x14ac:dyDescent="0.25">
      <c r="A73" s="1">
        <v>60</v>
      </c>
      <c r="B73" s="1" t="s">
        <v>75</v>
      </c>
      <c r="C73" s="1">
        <v>526</v>
      </c>
      <c r="D73" s="1">
        <v>461</v>
      </c>
      <c r="E73" s="1">
        <v>453</v>
      </c>
      <c r="F73" s="1">
        <v>432</v>
      </c>
      <c r="G73" s="1">
        <v>355</v>
      </c>
      <c r="H73" s="1">
        <v>340</v>
      </c>
      <c r="I73" s="1">
        <v>340</v>
      </c>
      <c r="J73" s="1">
        <v>325</v>
      </c>
      <c r="K73" s="1">
        <v>310</v>
      </c>
      <c r="L73" s="2">
        <f t="shared" si="13"/>
        <v>282</v>
      </c>
      <c r="M73" s="3">
        <f t="shared" si="14"/>
        <v>25.886524822695034</v>
      </c>
      <c r="N73" s="3">
        <f t="shared" si="15"/>
        <v>11.347517730496454</v>
      </c>
      <c r="O73" s="3">
        <f t="shared" si="16"/>
        <v>20.921985815602838</v>
      </c>
      <c r="P73" s="3">
        <f t="shared" si="17"/>
        <v>25.177304964539005</v>
      </c>
      <c r="Q73" s="3">
        <f t="shared" si="18"/>
        <v>8.5106382978723403</v>
      </c>
      <c r="R73" s="3">
        <f t="shared" si="19"/>
        <v>2.8368794326241136</v>
      </c>
      <c r="S73" s="3">
        <f t="shared" si="20"/>
        <v>1.4184397163120568</v>
      </c>
      <c r="T73" s="3">
        <f t="shared" si="21"/>
        <v>1.4184397163120568</v>
      </c>
      <c r="U73" s="3">
        <f t="shared" si="22"/>
        <v>2.4822695035460995</v>
      </c>
      <c r="V73" s="3">
        <f t="shared" si="23"/>
        <v>100</v>
      </c>
    </row>
    <row r="74" spans="1:22" s="7" customFormat="1" x14ac:dyDescent="0.25">
      <c r="A74" s="1">
        <v>61</v>
      </c>
      <c r="B74" s="1" t="s">
        <v>76</v>
      </c>
      <c r="C74" s="1">
        <v>820</v>
      </c>
      <c r="D74" s="1">
        <v>469</v>
      </c>
      <c r="E74" s="1">
        <v>449</v>
      </c>
      <c r="F74" s="1">
        <v>419</v>
      </c>
      <c r="G74" s="1">
        <v>367</v>
      </c>
      <c r="H74" s="1">
        <v>343</v>
      </c>
      <c r="I74" s="1">
        <v>341</v>
      </c>
      <c r="J74" s="1">
        <v>327</v>
      </c>
      <c r="K74" s="1">
        <v>314</v>
      </c>
      <c r="L74" s="2">
        <f t="shared" si="13"/>
        <v>589</v>
      </c>
      <c r="M74" s="3">
        <f t="shared" si="14"/>
        <v>62.308998302207129</v>
      </c>
      <c r="N74" s="3">
        <f t="shared" si="15"/>
        <v>6.7911714770797964</v>
      </c>
      <c r="O74" s="3">
        <f t="shared" si="16"/>
        <v>9.3378607809847214</v>
      </c>
      <c r="P74" s="3">
        <f t="shared" si="17"/>
        <v>9.8471986417657043</v>
      </c>
      <c r="Q74" s="3">
        <f t="shared" si="18"/>
        <v>6.1120543293718166</v>
      </c>
      <c r="R74" s="3">
        <f t="shared" si="19"/>
        <v>1.8675721561969438</v>
      </c>
      <c r="S74" s="3">
        <f t="shared" si="20"/>
        <v>0.84889643463497455</v>
      </c>
      <c r="T74" s="3">
        <f t="shared" si="21"/>
        <v>1.0186757215619695</v>
      </c>
      <c r="U74" s="3">
        <f t="shared" si="22"/>
        <v>1.8675721561969438</v>
      </c>
      <c r="V74" s="3">
        <f t="shared" si="23"/>
        <v>100.00000000000001</v>
      </c>
    </row>
    <row r="75" spans="1:22" s="7" customFormat="1" x14ac:dyDescent="0.25">
      <c r="A75" s="1">
        <v>62</v>
      </c>
      <c r="B75" s="1" t="s">
        <v>77</v>
      </c>
      <c r="C75" s="1">
        <v>623</v>
      </c>
      <c r="D75" s="1">
        <v>482</v>
      </c>
      <c r="E75" s="1">
        <v>438</v>
      </c>
      <c r="F75" s="1">
        <v>397</v>
      </c>
      <c r="G75" s="1">
        <v>399</v>
      </c>
      <c r="H75" s="1">
        <v>400</v>
      </c>
      <c r="I75" s="1">
        <v>367</v>
      </c>
      <c r="J75" s="1">
        <v>344</v>
      </c>
      <c r="K75" s="1">
        <v>333</v>
      </c>
      <c r="L75" s="2">
        <f t="shared" si="13"/>
        <v>523</v>
      </c>
      <c r="M75" s="3">
        <f t="shared" si="14"/>
        <v>32.504780114722756</v>
      </c>
      <c r="N75" s="3">
        <f t="shared" si="15"/>
        <v>10.133843212237094</v>
      </c>
      <c r="O75" s="3">
        <f t="shared" si="16"/>
        <v>8.413001912045889</v>
      </c>
      <c r="P75" s="3">
        <f t="shared" si="17"/>
        <v>6.8833652007648185</v>
      </c>
      <c r="Q75" s="3">
        <f t="shared" si="18"/>
        <v>13.001912045889103</v>
      </c>
      <c r="R75" s="3">
        <f t="shared" si="19"/>
        <v>13.001912045889103</v>
      </c>
      <c r="S75" s="3">
        <f t="shared" si="20"/>
        <v>5.9273422562141489</v>
      </c>
      <c r="T75" s="3">
        <f t="shared" si="21"/>
        <v>4.3977055449330784</v>
      </c>
      <c r="U75" s="3">
        <f t="shared" si="22"/>
        <v>5.736137667304015</v>
      </c>
      <c r="V75" s="3">
        <f t="shared" si="23"/>
        <v>100.00000000000001</v>
      </c>
    </row>
    <row r="76" spans="1:22" s="7" customFormat="1" x14ac:dyDescent="0.25">
      <c r="A76" s="1">
        <v>63</v>
      </c>
      <c r="B76" s="1" t="s">
        <v>78</v>
      </c>
      <c r="C76" s="1">
        <v>531</v>
      </c>
      <c r="D76" s="1">
        <v>461</v>
      </c>
      <c r="E76" s="1">
        <v>445</v>
      </c>
      <c r="F76" s="1">
        <v>430</v>
      </c>
      <c r="G76" s="1">
        <v>387</v>
      </c>
      <c r="H76" s="1">
        <v>352</v>
      </c>
      <c r="I76" s="1">
        <v>343</v>
      </c>
      <c r="J76" s="1">
        <v>327</v>
      </c>
      <c r="K76" s="1">
        <v>309</v>
      </c>
      <c r="L76" s="2">
        <f t="shared" si="13"/>
        <v>325</v>
      </c>
      <c r="M76" s="3">
        <f t="shared" si="14"/>
        <v>24</v>
      </c>
      <c r="N76" s="3">
        <f t="shared" si="15"/>
        <v>9.8461538461538467</v>
      </c>
      <c r="O76" s="3">
        <f t="shared" si="16"/>
        <v>15.692307692307692</v>
      </c>
      <c r="P76" s="3">
        <f t="shared" si="17"/>
        <v>21.23076923076923</v>
      </c>
      <c r="Q76" s="3">
        <f t="shared" si="18"/>
        <v>17.23076923076923</v>
      </c>
      <c r="R76" s="3">
        <f t="shared" si="19"/>
        <v>6.1538461538461542</v>
      </c>
      <c r="S76" s="3">
        <f t="shared" si="20"/>
        <v>2.1538461538461537</v>
      </c>
      <c r="T76" s="3">
        <f t="shared" si="21"/>
        <v>1.8461538461538463</v>
      </c>
      <c r="U76" s="3">
        <f t="shared" si="22"/>
        <v>1.8461538461538463</v>
      </c>
      <c r="V76" s="3">
        <f t="shared" si="23"/>
        <v>100</v>
      </c>
    </row>
    <row r="77" spans="1:22" s="7" customFormat="1" x14ac:dyDescent="0.25">
      <c r="A77" s="1">
        <v>64</v>
      </c>
      <c r="B77" s="1" t="s">
        <v>79</v>
      </c>
      <c r="C77" s="1">
        <v>696</v>
      </c>
      <c r="D77" s="1">
        <v>474</v>
      </c>
      <c r="E77" s="1">
        <v>433</v>
      </c>
      <c r="F77" s="1">
        <v>406</v>
      </c>
      <c r="G77" s="1">
        <v>347</v>
      </c>
      <c r="H77" s="1">
        <v>334</v>
      </c>
      <c r="I77" s="1">
        <v>337</v>
      </c>
      <c r="J77" s="1">
        <v>322</v>
      </c>
      <c r="K77" s="1">
        <v>303</v>
      </c>
      <c r="L77" s="2">
        <f t="shared" si="13"/>
        <v>392</v>
      </c>
      <c r="M77" s="3">
        <f t="shared" si="14"/>
        <v>61.989795918367349</v>
      </c>
      <c r="N77" s="3">
        <f t="shared" si="15"/>
        <v>11.479591836734695</v>
      </c>
      <c r="O77" s="3">
        <f t="shared" si="16"/>
        <v>9.9489795918367339</v>
      </c>
      <c r="P77" s="3">
        <f t="shared" si="17"/>
        <v>11.479591836734695</v>
      </c>
      <c r="Q77" s="3">
        <f t="shared" si="18"/>
        <v>4.0816326530612246</v>
      </c>
      <c r="R77" s="3">
        <f t="shared" si="19"/>
        <v>0.51020408163265307</v>
      </c>
      <c r="S77" s="3">
        <f t="shared" si="20"/>
        <v>0.25510204081632654</v>
      </c>
      <c r="T77" s="3">
        <f t="shared" si="21"/>
        <v>0.25510204081632654</v>
      </c>
      <c r="U77" s="3">
        <f t="shared" si="22"/>
        <v>0</v>
      </c>
      <c r="V77" s="3">
        <f t="shared" si="23"/>
        <v>100</v>
      </c>
    </row>
    <row r="78" spans="1:22" s="7" customFormat="1" x14ac:dyDescent="0.25">
      <c r="A78" s="1">
        <v>65</v>
      </c>
      <c r="B78" s="1" t="s">
        <v>80</v>
      </c>
      <c r="C78" s="1">
        <v>844</v>
      </c>
      <c r="D78" s="1">
        <v>479</v>
      </c>
      <c r="E78" s="1">
        <v>445</v>
      </c>
      <c r="F78" s="1">
        <v>452</v>
      </c>
      <c r="G78" s="1">
        <v>398</v>
      </c>
      <c r="H78" s="1">
        <v>385</v>
      </c>
      <c r="I78" s="1">
        <v>344</v>
      </c>
      <c r="J78" s="1">
        <v>324</v>
      </c>
      <c r="K78" s="1">
        <v>309</v>
      </c>
      <c r="L78" s="2">
        <f t="shared" si="13"/>
        <v>720</v>
      </c>
      <c r="M78" s="3">
        <f t="shared" si="14"/>
        <v>54.30555555555555</v>
      </c>
      <c r="N78" s="3">
        <f t="shared" si="15"/>
        <v>6.9444444444444446</v>
      </c>
      <c r="O78" s="3">
        <f t="shared" si="16"/>
        <v>7.083333333333333</v>
      </c>
      <c r="P78" s="3">
        <f t="shared" si="17"/>
        <v>12.638888888888889</v>
      </c>
      <c r="Q78" s="3">
        <f t="shared" si="18"/>
        <v>9.3055555555555554</v>
      </c>
      <c r="R78" s="3">
        <f t="shared" si="19"/>
        <v>7.3611111111111116</v>
      </c>
      <c r="S78" s="3">
        <f t="shared" si="20"/>
        <v>1.1111111111111112</v>
      </c>
      <c r="T78" s="3">
        <f t="shared" si="21"/>
        <v>0.41666666666666669</v>
      </c>
      <c r="U78" s="3">
        <f t="shared" si="22"/>
        <v>0.83333333333333337</v>
      </c>
      <c r="V78" s="3">
        <f t="shared" si="23"/>
        <v>100</v>
      </c>
    </row>
    <row r="79" spans="1:22" s="7" customFormat="1" x14ac:dyDescent="0.25">
      <c r="A79" s="1">
        <v>66</v>
      </c>
      <c r="B79" s="1" t="s">
        <v>81</v>
      </c>
      <c r="C79" s="1">
        <v>483</v>
      </c>
      <c r="D79" s="1">
        <v>441</v>
      </c>
      <c r="E79" s="1">
        <v>411</v>
      </c>
      <c r="F79" s="1">
        <v>375</v>
      </c>
      <c r="G79" s="1">
        <v>344</v>
      </c>
      <c r="H79" s="1">
        <v>341</v>
      </c>
      <c r="I79" s="1">
        <v>343</v>
      </c>
      <c r="J79" s="1">
        <v>329</v>
      </c>
      <c r="K79" s="1">
        <v>336</v>
      </c>
      <c r="L79" s="2">
        <f t="shared" si="13"/>
        <v>143</v>
      </c>
      <c r="M79" s="3">
        <f t="shared" si="14"/>
        <v>20.97902097902098</v>
      </c>
      <c r="N79" s="3">
        <f t="shared" si="15"/>
        <v>8.3916083916083917</v>
      </c>
      <c r="O79" s="3">
        <f t="shared" si="16"/>
        <v>11.888111888111888</v>
      </c>
      <c r="P79" s="3">
        <f t="shared" si="17"/>
        <v>9.79020979020979</v>
      </c>
      <c r="Q79" s="3">
        <f t="shared" si="18"/>
        <v>9.0909090909090917</v>
      </c>
      <c r="R79" s="3">
        <f t="shared" si="19"/>
        <v>6.2937062937062942</v>
      </c>
      <c r="S79" s="3">
        <f t="shared" si="20"/>
        <v>4.895104895104895</v>
      </c>
      <c r="T79" s="3">
        <f t="shared" si="21"/>
        <v>5.5944055944055942</v>
      </c>
      <c r="U79" s="3">
        <f t="shared" si="22"/>
        <v>23.076923076923077</v>
      </c>
      <c r="V79" s="3">
        <f t="shared" si="23"/>
        <v>100.00000000000001</v>
      </c>
    </row>
    <row r="80" spans="1:22" s="7" customFormat="1" x14ac:dyDescent="0.25">
      <c r="A80" s="1">
        <v>67</v>
      </c>
      <c r="B80" s="1" t="s">
        <v>82</v>
      </c>
      <c r="C80" s="1">
        <v>934</v>
      </c>
      <c r="D80" s="1">
        <v>467</v>
      </c>
      <c r="E80" s="1">
        <v>438</v>
      </c>
      <c r="F80" s="1">
        <v>412</v>
      </c>
      <c r="G80" s="1">
        <v>368</v>
      </c>
      <c r="H80" s="1">
        <v>355</v>
      </c>
      <c r="I80" s="1">
        <v>344</v>
      </c>
      <c r="J80" s="1">
        <v>328</v>
      </c>
      <c r="K80" s="1">
        <v>336</v>
      </c>
      <c r="L80" s="2">
        <f t="shared" si="13"/>
        <v>722</v>
      </c>
      <c r="M80" s="3">
        <f t="shared" si="14"/>
        <v>66.62049861495845</v>
      </c>
      <c r="N80" s="3">
        <f t="shared" si="15"/>
        <v>5.2631578947368416</v>
      </c>
      <c r="O80" s="3">
        <f t="shared" si="16"/>
        <v>6.094182825484765</v>
      </c>
      <c r="P80" s="3">
        <f t="shared" si="17"/>
        <v>7.0637119113573412</v>
      </c>
      <c r="Q80" s="3">
        <f t="shared" si="18"/>
        <v>5.1246537396121887</v>
      </c>
      <c r="R80" s="3">
        <f t="shared" si="19"/>
        <v>3.1855955678670362</v>
      </c>
      <c r="S80" s="3">
        <f t="shared" si="20"/>
        <v>1.10803324099723</v>
      </c>
      <c r="T80" s="3">
        <f t="shared" si="21"/>
        <v>0.96952908587257614</v>
      </c>
      <c r="U80" s="3">
        <f t="shared" si="22"/>
        <v>4.5706371191135737</v>
      </c>
      <c r="V80" s="3">
        <f t="shared" si="23"/>
        <v>100</v>
      </c>
    </row>
    <row r="81" spans="1:22" s="7" customFormat="1" x14ac:dyDescent="0.25">
      <c r="A81" s="1">
        <v>68</v>
      </c>
      <c r="B81" s="1" t="s">
        <v>83</v>
      </c>
      <c r="C81" s="1">
        <v>552</v>
      </c>
      <c r="D81" s="1">
        <v>462</v>
      </c>
      <c r="E81" s="1">
        <v>431</v>
      </c>
      <c r="F81" s="1">
        <v>382</v>
      </c>
      <c r="G81" s="1">
        <v>343</v>
      </c>
      <c r="H81" s="1">
        <v>340</v>
      </c>
      <c r="I81" s="1">
        <v>339</v>
      </c>
      <c r="J81" s="1">
        <v>324</v>
      </c>
      <c r="K81" s="1">
        <v>311</v>
      </c>
      <c r="L81" s="2">
        <f t="shared" si="13"/>
        <v>224</v>
      </c>
      <c r="M81" s="3">
        <f t="shared" si="14"/>
        <v>44.196428571428569</v>
      </c>
      <c r="N81" s="3">
        <f t="shared" si="15"/>
        <v>14.732142857142858</v>
      </c>
      <c r="O81" s="3">
        <f t="shared" si="16"/>
        <v>16.517857142857142</v>
      </c>
      <c r="P81" s="3">
        <f t="shared" si="17"/>
        <v>9.375</v>
      </c>
      <c r="Q81" s="3">
        <f t="shared" si="18"/>
        <v>5.3571428571428568</v>
      </c>
      <c r="R81" s="3">
        <f t="shared" si="19"/>
        <v>3.5714285714285712</v>
      </c>
      <c r="S81" s="3">
        <f t="shared" si="20"/>
        <v>1.3392857142857142</v>
      </c>
      <c r="T81" s="3">
        <f t="shared" si="21"/>
        <v>1.3392857142857142</v>
      </c>
      <c r="U81" s="3">
        <f t="shared" si="22"/>
        <v>3.5714285714285712</v>
      </c>
      <c r="V81" s="3">
        <f t="shared" si="23"/>
        <v>99.999999999999986</v>
      </c>
    </row>
    <row r="82" spans="1:22" s="7" customFormat="1" x14ac:dyDescent="0.25">
      <c r="A82" s="1">
        <v>69</v>
      </c>
      <c r="B82" s="1" t="s">
        <v>84</v>
      </c>
      <c r="C82" s="1">
        <v>493</v>
      </c>
      <c r="D82" s="1">
        <v>441</v>
      </c>
      <c r="E82" s="1">
        <v>413</v>
      </c>
      <c r="F82" s="1">
        <v>382</v>
      </c>
      <c r="G82" s="1">
        <v>358</v>
      </c>
      <c r="H82" s="1">
        <v>352</v>
      </c>
      <c r="I82" s="1">
        <v>350</v>
      </c>
      <c r="J82" s="1">
        <v>336</v>
      </c>
      <c r="K82" s="1">
        <v>319</v>
      </c>
      <c r="L82" s="2">
        <f t="shared" si="13"/>
        <v>184</v>
      </c>
      <c r="M82" s="3">
        <f t="shared" si="14"/>
        <v>21.739130434782609</v>
      </c>
      <c r="N82" s="3">
        <f t="shared" si="15"/>
        <v>6.5217391304347823</v>
      </c>
      <c r="O82" s="3">
        <f t="shared" si="16"/>
        <v>10.326086956521738</v>
      </c>
      <c r="P82" s="3">
        <f t="shared" si="17"/>
        <v>11.413043478260869</v>
      </c>
      <c r="Q82" s="3">
        <f t="shared" si="18"/>
        <v>14.673913043478262</v>
      </c>
      <c r="R82" s="3">
        <f t="shared" si="19"/>
        <v>10.869565217391305</v>
      </c>
      <c r="S82" s="3">
        <f t="shared" si="20"/>
        <v>7.608695652173914</v>
      </c>
      <c r="T82" s="3">
        <f t="shared" si="21"/>
        <v>8.1521739130434785</v>
      </c>
      <c r="U82" s="3">
        <f t="shared" si="22"/>
        <v>8.695652173913043</v>
      </c>
      <c r="V82" s="3">
        <f t="shared" si="23"/>
        <v>100</v>
      </c>
    </row>
    <row r="83" spans="1:22" s="7" customFormat="1" x14ac:dyDescent="0.25">
      <c r="A83" s="1">
        <v>70</v>
      </c>
      <c r="B83" s="1" t="s">
        <v>85</v>
      </c>
      <c r="C83" s="1">
        <v>593</v>
      </c>
      <c r="D83" s="1">
        <v>467</v>
      </c>
      <c r="E83" s="1">
        <v>432</v>
      </c>
      <c r="F83" s="1">
        <v>394</v>
      </c>
      <c r="G83" s="1">
        <v>371</v>
      </c>
      <c r="H83" s="1">
        <v>337</v>
      </c>
      <c r="I83" s="1">
        <v>337</v>
      </c>
      <c r="J83" s="1">
        <v>322</v>
      </c>
      <c r="K83" s="1">
        <v>304</v>
      </c>
      <c r="L83" s="2">
        <f t="shared" si="13"/>
        <v>297</v>
      </c>
      <c r="M83" s="3">
        <f t="shared" si="14"/>
        <v>47.138047138047142</v>
      </c>
      <c r="N83" s="3">
        <f t="shared" si="15"/>
        <v>12.794612794612794</v>
      </c>
      <c r="O83" s="3">
        <f t="shared" si="16"/>
        <v>12.794612794612794</v>
      </c>
      <c r="P83" s="3">
        <f t="shared" si="17"/>
        <v>11.111111111111111</v>
      </c>
      <c r="Q83" s="3">
        <f t="shared" si="18"/>
        <v>13.468013468013467</v>
      </c>
      <c r="R83" s="3">
        <f t="shared" si="19"/>
        <v>1.6835016835016834</v>
      </c>
      <c r="S83" s="3">
        <f t="shared" si="20"/>
        <v>0.33670033670033667</v>
      </c>
      <c r="T83" s="3">
        <f t="shared" si="21"/>
        <v>0.33670033670033667</v>
      </c>
      <c r="U83" s="3">
        <f t="shared" si="22"/>
        <v>0.33670033670033667</v>
      </c>
      <c r="V83" s="3">
        <f t="shared" si="23"/>
        <v>100</v>
      </c>
    </row>
    <row r="84" spans="1:22" s="7" customFormat="1" x14ac:dyDescent="0.25">
      <c r="A84" s="1">
        <v>71</v>
      </c>
      <c r="B84" s="1" t="s">
        <v>86</v>
      </c>
      <c r="C84" s="1">
        <v>640</v>
      </c>
      <c r="D84" s="1">
        <v>468</v>
      </c>
      <c r="E84" s="1">
        <v>468</v>
      </c>
      <c r="F84" s="1">
        <v>463</v>
      </c>
      <c r="G84" s="1">
        <v>388</v>
      </c>
      <c r="H84" s="1">
        <v>353</v>
      </c>
      <c r="I84" s="1">
        <v>346</v>
      </c>
      <c r="J84" s="1">
        <v>330</v>
      </c>
      <c r="K84" s="1">
        <v>318</v>
      </c>
      <c r="L84" s="2">
        <f t="shared" si="13"/>
        <v>514</v>
      </c>
      <c r="M84" s="3">
        <f t="shared" si="14"/>
        <v>36.381322957198442</v>
      </c>
      <c r="N84" s="3">
        <f t="shared" si="15"/>
        <v>7.5875486381322954</v>
      </c>
      <c r="O84" s="3">
        <f t="shared" si="16"/>
        <v>14.396887159533073</v>
      </c>
      <c r="P84" s="3">
        <f t="shared" si="17"/>
        <v>19.844357976653697</v>
      </c>
      <c r="Q84" s="3">
        <f t="shared" si="18"/>
        <v>11.089494163424124</v>
      </c>
      <c r="R84" s="3">
        <f t="shared" si="19"/>
        <v>4.0856031128404666</v>
      </c>
      <c r="S84" s="3">
        <f t="shared" si="20"/>
        <v>1.9455252918287937</v>
      </c>
      <c r="T84" s="3">
        <f t="shared" si="21"/>
        <v>1.7509727626459144</v>
      </c>
      <c r="U84" s="3">
        <f t="shared" si="22"/>
        <v>2.9182879377431905</v>
      </c>
      <c r="V84" s="3">
        <f t="shared" si="23"/>
        <v>99.999999999999972</v>
      </c>
    </row>
    <row r="85" spans="1:22" s="7" customFormat="1" x14ac:dyDescent="0.25">
      <c r="A85" s="1">
        <v>72</v>
      </c>
      <c r="B85" s="1" t="s">
        <v>87</v>
      </c>
      <c r="C85" s="1">
        <v>525</v>
      </c>
      <c r="D85" s="1">
        <v>445</v>
      </c>
      <c r="E85" s="1">
        <v>412</v>
      </c>
      <c r="F85" s="1">
        <v>374</v>
      </c>
      <c r="G85" s="1">
        <v>344</v>
      </c>
      <c r="H85" s="1">
        <v>343</v>
      </c>
      <c r="I85" s="1">
        <v>340</v>
      </c>
      <c r="J85" s="1">
        <v>325</v>
      </c>
      <c r="K85" s="1">
        <v>317</v>
      </c>
      <c r="L85" s="2">
        <f t="shared" si="13"/>
        <v>165</v>
      </c>
      <c r="M85" s="3">
        <f t="shared" si="14"/>
        <v>43.636363636363633</v>
      </c>
      <c r="N85" s="3">
        <f t="shared" si="15"/>
        <v>9.6969696969696972</v>
      </c>
      <c r="O85" s="3">
        <f t="shared" si="16"/>
        <v>10.909090909090908</v>
      </c>
      <c r="P85" s="3">
        <f t="shared" si="17"/>
        <v>7.878787878787878</v>
      </c>
      <c r="Q85" s="3">
        <f t="shared" si="18"/>
        <v>7.878787878787878</v>
      </c>
      <c r="R85" s="3">
        <f t="shared" si="19"/>
        <v>6.666666666666667</v>
      </c>
      <c r="S85" s="3">
        <f t="shared" si="20"/>
        <v>2.4242424242424243</v>
      </c>
      <c r="T85" s="3">
        <f t="shared" si="21"/>
        <v>2.4242424242424243</v>
      </c>
      <c r="U85" s="3">
        <f t="shared" si="22"/>
        <v>8.4848484848484862</v>
      </c>
      <c r="V85" s="3">
        <f t="shared" si="23"/>
        <v>99.999999999999986</v>
      </c>
    </row>
    <row r="86" spans="1:22" s="7" customFormat="1" x14ac:dyDescent="0.25"/>
    <row r="87" spans="1:22" s="7" customFormat="1" x14ac:dyDescent="0.25"/>
    <row r="88" spans="1:22" s="7" customFormat="1" x14ac:dyDescent="0.25"/>
    <row r="89" spans="1:22" s="7" customFormat="1" x14ac:dyDescent="0.25"/>
    <row r="90" spans="1:22" s="7" customFormat="1" x14ac:dyDescent="0.25"/>
    <row r="91" spans="1:22" s="7" customFormat="1" x14ac:dyDescent="0.25"/>
    <row r="92" spans="1:22" s="7" customFormat="1" x14ac:dyDescent="0.25"/>
    <row r="93" spans="1:22" s="7" customFormat="1" x14ac:dyDescent="0.25"/>
    <row r="94" spans="1:22" s="7" customFormat="1" x14ac:dyDescent="0.25"/>
    <row r="95" spans="1:22" s="7" customFormat="1" x14ac:dyDescent="0.25"/>
    <row r="96" spans="1:22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9"/>
  <sheetViews>
    <sheetView workbookViewId="0">
      <selection activeCellId="1" sqref="AC1:AC1048576 A1:A1048576"/>
    </sheetView>
  </sheetViews>
  <sheetFormatPr defaultColWidth="8.85546875" defaultRowHeight="15" x14ac:dyDescent="0.25"/>
  <cols>
    <col min="1" max="1" width="17.5703125" bestFit="1" customWidth="1"/>
    <col min="2" max="2" width="13.42578125" customWidth="1"/>
    <col min="3" max="3" width="14.85546875" customWidth="1"/>
    <col min="4" max="4" width="14.7109375" customWidth="1"/>
    <col min="5" max="5" width="15.28515625" customWidth="1"/>
    <col min="6" max="6" width="14.85546875" customWidth="1"/>
    <col min="7" max="7" width="14.7109375" customWidth="1"/>
    <col min="8" max="8" width="16" customWidth="1"/>
    <col min="9" max="9" width="15.7109375" customWidth="1"/>
    <col min="10" max="10" width="14.42578125" customWidth="1"/>
    <col min="11" max="11" width="16.85546875" customWidth="1"/>
    <col min="12" max="12" width="7.42578125" bestFit="1" customWidth="1"/>
    <col min="13" max="13" width="6.85546875" bestFit="1" customWidth="1"/>
    <col min="14" max="14" width="7.42578125" bestFit="1" customWidth="1"/>
    <col min="15" max="15" width="8.7109375" bestFit="1" customWidth="1"/>
    <col min="16" max="16" width="9" bestFit="1" customWidth="1"/>
    <col min="17" max="17" width="7.7109375" customWidth="1"/>
    <col min="18" max="18" width="7.7109375" bestFit="1" customWidth="1"/>
    <col min="19" max="19" width="9.140625" bestFit="1" customWidth="1"/>
    <col min="20" max="20" width="9.7109375" bestFit="1" customWidth="1"/>
    <col min="22" max="45" width="8.85546875" style="7"/>
  </cols>
  <sheetData>
    <row r="1" spans="1:45" x14ac:dyDescent="0.25">
      <c r="L1">
        <v>-1</v>
      </c>
      <c r="M1">
        <v>0</v>
      </c>
      <c r="N1">
        <v>1</v>
      </c>
      <c r="O1">
        <v>2</v>
      </c>
      <c r="P1">
        <v>2</v>
      </c>
      <c r="Q1">
        <v>3</v>
      </c>
      <c r="R1">
        <v>3</v>
      </c>
      <c r="S1">
        <v>4</v>
      </c>
    </row>
    <row r="2" spans="1:45" s="6" customFormat="1" ht="33.75" customHeight="1" x14ac:dyDescent="0.25">
      <c r="A2" s="4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12</v>
      </c>
      <c r="K2" s="9" t="s">
        <v>14</v>
      </c>
      <c r="L2" s="5">
        <v>0.08</v>
      </c>
      <c r="M2" s="5">
        <v>0.12</v>
      </c>
      <c r="N2" s="5">
        <v>0.2</v>
      </c>
      <c r="O2" s="5">
        <v>0.4</v>
      </c>
      <c r="P2" s="5">
        <v>0.6</v>
      </c>
      <c r="Q2" s="5">
        <v>0.8</v>
      </c>
      <c r="R2" s="5">
        <v>1</v>
      </c>
      <c r="S2" s="5">
        <v>1.4</v>
      </c>
      <c r="T2" s="4" t="s">
        <v>18</v>
      </c>
      <c r="U2" s="4" t="s">
        <v>19</v>
      </c>
      <c r="V2" s="30" t="s">
        <v>117</v>
      </c>
      <c r="W2" s="31" t="s">
        <v>118</v>
      </c>
      <c r="X2" s="31" t="s">
        <v>119</v>
      </c>
      <c r="Y2" s="31" t="s">
        <v>120</v>
      </c>
      <c r="Z2" s="31" t="s">
        <v>121</v>
      </c>
      <c r="AA2" s="31" t="s">
        <v>122</v>
      </c>
      <c r="AB2" s="31" t="s">
        <v>123</v>
      </c>
      <c r="AC2" s="17" t="s">
        <v>92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x14ac:dyDescent="0.25">
      <c r="A3" s="1" t="s">
        <v>13</v>
      </c>
      <c r="B3" s="1">
        <v>490</v>
      </c>
      <c r="C3" s="1">
        <v>452</v>
      </c>
      <c r="D3" s="1">
        <v>432</v>
      </c>
      <c r="E3" s="1">
        <v>440</v>
      </c>
      <c r="F3" s="1">
        <v>470</v>
      </c>
      <c r="G3" s="1">
        <v>394</v>
      </c>
      <c r="H3" s="1">
        <v>367</v>
      </c>
      <c r="I3" s="1">
        <v>349</v>
      </c>
      <c r="J3" s="1">
        <v>342</v>
      </c>
      <c r="K3" s="2">
        <v>476</v>
      </c>
      <c r="L3" s="3">
        <v>7.7731092436974789</v>
      </c>
      <c r="M3" s="3">
        <v>4.8319327731092443</v>
      </c>
      <c r="N3" s="3">
        <v>7.9831932773109235</v>
      </c>
      <c r="O3" s="3">
        <v>16.596638655462183</v>
      </c>
      <c r="P3" s="3">
        <v>29.20168067226891</v>
      </c>
      <c r="Q3" s="3">
        <v>13.025210084033615</v>
      </c>
      <c r="R3" s="3">
        <v>6.5126050420168076</v>
      </c>
      <c r="S3" s="3">
        <v>5.8823529411764701</v>
      </c>
      <c r="T3" s="3">
        <v>8.1932773109243691</v>
      </c>
      <c r="U3" s="3">
        <v>100</v>
      </c>
      <c r="V3" s="32">
        <f>(L3/100)*1</f>
        <v>7.7731092436974791E-2</v>
      </c>
      <c r="W3" s="33">
        <f>(M3/100)*0</f>
        <v>0</v>
      </c>
      <c r="X3" s="33">
        <f>(N3/100)*1</f>
        <v>7.9831932773109238E-2</v>
      </c>
      <c r="Y3" s="33">
        <f>((O3+P3)/100)*2</f>
        <v>0.91596638655462181</v>
      </c>
      <c r="Z3" s="33">
        <f>((Q3+R3)/100)*3</f>
        <v>0.58613445378151274</v>
      </c>
      <c r="AA3" s="33">
        <f>(S3/100)*4</f>
        <v>0.23529411764705879</v>
      </c>
      <c r="AB3" s="33">
        <f>(T3/100)*6</f>
        <v>0.4915966386554621</v>
      </c>
      <c r="AC3" s="33">
        <f>SUM(V3:AB3)</f>
        <v>2.3865546218487395</v>
      </c>
    </row>
    <row r="4" spans="1:45" x14ac:dyDescent="0.25">
      <c r="A4" s="1" t="s">
        <v>15</v>
      </c>
      <c r="B4" s="1">
        <v>466</v>
      </c>
      <c r="C4" s="1">
        <v>441</v>
      </c>
      <c r="D4" s="1">
        <v>423</v>
      </c>
      <c r="E4" s="1">
        <v>454</v>
      </c>
      <c r="F4" s="1">
        <v>395</v>
      </c>
      <c r="G4" s="1">
        <v>354</v>
      </c>
      <c r="H4" s="1">
        <v>345</v>
      </c>
      <c r="I4" s="1">
        <v>328</v>
      </c>
      <c r="J4" s="1">
        <v>308</v>
      </c>
      <c r="K4" s="2">
        <v>254</v>
      </c>
      <c r="L4" s="3">
        <v>5.1181102362204722</v>
      </c>
      <c r="M4" s="3">
        <v>4.7244094488188972</v>
      </c>
      <c r="N4" s="3">
        <v>11.41732283464567</v>
      </c>
      <c r="O4" s="3">
        <v>36.614173228346459</v>
      </c>
      <c r="P4" s="3">
        <v>25.196850393700785</v>
      </c>
      <c r="Q4" s="3">
        <v>8.6614173228346463</v>
      </c>
      <c r="R4" s="3">
        <v>3.5433070866141732</v>
      </c>
      <c r="S4" s="3">
        <v>2.7559055118110236</v>
      </c>
      <c r="T4" s="3">
        <v>1.9685039370078741</v>
      </c>
      <c r="U4" s="3">
        <v>100</v>
      </c>
      <c r="V4" s="32">
        <f t="shared" ref="V4:V67" si="0">(L4/100)*1</f>
        <v>5.1181102362204724E-2</v>
      </c>
      <c r="W4" s="33">
        <f t="shared" ref="W4:W67" si="1">(M4/100)*0</f>
        <v>0</v>
      </c>
      <c r="X4" s="33">
        <f t="shared" ref="X4:X67" si="2">(N4/100)*1</f>
        <v>0.1141732283464567</v>
      </c>
      <c r="Y4" s="33">
        <f t="shared" ref="Y4:Y67" si="3">((O4+P4)/100)*2</f>
        <v>1.2362204724409449</v>
      </c>
      <c r="Z4" s="33">
        <f t="shared" ref="Z4:Z67" si="4">((Q4+R4)/100)*3</f>
        <v>0.36614173228346453</v>
      </c>
      <c r="AA4" s="33">
        <f t="shared" ref="AA4:AA67" si="5">(S4/100)*4</f>
        <v>0.11023622047244094</v>
      </c>
      <c r="AB4" s="33">
        <f t="shared" ref="AB4:AB67" si="6">(T4/100)*6</f>
        <v>0.11811023622047244</v>
      </c>
      <c r="AC4" s="33">
        <f t="shared" ref="AC4:AC67" si="7">SUM(V4:AB4)</f>
        <v>1.9960629921259843</v>
      </c>
    </row>
    <row r="5" spans="1:45" x14ac:dyDescent="0.25">
      <c r="A5" s="1" t="s">
        <v>16</v>
      </c>
      <c r="B5" s="1">
        <v>633</v>
      </c>
      <c r="C5" s="1">
        <v>458</v>
      </c>
      <c r="D5" s="1">
        <v>444</v>
      </c>
      <c r="E5" s="1">
        <v>493</v>
      </c>
      <c r="F5" s="1">
        <v>484</v>
      </c>
      <c r="G5" s="1">
        <v>376</v>
      </c>
      <c r="H5" s="1">
        <v>350</v>
      </c>
      <c r="I5" s="1">
        <v>332</v>
      </c>
      <c r="J5" s="1">
        <v>314</v>
      </c>
      <c r="K5" s="2">
        <v>624</v>
      </c>
      <c r="L5" s="3">
        <v>28.846153846153843</v>
      </c>
      <c r="M5" s="3">
        <v>4.6474358974358978</v>
      </c>
      <c r="N5" s="3">
        <v>8.0128205128205128</v>
      </c>
      <c r="O5" s="3">
        <v>21.153846153846153</v>
      </c>
      <c r="P5" s="3">
        <v>24.519230769230766</v>
      </c>
      <c r="Q5" s="3">
        <v>7.0512820512820511</v>
      </c>
      <c r="R5" s="3">
        <v>2.2435897435897436</v>
      </c>
      <c r="S5" s="3">
        <v>1.7628205128205128</v>
      </c>
      <c r="T5" s="3">
        <v>1.7628205128205128</v>
      </c>
      <c r="U5" s="3">
        <v>99.999999999999986</v>
      </c>
      <c r="V5" s="32">
        <f t="shared" si="0"/>
        <v>0.28846153846153844</v>
      </c>
      <c r="W5" s="33">
        <f t="shared" si="1"/>
        <v>0</v>
      </c>
      <c r="X5" s="33">
        <f t="shared" si="2"/>
        <v>8.0128205128205121E-2</v>
      </c>
      <c r="Y5" s="33">
        <f t="shared" si="3"/>
        <v>0.91346153846153844</v>
      </c>
      <c r="Z5" s="33">
        <f t="shared" si="4"/>
        <v>0.27884615384615385</v>
      </c>
      <c r="AA5" s="33">
        <f t="shared" si="5"/>
        <v>7.0512820512820512E-2</v>
      </c>
      <c r="AB5" s="33">
        <f t="shared" si="6"/>
        <v>0.10576923076923077</v>
      </c>
      <c r="AC5" s="33">
        <f t="shared" si="7"/>
        <v>1.737179487179487</v>
      </c>
    </row>
    <row r="6" spans="1:45" x14ac:dyDescent="0.25">
      <c r="A6" s="1" t="s">
        <v>17</v>
      </c>
      <c r="B6" s="1">
        <v>523</v>
      </c>
      <c r="C6" s="1">
        <v>472</v>
      </c>
      <c r="D6" s="1">
        <v>439</v>
      </c>
      <c r="E6" s="1">
        <v>428</v>
      </c>
      <c r="F6" s="1">
        <v>435</v>
      </c>
      <c r="G6" s="1">
        <v>419</v>
      </c>
      <c r="H6" s="1">
        <v>377</v>
      </c>
      <c r="I6" s="1">
        <v>363</v>
      </c>
      <c r="J6" s="1">
        <v>326</v>
      </c>
      <c r="K6" s="2">
        <v>522</v>
      </c>
      <c r="L6" s="3">
        <v>13.409961685823754</v>
      </c>
      <c r="M6" s="3">
        <v>8.2375478927203059</v>
      </c>
      <c r="N6" s="3">
        <v>8.6206896551724146</v>
      </c>
      <c r="O6" s="3">
        <v>12.835249042145595</v>
      </c>
      <c r="P6" s="3">
        <v>19.923371647509576</v>
      </c>
      <c r="Q6" s="3">
        <v>16.666666666666664</v>
      </c>
      <c r="R6" s="3">
        <v>7.8544061302681989</v>
      </c>
      <c r="S6" s="3">
        <v>8.0459770114942533</v>
      </c>
      <c r="T6" s="3">
        <v>4.4061302681992336</v>
      </c>
      <c r="U6" s="3">
        <v>100</v>
      </c>
      <c r="V6" s="32">
        <f t="shared" si="0"/>
        <v>0.13409961685823754</v>
      </c>
      <c r="W6" s="33">
        <f t="shared" si="1"/>
        <v>0</v>
      </c>
      <c r="X6" s="33">
        <f t="shared" si="2"/>
        <v>8.6206896551724144E-2</v>
      </c>
      <c r="Y6" s="33">
        <f t="shared" si="3"/>
        <v>0.65517241379310354</v>
      </c>
      <c r="Z6" s="33">
        <f t="shared" si="4"/>
        <v>0.73563218390804586</v>
      </c>
      <c r="AA6" s="33">
        <f t="shared" si="5"/>
        <v>0.32183908045977011</v>
      </c>
      <c r="AB6" s="33">
        <f t="shared" si="6"/>
        <v>0.26436781609195403</v>
      </c>
      <c r="AC6" s="33">
        <f t="shared" si="7"/>
        <v>2.1973180076628354</v>
      </c>
    </row>
    <row r="7" spans="1:45" x14ac:dyDescent="0.25">
      <c r="A7" s="1" t="s">
        <v>20</v>
      </c>
      <c r="B7" s="1">
        <v>733</v>
      </c>
      <c r="C7" s="1">
        <v>452</v>
      </c>
      <c r="D7" s="1">
        <v>412</v>
      </c>
      <c r="E7" s="1">
        <v>374</v>
      </c>
      <c r="F7" s="1">
        <v>348</v>
      </c>
      <c r="G7" s="1">
        <v>344</v>
      </c>
      <c r="H7" s="1">
        <v>344</v>
      </c>
      <c r="I7" s="1">
        <v>330</v>
      </c>
      <c r="J7" s="1">
        <v>318</v>
      </c>
      <c r="K7" s="2">
        <v>395</v>
      </c>
      <c r="L7" s="3">
        <v>70.886075949367083</v>
      </c>
      <c r="M7" s="3">
        <v>5.8227848101265822</v>
      </c>
      <c r="N7" s="3">
        <v>4.556962025316456</v>
      </c>
      <c r="O7" s="3">
        <v>3.2911392405063293</v>
      </c>
      <c r="P7" s="3">
        <v>4.3037974683544302</v>
      </c>
      <c r="Q7" s="3">
        <v>3.0379746835443036</v>
      </c>
      <c r="R7" s="3">
        <v>2.0253164556962027</v>
      </c>
      <c r="S7" s="3">
        <v>2.278481012658228</v>
      </c>
      <c r="T7" s="3">
        <v>3.79746835443038</v>
      </c>
      <c r="U7" s="3">
        <v>99.999999999999986</v>
      </c>
      <c r="V7" s="32">
        <f t="shared" si="0"/>
        <v>0.70886075949367078</v>
      </c>
      <c r="W7" s="33">
        <f t="shared" si="1"/>
        <v>0</v>
      </c>
      <c r="X7" s="33">
        <f t="shared" si="2"/>
        <v>4.5569620253164557E-2</v>
      </c>
      <c r="Y7" s="33">
        <f t="shared" si="3"/>
        <v>0.15189873417721519</v>
      </c>
      <c r="Z7" s="33">
        <f t="shared" si="4"/>
        <v>0.15189873417721522</v>
      </c>
      <c r="AA7" s="33">
        <f t="shared" si="5"/>
        <v>9.1139240506329114E-2</v>
      </c>
      <c r="AB7" s="33">
        <f t="shared" si="6"/>
        <v>0.22784810126582278</v>
      </c>
      <c r="AC7" s="33">
        <f t="shared" si="7"/>
        <v>1.3772151898734175</v>
      </c>
    </row>
    <row r="8" spans="1:45" x14ac:dyDescent="0.25">
      <c r="A8" s="1" t="s">
        <v>21</v>
      </c>
      <c r="B8" s="1">
        <v>770</v>
      </c>
      <c r="C8" s="1">
        <v>454</v>
      </c>
      <c r="D8" s="1">
        <v>453</v>
      </c>
      <c r="E8" s="1">
        <v>499</v>
      </c>
      <c r="F8" s="1">
        <v>429</v>
      </c>
      <c r="G8" s="1">
        <v>347</v>
      </c>
      <c r="H8" s="1">
        <v>339</v>
      </c>
      <c r="I8" s="1">
        <v>323</v>
      </c>
      <c r="J8" s="1">
        <v>306</v>
      </c>
      <c r="K8" s="2">
        <v>660</v>
      </c>
      <c r="L8" s="3">
        <v>48.030303030303031</v>
      </c>
      <c r="M8" s="3">
        <v>3.7878787878787881</v>
      </c>
      <c r="N8" s="3">
        <v>8.9393939393939394</v>
      </c>
      <c r="O8" s="3">
        <v>20.909090909090907</v>
      </c>
      <c r="P8" s="3">
        <v>14.84848484848485</v>
      </c>
      <c r="Q8" s="3">
        <v>2.2727272727272729</v>
      </c>
      <c r="R8" s="3">
        <v>0.45454545454545453</v>
      </c>
      <c r="S8" s="3">
        <v>0.30303030303030304</v>
      </c>
      <c r="T8" s="3">
        <v>0.45454545454545453</v>
      </c>
      <c r="U8" s="3">
        <v>99.999999999999972</v>
      </c>
      <c r="V8" s="32">
        <f t="shared" si="0"/>
        <v>0.48030303030303029</v>
      </c>
      <c r="W8" s="33">
        <f t="shared" si="1"/>
        <v>0</v>
      </c>
      <c r="X8" s="33">
        <f t="shared" si="2"/>
        <v>8.9393939393939401E-2</v>
      </c>
      <c r="Y8" s="33">
        <f t="shared" si="3"/>
        <v>0.7151515151515152</v>
      </c>
      <c r="Z8" s="33">
        <f t="shared" si="4"/>
        <v>8.1818181818181818E-2</v>
      </c>
      <c r="AA8" s="33">
        <f t="shared" si="5"/>
        <v>1.2121212121212121E-2</v>
      </c>
      <c r="AB8" s="33">
        <f t="shared" si="6"/>
        <v>2.7272727272727271E-2</v>
      </c>
      <c r="AC8" s="33">
        <f t="shared" si="7"/>
        <v>1.4060606060606062</v>
      </c>
    </row>
    <row r="9" spans="1:45" x14ac:dyDescent="0.25">
      <c r="A9" s="1" t="s">
        <v>22</v>
      </c>
      <c r="B9" s="1">
        <v>766</v>
      </c>
      <c r="C9" s="1">
        <v>489</v>
      </c>
      <c r="D9" s="1">
        <v>445</v>
      </c>
      <c r="E9" s="1">
        <v>407</v>
      </c>
      <c r="F9" s="1">
        <v>364</v>
      </c>
      <c r="G9" s="1">
        <v>356</v>
      </c>
      <c r="H9" s="1">
        <v>343</v>
      </c>
      <c r="I9" s="1">
        <v>324</v>
      </c>
      <c r="J9" s="1">
        <v>304</v>
      </c>
      <c r="K9" s="2">
        <v>538</v>
      </c>
      <c r="L9" s="3">
        <v>58.17843866171004</v>
      </c>
      <c r="M9" s="3">
        <v>11.152416356877323</v>
      </c>
      <c r="N9" s="3">
        <v>9.4795539033457246</v>
      </c>
      <c r="O9" s="3">
        <v>8.5501858736059475</v>
      </c>
      <c r="P9" s="3">
        <v>6.1338289962825279</v>
      </c>
      <c r="Q9" s="3">
        <v>4.4609665427509295</v>
      </c>
      <c r="R9" s="3">
        <v>1.3011152416356877</v>
      </c>
      <c r="S9" s="3">
        <v>0.55762081784386619</v>
      </c>
      <c r="T9" s="3">
        <v>0.18587360594795538</v>
      </c>
      <c r="U9" s="3">
        <v>100.00000000000001</v>
      </c>
      <c r="V9" s="32">
        <f t="shared" si="0"/>
        <v>0.58178438661710041</v>
      </c>
      <c r="W9" s="33">
        <f t="shared" si="1"/>
        <v>0</v>
      </c>
      <c r="X9" s="33">
        <f t="shared" si="2"/>
        <v>9.4795539033457249E-2</v>
      </c>
      <c r="Y9" s="33">
        <f t="shared" si="3"/>
        <v>0.29368029739776952</v>
      </c>
      <c r="Z9" s="33">
        <f t="shared" si="4"/>
        <v>0.17286245353159851</v>
      </c>
      <c r="AA9" s="33">
        <f t="shared" si="5"/>
        <v>2.2304832713754649E-2</v>
      </c>
      <c r="AB9" s="33">
        <f t="shared" si="6"/>
        <v>1.1152416356877323E-2</v>
      </c>
      <c r="AC9" s="33">
        <f t="shared" si="7"/>
        <v>1.1765799256505578</v>
      </c>
    </row>
    <row r="10" spans="1:45" x14ac:dyDescent="0.25">
      <c r="A10" s="1" t="s">
        <v>23</v>
      </c>
      <c r="B10" s="1">
        <v>472</v>
      </c>
      <c r="C10" s="1">
        <v>442</v>
      </c>
      <c r="D10" s="1">
        <v>460</v>
      </c>
      <c r="E10" s="1">
        <v>525</v>
      </c>
      <c r="F10" s="1">
        <v>500</v>
      </c>
      <c r="G10" s="1">
        <v>411</v>
      </c>
      <c r="H10" s="1">
        <v>368</v>
      </c>
      <c r="I10" s="1">
        <v>355</v>
      </c>
      <c r="J10" s="1">
        <v>345</v>
      </c>
      <c r="K10" s="2">
        <v>618</v>
      </c>
      <c r="L10" s="3">
        <v>3.0744336569579289</v>
      </c>
      <c r="M10" s="3">
        <v>2.1035598705501619</v>
      </c>
      <c r="N10" s="3">
        <v>10.679611650485436</v>
      </c>
      <c r="O10" s="3">
        <v>26.537216828478964</v>
      </c>
      <c r="P10" s="3">
        <v>27.346278317152105</v>
      </c>
      <c r="Q10" s="3">
        <v>12.7831715210356</v>
      </c>
      <c r="R10" s="3">
        <v>5.1779935275080913</v>
      </c>
      <c r="S10" s="3">
        <v>5.5016181229773462</v>
      </c>
      <c r="T10" s="3">
        <v>6.7961165048543686</v>
      </c>
      <c r="U10" s="3">
        <v>100.00000000000001</v>
      </c>
      <c r="V10" s="32">
        <f t="shared" si="0"/>
        <v>3.0744336569579291E-2</v>
      </c>
      <c r="W10" s="33">
        <f t="shared" si="1"/>
        <v>0</v>
      </c>
      <c r="X10" s="33">
        <f t="shared" si="2"/>
        <v>0.10679611650485436</v>
      </c>
      <c r="Y10" s="33">
        <f t="shared" si="3"/>
        <v>1.0776699029126215</v>
      </c>
      <c r="Z10" s="33">
        <f t="shared" si="4"/>
        <v>0.53883495145631077</v>
      </c>
      <c r="AA10" s="33">
        <f t="shared" si="5"/>
        <v>0.22006472491909385</v>
      </c>
      <c r="AB10" s="33">
        <f t="shared" si="6"/>
        <v>0.40776699029126212</v>
      </c>
      <c r="AC10" s="33">
        <f t="shared" si="7"/>
        <v>2.3818770226537218</v>
      </c>
    </row>
    <row r="11" spans="1:45" x14ac:dyDescent="0.25">
      <c r="A11" s="1" t="s">
        <v>24</v>
      </c>
      <c r="B11" s="1">
        <v>605</v>
      </c>
      <c r="C11" s="1">
        <v>453</v>
      </c>
      <c r="D11" s="1">
        <v>425</v>
      </c>
      <c r="E11" s="1">
        <v>387</v>
      </c>
      <c r="F11" s="1">
        <v>349</v>
      </c>
      <c r="G11" s="1">
        <v>338</v>
      </c>
      <c r="H11" s="1">
        <v>339</v>
      </c>
      <c r="I11" s="1">
        <v>325</v>
      </c>
      <c r="J11" s="1">
        <v>310</v>
      </c>
      <c r="K11" s="2">
        <v>271</v>
      </c>
      <c r="L11" s="3">
        <v>56.08856088560885</v>
      </c>
      <c r="M11" s="3">
        <v>8.8560885608856079</v>
      </c>
      <c r="N11" s="3">
        <v>11.439114391143912</v>
      </c>
      <c r="O11" s="3">
        <v>9.5940959409594093</v>
      </c>
      <c r="P11" s="3">
        <v>6.6420664206642073</v>
      </c>
      <c r="Q11" s="3">
        <v>2.214022140221402</v>
      </c>
      <c r="R11" s="3">
        <v>1.107011070110701</v>
      </c>
      <c r="S11" s="3">
        <v>1.4760147601476015</v>
      </c>
      <c r="T11" s="3">
        <v>2.5830258302583027</v>
      </c>
      <c r="U11" s="3">
        <v>100</v>
      </c>
      <c r="V11" s="32">
        <f t="shared" si="0"/>
        <v>0.56088560885608851</v>
      </c>
      <c r="W11" s="33">
        <f t="shared" si="1"/>
        <v>0</v>
      </c>
      <c r="X11" s="33">
        <f t="shared" si="2"/>
        <v>0.11439114391143912</v>
      </c>
      <c r="Y11" s="33">
        <f t="shared" si="3"/>
        <v>0.32472324723247231</v>
      </c>
      <c r="Z11" s="33">
        <f t="shared" si="4"/>
        <v>9.9630996309963082E-2</v>
      </c>
      <c r="AA11" s="33">
        <f t="shared" si="5"/>
        <v>5.9040590405904057E-2</v>
      </c>
      <c r="AB11" s="33">
        <f t="shared" si="6"/>
        <v>0.15498154981549817</v>
      </c>
      <c r="AC11" s="33">
        <f t="shared" si="7"/>
        <v>1.3136531365313653</v>
      </c>
    </row>
    <row r="12" spans="1:45" x14ac:dyDescent="0.25">
      <c r="A12" s="1" t="s">
        <v>25</v>
      </c>
      <c r="B12" s="1">
        <v>474</v>
      </c>
      <c r="C12" s="1">
        <v>438</v>
      </c>
      <c r="D12" s="1">
        <v>450</v>
      </c>
      <c r="E12" s="1">
        <v>615</v>
      </c>
      <c r="F12" s="1">
        <v>495</v>
      </c>
      <c r="G12" s="1">
        <v>371</v>
      </c>
      <c r="H12" s="1">
        <v>347</v>
      </c>
      <c r="I12" s="1">
        <v>331</v>
      </c>
      <c r="J12" s="1">
        <v>311</v>
      </c>
      <c r="K12" s="2">
        <v>572</v>
      </c>
      <c r="L12" s="3">
        <v>3.6713286713286712</v>
      </c>
      <c r="M12" s="3">
        <v>1.5734265734265735</v>
      </c>
      <c r="N12" s="3">
        <v>9.79020979020979</v>
      </c>
      <c r="O12" s="3">
        <v>44.405594405594407</v>
      </c>
      <c r="P12" s="3">
        <v>28.671328671328673</v>
      </c>
      <c r="Q12" s="3">
        <v>6.8181818181818175</v>
      </c>
      <c r="R12" s="3">
        <v>1.9230769230769231</v>
      </c>
      <c r="S12" s="3">
        <v>1.7482517482517483</v>
      </c>
      <c r="T12" s="3">
        <v>1.3986013986013985</v>
      </c>
      <c r="U12" s="3">
        <v>99.999999999999986</v>
      </c>
      <c r="V12" s="32">
        <f t="shared" si="0"/>
        <v>3.6713286713286712E-2</v>
      </c>
      <c r="W12" s="33">
        <f t="shared" si="1"/>
        <v>0</v>
      </c>
      <c r="X12" s="33">
        <f t="shared" si="2"/>
        <v>9.7902097902097904E-2</v>
      </c>
      <c r="Y12" s="33">
        <f t="shared" si="3"/>
        <v>1.4615384615384617</v>
      </c>
      <c r="Z12" s="33">
        <f t="shared" si="4"/>
        <v>0.26223776223776218</v>
      </c>
      <c r="AA12" s="33">
        <f t="shared" si="5"/>
        <v>6.9930069930069935E-2</v>
      </c>
      <c r="AB12" s="33">
        <f t="shared" si="6"/>
        <v>8.3916083916083919E-2</v>
      </c>
      <c r="AC12" s="33">
        <f t="shared" si="7"/>
        <v>2.0122377622377621</v>
      </c>
    </row>
    <row r="13" spans="1:45" x14ac:dyDescent="0.25">
      <c r="A13" s="1" t="s">
        <v>26</v>
      </c>
      <c r="B13" s="1">
        <v>479</v>
      </c>
      <c r="C13" s="1">
        <v>449</v>
      </c>
      <c r="D13" s="1">
        <v>416</v>
      </c>
      <c r="E13" s="1">
        <v>376</v>
      </c>
      <c r="F13" s="1">
        <v>350</v>
      </c>
      <c r="G13" s="1">
        <v>372</v>
      </c>
      <c r="H13" s="1">
        <v>365</v>
      </c>
      <c r="I13" s="1">
        <v>364</v>
      </c>
      <c r="J13" s="1">
        <v>368</v>
      </c>
      <c r="K13" s="2">
        <v>279</v>
      </c>
      <c r="L13" s="3">
        <v>9.3189964157706093</v>
      </c>
      <c r="M13" s="3">
        <v>7.1684587813620064</v>
      </c>
      <c r="N13" s="3">
        <v>7.8853046594982077</v>
      </c>
      <c r="O13" s="3">
        <v>5.376344086021505</v>
      </c>
      <c r="P13" s="3">
        <v>6.8100358422939076</v>
      </c>
      <c r="Q13" s="3">
        <v>14.336917562724013</v>
      </c>
      <c r="R13" s="3">
        <v>10.394265232974909</v>
      </c>
      <c r="S13" s="3">
        <v>15.412186379928317</v>
      </c>
      <c r="T13" s="3">
        <v>23.297491039426525</v>
      </c>
      <c r="U13" s="3">
        <v>100</v>
      </c>
      <c r="V13" s="32">
        <f t="shared" si="0"/>
        <v>9.3189964157706098E-2</v>
      </c>
      <c r="W13" s="33">
        <f t="shared" si="1"/>
        <v>0</v>
      </c>
      <c r="X13" s="33">
        <f t="shared" si="2"/>
        <v>7.8853046594982074E-2</v>
      </c>
      <c r="Y13" s="33">
        <f t="shared" si="3"/>
        <v>0.24372759856630824</v>
      </c>
      <c r="Z13" s="33">
        <f t="shared" si="4"/>
        <v>0.74193548387096753</v>
      </c>
      <c r="AA13" s="33">
        <f t="shared" si="5"/>
        <v>0.61648745519713266</v>
      </c>
      <c r="AB13" s="33">
        <f t="shared" si="6"/>
        <v>1.3978494623655915</v>
      </c>
      <c r="AC13" s="33">
        <f t="shared" si="7"/>
        <v>3.172043010752688</v>
      </c>
    </row>
    <row r="14" spans="1:45" x14ac:dyDescent="0.25">
      <c r="A14" s="1" t="s">
        <v>27</v>
      </c>
      <c r="B14" s="1">
        <v>591</v>
      </c>
      <c r="C14" s="1">
        <v>459</v>
      </c>
      <c r="D14" s="1">
        <v>422</v>
      </c>
      <c r="E14" s="1">
        <v>377</v>
      </c>
      <c r="F14" s="1">
        <v>343</v>
      </c>
      <c r="G14" s="1">
        <v>344</v>
      </c>
      <c r="H14" s="1">
        <v>341</v>
      </c>
      <c r="I14" s="1">
        <v>328</v>
      </c>
      <c r="J14" s="1">
        <v>324</v>
      </c>
      <c r="K14" s="2">
        <v>269</v>
      </c>
      <c r="L14" s="3">
        <v>51.301115241635685</v>
      </c>
      <c r="M14" s="3">
        <v>11.152416356877323</v>
      </c>
      <c r="N14" s="3">
        <v>10.408921933085502</v>
      </c>
      <c r="O14" s="3">
        <v>5.9479553903345721</v>
      </c>
      <c r="P14" s="3">
        <v>4.4609665427509295</v>
      </c>
      <c r="Q14" s="3">
        <v>4.4609665427509295</v>
      </c>
      <c r="R14" s="3">
        <v>1.8587360594795539</v>
      </c>
      <c r="S14" s="3">
        <v>2.6022304832713754</v>
      </c>
      <c r="T14" s="3">
        <v>7.8066914498141262</v>
      </c>
      <c r="U14" s="3">
        <v>99.999999999999972</v>
      </c>
      <c r="V14" s="32">
        <f t="shared" si="0"/>
        <v>0.51301115241635686</v>
      </c>
      <c r="W14" s="33">
        <f t="shared" si="1"/>
        <v>0</v>
      </c>
      <c r="X14" s="33">
        <f t="shared" si="2"/>
        <v>0.10408921933085502</v>
      </c>
      <c r="Y14" s="33">
        <f t="shared" si="3"/>
        <v>0.20817843866171004</v>
      </c>
      <c r="Z14" s="33">
        <f t="shared" si="4"/>
        <v>0.18959107806691453</v>
      </c>
      <c r="AA14" s="33">
        <f t="shared" si="5"/>
        <v>0.10408921933085502</v>
      </c>
      <c r="AB14" s="33">
        <f t="shared" si="6"/>
        <v>0.46840148698884759</v>
      </c>
      <c r="AC14" s="33">
        <f t="shared" si="7"/>
        <v>1.5873605947955389</v>
      </c>
    </row>
    <row r="15" spans="1:45" x14ac:dyDescent="0.25">
      <c r="A15" s="1" t="s">
        <v>28</v>
      </c>
      <c r="B15" s="1">
        <v>782</v>
      </c>
      <c r="C15" s="1">
        <v>457</v>
      </c>
      <c r="D15" s="1">
        <v>426</v>
      </c>
      <c r="E15" s="1">
        <v>388</v>
      </c>
      <c r="F15" s="1">
        <v>352</v>
      </c>
      <c r="G15" s="1">
        <v>340</v>
      </c>
      <c r="H15" s="1">
        <v>340</v>
      </c>
      <c r="I15" s="1">
        <v>326</v>
      </c>
      <c r="J15" s="1">
        <v>310</v>
      </c>
      <c r="K15" s="2">
        <v>461</v>
      </c>
      <c r="L15" s="3">
        <v>71.366594360086765</v>
      </c>
      <c r="M15" s="3">
        <v>6.0737527114967458</v>
      </c>
      <c r="N15" s="3">
        <v>6.9414316702819958</v>
      </c>
      <c r="O15" s="3">
        <v>5.8568329718004337</v>
      </c>
      <c r="P15" s="3">
        <v>4.5553145336225596</v>
      </c>
      <c r="Q15" s="3">
        <v>1.735357917570499</v>
      </c>
      <c r="R15" s="3">
        <v>0.86767895878524948</v>
      </c>
      <c r="S15" s="3">
        <v>1.0845986984815619</v>
      </c>
      <c r="T15" s="3">
        <v>1.5184381778741864</v>
      </c>
      <c r="U15" s="3">
        <v>100</v>
      </c>
      <c r="V15" s="32">
        <f t="shared" si="0"/>
        <v>0.71366594360086766</v>
      </c>
      <c r="W15" s="33">
        <f t="shared" si="1"/>
        <v>0</v>
      </c>
      <c r="X15" s="33">
        <f t="shared" si="2"/>
        <v>6.9414316702819959E-2</v>
      </c>
      <c r="Y15" s="33">
        <f t="shared" si="3"/>
        <v>0.20824295010845986</v>
      </c>
      <c r="Z15" s="33">
        <f t="shared" si="4"/>
        <v>7.8091106290672452E-2</v>
      </c>
      <c r="AA15" s="33">
        <f t="shared" si="5"/>
        <v>4.3383947939262472E-2</v>
      </c>
      <c r="AB15" s="33">
        <f t="shared" si="6"/>
        <v>9.1106290672451185E-2</v>
      </c>
      <c r="AC15" s="33">
        <f t="shared" si="7"/>
        <v>1.2039045553145333</v>
      </c>
    </row>
    <row r="16" spans="1:45" x14ac:dyDescent="0.25">
      <c r="A16" s="1" t="s">
        <v>29</v>
      </c>
      <c r="B16" s="1">
        <v>461</v>
      </c>
      <c r="C16" s="1">
        <v>434</v>
      </c>
      <c r="D16" s="1">
        <v>419</v>
      </c>
      <c r="E16" s="1">
        <v>653</v>
      </c>
      <c r="F16" s="1">
        <v>523</v>
      </c>
      <c r="G16" s="1">
        <v>365</v>
      </c>
      <c r="H16" s="1">
        <v>343</v>
      </c>
      <c r="I16" s="1">
        <v>326</v>
      </c>
      <c r="J16" s="1">
        <v>308</v>
      </c>
      <c r="K16" s="2">
        <v>572</v>
      </c>
      <c r="L16" s="3">
        <v>1.3986013986013985</v>
      </c>
      <c r="M16" s="3">
        <v>0.87412587412587417</v>
      </c>
      <c r="N16" s="3">
        <v>4.3706293706293708</v>
      </c>
      <c r="O16" s="3">
        <v>51.048951048951054</v>
      </c>
      <c r="P16" s="3">
        <v>33.566433566433567</v>
      </c>
      <c r="Q16" s="3">
        <v>5.7692307692307692</v>
      </c>
      <c r="R16" s="3">
        <v>1.2237762237762237</v>
      </c>
      <c r="S16" s="3">
        <v>0.87412587412587417</v>
      </c>
      <c r="T16" s="3">
        <v>0.87412587412587417</v>
      </c>
      <c r="U16" s="3">
        <v>100.00000000000001</v>
      </c>
      <c r="V16" s="32">
        <f t="shared" si="0"/>
        <v>1.3986013986013986E-2</v>
      </c>
      <c r="W16" s="33">
        <f t="shared" si="1"/>
        <v>0</v>
      </c>
      <c r="X16" s="33">
        <f t="shared" si="2"/>
        <v>4.3706293706293711E-2</v>
      </c>
      <c r="Y16" s="33">
        <f t="shared" si="3"/>
        <v>1.6923076923076923</v>
      </c>
      <c r="Z16" s="33">
        <f t="shared" si="4"/>
        <v>0.20979020979020979</v>
      </c>
      <c r="AA16" s="33">
        <f t="shared" si="5"/>
        <v>3.4965034965034968E-2</v>
      </c>
      <c r="AB16" s="33">
        <f t="shared" si="6"/>
        <v>5.2447552447552448E-2</v>
      </c>
      <c r="AC16" s="33">
        <f t="shared" si="7"/>
        <v>2.0472027972027971</v>
      </c>
    </row>
    <row r="17" spans="1:29" x14ac:dyDescent="0.25">
      <c r="A17" s="1" t="s">
        <v>30</v>
      </c>
      <c r="B17" s="1">
        <v>467</v>
      </c>
      <c r="C17" s="1">
        <v>452</v>
      </c>
      <c r="D17" s="1">
        <v>490</v>
      </c>
      <c r="E17" s="1">
        <v>493</v>
      </c>
      <c r="F17" s="1">
        <v>390</v>
      </c>
      <c r="G17" s="1">
        <v>364</v>
      </c>
      <c r="H17" s="1">
        <v>348</v>
      </c>
      <c r="I17" s="1">
        <v>332</v>
      </c>
      <c r="J17" s="1">
        <v>312</v>
      </c>
      <c r="K17" s="2">
        <v>388</v>
      </c>
      <c r="L17" s="3">
        <v>3.608247422680412</v>
      </c>
      <c r="M17" s="3">
        <v>5.9278350515463911</v>
      </c>
      <c r="N17" s="3">
        <v>24.742268041237114</v>
      </c>
      <c r="O17" s="3">
        <v>34.020618556701031</v>
      </c>
      <c r="P17" s="3">
        <v>15.206185567010309</v>
      </c>
      <c r="Q17" s="3">
        <v>8.2474226804123703</v>
      </c>
      <c r="R17" s="3">
        <v>3.0927835051546393</v>
      </c>
      <c r="S17" s="3">
        <v>2.8350515463917527</v>
      </c>
      <c r="T17" s="3">
        <v>2.3195876288659796</v>
      </c>
      <c r="U17" s="3">
        <v>99.999999999999986</v>
      </c>
      <c r="V17" s="32">
        <f t="shared" si="0"/>
        <v>3.608247422680412E-2</v>
      </c>
      <c r="W17" s="33">
        <f t="shared" si="1"/>
        <v>0</v>
      </c>
      <c r="X17" s="33">
        <f t="shared" si="2"/>
        <v>0.24742268041237114</v>
      </c>
      <c r="Y17" s="33">
        <f t="shared" si="3"/>
        <v>0.98453608247422675</v>
      </c>
      <c r="Z17" s="33">
        <f t="shared" si="4"/>
        <v>0.34020618556701027</v>
      </c>
      <c r="AA17" s="33">
        <f t="shared" si="5"/>
        <v>0.1134020618556701</v>
      </c>
      <c r="AB17" s="33">
        <f t="shared" si="6"/>
        <v>0.13917525773195877</v>
      </c>
      <c r="AC17" s="33">
        <f t="shared" si="7"/>
        <v>1.8608247422680411</v>
      </c>
    </row>
    <row r="18" spans="1:29" x14ac:dyDescent="0.25">
      <c r="A18" s="1" t="s">
        <v>31</v>
      </c>
      <c r="B18" s="1">
        <v>793</v>
      </c>
      <c r="C18" s="1">
        <v>467</v>
      </c>
      <c r="D18" s="1">
        <v>437</v>
      </c>
      <c r="E18" s="1">
        <v>422</v>
      </c>
      <c r="F18" s="1">
        <v>380</v>
      </c>
      <c r="G18" s="1">
        <v>349</v>
      </c>
      <c r="H18" s="1">
        <v>342</v>
      </c>
      <c r="I18" s="1">
        <v>327</v>
      </c>
      <c r="J18" s="1">
        <v>309</v>
      </c>
      <c r="K18" s="2">
        <v>566</v>
      </c>
      <c r="L18" s="3">
        <v>60.07067137809188</v>
      </c>
      <c r="M18" s="3">
        <v>6.7137809187279158</v>
      </c>
      <c r="N18" s="3">
        <v>7.5971731448763249</v>
      </c>
      <c r="O18" s="3">
        <v>10.777385159010601</v>
      </c>
      <c r="P18" s="3">
        <v>8.6572438162544181</v>
      </c>
      <c r="Q18" s="3">
        <v>3.0035335689045937</v>
      </c>
      <c r="R18" s="3">
        <v>1.0600706713780919</v>
      </c>
      <c r="S18" s="3">
        <v>1.0600706713780919</v>
      </c>
      <c r="T18" s="3">
        <v>1.0600706713780919</v>
      </c>
      <c r="U18" s="3">
        <v>99.999999999999986</v>
      </c>
      <c r="V18" s="32">
        <f t="shared" si="0"/>
        <v>0.60070671378091878</v>
      </c>
      <c r="W18" s="33">
        <f t="shared" si="1"/>
        <v>0</v>
      </c>
      <c r="X18" s="33">
        <f t="shared" si="2"/>
        <v>7.5971731448763249E-2</v>
      </c>
      <c r="Y18" s="33">
        <f t="shared" si="3"/>
        <v>0.3886925795053004</v>
      </c>
      <c r="Z18" s="33">
        <f t="shared" si="4"/>
        <v>0.12190812720848057</v>
      </c>
      <c r="AA18" s="33">
        <f t="shared" si="5"/>
        <v>4.2402826855123671E-2</v>
      </c>
      <c r="AB18" s="33">
        <f t="shared" si="6"/>
        <v>6.3604240282685506E-2</v>
      </c>
      <c r="AC18" s="33">
        <f t="shared" si="7"/>
        <v>1.2932862190812722</v>
      </c>
    </row>
    <row r="19" spans="1:29" x14ac:dyDescent="0.25">
      <c r="A19" s="1" t="s">
        <v>32</v>
      </c>
      <c r="B19" s="1">
        <v>727</v>
      </c>
      <c r="C19" s="1">
        <v>448</v>
      </c>
      <c r="D19" s="1">
        <v>422</v>
      </c>
      <c r="E19" s="1">
        <v>396</v>
      </c>
      <c r="F19" s="1">
        <v>367</v>
      </c>
      <c r="G19" s="1">
        <v>344</v>
      </c>
      <c r="H19" s="1">
        <v>341</v>
      </c>
      <c r="I19" s="1">
        <v>325</v>
      </c>
      <c r="J19" s="1">
        <v>305</v>
      </c>
      <c r="K19" s="2">
        <v>415</v>
      </c>
      <c r="L19" s="3">
        <v>66.024096385542165</v>
      </c>
      <c r="M19" s="3">
        <v>4.5783132530120483</v>
      </c>
      <c r="N19" s="3">
        <v>6.7469879518072293</v>
      </c>
      <c r="O19" s="3">
        <v>8.4337349397590362</v>
      </c>
      <c r="P19" s="3">
        <v>8.6746987951807224</v>
      </c>
      <c r="Q19" s="3">
        <v>2.8915662650602409</v>
      </c>
      <c r="R19" s="3">
        <v>1.2048192771084338</v>
      </c>
      <c r="S19" s="3">
        <v>0.96385542168674709</v>
      </c>
      <c r="T19" s="3">
        <v>0.48192771084337355</v>
      </c>
      <c r="U19" s="3">
        <v>99.999999999999972</v>
      </c>
      <c r="V19" s="32">
        <f t="shared" si="0"/>
        <v>0.66024096385542164</v>
      </c>
      <c r="W19" s="33">
        <f t="shared" si="1"/>
        <v>0</v>
      </c>
      <c r="X19" s="33">
        <f t="shared" si="2"/>
        <v>6.746987951807229E-2</v>
      </c>
      <c r="Y19" s="33">
        <f t="shared" si="3"/>
        <v>0.34216867469879519</v>
      </c>
      <c r="Z19" s="33">
        <f t="shared" si="4"/>
        <v>0.12289156626506025</v>
      </c>
      <c r="AA19" s="33">
        <f t="shared" si="5"/>
        <v>3.8554216867469883E-2</v>
      </c>
      <c r="AB19" s="33">
        <f t="shared" si="6"/>
        <v>2.8915662650602414E-2</v>
      </c>
      <c r="AC19" s="33">
        <f t="shared" si="7"/>
        <v>1.2602409638554217</v>
      </c>
    </row>
    <row r="20" spans="1:29" x14ac:dyDescent="0.25">
      <c r="A20" s="1" t="s">
        <v>33</v>
      </c>
      <c r="B20" s="1">
        <v>480</v>
      </c>
      <c r="C20" s="1">
        <v>436</v>
      </c>
      <c r="D20" s="1">
        <v>408</v>
      </c>
      <c r="E20" s="1">
        <v>414</v>
      </c>
      <c r="F20" s="1">
        <v>496</v>
      </c>
      <c r="G20" s="1">
        <v>454</v>
      </c>
      <c r="H20" s="1">
        <v>385</v>
      </c>
      <c r="I20" s="1">
        <v>367</v>
      </c>
      <c r="J20" s="1">
        <v>354</v>
      </c>
      <c r="K20" s="2">
        <v>534</v>
      </c>
      <c r="L20" s="3">
        <v>5.0561797752808983</v>
      </c>
      <c r="M20" s="3">
        <v>1.3108614232209739</v>
      </c>
      <c r="N20" s="3">
        <v>2.6217228464419478</v>
      </c>
      <c r="O20" s="3">
        <v>9.9250936329588022</v>
      </c>
      <c r="P20" s="3">
        <v>30.898876404494381</v>
      </c>
      <c r="Q20" s="3">
        <v>22.846441947565545</v>
      </c>
      <c r="R20" s="3">
        <v>9.1760299625468171</v>
      </c>
      <c r="S20" s="3">
        <v>8.6142322097378283</v>
      </c>
      <c r="T20" s="3">
        <v>9.5505617977528079</v>
      </c>
      <c r="U20" s="3">
        <v>100</v>
      </c>
      <c r="V20" s="32">
        <f t="shared" si="0"/>
        <v>5.056179775280898E-2</v>
      </c>
      <c r="W20" s="33">
        <f t="shared" si="1"/>
        <v>0</v>
      </c>
      <c r="X20" s="33">
        <f t="shared" si="2"/>
        <v>2.6217228464419477E-2</v>
      </c>
      <c r="Y20" s="33">
        <f t="shared" si="3"/>
        <v>0.81647940074906356</v>
      </c>
      <c r="Z20" s="33">
        <f t="shared" si="4"/>
        <v>0.9606741573033708</v>
      </c>
      <c r="AA20" s="33">
        <f t="shared" si="5"/>
        <v>0.34456928838951312</v>
      </c>
      <c r="AB20" s="33">
        <f t="shared" si="6"/>
        <v>0.57303370786516838</v>
      </c>
      <c r="AC20" s="33">
        <f t="shared" si="7"/>
        <v>2.7715355805243442</v>
      </c>
    </row>
    <row r="21" spans="1:29" x14ac:dyDescent="0.25">
      <c r="A21" s="1" t="s">
        <v>34</v>
      </c>
      <c r="B21" s="1">
        <v>466</v>
      </c>
      <c r="C21" s="1">
        <v>435</v>
      </c>
      <c r="D21" s="1">
        <v>407</v>
      </c>
      <c r="E21" s="1">
        <v>460</v>
      </c>
      <c r="F21" s="1">
        <v>487</v>
      </c>
      <c r="G21" s="1">
        <v>375</v>
      </c>
      <c r="H21" s="1">
        <v>348</v>
      </c>
      <c r="I21" s="1">
        <v>330</v>
      </c>
      <c r="J21" s="1">
        <v>309</v>
      </c>
      <c r="K21" s="2">
        <v>357</v>
      </c>
      <c r="L21" s="3">
        <v>3.6414565826330536</v>
      </c>
      <c r="M21" s="3">
        <v>1.680672268907563</v>
      </c>
      <c r="N21" s="3">
        <v>3.6414565826330536</v>
      </c>
      <c r="O21" s="3">
        <v>27.731092436974791</v>
      </c>
      <c r="P21" s="3">
        <v>43.69747899159664</v>
      </c>
      <c r="Q21" s="3">
        <v>12.044817927170868</v>
      </c>
      <c r="R21" s="3">
        <v>3.3613445378151261</v>
      </c>
      <c r="S21" s="3">
        <v>2.5210084033613445</v>
      </c>
      <c r="T21" s="3">
        <v>1.680672268907563</v>
      </c>
      <c r="U21" s="3">
        <v>100</v>
      </c>
      <c r="V21" s="32">
        <f t="shared" si="0"/>
        <v>3.6414565826330535E-2</v>
      </c>
      <c r="W21" s="33">
        <f t="shared" si="1"/>
        <v>0</v>
      </c>
      <c r="X21" s="33">
        <f t="shared" si="2"/>
        <v>3.6414565826330535E-2</v>
      </c>
      <c r="Y21" s="33">
        <f t="shared" si="3"/>
        <v>1.4285714285714286</v>
      </c>
      <c r="Z21" s="33">
        <f t="shared" si="4"/>
        <v>0.46218487394957986</v>
      </c>
      <c r="AA21" s="33">
        <f t="shared" si="5"/>
        <v>0.10084033613445378</v>
      </c>
      <c r="AB21" s="33">
        <f t="shared" si="6"/>
        <v>0.10084033613445378</v>
      </c>
      <c r="AC21" s="33">
        <f t="shared" si="7"/>
        <v>2.1652661064425773</v>
      </c>
    </row>
    <row r="22" spans="1:29" x14ac:dyDescent="0.25">
      <c r="A22" s="1" t="s">
        <v>35</v>
      </c>
      <c r="B22" s="1">
        <v>544</v>
      </c>
      <c r="C22" s="1">
        <v>460</v>
      </c>
      <c r="D22" s="1">
        <v>428</v>
      </c>
      <c r="E22" s="1">
        <v>407</v>
      </c>
      <c r="F22" s="1">
        <v>383</v>
      </c>
      <c r="G22" s="1">
        <v>360</v>
      </c>
      <c r="H22" s="1">
        <v>348</v>
      </c>
      <c r="I22" s="1">
        <v>332</v>
      </c>
      <c r="J22" s="1">
        <v>314</v>
      </c>
      <c r="K22" s="2">
        <v>316</v>
      </c>
      <c r="L22" s="3">
        <v>28.797468354430379</v>
      </c>
      <c r="M22" s="3">
        <v>9.81012658227848</v>
      </c>
      <c r="N22" s="3">
        <v>10.759493670886076</v>
      </c>
      <c r="O22" s="3">
        <v>14.556962025316455</v>
      </c>
      <c r="P22" s="3">
        <v>16.455696202531644</v>
      </c>
      <c r="Q22" s="3">
        <v>8.8607594936708853</v>
      </c>
      <c r="R22" s="3">
        <v>3.79746835443038</v>
      </c>
      <c r="S22" s="3">
        <v>3.481012658227848</v>
      </c>
      <c r="T22" s="3">
        <v>3.481012658227848</v>
      </c>
      <c r="U22" s="3">
        <v>100</v>
      </c>
      <c r="V22" s="32">
        <f t="shared" si="0"/>
        <v>0.28797468354430378</v>
      </c>
      <c r="W22" s="33">
        <f t="shared" si="1"/>
        <v>0</v>
      </c>
      <c r="X22" s="33">
        <f t="shared" si="2"/>
        <v>0.10759493670886076</v>
      </c>
      <c r="Y22" s="33">
        <f t="shared" si="3"/>
        <v>0.620253164556962</v>
      </c>
      <c r="Z22" s="33">
        <f t="shared" si="4"/>
        <v>0.379746835443038</v>
      </c>
      <c r="AA22" s="33">
        <f t="shared" si="5"/>
        <v>0.13924050632911392</v>
      </c>
      <c r="AB22" s="33">
        <f t="shared" si="6"/>
        <v>0.20886075949367089</v>
      </c>
      <c r="AC22" s="33">
        <f t="shared" si="7"/>
        <v>1.7436708860759496</v>
      </c>
    </row>
    <row r="23" spans="1:29" x14ac:dyDescent="0.25">
      <c r="A23" s="1" t="s">
        <v>36</v>
      </c>
      <c r="B23" s="1">
        <v>575</v>
      </c>
      <c r="C23" s="1">
        <v>456</v>
      </c>
      <c r="D23" s="1">
        <v>475</v>
      </c>
      <c r="E23" s="1">
        <v>591</v>
      </c>
      <c r="F23" s="1">
        <v>454</v>
      </c>
      <c r="G23" s="1">
        <v>369</v>
      </c>
      <c r="H23" s="1">
        <v>350</v>
      </c>
      <c r="I23" s="1">
        <v>329</v>
      </c>
      <c r="J23" s="1">
        <v>307</v>
      </c>
      <c r="K23" s="2">
        <v>646</v>
      </c>
      <c r="L23" s="3">
        <v>18.885448916408667</v>
      </c>
      <c r="M23" s="3">
        <v>4.1795665634674917</v>
      </c>
      <c r="N23" s="3">
        <v>12.538699690402478</v>
      </c>
      <c r="O23" s="3">
        <v>35.60371517027864</v>
      </c>
      <c r="P23" s="3">
        <v>19.040247678018577</v>
      </c>
      <c r="Q23" s="3">
        <v>5.7275541795665639</v>
      </c>
      <c r="R23" s="3">
        <v>2.1671826625386998</v>
      </c>
      <c r="S23" s="3">
        <v>1.2383900928792571</v>
      </c>
      <c r="T23" s="3">
        <v>0.61919504643962853</v>
      </c>
      <c r="U23" s="3">
        <v>99.999999999999986</v>
      </c>
      <c r="V23" s="32">
        <f t="shared" si="0"/>
        <v>0.18885448916408668</v>
      </c>
      <c r="W23" s="33">
        <f t="shared" si="1"/>
        <v>0</v>
      </c>
      <c r="X23" s="33">
        <f t="shared" si="2"/>
        <v>0.12538699690402477</v>
      </c>
      <c r="Y23" s="33">
        <f t="shared" si="3"/>
        <v>1.0928792569659445</v>
      </c>
      <c r="Z23" s="33">
        <f t="shared" si="4"/>
        <v>0.23684210526315791</v>
      </c>
      <c r="AA23" s="33">
        <f t="shared" si="5"/>
        <v>4.9535603715170282E-2</v>
      </c>
      <c r="AB23" s="33">
        <f t="shared" si="6"/>
        <v>3.7151702786377708E-2</v>
      </c>
      <c r="AC23" s="33">
        <f t="shared" si="7"/>
        <v>1.7306501547987618</v>
      </c>
    </row>
    <row r="24" spans="1:29" x14ac:dyDescent="0.25">
      <c r="A24" s="1" t="s">
        <v>37</v>
      </c>
      <c r="B24" s="1">
        <v>818</v>
      </c>
      <c r="C24" s="1">
        <v>456</v>
      </c>
      <c r="D24" s="1">
        <v>450</v>
      </c>
      <c r="E24" s="1">
        <v>518</v>
      </c>
      <c r="F24" s="1">
        <v>424</v>
      </c>
      <c r="G24" s="1">
        <v>345</v>
      </c>
      <c r="H24" s="1">
        <v>339</v>
      </c>
      <c r="I24" s="1">
        <v>323</v>
      </c>
      <c r="J24" s="1">
        <v>305</v>
      </c>
      <c r="K24" s="2">
        <v>718</v>
      </c>
      <c r="L24" s="3">
        <v>50.835654596100277</v>
      </c>
      <c r="M24" s="3">
        <v>3.7604456824512535</v>
      </c>
      <c r="N24" s="3">
        <v>7.7994428969359335</v>
      </c>
      <c r="O24" s="3">
        <v>21.866295264623954</v>
      </c>
      <c r="P24" s="3">
        <v>12.952646239554316</v>
      </c>
      <c r="Q24" s="3">
        <v>1.8105849582172702</v>
      </c>
      <c r="R24" s="3">
        <v>0.4178272980501393</v>
      </c>
      <c r="S24" s="3">
        <v>0.2785515320334262</v>
      </c>
      <c r="T24" s="3">
        <v>0.2785515320334262</v>
      </c>
      <c r="U24" s="3">
        <v>100.00000000000001</v>
      </c>
      <c r="V24" s="32">
        <f t="shared" si="0"/>
        <v>0.50835654596100277</v>
      </c>
      <c r="W24" s="33">
        <f t="shared" si="1"/>
        <v>0</v>
      </c>
      <c r="X24" s="33">
        <f t="shared" si="2"/>
        <v>7.7994428969359333E-2</v>
      </c>
      <c r="Y24" s="33">
        <f t="shared" si="3"/>
        <v>0.69637883008356538</v>
      </c>
      <c r="Z24" s="33">
        <f t="shared" si="4"/>
        <v>6.6852367688022288E-2</v>
      </c>
      <c r="AA24" s="33">
        <f t="shared" si="5"/>
        <v>1.1142061281337047E-2</v>
      </c>
      <c r="AB24" s="33">
        <f t="shared" si="6"/>
        <v>1.6713091922005572E-2</v>
      </c>
      <c r="AC24" s="33">
        <f t="shared" si="7"/>
        <v>1.3774373259052926</v>
      </c>
    </row>
    <row r="25" spans="1:29" x14ac:dyDescent="0.25">
      <c r="A25" s="1" t="s">
        <v>38</v>
      </c>
      <c r="B25" s="1">
        <v>649</v>
      </c>
      <c r="C25" s="1">
        <v>494</v>
      </c>
      <c r="D25" s="1">
        <v>459</v>
      </c>
      <c r="E25" s="1">
        <v>450</v>
      </c>
      <c r="F25" s="1">
        <v>437</v>
      </c>
      <c r="G25" s="1">
        <v>369</v>
      </c>
      <c r="H25" s="1">
        <v>352</v>
      </c>
      <c r="I25" s="1">
        <v>331</v>
      </c>
      <c r="J25" s="1">
        <v>320</v>
      </c>
      <c r="K25" s="2">
        <v>601</v>
      </c>
      <c r="L25" s="3">
        <v>32.612312811980033</v>
      </c>
      <c r="M25" s="3">
        <v>10.8153078202995</v>
      </c>
      <c r="N25" s="3">
        <v>10.8153078202995</v>
      </c>
      <c r="O25" s="3">
        <v>14.808652246256241</v>
      </c>
      <c r="P25" s="3">
        <v>17.637271214642265</v>
      </c>
      <c r="Q25" s="3">
        <v>6.1564059900166388</v>
      </c>
      <c r="R25" s="3">
        <v>2.6622296173044924</v>
      </c>
      <c r="S25" s="3">
        <v>1.6638935108153077</v>
      </c>
      <c r="T25" s="3">
        <v>2.828618968386023</v>
      </c>
      <c r="U25" s="3">
        <v>100.00000000000001</v>
      </c>
      <c r="V25" s="32">
        <f t="shared" si="0"/>
        <v>0.32612312811980032</v>
      </c>
      <c r="W25" s="33">
        <f t="shared" si="1"/>
        <v>0</v>
      </c>
      <c r="X25" s="33">
        <f t="shared" si="2"/>
        <v>0.108153078202995</v>
      </c>
      <c r="Y25" s="33">
        <f t="shared" si="3"/>
        <v>0.64891846921797014</v>
      </c>
      <c r="Z25" s="33">
        <f t="shared" si="4"/>
        <v>0.26455906821963393</v>
      </c>
      <c r="AA25" s="33">
        <f t="shared" si="5"/>
        <v>6.6555740432612309E-2</v>
      </c>
      <c r="AB25" s="33">
        <f t="shared" si="6"/>
        <v>0.16971713810316136</v>
      </c>
      <c r="AC25" s="33">
        <f t="shared" si="7"/>
        <v>1.584026622296173</v>
      </c>
    </row>
    <row r="26" spans="1:29" x14ac:dyDescent="0.25">
      <c r="A26" s="1" t="s">
        <v>39</v>
      </c>
      <c r="B26" s="1">
        <v>697</v>
      </c>
      <c r="C26" s="1">
        <v>458</v>
      </c>
      <c r="D26" s="1">
        <v>430</v>
      </c>
      <c r="E26" s="1">
        <v>410</v>
      </c>
      <c r="F26" s="1">
        <v>394</v>
      </c>
      <c r="G26" s="1">
        <v>362</v>
      </c>
      <c r="H26" s="1">
        <v>351</v>
      </c>
      <c r="I26" s="1">
        <v>333</v>
      </c>
      <c r="J26" s="1">
        <v>323</v>
      </c>
      <c r="K26" s="2">
        <v>498</v>
      </c>
      <c r="L26" s="3">
        <v>48.99598393574297</v>
      </c>
      <c r="M26" s="3">
        <v>5.8232931726907635</v>
      </c>
      <c r="N26" s="3">
        <v>7.2289156626506017</v>
      </c>
      <c r="O26" s="3">
        <v>9.8393574297188753</v>
      </c>
      <c r="P26" s="3">
        <v>12.650602409638553</v>
      </c>
      <c r="Q26" s="3">
        <v>6.024096385542169</v>
      </c>
      <c r="R26" s="3">
        <v>3.0120481927710845</v>
      </c>
      <c r="S26" s="3">
        <v>2.4096385542168677</v>
      </c>
      <c r="T26" s="3">
        <v>4.0160642570281126</v>
      </c>
      <c r="U26" s="3">
        <v>100</v>
      </c>
      <c r="V26" s="32">
        <f t="shared" si="0"/>
        <v>0.48995983935742971</v>
      </c>
      <c r="W26" s="33">
        <f t="shared" si="1"/>
        <v>0</v>
      </c>
      <c r="X26" s="33">
        <f t="shared" si="2"/>
        <v>7.2289156626506021E-2</v>
      </c>
      <c r="Y26" s="33">
        <f t="shared" si="3"/>
        <v>0.44979919678714858</v>
      </c>
      <c r="Z26" s="33">
        <f t="shared" si="4"/>
        <v>0.27108433734939757</v>
      </c>
      <c r="AA26" s="33">
        <f t="shared" si="5"/>
        <v>9.6385542168674704E-2</v>
      </c>
      <c r="AB26" s="33">
        <f t="shared" si="6"/>
        <v>0.24096385542168675</v>
      </c>
      <c r="AC26" s="33">
        <f t="shared" si="7"/>
        <v>1.6204819277108435</v>
      </c>
    </row>
    <row r="27" spans="1:29" x14ac:dyDescent="0.25">
      <c r="A27" s="1" t="s">
        <v>40</v>
      </c>
      <c r="B27" s="1">
        <v>507</v>
      </c>
      <c r="C27" s="1">
        <v>451</v>
      </c>
      <c r="D27" s="1">
        <v>428</v>
      </c>
      <c r="E27" s="1">
        <v>418</v>
      </c>
      <c r="F27" s="1">
        <v>400</v>
      </c>
      <c r="G27" s="1">
        <v>379</v>
      </c>
      <c r="H27" s="1">
        <v>362</v>
      </c>
      <c r="I27" s="1">
        <v>345</v>
      </c>
      <c r="J27" s="1">
        <v>339</v>
      </c>
      <c r="K27" s="2">
        <v>369</v>
      </c>
      <c r="L27" s="3">
        <v>14.634146341463413</v>
      </c>
      <c r="M27" s="3">
        <v>5.9620596205962055</v>
      </c>
      <c r="N27" s="3">
        <v>9.2140921409214087</v>
      </c>
      <c r="O27" s="3">
        <v>15.447154471544716</v>
      </c>
      <c r="P27" s="3">
        <v>18.699186991869919</v>
      </c>
      <c r="Q27" s="3">
        <v>12.737127371273713</v>
      </c>
      <c r="R27" s="3">
        <v>7.0460704607046063</v>
      </c>
      <c r="S27" s="3">
        <v>6.5040650406504072</v>
      </c>
      <c r="T27" s="3">
        <v>9.7560975609756095</v>
      </c>
      <c r="U27" s="3">
        <v>100</v>
      </c>
      <c r="V27" s="32">
        <f t="shared" si="0"/>
        <v>0.14634146341463414</v>
      </c>
      <c r="W27" s="33">
        <f t="shared" si="1"/>
        <v>0</v>
      </c>
      <c r="X27" s="33">
        <f t="shared" si="2"/>
        <v>9.2140921409214094E-2</v>
      </c>
      <c r="Y27" s="33">
        <f t="shared" si="3"/>
        <v>0.68292682926829273</v>
      </c>
      <c r="Z27" s="33">
        <f t="shared" si="4"/>
        <v>0.5934959349593496</v>
      </c>
      <c r="AA27" s="33">
        <f t="shared" si="5"/>
        <v>0.26016260162601629</v>
      </c>
      <c r="AB27" s="33">
        <f t="shared" si="6"/>
        <v>0.58536585365853666</v>
      </c>
      <c r="AC27" s="33">
        <f t="shared" si="7"/>
        <v>2.3604336043360434</v>
      </c>
    </row>
    <row r="28" spans="1:29" x14ac:dyDescent="0.25">
      <c r="A28" s="1" t="s">
        <v>41</v>
      </c>
      <c r="B28" s="1">
        <v>691</v>
      </c>
      <c r="C28" s="1">
        <v>455</v>
      </c>
      <c r="D28" s="1">
        <v>429</v>
      </c>
      <c r="E28" s="1">
        <v>404</v>
      </c>
      <c r="F28" s="1">
        <v>379</v>
      </c>
      <c r="G28" s="1">
        <v>357</v>
      </c>
      <c r="H28" s="1">
        <v>346</v>
      </c>
      <c r="I28" s="1">
        <v>329</v>
      </c>
      <c r="J28" s="1">
        <v>319</v>
      </c>
      <c r="K28" s="2">
        <v>449</v>
      </c>
      <c r="L28" s="3">
        <v>53.006681514476618</v>
      </c>
      <c r="M28" s="3">
        <v>5.7906458797327396</v>
      </c>
      <c r="N28" s="3">
        <v>7.7951002227171493</v>
      </c>
      <c r="O28" s="3">
        <v>9.5768374164810695</v>
      </c>
      <c r="P28" s="3">
        <v>10.690423162583519</v>
      </c>
      <c r="Q28" s="3">
        <v>5.56792873051225</v>
      </c>
      <c r="R28" s="3">
        <v>2.2271714922048997</v>
      </c>
      <c r="S28" s="3">
        <v>1.7817371937639197</v>
      </c>
      <c r="T28" s="3">
        <v>3.5634743875278394</v>
      </c>
      <c r="U28" s="3">
        <v>100</v>
      </c>
      <c r="V28" s="32">
        <f t="shared" si="0"/>
        <v>0.53006681514476617</v>
      </c>
      <c r="W28" s="33">
        <f t="shared" si="1"/>
        <v>0</v>
      </c>
      <c r="X28" s="33">
        <f t="shared" si="2"/>
        <v>7.7951002227171495E-2</v>
      </c>
      <c r="Y28" s="33">
        <f t="shared" si="3"/>
        <v>0.40534521158129183</v>
      </c>
      <c r="Z28" s="33">
        <f t="shared" si="4"/>
        <v>0.23385300668151449</v>
      </c>
      <c r="AA28" s="33">
        <f t="shared" si="5"/>
        <v>7.126948775055679E-2</v>
      </c>
      <c r="AB28" s="33">
        <f t="shared" si="6"/>
        <v>0.21380846325167036</v>
      </c>
      <c r="AC28" s="33">
        <f t="shared" si="7"/>
        <v>1.5322939866369714</v>
      </c>
    </row>
    <row r="29" spans="1:29" x14ac:dyDescent="0.25">
      <c r="A29" s="1" t="s">
        <v>42</v>
      </c>
      <c r="B29" s="1">
        <v>675</v>
      </c>
      <c r="C29" s="1">
        <v>485</v>
      </c>
      <c r="D29" s="1">
        <v>484</v>
      </c>
      <c r="E29" s="1">
        <v>547</v>
      </c>
      <c r="F29" s="1">
        <v>452</v>
      </c>
      <c r="G29" s="1">
        <v>360</v>
      </c>
      <c r="H29" s="1">
        <v>344</v>
      </c>
      <c r="I29" s="1">
        <v>325</v>
      </c>
      <c r="J29" s="1">
        <v>305</v>
      </c>
      <c r="K29" s="2">
        <v>717</v>
      </c>
      <c r="L29" s="3">
        <v>30.962343096234306</v>
      </c>
      <c r="M29" s="3">
        <v>7.8103207810320781</v>
      </c>
      <c r="N29" s="3">
        <v>12.552301255230125</v>
      </c>
      <c r="O29" s="3">
        <v>25.94142259414226</v>
      </c>
      <c r="P29" s="3">
        <v>16.875871687587168</v>
      </c>
      <c r="Q29" s="3">
        <v>3.905160390516039</v>
      </c>
      <c r="R29" s="3">
        <v>1.1157601115760112</v>
      </c>
      <c r="S29" s="3">
        <v>0.55788005578800559</v>
      </c>
      <c r="T29" s="3">
        <v>0.2789400278940028</v>
      </c>
      <c r="U29" s="3">
        <v>100</v>
      </c>
      <c r="V29" s="32">
        <f t="shared" si="0"/>
        <v>0.30962343096234307</v>
      </c>
      <c r="W29" s="33">
        <f t="shared" si="1"/>
        <v>0</v>
      </c>
      <c r="X29" s="33">
        <f t="shared" si="2"/>
        <v>0.12552301255230125</v>
      </c>
      <c r="Y29" s="33">
        <f t="shared" si="3"/>
        <v>0.85634588563458858</v>
      </c>
      <c r="Z29" s="33">
        <f t="shared" si="4"/>
        <v>0.15062761506276151</v>
      </c>
      <c r="AA29" s="33">
        <f t="shared" si="5"/>
        <v>2.2315202231520222E-2</v>
      </c>
      <c r="AB29" s="33">
        <f t="shared" si="6"/>
        <v>1.6736401673640166E-2</v>
      </c>
      <c r="AC29" s="33">
        <f t="shared" si="7"/>
        <v>1.4811715481171548</v>
      </c>
    </row>
    <row r="30" spans="1:29" x14ac:dyDescent="0.25">
      <c r="A30" s="1" t="s">
        <v>43</v>
      </c>
      <c r="B30" s="1">
        <v>570</v>
      </c>
      <c r="C30" s="1">
        <v>434</v>
      </c>
      <c r="D30" s="1">
        <v>402</v>
      </c>
      <c r="E30" s="1">
        <v>459</v>
      </c>
      <c r="F30" s="1">
        <v>578</v>
      </c>
      <c r="G30" s="1">
        <v>404</v>
      </c>
      <c r="H30" s="1">
        <v>358</v>
      </c>
      <c r="I30" s="1">
        <v>338</v>
      </c>
      <c r="J30" s="1">
        <v>318</v>
      </c>
      <c r="K30" s="2">
        <v>601</v>
      </c>
      <c r="L30" s="3">
        <v>19.467554076539102</v>
      </c>
      <c r="M30" s="3">
        <v>0.83194675540765384</v>
      </c>
      <c r="N30" s="3">
        <v>1.3311148086522462</v>
      </c>
      <c r="O30" s="3">
        <v>16.306156405990016</v>
      </c>
      <c r="P30" s="3">
        <v>41.098169717138106</v>
      </c>
      <c r="Q30" s="3">
        <v>11.980033277870216</v>
      </c>
      <c r="R30" s="3">
        <v>3.6605657237936775</v>
      </c>
      <c r="S30" s="3">
        <v>2.828618968386023</v>
      </c>
      <c r="T30" s="3">
        <v>2.4958402662229617</v>
      </c>
      <c r="U30" s="3">
        <v>100</v>
      </c>
      <c r="V30" s="32">
        <f t="shared" si="0"/>
        <v>0.19467554076539101</v>
      </c>
      <c r="W30" s="33">
        <f t="shared" si="1"/>
        <v>0</v>
      </c>
      <c r="X30" s="33">
        <f t="shared" si="2"/>
        <v>1.3311148086522461E-2</v>
      </c>
      <c r="Y30" s="33">
        <f t="shared" si="3"/>
        <v>1.1480865224625625</v>
      </c>
      <c r="Z30" s="33">
        <f t="shared" si="4"/>
        <v>0.46921797004991683</v>
      </c>
      <c r="AA30" s="33">
        <f t="shared" si="5"/>
        <v>0.11314475873544091</v>
      </c>
      <c r="AB30" s="33">
        <f t="shared" si="6"/>
        <v>0.14975041597337768</v>
      </c>
      <c r="AC30" s="33">
        <f t="shared" si="7"/>
        <v>2.0881863560732112</v>
      </c>
    </row>
    <row r="31" spans="1:29" x14ac:dyDescent="0.25">
      <c r="A31" s="1" t="s">
        <v>44</v>
      </c>
      <c r="B31" s="1">
        <v>531</v>
      </c>
      <c r="C31" s="1">
        <v>480</v>
      </c>
      <c r="D31" s="1">
        <v>526</v>
      </c>
      <c r="E31" s="1">
        <v>540</v>
      </c>
      <c r="F31" s="1">
        <v>414</v>
      </c>
      <c r="G31" s="1">
        <v>349</v>
      </c>
      <c r="H31" s="1">
        <v>341</v>
      </c>
      <c r="I31" s="1">
        <v>325</v>
      </c>
      <c r="J31" s="1">
        <v>305</v>
      </c>
      <c r="K31" s="2">
        <v>551</v>
      </c>
      <c r="L31" s="3">
        <v>14.156079854809436</v>
      </c>
      <c r="M31" s="3">
        <v>9.2558983666061696</v>
      </c>
      <c r="N31" s="3">
        <v>23.95644283121597</v>
      </c>
      <c r="O31" s="3">
        <v>32.486388384754989</v>
      </c>
      <c r="P31" s="3">
        <v>15.063520871143377</v>
      </c>
      <c r="Q31" s="3">
        <v>3.0852994555353903</v>
      </c>
      <c r="R31" s="3">
        <v>0.90744101633393837</v>
      </c>
      <c r="S31" s="3">
        <v>0.72595281306715065</v>
      </c>
      <c r="T31" s="3">
        <v>0.36297640653357532</v>
      </c>
      <c r="U31" s="3">
        <v>100</v>
      </c>
      <c r="V31" s="32">
        <f t="shared" si="0"/>
        <v>0.14156079854809436</v>
      </c>
      <c r="W31" s="33">
        <f t="shared" si="1"/>
        <v>0</v>
      </c>
      <c r="X31" s="33">
        <f t="shared" si="2"/>
        <v>0.23956442831215971</v>
      </c>
      <c r="Y31" s="33">
        <f t="shared" si="3"/>
        <v>0.9509981851179673</v>
      </c>
      <c r="Z31" s="33">
        <f t="shared" si="4"/>
        <v>0.11978221415607987</v>
      </c>
      <c r="AA31" s="33">
        <f t="shared" si="5"/>
        <v>2.9038112522686024E-2</v>
      </c>
      <c r="AB31" s="33">
        <f t="shared" si="6"/>
        <v>2.1778584392014518E-2</v>
      </c>
      <c r="AC31" s="33">
        <f t="shared" si="7"/>
        <v>1.5027223230490017</v>
      </c>
    </row>
    <row r="32" spans="1:29" x14ac:dyDescent="0.25">
      <c r="A32" s="1" t="s">
        <v>45</v>
      </c>
      <c r="B32" s="1">
        <v>464</v>
      </c>
      <c r="C32" s="1">
        <v>436</v>
      </c>
      <c r="D32" s="1">
        <v>429</v>
      </c>
      <c r="E32" s="1">
        <v>549</v>
      </c>
      <c r="F32" s="1">
        <v>547</v>
      </c>
      <c r="G32" s="1">
        <v>421</v>
      </c>
      <c r="H32" s="1">
        <v>372</v>
      </c>
      <c r="I32" s="1">
        <v>355</v>
      </c>
      <c r="J32" s="1">
        <v>340</v>
      </c>
      <c r="K32" s="2">
        <v>653</v>
      </c>
      <c r="L32" s="3">
        <v>1.6845329249617151</v>
      </c>
      <c r="M32" s="3">
        <v>1.0719754977029097</v>
      </c>
      <c r="N32" s="3">
        <v>5.3598774885145479</v>
      </c>
      <c r="O32" s="3">
        <v>28.790199081163859</v>
      </c>
      <c r="P32" s="3">
        <v>33.078101071975496</v>
      </c>
      <c r="Q32" s="3">
        <v>13.629402756508421</v>
      </c>
      <c r="R32" s="3">
        <v>5.5130168453292496</v>
      </c>
      <c r="S32" s="3">
        <v>5.2067381316998471</v>
      </c>
      <c r="T32" s="3">
        <v>5.6661562021439504</v>
      </c>
      <c r="U32" s="3">
        <v>100</v>
      </c>
      <c r="V32" s="32">
        <f t="shared" si="0"/>
        <v>1.6845329249617153E-2</v>
      </c>
      <c r="W32" s="33">
        <f t="shared" si="1"/>
        <v>0</v>
      </c>
      <c r="X32" s="33">
        <f t="shared" si="2"/>
        <v>5.359877488514548E-2</v>
      </c>
      <c r="Y32" s="33">
        <f t="shared" si="3"/>
        <v>1.2373660030627871</v>
      </c>
      <c r="Z32" s="33">
        <f t="shared" si="4"/>
        <v>0.57427258805513015</v>
      </c>
      <c r="AA32" s="33">
        <f t="shared" si="5"/>
        <v>0.20826952526799389</v>
      </c>
      <c r="AB32" s="33">
        <f t="shared" si="6"/>
        <v>0.33996937212863698</v>
      </c>
      <c r="AC32" s="33">
        <f t="shared" si="7"/>
        <v>2.4303215926493111</v>
      </c>
    </row>
    <row r="33" spans="1:29" x14ac:dyDescent="0.25">
      <c r="A33" s="1" t="s">
        <v>46</v>
      </c>
      <c r="B33" s="1">
        <v>611</v>
      </c>
      <c r="C33" s="1">
        <v>441</v>
      </c>
      <c r="D33" s="1">
        <v>428</v>
      </c>
      <c r="E33" s="1">
        <v>480</v>
      </c>
      <c r="F33" s="1">
        <v>399</v>
      </c>
      <c r="G33" s="1">
        <v>347</v>
      </c>
      <c r="H33" s="1">
        <v>340</v>
      </c>
      <c r="I33" s="1">
        <v>324</v>
      </c>
      <c r="J33" s="1">
        <v>305</v>
      </c>
      <c r="K33" s="2">
        <v>415</v>
      </c>
      <c r="L33" s="3">
        <v>38.072289156626503</v>
      </c>
      <c r="M33" s="3">
        <v>2.8915662650602409</v>
      </c>
      <c r="N33" s="3">
        <v>8.19277108433735</v>
      </c>
      <c r="O33" s="3">
        <v>28.674698795180724</v>
      </c>
      <c r="P33" s="3">
        <v>16.3855421686747</v>
      </c>
      <c r="Q33" s="3">
        <v>3.6144578313253009</v>
      </c>
      <c r="R33" s="3">
        <v>0.96385542168674709</v>
      </c>
      <c r="S33" s="3">
        <v>0.72289156626506024</v>
      </c>
      <c r="T33" s="3">
        <v>0.48192771084337355</v>
      </c>
      <c r="U33" s="3">
        <v>100.00000000000001</v>
      </c>
      <c r="V33" s="32">
        <f t="shared" si="0"/>
        <v>0.38072289156626504</v>
      </c>
      <c r="W33" s="33">
        <f t="shared" si="1"/>
        <v>0</v>
      </c>
      <c r="X33" s="33">
        <f t="shared" si="2"/>
        <v>8.1927710843373497E-2</v>
      </c>
      <c r="Y33" s="33">
        <f t="shared" si="3"/>
        <v>0.90120481927710838</v>
      </c>
      <c r="Z33" s="33">
        <f t="shared" si="4"/>
        <v>0.13734939759036144</v>
      </c>
      <c r="AA33" s="33">
        <f t="shared" si="5"/>
        <v>2.891566265060241E-2</v>
      </c>
      <c r="AB33" s="33">
        <f t="shared" si="6"/>
        <v>2.8915662650602414E-2</v>
      </c>
      <c r="AC33" s="33">
        <f t="shared" si="7"/>
        <v>1.5590361445783132</v>
      </c>
    </row>
    <row r="34" spans="1:29" x14ac:dyDescent="0.25">
      <c r="A34" s="1" t="s">
        <v>47</v>
      </c>
      <c r="B34" s="1">
        <v>1068</v>
      </c>
      <c r="C34" s="1">
        <v>448</v>
      </c>
      <c r="D34" s="1">
        <v>418</v>
      </c>
      <c r="E34" s="1">
        <v>395</v>
      </c>
      <c r="F34" s="1">
        <v>348</v>
      </c>
      <c r="G34" s="1">
        <v>334</v>
      </c>
      <c r="H34" s="1">
        <v>336</v>
      </c>
      <c r="I34" s="1">
        <v>321</v>
      </c>
      <c r="J34" s="1">
        <v>303</v>
      </c>
      <c r="K34" s="2">
        <v>711</v>
      </c>
      <c r="L34" s="3">
        <v>86.497890295358644</v>
      </c>
      <c r="M34" s="3">
        <v>2.6722925457102673</v>
      </c>
      <c r="N34" s="3">
        <v>3.3755274261603372</v>
      </c>
      <c r="O34" s="3">
        <v>4.7819971870604778</v>
      </c>
      <c r="P34" s="3">
        <v>2.3909985935302389</v>
      </c>
      <c r="Q34" s="3">
        <v>0.28129395218002812</v>
      </c>
      <c r="R34" s="3">
        <v>0</v>
      </c>
      <c r="S34" s="3">
        <v>0</v>
      </c>
      <c r="T34" s="3">
        <v>0</v>
      </c>
      <c r="U34" s="3">
        <v>99.999999999999986</v>
      </c>
      <c r="V34" s="32">
        <f t="shared" si="0"/>
        <v>0.86497890295358648</v>
      </c>
      <c r="W34" s="33">
        <f t="shared" si="1"/>
        <v>0</v>
      </c>
      <c r="X34" s="33">
        <f t="shared" si="2"/>
        <v>3.3755274261603373E-2</v>
      </c>
      <c r="Y34" s="33">
        <f t="shared" si="3"/>
        <v>0.14345991561181434</v>
      </c>
      <c r="Z34" s="33">
        <f t="shared" si="4"/>
        <v>8.4388185654008449E-3</v>
      </c>
      <c r="AA34" s="33">
        <f t="shared" si="5"/>
        <v>0</v>
      </c>
      <c r="AB34" s="33">
        <f t="shared" si="6"/>
        <v>0</v>
      </c>
      <c r="AC34" s="33">
        <f t="shared" si="7"/>
        <v>1.0506329113924049</v>
      </c>
    </row>
    <row r="35" spans="1:29" x14ac:dyDescent="0.25">
      <c r="A35" s="1" t="s">
        <v>48</v>
      </c>
      <c r="B35" s="1">
        <v>461</v>
      </c>
      <c r="C35" s="1">
        <v>434</v>
      </c>
      <c r="D35" s="1">
        <v>403</v>
      </c>
      <c r="E35" s="1">
        <v>411</v>
      </c>
      <c r="F35" s="1">
        <v>528</v>
      </c>
      <c r="G35" s="1">
        <v>418</v>
      </c>
      <c r="H35" s="1">
        <v>372</v>
      </c>
      <c r="I35" s="1">
        <v>354</v>
      </c>
      <c r="J35" s="1">
        <v>347</v>
      </c>
      <c r="K35" s="2">
        <v>468</v>
      </c>
      <c r="L35" s="3">
        <v>1.7094017094017095</v>
      </c>
      <c r="M35" s="3">
        <v>1.0683760683760684</v>
      </c>
      <c r="N35" s="3">
        <v>1.9230769230769231</v>
      </c>
      <c r="O35" s="3">
        <v>10.683760683760683</v>
      </c>
      <c r="P35" s="3">
        <v>42.094017094017097</v>
      </c>
      <c r="Q35" s="3">
        <v>18.376068376068378</v>
      </c>
      <c r="R35" s="3">
        <v>7.6923076923076925</v>
      </c>
      <c r="S35" s="3">
        <v>7.0512820512820511</v>
      </c>
      <c r="T35" s="3">
        <v>9.4017094017094021</v>
      </c>
      <c r="U35" s="3">
        <v>99.999999999999986</v>
      </c>
      <c r="V35" s="32">
        <f t="shared" si="0"/>
        <v>1.7094017094017096E-2</v>
      </c>
      <c r="W35" s="33">
        <f t="shared" si="1"/>
        <v>0</v>
      </c>
      <c r="X35" s="33">
        <f t="shared" si="2"/>
        <v>1.9230769230769232E-2</v>
      </c>
      <c r="Y35" s="33">
        <f t="shared" si="3"/>
        <v>1.0555555555555556</v>
      </c>
      <c r="Z35" s="33">
        <f t="shared" si="4"/>
        <v>0.78205128205128216</v>
      </c>
      <c r="AA35" s="33">
        <f t="shared" si="5"/>
        <v>0.28205128205128205</v>
      </c>
      <c r="AB35" s="33">
        <f t="shared" si="6"/>
        <v>0.5641025641025641</v>
      </c>
      <c r="AC35" s="33">
        <f t="shared" si="7"/>
        <v>2.7200854700854702</v>
      </c>
    </row>
    <row r="36" spans="1:29" x14ac:dyDescent="0.25">
      <c r="A36" s="1" t="s">
        <v>49</v>
      </c>
      <c r="B36" s="1">
        <v>980</v>
      </c>
      <c r="C36" s="1">
        <v>479</v>
      </c>
      <c r="D36" s="1">
        <v>447</v>
      </c>
      <c r="E36" s="1">
        <v>397</v>
      </c>
      <c r="F36" s="1">
        <v>356</v>
      </c>
      <c r="G36" s="1">
        <v>340</v>
      </c>
      <c r="H36" s="1">
        <v>339</v>
      </c>
      <c r="I36" s="1">
        <v>324</v>
      </c>
      <c r="J36" s="1">
        <v>306</v>
      </c>
      <c r="K36" s="2">
        <v>708</v>
      </c>
      <c r="L36" s="3">
        <v>74.435028248587571</v>
      </c>
      <c r="M36" s="3">
        <v>7.0621468926553677</v>
      </c>
      <c r="N36" s="3">
        <v>7.4858757062146895</v>
      </c>
      <c r="O36" s="3">
        <v>5.0847457627118651</v>
      </c>
      <c r="P36" s="3">
        <v>3.5310734463276838</v>
      </c>
      <c r="Q36" s="3">
        <v>1.1299435028248588</v>
      </c>
      <c r="R36" s="3">
        <v>0.42372881355932202</v>
      </c>
      <c r="S36" s="3">
        <v>0.42372881355932202</v>
      </c>
      <c r="T36" s="3">
        <v>0.42372881355932202</v>
      </c>
      <c r="U36" s="3">
        <v>99.999999999999986</v>
      </c>
      <c r="V36" s="32">
        <f t="shared" si="0"/>
        <v>0.74435028248587576</v>
      </c>
      <c r="W36" s="33">
        <f t="shared" si="1"/>
        <v>0</v>
      </c>
      <c r="X36" s="33">
        <f t="shared" si="2"/>
        <v>7.4858757062146897E-2</v>
      </c>
      <c r="Y36" s="33">
        <f t="shared" si="3"/>
        <v>0.17231638418079098</v>
      </c>
      <c r="Z36" s="33">
        <f t="shared" si="4"/>
        <v>4.6610169491525424E-2</v>
      </c>
      <c r="AA36" s="33">
        <f t="shared" si="5"/>
        <v>1.6949152542372881E-2</v>
      </c>
      <c r="AB36" s="33">
        <f t="shared" si="6"/>
        <v>2.5423728813559324E-2</v>
      </c>
      <c r="AC36" s="33">
        <f t="shared" si="7"/>
        <v>1.0805084745762712</v>
      </c>
    </row>
    <row r="37" spans="1:29" x14ac:dyDescent="0.25">
      <c r="A37" s="1" t="s">
        <v>50</v>
      </c>
      <c r="B37" s="1">
        <v>473</v>
      </c>
      <c r="C37" s="1">
        <v>441</v>
      </c>
      <c r="D37" s="1">
        <v>445</v>
      </c>
      <c r="E37" s="1">
        <v>539</v>
      </c>
      <c r="F37" s="1">
        <v>485</v>
      </c>
      <c r="G37" s="1">
        <v>380</v>
      </c>
      <c r="H37" s="1">
        <v>349</v>
      </c>
      <c r="I37" s="1">
        <v>329</v>
      </c>
      <c r="J37" s="1">
        <v>308</v>
      </c>
      <c r="K37" s="2">
        <v>489</v>
      </c>
      <c r="L37" s="3">
        <v>4.0899795501022496</v>
      </c>
      <c r="M37" s="3">
        <v>2.4539877300613497</v>
      </c>
      <c r="N37" s="3">
        <v>10.429447852760736</v>
      </c>
      <c r="O37" s="3">
        <v>36.400817995910025</v>
      </c>
      <c r="P37" s="3">
        <v>31.492842535787318</v>
      </c>
      <c r="Q37" s="3">
        <v>9.8159509202453989</v>
      </c>
      <c r="R37" s="3">
        <v>2.6584867075664622</v>
      </c>
      <c r="S37" s="3">
        <v>1.6359918200409</v>
      </c>
      <c r="T37" s="3">
        <v>1.0224948875255624</v>
      </c>
      <c r="U37" s="3">
        <v>100.00000000000001</v>
      </c>
      <c r="V37" s="32">
        <f t="shared" si="0"/>
        <v>4.0899795501022497E-2</v>
      </c>
      <c r="W37" s="33">
        <f t="shared" si="1"/>
        <v>0</v>
      </c>
      <c r="X37" s="33">
        <f t="shared" si="2"/>
        <v>0.10429447852760737</v>
      </c>
      <c r="Y37" s="33">
        <f t="shared" si="3"/>
        <v>1.3578732106339471</v>
      </c>
      <c r="Z37" s="33">
        <f t="shared" si="4"/>
        <v>0.37423312883435583</v>
      </c>
      <c r="AA37" s="33">
        <f t="shared" si="5"/>
        <v>6.5439672801635998E-2</v>
      </c>
      <c r="AB37" s="33">
        <f t="shared" si="6"/>
        <v>6.1349693251533749E-2</v>
      </c>
      <c r="AC37" s="33">
        <f t="shared" si="7"/>
        <v>2.0040899795501024</v>
      </c>
    </row>
    <row r="38" spans="1:29" x14ac:dyDescent="0.25">
      <c r="A38" s="1" t="s">
        <v>51</v>
      </c>
      <c r="B38" s="1">
        <v>633</v>
      </c>
      <c r="C38" s="1">
        <v>439</v>
      </c>
      <c r="D38" s="1">
        <v>445</v>
      </c>
      <c r="E38" s="1">
        <v>608</v>
      </c>
      <c r="F38" s="1">
        <v>494</v>
      </c>
      <c r="G38" s="1">
        <v>377</v>
      </c>
      <c r="H38" s="1">
        <v>348</v>
      </c>
      <c r="I38" s="1">
        <v>330</v>
      </c>
      <c r="J38" s="1">
        <v>309</v>
      </c>
      <c r="K38" s="2">
        <v>723</v>
      </c>
      <c r="L38" s="3">
        <v>24.896265560165975</v>
      </c>
      <c r="M38" s="3">
        <v>1.3831258644536653</v>
      </c>
      <c r="N38" s="3">
        <v>7.0539419087136928</v>
      </c>
      <c r="O38" s="3">
        <v>34.163208852005532</v>
      </c>
      <c r="P38" s="3">
        <v>22.544951590594746</v>
      </c>
      <c r="Q38" s="3">
        <v>6.2240663900414939</v>
      </c>
      <c r="R38" s="3">
        <v>1.6597510373443984</v>
      </c>
      <c r="S38" s="3">
        <v>1.2448132780082988</v>
      </c>
      <c r="T38" s="3">
        <v>0.82987551867219922</v>
      </c>
      <c r="U38" s="3">
        <v>99.999999999999986</v>
      </c>
      <c r="V38" s="32">
        <f t="shared" si="0"/>
        <v>0.24896265560165975</v>
      </c>
      <c r="W38" s="33">
        <f t="shared" si="1"/>
        <v>0</v>
      </c>
      <c r="X38" s="33">
        <f t="shared" si="2"/>
        <v>7.0539419087136929E-2</v>
      </c>
      <c r="Y38" s="33">
        <f t="shared" si="3"/>
        <v>1.1341632088520055</v>
      </c>
      <c r="Z38" s="33">
        <f t="shared" si="4"/>
        <v>0.23651452282157676</v>
      </c>
      <c r="AA38" s="33">
        <f t="shared" si="5"/>
        <v>4.9792531120331954E-2</v>
      </c>
      <c r="AB38" s="33">
        <f t="shared" si="6"/>
        <v>4.9792531120331954E-2</v>
      </c>
      <c r="AC38" s="33">
        <f t="shared" si="7"/>
        <v>1.789764868603043</v>
      </c>
    </row>
    <row r="39" spans="1:29" x14ac:dyDescent="0.25">
      <c r="A39" s="1" t="s">
        <v>52</v>
      </c>
      <c r="B39" s="1">
        <v>668</v>
      </c>
      <c r="C39" s="1">
        <v>456</v>
      </c>
      <c r="D39" s="1">
        <v>434</v>
      </c>
      <c r="E39" s="1">
        <v>439</v>
      </c>
      <c r="F39" s="1">
        <v>413</v>
      </c>
      <c r="G39" s="1">
        <v>367</v>
      </c>
      <c r="H39" s="1">
        <v>348</v>
      </c>
      <c r="I39" s="1">
        <v>330</v>
      </c>
      <c r="J39" s="1">
        <v>310</v>
      </c>
      <c r="K39" s="2">
        <v>505</v>
      </c>
      <c r="L39" s="3">
        <v>42.574257425742573</v>
      </c>
      <c r="M39" s="3">
        <v>5.3465346534653468</v>
      </c>
      <c r="N39" s="3">
        <v>7.9207920792079207</v>
      </c>
      <c r="O39" s="3">
        <v>15.445544554455445</v>
      </c>
      <c r="P39" s="3">
        <v>16.237623762376238</v>
      </c>
      <c r="Q39" s="3">
        <v>6.9306930693069315</v>
      </c>
      <c r="R39" s="3">
        <v>2.3762376237623761</v>
      </c>
      <c r="S39" s="3">
        <v>1.782178217821782</v>
      </c>
      <c r="T39" s="3">
        <v>1.3861386138613863</v>
      </c>
      <c r="U39" s="3">
        <v>100.00000000000001</v>
      </c>
      <c r="V39" s="32">
        <f t="shared" si="0"/>
        <v>0.42574257425742573</v>
      </c>
      <c r="W39" s="33">
        <f t="shared" si="1"/>
        <v>0</v>
      </c>
      <c r="X39" s="33">
        <f t="shared" si="2"/>
        <v>7.9207920792079209E-2</v>
      </c>
      <c r="Y39" s="33">
        <f t="shared" si="3"/>
        <v>0.63366336633663367</v>
      </c>
      <c r="Z39" s="33">
        <f t="shared" si="4"/>
        <v>0.27920792079207923</v>
      </c>
      <c r="AA39" s="33">
        <f t="shared" si="5"/>
        <v>7.1287128712871281E-2</v>
      </c>
      <c r="AB39" s="33">
        <f t="shared" si="6"/>
        <v>8.3168316831683187E-2</v>
      </c>
      <c r="AC39" s="33">
        <f t="shared" si="7"/>
        <v>1.5722772277227726</v>
      </c>
    </row>
    <row r="40" spans="1:29" x14ac:dyDescent="0.25">
      <c r="A40" s="1" t="s">
        <v>53</v>
      </c>
      <c r="B40" s="1">
        <v>672</v>
      </c>
      <c r="C40" s="1">
        <v>453</v>
      </c>
      <c r="D40" s="1">
        <v>463</v>
      </c>
      <c r="E40" s="1">
        <v>536</v>
      </c>
      <c r="F40" s="1">
        <v>408</v>
      </c>
      <c r="G40" s="1">
        <v>344</v>
      </c>
      <c r="H40" s="1">
        <v>340</v>
      </c>
      <c r="I40" s="1">
        <v>324</v>
      </c>
      <c r="J40" s="1">
        <v>308</v>
      </c>
      <c r="K40" s="2">
        <v>588</v>
      </c>
      <c r="L40" s="3">
        <v>37.244897959183675</v>
      </c>
      <c r="M40" s="3">
        <v>4.0816326530612246</v>
      </c>
      <c r="N40" s="3">
        <v>11.73469387755102</v>
      </c>
      <c r="O40" s="3">
        <v>29.761904761904763</v>
      </c>
      <c r="P40" s="3">
        <v>13.095238095238097</v>
      </c>
      <c r="Q40" s="3">
        <v>2.0408163265306123</v>
      </c>
      <c r="R40" s="3">
        <v>0.68027210884353739</v>
      </c>
      <c r="S40" s="3">
        <v>0.51020408163265307</v>
      </c>
      <c r="T40" s="3">
        <v>0.85034013605442182</v>
      </c>
      <c r="U40" s="3">
        <v>100.00000000000001</v>
      </c>
      <c r="V40" s="32">
        <f t="shared" si="0"/>
        <v>0.37244897959183676</v>
      </c>
      <c r="W40" s="33">
        <f t="shared" si="1"/>
        <v>0</v>
      </c>
      <c r="X40" s="33">
        <f t="shared" si="2"/>
        <v>0.11734693877551021</v>
      </c>
      <c r="Y40" s="33">
        <f t="shared" si="3"/>
        <v>0.85714285714285721</v>
      </c>
      <c r="Z40" s="33">
        <f t="shared" si="4"/>
        <v>8.1632653061224483E-2</v>
      </c>
      <c r="AA40" s="33">
        <f t="shared" si="5"/>
        <v>2.0408163265306124E-2</v>
      </c>
      <c r="AB40" s="33">
        <f t="shared" si="6"/>
        <v>5.1020408163265307E-2</v>
      </c>
      <c r="AC40" s="33">
        <f t="shared" si="7"/>
        <v>1.5000000000000002</v>
      </c>
    </row>
    <row r="41" spans="1:29" x14ac:dyDescent="0.25">
      <c r="A41" s="1" t="s">
        <v>54</v>
      </c>
      <c r="B41" s="1">
        <v>494</v>
      </c>
      <c r="C41" s="1">
        <v>443</v>
      </c>
      <c r="D41" s="1">
        <v>417</v>
      </c>
      <c r="E41" s="1">
        <v>560</v>
      </c>
      <c r="F41" s="1">
        <v>474</v>
      </c>
      <c r="G41" s="1">
        <v>360</v>
      </c>
      <c r="H41" s="1">
        <v>345</v>
      </c>
      <c r="I41" s="1">
        <v>328</v>
      </c>
      <c r="J41" s="1">
        <v>313</v>
      </c>
      <c r="K41" s="2">
        <v>474</v>
      </c>
      <c r="L41" s="3">
        <v>8.6497890295358655</v>
      </c>
      <c r="M41" s="3">
        <v>2.9535864978902953</v>
      </c>
      <c r="N41" s="3">
        <v>4.852320675105485</v>
      </c>
      <c r="O41" s="3">
        <v>41.983122362869196</v>
      </c>
      <c r="P41" s="3">
        <v>30.168776371308013</v>
      </c>
      <c r="Q41" s="3">
        <v>5.9071729957805905</v>
      </c>
      <c r="R41" s="3">
        <v>1.89873417721519</v>
      </c>
      <c r="S41" s="3">
        <v>1.4767932489451476</v>
      </c>
      <c r="T41" s="3">
        <v>2.109704641350211</v>
      </c>
      <c r="U41" s="3">
        <v>99.999999999999986</v>
      </c>
      <c r="V41" s="32">
        <f t="shared" si="0"/>
        <v>8.6497890295358648E-2</v>
      </c>
      <c r="W41" s="33">
        <f t="shared" si="1"/>
        <v>0</v>
      </c>
      <c r="X41" s="33">
        <f t="shared" si="2"/>
        <v>4.852320675105485E-2</v>
      </c>
      <c r="Y41" s="33">
        <f t="shared" si="3"/>
        <v>1.4430379746835442</v>
      </c>
      <c r="Z41" s="33">
        <f t="shared" si="4"/>
        <v>0.23417721518987344</v>
      </c>
      <c r="AA41" s="33">
        <f t="shared" si="5"/>
        <v>5.9071729957805907E-2</v>
      </c>
      <c r="AB41" s="33">
        <f t="shared" si="6"/>
        <v>0.12658227848101267</v>
      </c>
      <c r="AC41" s="33">
        <f t="shared" si="7"/>
        <v>1.9978902953586495</v>
      </c>
    </row>
    <row r="42" spans="1:29" x14ac:dyDescent="0.25">
      <c r="A42" s="1" t="s">
        <v>55</v>
      </c>
      <c r="B42" s="1">
        <v>516</v>
      </c>
      <c r="C42" s="1">
        <v>448</v>
      </c>
      <c r="D42" s="1">
        <v>426</v>
      </c>
      <c r="E42" s="1">
        <v>447</v>
      </c>
      <c r="F42" s="1">
        <v>458</v>
      </c>
      <c r="G42" s="1">
        <v>397</v>
      </c>
      <c r="H42" s="1">
        <v>367</v>
      </c>
      <c r="I42" s="1">
        <v>349</v>
      </c>
      <c r="J42" s="1">
        <v>341</v>
      </c>
      <c r="K42" s="2">
        <v>489</v>
      </c>
      <c r="L42" s="3">
        <v>12.883435582822086</v>
      </c>
      <c r="M42" s="3">
        <v>3.8854805725971371</v>
      </c>
      <c r="N42" s="3">
        <v>6.5439672801636002</v>
      </c>
      <c r="O42" s="3">
        <v>17.586912065439673</v>
      </c>
      <c r="P42" s="3">
        <v>25.971370143149286</v>
      </c>
      <c r="Q42" s="3">
        <v>13.292433537832309</v>
      </c>
      <c r="R42" s="3">
        <v>6.3394683026584868</v>
      </c>
      <c r="S42" s="3">
        <v>5.7259713701431494</v>
      </c>
      <c r="T42" s="3">
        <v>7.7709611451942742</v>
      </c>
      <c r="U42" s="3">
        <v>100.00000000000001</v>
      </c>
      <c r="V42" s="32">
        <f t="shared" si="0"/>
        <v>0.12883435582822086</v>
      </c>
      <c r="W42" s="33">
        <f t="shared" si="1"/>
        <v>0</v>
      </c>
      <c r="X42" s="33">
        <f t="shared" si="2"/>
        <v>6.5439672801635998E-2</v>
      </c>
      <c r="Y42" s="33">
        <f t="shared" si="3"/>
        <v>0.87116564417177922</v>
      </c>
      <c r="Z42" s="33">
        <f t="shared" si="4"/>
        <v>0.58895705521472397</v>
      </c>
      <c r="AA42" s="33">
        <f t="shared" si="5"/>
        <v>0.22903885480572597</v>
      </c>
      <c r="AB42" s="33">
        <f t="shared" si="6"/>
        <v>0.46625766871165647</v>
      </c>
      <c r="AC42" s="33">
        <f t="shared" si="7"/>
        <v>2.349693251533743</v>
      </c>
    </row>
    <row r="43" spans="1:29" x14ac:dyDescent="0.25">
      <c r="A43" s="1" t="s">
        <v>56</v>
      </c>
      <c r="B43" s="1">
        <v>665</v>
      </c>
      <c r="C43" s="1">
        <v>485</v>
      </c>
      <c r="D43" s="1">
        <v>511</v>
      </c>
      <c r="E43" s="1">
        <v>492</v>
      </c>
      <c r="F43" s="1">
        <v>385</v>
      </c>
      <c r="G43" s="1">
        <v>354</v>
      </c>
      <c r="H43" s="1">
        <v>342</v>
      </c>
      <c r="I43" s="1">
        <v>327</v>
      </c>
      <c r="J43" s="1">
        <v>310</v>
      </c>
      <c r="K43" s="2">
        <v>611</v>
      </c>
      <c r="L43" s="3">
        <v>34.697217675941076</v>
      </c>
      <c r="M43" s="3">
        <v>9.1653027823240585</v>
      </c>
      <c r="N43" s="3">
        <v>19.148936170212767</v>
      </c>
      <c r="O43" s="3">
        <v>21.440261865793779</v>
      </c>
      <c r="P43" s="3">
        <v>8.8379705400981994</v>
      </c>
      <c r="Q43" s="3">
        <v>3.6006546644844519</v>
      </c>
      <c r="R43" s="3">
        <v>0.98199672667757776</v>
      </c>
      <c r="S43" s="3">
        <v>0.98199672667757776</v>
      </c>
      <c r="T43" s="3">
        <v>1.1456628477905073</v>
      </c>
      <c r="U43" s="3">
        <v>100</v>
      </c>
      <c r="V43" s="32">
        <f t="shared" si="0"/>
        <v>0.34697217675941078</v>
      </c>
      <c r="W43" s="33">
        <f t="shared" si="1"/>
        <v>0</v>
      </c>
      <c r="X43" s="33">
        <f t="shared" si="2"/>
        <v>0.19148936170212769</v>
      </c>
      <c r="Y43" s="33">
        <f t="shared" si="3"/>
        <v>0.6055646481178395</v>
      </c>
      <c r="Z43" s="33">
        <f t="shared" si="4"/>
        <v>0.13747954173486088</v>
      </c>
      <c r="AA43" s="33">
        <f t="shared" si="5"/>
        <v>3.927986906710311E-2</v>
      </c>
      <c r="AB43" s="33">
        <f t="shared" si="6"/>
        <v>6.8739770867430439E-2</v>
      </c>
      <c r="AC43" s="33">
        <f t="shared" si="7"/>
        <v>1.3895253682487723</v>
      </c>
    </row>
    <row r="44" spans="1:29" x14ac:dyDescent="0.25">
      <c r="A44" s="1" t="s">
        <v>57</v>
      </c>
      <c r="B44" s="1">
        <v>477</v>
      </c>
      <c r="C44" s="1">
        <v>446</v>
      </c>
      <c r="D44" s="1">
        <v>441</v>
      </c>
      <c r="E44" s="1">
        <v>415</v>
      </c>
      <c r="F44" s="1">
        <v>371</v>
      </c>
      <c r="G44" s="1">
        <v>359</v>
      </c>
      <c r="H44" s="1">
        <v>345</v>
      </c>
      <c r="I44" s="1">
        <v>329</v>
      </c>
      <c r="J44" s="1">
        <v>309</v>
      </c>
      <c r="K44" s="2">
        <v>232</v>
      </c>
      <c r="L44" s="3">
        <v>10.344827586206897</v>
      </c>
      <c r="M44" s="3">
        <v>7.3275862068965507</v>
      </c>
      <c r="N44" s="3">
        <v>20.258620689655171</v>
      </c>
      <c r="O44" s="3">
        <v>23.275862068965516</v>
      </c>
      <c r="P44" s="3">
        <v>17.241379310344829</v>
      </c>
      <c r="Q44" s="3">
        <v>11.637931034482758</v>
      </c>
      <c r="R44" s="3">
        <v>3.8793103448275863</v>
      </c>
      <c r="S44" s="3">
        <v>3.4482758620689653</v>
      </c>
      <c r="T44" s="3">
        <v>2.5862068965517242</v>
      </c>
      <c r="U44" s="3">
        <v>100.00000000000001</v>
      </c>
      <c r="V44" s="32">
        <f t="shared" si="0"/>
        <v>0.10344827586206896</v>
      </c>
      <c r="W44" s="33">
        <f t="shared" si="1"/>
        <v>0</v>
      </c>
      <c r="X44" s="33">
        <f t="shared" si="2"/>
        <v>0.20258620689655171</v>
      </c>
      <c r="Y44" s="33">
        <f t="shared" si="3"/>
        <v>0.81034482758620696</v>
      </c>
      <c r="Z44" s="33">
        <f t="shared" si="4"/>
        <v>0.46551724137931039</v>
      </c>
      <c r="AA44" s="33">
        <f t="shared" si="5"/>
        <v>0.13793103448275862</v>
      </c>
      <c r="AB44" s="33">
        <f t="shared" si="6"/>
        <v>0.15517241379310345</v>
      </c>
      <c r="AC44" s="33">
        <f t="shared" si="7"/>
        <v>1.875</v>
      </c>
    </row>
    <row r="45" spans="1:29" x14ac:dyDescent="0.25">
      <c r="A45" s="1" t="s">
        <v>58</v>
      </c>
      <c r="B45" s="1">
        <v>500</v>
      </c>
      <c r="C45" s="1">
        <v>460</v>
      </c>
      <c r="D45" s="1">
        <v>459</v>
      </c>
      <c r="E45" s="1">
        <v>452</v>
      </c>
      <c r="F45" s="1">
        <v>399</v>
      </c>
      <c r="G45" s="1">
        <v>364</v>
      </c>
      <c r="H45" s="1">
        <v>349</v>
      </c>
      <c r="I45" s="1">
        <v>334</v>
      </c>
      <c r="J45" s="1">
        <v>327</v>
      </c>
      <c r="K45" s="2">
        <v>384</v>
      </c>
      <c r="L45" s="3">
        <v>12.239583333333332</v>
      </c>
      <c r="M45" s="3">
        <v>8.0729166666666679</v>
      </c>
      <c r="N45" s="3">
        <v>16.927083333333336</v>
      </c>
      <c r="O45" s="3">
        <v>23.697916666666664</v>
      </c>
      <c r="P45" s="3">
        <v>17.708333333333336</v>
      </c>
      <c r="Q45" s="3">
        <v>8.3333333333333321</v>
      </c>
      <c r="R45" s="3">
        <v>3.3854166666666665</v>
      </c>
      <c r="S45" s="3">
        <v>3.3854166666666665</v>
      </c>
      <c r="T45" s="3">
        <v>6.25</v>
      </c>
      <c r="U45" s="3">
        <v>100.00000000000001</v>
      </c>
      <c r="V45" s="32">
        <f t="shared" si="0"/>
        <v>0.12239583333333331</v>
      </c>
      <c r="W45" s="33">
        <f t="shared" si="1"/>
        <v>0</v>
      </c>
      <c r="X45" s="33">
        <f t="shared" si="2"/>
        <v>0.16927083333333337</v>
      </c>
      <c r="Y45" s="33">
        <f t="shared" si="3"/>
        <v>0.828125</v>
      </c>
      <c r="Z45" s="33">
        <f t="shared" si="4"/>
        <v>0.35156249999999994</v>
      </c>
      <c r="AA45" s="33">
        <f t="shared" si="5"/>
        <v>0.13541666666666666</v>
      </c>
      <c r="AB45" s="33">
        <f t="shared" si="6"/>
        <v>0.375</v>
      </c>
      <c r="AC45" s="33">
        <f t="shared" si="7"/>
        <v>1.9817708333333335</v>
      </c>
    </row>
    <row r="46" spans="1:29" x14ac:dyDescent="0.25">
      <c r="A46" s="1" t="s">
        <v>59</v>
      </c>
      <c r="B46" s="1">
        <v>474</v>
      </c>
      <c r="C46" s="1">
        <v>442</v>
      </c>
      <c r="D46" s="1">
        <v>412</v>
      </c>
      <c r="E46" s="1">
        <v>399</v>
      </c>
      <c r="F46" s="1">
        <v>449</v>
      </c>
      <c r="G46" s="1">
        <v>404</v>
      </c>
      <c r="H46" s="1">
        <v>365</v>
      </c>
      <c r="I46" s="1">
        <v>341</v>
      </c>
      <c r="J46" s="1">
        <v>329</v>
      </c>
      <c r="K46" s="2">
        <v>355</v>
      </c>
      <c r="L46" s="3">
        <v>5.915492957746479</v>
      </c>
      <c r="M46" s="3">
        <v>3.6619718309859155</v>
      </c>
      <c r="N46" s="3">
        <v>5.070422535211268</v>
      </c>
      <c r="O46" s="3">
        <v>10.704225352112676</v>
      </c>
      <c r="P46" s="3">
        <v>33.239436619718312</v>
      </c>
      <c r="Q46" s="3">
        <v>20.281690140845072</v>
      </c>
      <c r="R46" s="3">
        <v>8.169014084507042</v>
      </c>
      <c r="S46" s="3">
        <v>5.6338028169014089</v>
      </c>
      <c r="T46" s="3">
        <v>7.323943661971831</v>
      </c>
      <c r="U46" s="3">
        <v>99.999999999999986</v>
      </c>
      <c r="V46" s="32">
        <f t="shared" si="0"/>
        <v>5.9154929577464793E-2</v>
      </c>
      <c r="W46" s="33">
        <f t="shared" si="1"/>
        <v>0</v>
      </c>
      <c r="X46" s="33">
        <f t="shared" si="2"/>
        <v>5.0704225352112678E-2</v>
      </c>
      <c r="Y46" s="33">
        <f t="shared" si="3"/>
        <v>0.87887323943661988</v>
      </c>
      <c r="Z46" s="33">
        <f t="shared" si="4"/>
        <v>0.85352112676056335</v>
      </c>
      <c r="AA46" s="33">
        <f t="shared" si="5"/>
        <v>0.22535211267605637</v>
      </c>
      <c r="AB46" s="33">
        <f t="shared" si="6"/>
        <v>0.43943661971830983</v>
      </c>
      <c r="AC46" s="33">
        <f t="shared" si="7"/>
        <v>2.507042253521127</v>
      </c>
    </row>
    <row r="47" spans="1:29" x14ac:dyDescent="0.25">
      <c r="A47" s="1" t="s">
        <v>60</v>
      </c>
      <c r="B47" s="1">
        <v>671</v>
      </c>
      <c r="C47" s="1">
        <v>477</v>
      </c>
      <c r="D47" s="1">
        <v>435</v>
      </c>
      <c r="E47" s="1">
        <v>399</v>
      </c>
      <c r="F47" s="1">
        <v>372</v>
      </c>
      <c r="G47" s="1">
        <v>359</v>
      </c>
      <c r="H47" s="1">
        <v>353</v>
      </c>
      <c r="I47" s="1">
        <v>342</v>
      </c>
      <c r="J47" s="1">
        <v>342</v>
      </c>
      <c r="K47" s="2">
        <v>490</v>
      </c>
      <c r="L47" s="3">
        <v>44.489795918367349</v>
      </c>
      <c r="M47" s="3">
        <v>9.795918367346939</v>
      </c>
      <c r="N47" s="3">
        <v>8.3673469387755102</v>
      </c>
      <c r="O47" s="3">
        <v>7.7551020408163263</v>
      </c>
      <c r="P47" s="3">
        <v>8.3673469387755102</v>
      </c>
      <c r="Q47" s="3">
        <v>5.5102040816326534</v>
      </c>
      <c r="R47" s="3">
        <v>3.4693877551020407</v>
      </c>
      <c r="S47" s="3">
        <v>4.2857142857142856</v>
      </c>
      <c r="T47" s="3">
        <v>7.9591836734693873</v>
      </c>
      <c r="U47" s="3">
        <v>100</v>
      </c>
      <c r="V47" s="32">
        <f t="shared" si="0"/>
        <v>0.44489795918367347</v>
      </c>
      <c r="W47" s="33">
        <f t="shared" si="1"/>
        <v>0</v>
      </c>
      <c r="X47" s="33">
        <f t="shared" si="2"/>
        <v>8.3673469387755106E-2</v>
      </c>
      <c r="Y47" s="33">
        <f t="shared" si="3"/>
        <v>0.32244897959183677</v>
      </c>
      <c r="Z47" s="33">
        <f t="shared" si="4"/>
        <v>0.26938775510204083</v>
      </c>
      <c r="AA47" s="33">
        <f t="shared" si="5"/>
        <v>0.17142857142857143</v>
      </c>
      <c r="AB47" s="33">
        <f t="shared" si="6"/>
        <v>0.47755102040816322</v>
      </c>
      <c r="AC47" s="33">
        <f t="shared" si="7"/>
        <v>1.7693877551020407</v>
      </c>
    </row>
    <row r="48" spans="1:29" x14ac:dyDescent="0.25">
      <c r="A48" s="1" t="s">
        <v>61</v>
      </c>
      <c r="B48" s="1">
        <v>463</v>
      </c>
      <c r="C48" s="1">
        <v>437</v>
      </c>
      <c r="D48" s="1">
        <v>402</v>
      </c>
      <c r="E48" s="1">
        <v>370</v>
      </c>
      <c r="F48" s="1">
        <v>436</v>
      </c>
      <c r="G48" s="1">
        <v>485</v>
      </c>
      <c r="H48" s="1">
        <v>405</v>
      </c>
      <c r="I48" s="1">
        <v>376</v>
      </c>
      <c r="J48" s="1">
        <v>346</v>
      </c>
      <c r="K48" s="2">
        <v>460</v>
      </c>
      <c r="L48" s="3">
        <v>2.1739130434782608</v>
      </c>
      <c r="M48" s="3">
        <v>1.7391304347826086</v>
      </c>
      <c r="N48" s="3">
        <v>1.7391304347826086</v>
      </c>
      <c r="O48" s="3">
        <v>1.956521739130435</v>
      </c>
      <c r="P48" s="3">
        <v>22.826086956521738</v>
      </c>
      <c r="Q48" s="3">
        <v>33.260869565217391</v>
      </c>
      <c r="R48" s="3">
        <v>15</v>
      </c>
      <c r="S48" s="3">
        <v>11.956521739130435</v>
      </c>
      <c r="T48" s="3">
        <v>9.3478260869565215</v>
      </c>
      <c r="U48" s="3">
        <v>99.999999999999986</v>
      </c>
      <c r="V48" s="32">
        <f t="shared" si="0"/>
        <v>2.1739130434782608E-2</v>
      </c>
      <c r="W48" s="33">
        <f t="shared" si="1"/>
        <v>0</v>
      </c>
      <c r="X48" s="33">
        <f t="shared" si="2"/>
        <v>1.7391304347826087E-2</v>
      </c>
      <c r="Y48" s="33">
        <f t="shared" si="3"/>
        <v>0.49565217391304345</v>
      </c>
      <c r="Z48" s="33">
        <f t="shared" si="4"/>
        <v>1.4478260869565216</v>
      </c>
      <c r="AA48" s="33">
        <f t="shared" si="5"/>
        <v>0.47826086956521741</v>
      </c>
      <c r="AB48" s="33">
        <f t="shared" si="6"/>
        <v>0.56086956521739129</v>
      </c>
      <c r="AC48" s="33">
        <f t="shared" si="7"/>
        <v>3.0217391304347827</v>
      </c>
    </row>
    <row r="49" spans="1:29" x14ac:dyDescent="0.25">
      <c r="A49" s="1" t="s">
        <v>62</v>
      </c>
      <c r="B49" s="1">
        <v>638</v>
      </c>
      <c r="C49" s="1">
        <v>477</v>
      </c>
      <c r="D49" s="1">
        <v>439</v>
      </c>
      <c r="E49" s="1">
        <v>462</v>
      </c>
      <c r="F49" s="1">
        <v>452</v>
      </c>
      <c r="G49" s="1">
        <v>379</v>
      </c>
      <c r="H49" s="1">
        <v>356</v>
      </c>
      <c r="I49" s="1">
        <v>342</v>
      </c>
      <c r="J49" s="1">
        <v>331</v>
      </c>
      <c r="K49" s="2">
        <v>616</v>
      </c>
      <c r="L49" s="3">
        <v>30.032467532467532</v>
      </c>
      <c r="M49" s="3">
        <v>7.7922077922077921</v>
      </c>
      <c r="N49" s="3">
        <v>7.3051948051948052</v>
      </c>
      <c r="O49" s="3">
        <v>16.396103896103899</v>
      </c>
      <c r="P49" s="3">
        <v>19.642857142857142</v>
      </c>
      <c r="Q49" s="3">
        <v>7.6298701298701292</v>
      </c>
      <c r="R49" s="3">
        <v>3.2467532467532463</v>
      </c>
      <c r="S49" s="3">
        <v>3.4090909090909087</v>
      </c>
      <c r="T49" s="3">
        <v>4.5454545454545459</v>
      </c>
      <c r="U49" s="3">
        <v>99.999999999999986</v>
      </c>
      <c r="V49" s="32">
        <f t="shared" si="0"/>
        <v>0.30032467532467533</v>
      </c>
      <c r="W49" s="33">
        <f t="shared" si="1"/>
        <v>0</v>
      </c>
      <c r="X49" s="33">
        <f t="shared" si="2"/>
        <v>7.3051948051948049E-2</v>
      </c>
      <c r="Y49" s="33">
        <f t="shared" si="3"/>
        <v>0.72077922077922085</v>
      </c>
      <c r="Z49" s="33">
        <f t="shared" si="4"/>
        <v>0.32629870129870125</v>
      </c>
      <c r="AA49" s="33">
        <f t="shared" si="5"/>
        <v>0.13636363636363635</v>
      </c>
      <c r="AB49" s="33">
        <f t="shared" si="6"/>
        <v>0.27272727272727271</v>
      </c>
      <c r="AC49" s="33">
        <f t="shared" si="7"/>
        <v>1.8295454545454544</v>
      </c>
    </row>
    <row r="50" spans="1:29" s="7" customFormat="1" x14ac:dyDescent="0.25">
      <c r="A50" s="1" t="s">
        <v>63</v>
      </c>
      <c r="B50" s="1">
        <v>465</v>
      </c>
      <c r="C50" s="1">
        <v>437</v>
      </c>
      <c r="D50" s="1">
        <v>416</v>
      </c>
      <c r="E50" s="1">
        <v>514</v>
      </c>
      <c r="F50" s="1">
        <v>447</v>
      </c>
      <c r="G50" s="1">
        <v>399</v>
      </c>
      <c r="H50" s="1">
        <v>373</v>
      </c>
      <c r="I50" s="1">
        <v>353</v>
      </c>
      <c r="J50" s="1">
        <v>336</v>
      </c>
      <c r="K50" s="2">
        <v>480</v>
      </c>
      <c r="L50" s="3">
        <v>2.5</v>
      </c>
      <c r="M50" s="3">
        <v>1.6666666666666667</v>
      </c>
      <c r="N50" s="3">
        <v>4.583333333333333</v>
      </c>
      <c r="O50" s="3">
        <v>31.874999999999996</v>
      </c>
      <c r="P50" s="3">
        <v>24.166666666666668</v>
      </c>
      <c r="Q50" s="3">
        <v>13.958333333333334</v>
      </c>
      <c r="R50" s="3">
        <v>7.7083333333333339</v>
      </c>
      <c r="S50" s="3">
        <v>6.666666666666667</v>
      </c>
      <c r="T50" s="3">
        <v>6.8750000000000009</v>
      </c>
      <c r="U50" s="3">
        <v>100</v>
      </c>
      <c r="V50" s="32">
        <f t="shared" si="0"/>
        <v>2.5000000000000001E-2</v>
      </c>
      <c r="W50" s="33">
        <f t="shared" si="1"/>
        <v>0</v>
      </c>
      <c r="X50" s="33">
        <f t="shared" si="2"/>
        <v>4.583333333333333E-2</v>
      </c>
      <c r="Y50" s="33">
        <f t="shared" si="3"/>
        <v>1.1208333333333333</v>
      </c>
      <c r="Z50" s="33">
        <f t="shared" si="4"/>
        <v>0.65</v>
      </c>
      <c r="AA50" s="33">
        <f t="shared" si="5"/>
        <v>0.26666666666666666</v>
      </c>
      <c r="AB50" s="33">
        <f t="shared" si="6"/>
        <v>0.41250000000000003</v>
      </c>
      <c r="AC50" s="33">
        <f t="shared" si="7"/>
        <v>2.5208333333333335</v>
      </c>
    </row>
    <row r="51" spans="1:29" s="7" customFormat="1" x14ac:dyDescent="0.25">
      <c r="A51" s="1" t="s">
        <v>64</v>
      </c>
      <c r="B51" s="1">
        <v>488</v>
      </c>
      <c r="C51" s="1">
        <v>441</v>
      </c>
      <c r="D51" s="1">
        <v>438</v>
      </c>
      <c r="E51" s="1">
        <v>571</v>
      </c>
      <c r="F51" s="1">
        <v>474</v>
      </c>
      <c r="G51" s="1">
        <v>357</v>
      </c>
      <c r="H51" s="1">
        <v>342</v>
      </c>
      <c r="I51" s="1">
        <v>324</v>
      </c>
      <c r="J51" s="1">
        <v>305</v>
      </c>
      <c r="K51" s="2">
        <v>480</v>
      </c>
      <c r="L51" s="3">
        <v>7.291666666666667</v>
      </c>
      <c r="M51" s="3">
        <v>2.5</v>
      </c>
      <c r="N51" s="3">
        <v>9.1666666666666661</v>
      </c>
      <c r="O51" s="3">
        <v>43.75</v>
      </c>
      <c r="P51" s="3">
        <v>29.791666666666668</v>
      </c>
      <c r="Q51" s="3">
        <v>5.2083333333333339</v>
      </c>
      <c r="R51" s="3">
        <v>1.25</v>
      </c>
      <c r="S51" s="3">
        <v>0.625</v>
      </c>
      <c r="T51" s="3">
        <v>0.41666666666666669</v>
      </c>
      <c r="U51" s="3">
        <v>100</v>
      </c>
      <c r="V51" s="32">
        <f t="shared" si="0"/>
        <v>7.2916666666666671E-2</v>
      </c>
      <c r="W51" s="33">
        <f t="shared" si="1"/>
        <v>0</v>
      </c>
      <c r="X51" s="33">
        <f t="shared" si="2"/>
        <v>9.166666666666666E-2</v>
      </c>
      <c r="Y51" s="33">
        <f t="shared" si="3"/>
        <v>1.4708333333333334</v>
      </c>
      <c r="Z51" s="33">
        <f t="shared" si="4"/>
        <v>0.19375000000000003</v>
      </c>
      <c r="AA51" s="33">
        <f t="shared" si="5"/>
        <v>2.5000000000000001E-2</v>
      </c>
      <c r="AB51" s="33">
        <f t="shared" si="6"/>
        <v>2.5000000000000001E-2</v>
      </c>
      <c r="AC51" s="33">
        <f t="shared" si="7"/>
        <v>1.8791666666666667</v>
      </c>
    </row>
    <row r="52" spans="1:29" s="7" customFormat="1" x14ac:dyDescent="0.25">
      <c r="A52" s="1" t="s">
        <v>65</v>
      </c>
      <c r="B52" s="1">
        <v>811</v>
      </c>
      <c r="C52" s="1">
        <v>487</v>
      </c>
      <c r="D52" s="1">
        <v>475</v>
      </c>
      <c r="E52" s="1">
        <v>430</v>
      </c>
      <c r="F52" s="1">
        <v>385</v>
      </c>
      <c r="G52" s="1">
        <v>363</v>
      </c>
      <c r="H52" s="1">
        <v>354</v>
      </c>
      <c r="I52" s="1">
        <v>339</v>
      </c>
      <c r="J52" s="1">
        <v>333</v>
      </c>
      <c r="K52" s="2">
        <v>717</v>
      </c>
      <c r="L52" s="3">
        <v>49.930264993026505</v>
      </c>
      <c r="M52" s="3">
        <v>8.0892608089260811</v>
      </c>
      <c r="N52" s="3">
        <v>11.297071129707113</v>
      </c>
      <c r="O52" s="3">
        <v>9.6234309623430967</v>
      </c>
      <c r="P52" s="3">
        <v>7.5313807531380759</v>
      </c>
      <c r="Q52" s="3">
        <v>4.3235704323570436</v>
      </c>
      <c r="R52" s="3">
        <v>2.510460251046025</v>
      </c>
      <c r="S52" s="3">
        <v>2.510460251046025</v>
      </c>
      <c r="T52" s="3">
        <v>4.1841004184100417</v>
      </c>
      <c r="U52" s="3">
        <v>100</v>
      </c>
      <c r="V52" s="32">
        <f t="shared" si="0"/>
        <v>0.49930264993026507</v>
      </c>
      <c r="W52" s="33">
        <f t="shared" si="1"/>
        <v>0</v>
      </c>
      <c r="X52" s="33">
        <f t="shared" si="2"/>
        <v>0.11297071129707113</v>
      </c>
      <c r="Y52" s="33">
        <f t="shared" si="3"/>
        <v>0.34309623430962349</v>
      </c>
      <c r="Z52" s="33">
        <f t="shared" si="4"/>
        <v>0.20502092050209203</v>
      </c>
      <c r="AA52" s="33">
        <f t="shared" si="5"/>
        <v>0.100418410041841</v>
      </c>
      <c r="AB52" s="33">
        <f t="shared" si="6"/>
        <v>0.2510460251046025</v>
      </c>
      <c r="AC52" s="33">
        <f t="shared" si="7"/>
        <v>1.5118549511854953</v>
      </c>
    </row>
    <row r="53" spans="1:29" s="7" customFormat="1" x14ac:dyDescent="0.25">
      <c r="A53" s="1" t="s">
        <v>66</v>
      </c>
      <c r="B53" s="1">
        <v>508</v>
      </c>
      <c r="C53" s="1">
        <v>453</v>
      </c>
      <c r="D53" s="1">
        <v>425</v>
      </c>
      <c r="E53" s="1">
        <v>386</v>
      </c>
      <c r="F53" s="1">
        <v>355</v>
      </c>
      <c r="G53" s="1">
        <v>349</v>
      </c>
      <c r="H53" s="1">
        <v>350</v>
      </c>
      <c r="I53" s="1">
        <v>333</v>
      </c>
      <c r="J53" s="1">
        <v>337</v>
      </c>
      <c r="K53" s="2">
        <v>236</v>
      </c>
      <c r="L53" s="3">
        <v>23.305084745762709</v>
      </c>
      <c r="M53" s="3">
        <v>10.16949152542373</v>
      </c>
      <c r="N53" s="3">
        <v>13.135593220338984</v>
      </c>
      <c r="O53" s="3">
        <v>10.59322033898305</v>
      </c>
      <c r="P53" s="3">
        <v>10.16949152542373</v>
      </c>
      <c r="Q53" s="3">
        <v>7.2033898305084749</v>
      </c>
      <c r="R53" s="3">
        <v>5.9322033898305087</v>
      </c>
      <c r="S53" s="3">
        <v>5.0847457627118651</v>
      </c>
      <c r="T53" s="3">
        <v>14.40677966101695</v>
      </c>
      <c r="U53" s="3">
        <v>100</v>
      </c>
      <c r="V53" s="32">
        <f t="shared" si="0"/>
        <v>0.23305084745762708</v>
      </c>
      <c r="W53" s="33">
        <f t="shared" si="1"/>
        <v>0</v>
      </c>
      <c r="X53" s="33">
        <f t="shared" si="2"/>
        <v>0.13135593220338984</v>
      </c>
      <c r="Y53" s="33">
        <f t="shared" si="3"/>
        <v>0.41525423728813565</v>
      </c>
      <c r="Z53" s="33">
        <f t="shared" si="4"/>
        <v>0.39406779661016944</v>
      </c>
      <c r="AA53" s="33">
        <f t="shared" si="5"/>
        <v>0.20338983050847459</v>
      </c>
      <c r="AB53" s="33">
        <f t="shared" si="6"/>
        <v>0.86440677966101698</v>
      </c>
      <c r="AC53" s="33">
        <f t="shared" si="7"/>
        <v>2.2415254237288136</v>
      </c>
    </row>
    <row r="54" spans="1:29" s="7" customFormat="1" x14ac:dyDescent="0.25">
      <c r="A54" s="1" t="s">
        <v>67</v>
      </c>
      <c r="B54" s="1">
        <v>743</v>
      </c>
      <c r="C54" s="1">
        <v>483</v>
      </c>
      <c r="D54" s="1">
        <v>456</v>
      </c>
      <c r="E54" s="1">
        <v>411</v>
      </c>
      <c r="F54" s="1">
        <v>367</v>
      </c>
      <c r="G54" s="1">
        <v>354</v>
      </c>
      <c r="H54" s="1">
        <v>337</v>
      </c>
      <c r="I54" s="1">
        <v>322</v>
      </c>
      <c r="J54" s="1">
        <v>305</v>
      </c>
      <c r="K54" s="2">
        <v>518</v>
      </c>
      <c r="L54" s="3">
        <v>55.984555984555982</v>
      </c>
      <c r="M54" s="3">
        <v>10.424710424710424</v>
      </c>
      <c r="N54" s="3">
        <v>11.969111969111969</v>
      </c>
      <c r="O54" s="3">
        <v>9.6525096525096519</v>
      </c>
      <c r="P54" s="3">
        <v>6.9498069498069501</v>
      </c>
      <c r="Q54" s="3">
        <v>4.2471042471042466</v>
      </c>
      <c r="R54" s="3">
        <v>0.19305019305019305</v>
      </c>
      <c r="S54" s="3">
        <v>0.19305019305019305</v>
      </c>
      <c r="T54" s="3">
        <v>0.38610038610038611</v>
      </c>
      <c r="U54" s="3">
        <v>100</v>
      </c>
      <c r="V54" s="32">
        <f t="shared" si="0"/>
        <v>0.55984555984555984</v>
      </c>
      <c r="W54" s="33">
        <f t="shared" si="1"/>
        <v>0</v>
      </c>
      <c r="X54" s="33">
        <f t="shared" si="2"/>
        <v>0.11969111969111969</v>
      </c>
      <c r="Y54" s="33">
        <f t="shared" si="3"/>
        <v>0.33204633204633205</v>
      </c>
      <c r="Z54" s="33">
        <f t="shared" si="4"/>
        <v>0.13320463320463319</v>
      </c>
      <c r="AA54" s="33">
        <f t="shared" si="5"/>
        <v>7.7220077220077222E-3</v>
      </c>
      <c r="AB54" s="33">
        <f t="shared" si="6"/>
        <v>2.3166023166023168E-2</v>
      </c>
      <c r="AC54" s="33">
        <f t="shared" si="7"/>
        <v>1.1756756756756757</v>
      </c>
    </row>
    <row r="55" spans="1:29" s="7" customFormat="1" x14ac:dyDescent="0.25">
      <c r="A55" s="1" t="s">
        <v>68</v>
      </c>
      <c r="B55" s="1">
        <v>769</v>
      </c>
      <c r="C55" s="1">
        <v>486</v>
      </c>
      <c r="D55" s="1">
        <v>526</v>
      </c>
      <c r="E55" s="1">
        <v>551</v>
      </c>
      <c r="F55" s="1">
        <v>394</v>
      </c>
      <c r="G55" s="1">
        <v>340</v>
      </c>
      <c r="H55" s="1">
        <v>338</v>
      </c>
      <c r="I55" s="1">
        <v>322</v>
      </c>
      <c r="J55" s="1">
        <v>305</v>
      </c>
      <c r="K55" s="2">
        <v>771</v>
      </c>
      <c r="L55" s="3">
        <v>40.985732814526585</v>
      </c>
      <c r="M55" s="3">
        <v>7.3929961089494167</v>
      </c>
      <c r="N55" s="3">
        <v>17.120622568093385</v>
      </c>
      <c r="O55" s="3">
        <v>24.643320363164722</v>
      </c>
      <c r="P55" s="3">
        <v>8.1712062256809332</v>
      </c>
      <c r="Q55" s="3">
        <v>1.0376134889753565</v>
      </c>
      <c r="R55" s="3">
        <v>0.25940337224383914</v>
      </c>
      <c r="S55" s="3">
        <v>0.12970168612191957</v>
      </c>
      <c r="T55" s="3">
        <v>0.25940337224383914</v>
      </c>
      <c r="U55" s="3">
        <v>99.999999999999986</v>
      </c>
      <c r="V55" s="32">
        <f t="shared" si="0"/>
        <v>0.40985732814526588</v>
      </c>
      <c r="W55" s="33">
        <f t="shared" si="1"/>
        <v>0</v>
      </c>
      <c r="X55" s="33">
        <f t="shared" si="2"/>
        <v>0.17120622568093385</v>
      </c>
      <c r="Y55" s="33">
        <f t="shared" si="3"/>
        <v>0.65629053177691299</v>
      </c>
      <c r="Z55" s="33">
        <f t="shared" si="4"/>
        <v>3.8910505836575876E-2</v>
      </c>
      <c r="AA55" s="33">
        <f t="shared" si="5"/>
        <v>5.1880674448767823E-3</v>
      </c>
      <c r="AB55" s="33">
        <f t="shared" si="6"/>
        <v>1.5564202334630347E-2</v>
      </c>
      <c r="AC55" s="33">
        <f t="shared" si="7"/>
        <v>1.2970168612191957</v>
      </c>
    </row>
    <row r="56" spans="1:29" s="7" customFormat="1" x14ac:dyDescent="0.25">
      <c r="A56" s="1" t="s">
        <v>69</v>
      </c>
      <c r="B56" s="1">
        <v>771</v>
      </c>
      <c r="C56" s="1">
        <v>449</v>
      </c>
      <c r="D56" s="1">
        <v>421</v>
      </c>
      <c r="E56" s="1">
        <v>407</v>
      </c>
      <c r="F56" s="1">
        <v>405</v>
      </c>
      <c r="G56" s="1">
        <v>378</v>
      </c>
      <c r="H56" s="1">
        <v>358</v>
      </c>
      <c r="I56" s="1">
        <v>343</v>
      </c>
      <c r="J56" s="1">
        <v>330</v>
      </c>
      <c r="K56" s="2">
        <v>602</v>
      </c>
      <c r="L56" s="3">
        <v>52.823920265780735</v>
      </c>
      <c r="M56" s="3">
        <v>3.322259136212625</v>
      </c>
      <c r="N56" s="3">
        <v>4.485049833887043</v>
      </c>
      <c r="O56" s="3">
        <v>7.6411960132890364</v>
      </c>
      <c r="P56" s="3">
        <v>12.29235880398671</v>
      </c>
      <c r="Q56" s="3">
        <v>7.6411960132890364</v>
      </c>
      <c r="R56" s="3">
        <v>3.6544850498338874</v>
      </c>
      <c r="S56" s="3">
        <v>3.6544850498338874</v>
      </c>
      <c r="T56" s="3">
        <v>4.485049833887043</v>
      </c>
      <c r="U56" s="3">
        <v>100</v>
      </c>
      <c r="V56" s="32">
        <f t="shared" si="0"/>
        <v>0.52823920265780733</v>
      </c>
      <c r="W56" s="33">
        <f t="shared" si="1"/>
        <v>0</v>
      </c>
      <c r="X56" s="33">
        <f t="shared" si="2"/>
        <v>4.4850498338870427E-2</v>
      </c>
      <c r="Y56" s="33">
        <f t="shared" si="3"/>
        <v>0.39867109634551495</v>
      </c>
      <c r="Z56" s="33">
        <f t="shared" si="4"/>
        <v>0.33887043189368771</v>
      </c>
      <c r="AA56" s="33">
        <f t="shared" si="5"/>
        <v>0.1461794019933555</v>
      </c>
      <c r="AB56" s="33">
        <f t="shared" si="6"/>
        <v>0.26910299003322258</v>
      </c>
      <c r="AC56" s="33">
        <f t="shared" si="7"/>
        <v>1.7259136212624586</v>
      </c>
    </row>
    <row r="57" spans="1:29" s="7" customFormat="1" x14ac:dyDescent="0.25">
      <c r="A57" s="1" t="s">
        <v>70</v>
      </c>
      <c r="B57" s="1">
        <v>511</v>
      </c>
      <c r="C57" s="1">
        <v>454</v>
      </c>
      <c r="D57" s="1">
        <v>433</v>
      </c>
      <c r="E57" s="1">
        <v>394</v>
      </c>
      <c r="F57" s="1">
        <v>348</v>
      </c>
      <c r="G57" s="1">
        <v>338</v>
      </c>
      <c r="H57" s="1">
        <v>337</v>
      </c>
      <c r="I57" s="1">
        <v>322</v>
      </c>
      <c r="J57" s="1">
        <v>304</v>
      </c>
      <c r="K57" s="2">
        <v>181</v>
      </c>
      <c r="L57" s="3">
        <v>32.044198895027627</v>
      </c>
      <c r="M57" s="3">
        <v>13.812154696132598</v>
      </c>
      <c r="N57" s="3">
        <v>21.546961325966851</v>
      </c>
      <c r="O57" s="3">
        <v>18.232044198895029</v>
      </c>
      <c r="P57" s="3">
        <v>9.3922651933701662</v>
      </c>
      <c r="Q57" s="3">
        <v>3.3149171270718232</v>
      </c>
      <c r="R57" s="3">
        <v>0.55248618784530379</v>
      </c>
      <c r="S57" s="3">
        <v>0.55248618784530379</v>
      </c>
      <c r="T57" s="3">
        <v>0.55248618784530379</v>
      </c>
      <c r="U57" s="3">
        <v>100</v>
      </c>
      <c r="V57" s="32">
        <f t="shared" si="0"/>
        <v>0.32044198895027626</v>
      </c>
      <c r="W57" s="33">
        <f t="shared" si="1"/>
        <v>0</v>
      </c>
      <c r="X57" s="33">
        <f t="shared" si="2"/>
        <v>0.21546961325966851</v>
      </c>
      <c r="Y57" s="33">
        <f t="shared" si="3"/>
        <v>0.5524861878453039</v>
      </c>
      <c r="Z57" s="33">
        <f t="shared" si="4"/>
        <v>0.11602209944751381</v>
      </c>
      <c r="AA57" s="33">
        <f t="shared" si="5"/>
        <v>2.209944751381215E-2</v>
      </c>
      <c r="AB57" s="33">
        <f t="shared" si="6"/>
        <v>3.3149171270718224E-2</v>
      </c>
      <c r="AC57" s="33">
        <f t="shared" si="7"/>
        <v>1.2596685082872929</v>
      </c>
    </row>
    <row r="58" spans="1:29" s="7" customFormat="1" x14ac:dyDescent="0.25">
      <c r="A58" s="1" t="s">
        <v>71</v>
      </c>
      <c r="B58" s="1">
        <v>576</v>
      </c>
      <c r="C58" s="1">
        <v>466</v>
      </c>
      <c r="D58" s="1">
        <v>450</v>
      </c>
      <c r="E58" s="1">
        <v>419</v>
      </c>
      <c r="F58" s="1">
        <v>363</v>
      </c>
      <c r="G58" s="1">
        <v>343</v>
      </c>
      <c r="H58" s="1">
        <v>341</v>
      </c>
      <c r="I58" s="1">
        <v>326</v>
      </c>
      <c r="J58" s="1">
        <v>310</v>
      </c>
      <c r="K58" s="2">
        <v>334</v>
      </c>
      <c r="L58" s="3">
        <v>36.82634730538922</v>
      </c>
      <c r="M58" s="3">
        <v>11.077844311377245</v>
      </c>
      <c r="N58" s="3">
        <v>16.766467065868262</v>
      </c>
      <c r="O58" s="3">
        <v>17.365269461077844</v>
      </c>
      <c r="P58" s="3">
        <v>9.5808383233532943</v>
      </c>
      <c r="Q58" s="3">
        <v>3.293413173652695</v>
      </c>
      <c r="R58" s="3">
        <v>1.4970059880239521</v>
      </c>
      <c r="S58" s="3">
        <v>1.4970059880239521</v>
      </c>
      <c r="T58" s="3">
        <v>2.0958083832335328</v>
      </c>
      <c r="U58" s="3">
        <v>100</v>
      </c>
      <c r="V58" s="32">
        <f t="shared" si="0"/>
        <v>0.36826347305389218</v>
      </c>
      <c r="W58" s="33">
        <f t="shared" si="1"/>
        <v>0</v>
      </c>
      <c r="X58" s="33">
        <f t="shared" si="2"/>
        <v>0.16766467065868262</v>
      </c>
      <c r="Y58" s="33">
        <f t="shared" si="3"/>
        <v>0.53892215568862278</v>
      </c>
      <c r="Z58" s="33">
        <f t="shared" si="4"/>
        <v>0.14371257485029942</v>
      </c>
      <c r="AA58" s="33">
        <f t="shared" si="5"/>
        <v>5.9880239520958084E-2</v>
      </c>
      <c r="AB58" s="33">
        <f t="shared" si="6"/>
        <v>0.12574850299401197</v>
      </c>
      <c r="AC58" s="33">
        <f t="shared" si="7"/>
        <v>1.4041916167664672</v>
      </c>
    </row>
    <row r="59" spans="1:29" s="7" customFormat="1" x14ac:dyDescent="0.25">
      <c r="A59" s="1" t="s">
        <v>72</v>
      </c>
      <c r="B59" s="1">
        <v>495</v>
      </c>
      <c r="C59" s="1">
        <v>448</v>
      </c>
      <c r="D59" s="1">
        <v>412</v>
      </c>
      <c r="E59" s="1">
        <v>370</v>
      </c>
      <c r="F59" s="1">
        <v>337</v>
      </c>
      <c r="G59" s="1">
        <v>334</v>
      </c>
      <c r="H59" s="1">
        <v>337</v>
      </c>
      <c r="I59" s="1">
        <v>322</v>
      </c>
      <c r="J59" s="1">
        <v>306</v>
      </c>
      <c r="K59" s="2">
        <v>101</v>
      </c>
      <c r="L59" s="3">
        <v>41.584158415841586</v>
      </c>
      <c r="M59" s="3">
        <v>18.811881188118811</v>
      </c>
      <c r="N59" s="3">
        <v>17.82178217821782</v>
      </c>
      <c r="O59" s="3">
        <v>8.9108910891089099</v>
      </c>
      <c r="P59" s="3">
        <v>5.9405940594059405</v>
      </c>
      <c r="Q59" s="3">
        <v>1.9801980198019802</v>
      </c>
      <c r="R59" s="3">
        <v>0.99009900990099009</v>
      </c>
      <c r="S59" s="3">
        <v>0.99009900990099009</v>
      </c>
      <c r="T59" s="3">
        <v>2.9702970297029703</v>
      </c>
      <c r="U59" s="3">
        <v>100</v>
      </c>
      <c r="V59" s="32">
        <f t="shared" si="0"/>
        <v>0.41584158415841588</v>
      </c>
      <c r="W59" s="33">
        <f t="shared" si="1"/>
        <v>0</v>
      </c>
      <c r="X59" s="33">
        <f t="shared" si="2"/>
        <v>0.17821782178217821</v>
      </c>
      <c r="Y59" s="33">
        <f t="shared" si="3"/>
        <v>0.29702970297029702</v>
      </c>
      <c r="Z59" s="33">
        <f t="shared" si="4"/>
        <v>8.9108910891089105E-2</v>
      </c>
      <c r="AA59" s="33">
        <f t="shared" si="5"/>
        <v>3.9603960396039604E-2</v>
      </c>
      <c r="AB59" s="33">
        <f t="shared" si="6"/>
        <v>0.17821782178217821</v>
      </c>
      <c r="AC59" s="33">
        <f t="shared" si="7"/>
        <v>1.198019801980198</v>
      </c>
    </row>
    <row r="60" spans="1:29" s="7" customFormat="1" x14ac:dyDescent="0.25">
      <c r="A60" s="1" t="s">
        <v>73</v>
      </c>
      <c r="B60" s="1">
        <v>476</v>
      </c>
      <c r="C60" s="1">
        <v>440</v>
      </c>
      <c r="D60" s="1">
        <v>411</v>
      </c>
      <c r="E60" s="1">
        <v>391</v>
      </c>
      <c r="F60" s="1">
        <v>387</v>
      </c>
      <c r="G60" s="1">
        <v>372</v>
      </c>
      <c r="H60" s="1">
        <v>354</v>
      </c>
      <c r="I60" s="1">
        <v>337</v>
      </c>
      <c r="J60" s="1">
        <v>318</v>
      </c>
      <c r="K60" s="2">
        <v>226</v>
      </c>
      <c r="L60" s="3">
        <v>10.176991150442479</v>
      </c>
      <c r="M60" s="3">
        <v>4.8672566371681416</v>
      </c>
      <c r="N60" s="3">
        <v>7.5221238938053103</v>
      </c>
      <c r="O60" s="3">
        <v>13.274336283185843</v>
      </c>
      <c r="P60" s="3">
        <v>24.778761061946902</v>
      </c>
      <c r="Q60" s="3">
        <v>17.699115044247787</v>
      </c>
      <c r="R60" s="3">
        <v>7.9646017699115044</v>
      </c>
      <c r="S60" s="3">
        <v>7.0796460176991154</v>
      </c>
      <c r="T60" s="3">
        <v>6.6371681415929213</v>
      </c>
      <c r="U60" s="3">
        <v>100.00000000000001</v>
      </c>
      <c r="V60" s="32">
        <f t="shared" si="0"/>
        <v>0.10176991150442478</v>
      </c>
      <c r="W60" s="33">
        <f t="shared" si="1"/>
        <v>0</v>
      </c>
      <c r="X60" s="33">
        <f t="shared" si="2"/>
        <v>7.5221238938053103E-2</v>
      </c>
      <c r="Y60" s="33">
        <f t="shared" si="3"/>
        <v>0.76106194690265483</v>
      </c>
      <c r="Z60" s="33">
        <f t="shared" si="4"/>
        <v>0.76991150442477863</v>
      </c>
      <c r="AA60" s="33">
        <f t="shared" si="5"/>
        <v>0.2831858407079646</v>
      </c>
      <c r="AB60" s="33">
        <f t="shared" si="6"/>
        <v>0.39823008849557529</v>
      </c>
      <c r="AC60" s="33">
        <f t="shared" si="7"/>
        <v>2.389380530973451</v>
      </c>
    </row>
    <row r="61" spans="1:29" s="7" customFormat="1" x14ac:dyDescent="0.25">
      <c r="A61" s="1" t="s">
        <v>74</v>
      </c>
      <c r="B61" s="1">
        <v>587</v>
      </c>
      <c r="C61" s="1">
        <v>469</v>
      </c>
      <c r="D61" s="1">
        <v>439</v>
      </c>
      <c r="E61" s="1">
        <v>392</v>
      </c>
      <c r="F61" s="1">
        <v>365</v>
      </c>
      <c r="G61" s="1">
        <v>356</v>
      </c>
      <c r="H61" s="1">
        <v>350</v>
      </c>
      <c r="I61" s="1">
        <v>333</v>
      </c>
      <c r="J61" s="1">
        <v>323</v>
      </c>
      <c r="K61" s="2">
        <v>354</v>
      </c>
      <c r="L61" s="3">
        <v>37.853107344632768</v>
      </c>
      <c r="M61" s="3">
        <v>11.299435028248588</v>
      </c>
      <c r="N61" s="3">
        <v>12.711864406779661</v>
      </c>
      <c r="O61" s="3">
        <v>8.7570621468926557</v>
      </c>
      <c r="P61" s="3">
        <v>9.6045197740112993</v>
      </c>
      <c r="Q61" s="3">
        <v>6.7796610169491522</v>
      </c>
      <c r="R61" s="3">
        <v>3.9548022598870061</v>
      </c>
      <c r="S61" s="3">
        <v>3.3898305084745761</v>
      </c>
      <c r="T61" s="3">
        <v>5.6497175141242941</v>
      </c>
      <c r="U61" s="3">
        <v>99.999999999999986</v>
      </c>
      <c r="V61" s="32">
        <f t="shared" si="0"/>
        <v>0.37853107344632769</v>
      </c>
      <c r="W61" s="33">
        <f t="shared" si="1"/>
        <v>0</v>
      </c>
      <c r="X61" s="33">
        <f t="shared" si="2"/>
        <v>0.1271186440677966</v>
      </c>
      <c r="Y61" s="33">
        <f t="shared" si="3"/>
        <v>0.3672316384180791</v>
      </c>
      <c r="Z61" s="33">
        <f t="shared" si="4"/>
        <v>0.32203389830508478</v>
      </c>
      <c r="AA61" s="33">
        <f t="shared" si="5"/>
        <v>0.13559322033898305</v>
      </c>
      <c r="AB61" s="33">
        <f t="shared" si="6"/>
        <v>0.33898305084745767</v>
      </c>
      <c r="AC61" s="33">
        <f t="shared" si="7"/>
        <v>1.669491525423729</v>
      </c>
    </row>
    <row r="62" spans="1:29" s="7" customFormat="1" x14ac:dyDescent="0.25">
      <c r="A62" s="1" t="s">
        <v>75</v>
      </c>
      <c r="B62" s="1">
        <v>526</v>
      </c>
      <c r="C62" s="1">
        <v>461</v>
      </c>
      <c r="D62" s="1">
        <v>453</v>
      </c>
      <c r="E62" s="1">
        <v>432</v>
      </c>
      <c r="F62" s="1">
        <v>355</v>
      </c>
      <c r="G62" s="1">
        <v>340</v>
      </c>
      <c r="H62" s="1">
        <v>340</v>
      </c>
      <c r="I62" s="1">
        <v>325</v>
      </c>
      <c r="J62" s="1">
        <v>310</v>
      </c>
      <c r="K62" s="2">
        <v>282</v>
      </c>
      <c r="L62" s="3">
        <v>25.886524822695034</v>
      </c>
      <c r="M62" s="3">
        <v>11.347517730496454</v>
      </c>
      <c r="N62" s="3">
        <v>20.921985815602838</v>
      </c>
      <c r="O62" s="3">
        <v>25.177304964539005</v>
      </c>
      <c r="P62" s="3">
        <v>8.5106382978723403</v>
      </c>
      <c r="Q62" s="3">
        <v>2.8368794326241136</v>
      </c>
      <c r="R62" s="3">
        <v>1.4184397163120568</v>
      </c>
      <c r="S62" s="3">
        <v>1.4184397163120568</v>
      </c>
      <c r="T62" s="3">
        <v>2.4822695035460995</v>
      </c>
      <c r="U62" s="3">
        <v>100</v>
      </c>
      <c r="V62" s="32">
        <f t="shared" si="0"/>
        <v>0.25886524822695034</v>
      </c>
      <c r="W62" s="33">
        <f t="shared" si="1"/>
        <v>0</v>
      </c>
      <c r="X62" s="33">
        <f t="shared" si="2"/>
        <v>0.20921985815602839</v>
      </c>
      <c r="Y62" s="33">
        <f t="shared" si="3"/>
        <v>0.67375886524822692</v>
      </c>
      <c r="Z62" s="33">
        <f t="shared" si="4"/>
        <v>0.1276595744680851</v>
      </c>
      <c r="AA62" s="33">
        <f t="shared" si="5"/>
        <v>5.6737588652482268E-2</v>
      </c>
      <c r="AB62" s="33">
        <f t="shared" si="6"/>
        <v>0.14893617021276595</v>
      </c>
      <c r="AC62" s="33">
        <f t="shared" si="7"/>
        <v>1.4751773049645389</v>
      </c>
    </row>
    <row r="63" spans="1:29" s="7" customFormat="1" x14ac:dyDescent="0.25">
      <c r="A63" s="1" t="s">
        <v>76</v>
      </c>
      <c r="B63" s="1">
        <v>820</v>
      </c>
      <c r="C63" s="1">
        <v>469</v>
      </c>
      <c r="D63" s="1">
        <v>449</v>
      </c>
      <c r="E63" s="1">
        <v>419</v>
      </c>
      <c r="F63" s="1">
        <v>367</v>
      </c>
      <c r="G63" s="1">
        <v>343</v>
      </c>
      <c r="H63" s="1">
        <v>341</v>
      </c>
      <c r="I63" s="1">
        <v>327</v>
      </c>
      <c r="J63" s="1">
        <v>314</v>
      </c>
      <c r="K63" s="2">
        <v>589</v>
      </c>
      <c r="L63" s="3">
        <v>62.308998302207129</v>
      </c>
      <c r="M63" s="3">
        <v>6.7911714770797964</v>
      </c>
      <c r="N63" s="3">
        <v>9.3378607809847214</v>
      </c>
      <c r="O63" s="3">
        <v>9.8471986417657043</v>
      </c>
      <c r="P63" s="3">
        <v>6.1120543293718166</v>
      </c>
      <c r="Q63" s="3">
        <v>1.8675721561969438</v>
      </c>
      <c r="R63" s="3">
        <v>0.84889643463497455</v>
      </c>
      <c r="S63" s="3">
        <v>1.0186757215619695</v>
      </c>
      <c r="T63" s="3">
        <v>1.8675721561969438</v>
      </c>
      <c r="U63" s="3">
        <v>100.00000000000001</v>
      </c>
      <c r="V63" s="32">
        <f t="shared" si="0"/>
        <v>0.6230899830220713</v>
      </c>
      <c r="W63" s="33">
        <f t="shared" si="1"/>
        <v>0</v>
      </c>
      <c r="X63" s="33">
        <f t="shared" si="2"/>
        <v>9.3378607809847219E-2</v>
      </c>
      <c r="Y63" s="33">
        <f t="shared" si="3"/>
        <v>0.31918505942275038</v>
      </c>
      <c r="Z63" s="33">
        <f t="shared" si="4"/>
        <v>8.1494057724957547E-2</v>
      </c>
      <c r="AA63" s="33">
        <f t="shared" si="5"/>
        <v>4.074702886247878E-2</v>
      </c>
      <c r="AB63" s="33">
        <f t="shared" si="6"/>
        <v>0.11205432937181664</v>
      </c>
      <c r="AC63" s="33">
        <f t="shared" si="7"/>
        <v>1.2699490662139219</v>
      </c>
    </row>
    <row r="64" spans="1:29" s="7" customFormat="1" x14ac:dyDescent="0.25">
      <c r="A64" s="1" t="s">
        <v>77</v>
      </c>
      <c r="B64" s="1">
        <v>623</v>
      </c>
      <c r="C64" s="1">
        <v>482</v>
      </c>
      <c r="D64" s="1">
        <v>438</v>
      </c>
      <c r="E64" s="1">
        <v>397</v>
      </c>
      <c r="F64" s="1">
        <v>399</v>
      </c>
      <c r="G64" s="1">
        <v>400</v>
      </c>
      <c r="H64" s="1">
        <v>367</v>
      </c>
      <c r="I64" s="1">
        <v>344</v>
      </c>
      <c r="J64" s="1">
        <v>333</v>
      </c>
      <c r="K64" s="2">
        <v>523</v>
      </c>
      <c r="L64" s="3">
        <v>32.504780114722756</v>
      </c>
      <c r="M64" s="3">
        <v>10.133843212237094</v>
      </c>
      <c r="N64" s="3">
        <v>8.413001912045889</v>
      </c>
      <c r="O64" s="3">
        <v>6.8833652007648185</v>
      </c>
      <c r="P64" s="3">
        <v>13.001912045889103</v>
      </c>
      <c r="Q64" s="3">
        <v>13.001912045889103</v>
      </c>
      <c r="R64" s="3">
        <v>5.9273422562141489</v>
      </c>
      <c r="S64" s="3">
        <v>4.3977055449330784</v>
      </c>
      <c r="T64" s="3">
        <v>5.736137667304015</v>
      </c>
      <c r="U64" s="3">
        <v>100.00000000000001</v>
      </c>
      <c r="V64" s="32">
        <f t="shared" si="0"/>
        <v>0.32504780114722753</v>
      </c>
      <c r="W64" s="33">
        <f t="shared" si="1"/>
        <v>0</v>
      </c>
      <c r="X64" s="33">
        <f t="shared" si="2"/>
        <v>8.4130019120458893E-2</v>
      </c>
      <c r="Y64" s="33">
        <f t="shared" si="3"/>
        <v>0.39770554493307841</v>
      </c>
      <c r="Z64" s="33">
        <f t="shared" si="4"/>
        <v>0.56787762906309758</v>
      </c>
      <c r="AA64" s="33">
        <f t="shared" si="5"/>
        <v>0.17590822179732313</v>
      </c>
      <c r="AB64" s="33">
        <f t="shared" si="6"/>
        <v>0.34416826003824091</v>
      </c>
      <c r="AC64" s="33">
        <f t="shared" si="7"/>
        <v>1.8948374760994267</v>
      </c>
    </row>
    <row r="65" spans="1:29" s="7" customFormat="1" x14ac:dyDescent="0.25">
      <c r="A65" s="1" t="s">
        <v>78</v>
      </c>
      <c r="B65" s="1">
        <v>531</v>
      </c>
      <c r="C65" s="1">
        <v>461</v>
      </c>
      <c r="D65" s="1">
        <v>445</v>
      </c>
      <c r="E65" s="1">
        <v>430</v>
      </c>
      <c r="F65" s="1">
        <v>387</v>
      </c>
      <c r="G65" s="1">
        <v>352</v>
      </c>
      <c r="H65" s="1">
        <v>343</v>
      </c>
      <c r="I65" s="1">
        <v>327</v>
      </c>
      <c r="J65" s="1">
        <v>309</v>
      </c>
      <c r="K65" s="2">
        <v>325</v>
      </c>
      <c r="L65" s="3">
        <v>24</v>
      </c>
      <c r="M65" s="3">
        <v>9.8461538461538467</v>
      </c>
      <c r="N65" s="3">
        <v>15.692307692307692</v>
      </c>
      <c r="O65" s="3">
        <v>21.23076923076923</v>
      </c>
      <c r="P65" s="3">
        <v>17.23076923076923</v>
      </c>
      <c r="Q65" s="3">
        <v>6.1538461538461542</v>
      </c>
      <c r="R65" s="3">
        <v>2.1538461538461537</v>
      </c>
      <c r="S65" s="3">
        <v>1.8461538461538463</v>
      </c>
      <c r="T65" s="3">
        <v>1.8461538461538463</v>
      </c>
      <c r="U65" s="3">
        <v>100</v>
      </c>
      <c r="V65" s="32">
        <f t="shared" si="0"/>
        <v>0.24</v>
      </c>
      <c r="W65" s="33">
        <f t="shared" si="1"/>
        <v>0</v>
      </c>
      <c r="X65" s="33">
        <f t="shared" si="2"/>
        <v>0.15692307692307692</v>
      </c>
      <c r="Y65" s="33">
        <f t="shared" si="3"/>
        <v>0.76923076923076916</v>
      </c>
      <c r="Z65" s="33">
        <f t="shared" si="4"/>
        <v>0.24923076923076926</v>
      </c>
      <c r="AA65" s="33">
        <f t="shared" si="5"/>
        <v>7.3846153846153853E-2</v>
      </c>
      <c r="AB65" s="33">
        <f t="shared" si="6"/>
        <v>0.11076923076923079</v>
      </c>
      <c r="AC65" s="33">
        <f t="shared" si="7"/>
        <v>1.5999999999999999</v>
      </c>
    </row>
    <row r="66" spans="1:29" s="7" customFormat="1" x14ac:dyDescent="0.25">
      <c r="A66" s="1" t="s">
        <v>79</v>
      </c>
      <c r="B66" s="1">
        <v>696</v>
      </c>
      <c r="C66" s="1">
        <v>474</v>
      </c>
      <c r="D66" s="1">
        <v>433</v>
      </c>
      <c r="E66" s="1">
        <v>406</v>
      </c>
      <c r="F66" s="1">
        <v>347</v>
      </c>
      <c r="G66" s="1">
        <v>334</v>
      </c>
      <c r="H66" s="1">
        <v>337</v>
      </c>
      <c r="I66" s="1">
        <v>322</v>
      </c>
      <c r="J66" s="1">
        <v>303</v>
      </c>
      <c r="K66" s="2">
        <v>392</v>
      </c>
      <c r="L66" s="3">
        <v>61.989795918367349</v>
      </c>
      <c r="M66" s="3">
        <v>11.479591836734695</v>
      </c>
      <c r="N66" s="3">
        <v>9.9489795918367339</v>
      </c>
      <c r="O66" s="3">
        <v>11.479591836734695</v>
      </c>
      <c r="P66" s="3">
        <v>4.0816326530612246</v>
      </c>
      <c r="Q66" s="3">
        <v>0.51020408163265307</v>
      </c>
      <c r="R66" s="3">
        <v>0.25510204081632654</v>
      </c>
      <c r="S66" s="3">
        <v>0.25510204081632654</v>
      </c>
      <c r="T66" s="3">
        <v>0</v>
      </c>
      <c r="U66" s="3">
        <v>100</v>
      </c>
      <c r="V66" s="32">
        <f t="shared" si="0"/>
        <v>0.61989795918367352</v>
      </c>
      <c r="W66" s="33">
        <f t="shared" si="1"/>
        <v>0</v>
      </c>
      <c r="X66" s="33">
        <f t="shared" si="2"/>
        <v>9.9489795918367332E-2</v>
      </c>
      <c r="Y66" s="33">
        <f t="shared" si="3"/>
        <v>0.31122448979591838</v>
      </c>
      <c r="Z66" s="33">
        <f t="shared" si="4"/>
        <v>2.2959183673469389E-2</v>
      </c>
      <c r="AA66" s="33">
        <f t="shared" si="5"/>
        <v>1.0204081632653062E-2</v>
      </c>
      <c r="AB66" s="33">
        <f t="shared" si="6"/>
        <v>0</v>
      </c>
      <c r="AC66" s="33">
        <f t="shared" si="7"/>
        <v>1.0637755102040818</v>
      </c>
    </row>
    <row r="67" spans="1:29" s="7" customFormat="1" x14ac:dyDescent="0.25">
      <c r="A67" s="1" t="s">
        <v>80</v>
      </c>
      <c r="B67" s="1">
        <v>844</v>
      </c>
      <c r="C67" s="1">
        <v>479</v>
      </c>
      <c r="D67" s="1">
        <v>445</v>
      </c>
      <c r="E67" s="1">
        <v>452</v>
      </c>
      <c r="F67" s="1">
        <v>398</v>
      </c>
      <c r="G67" s="1">
        <v>385</v>
      </c>
      <c r="H67" s="1">
        <v>344</v>
      </c>
      <c r="I67" s="1">
        <v>324</v>
      </c>
      <c r="J67" s="1">
        <v>309</v>
      </c>
      <c r="K67" s="2">
        <v>720</v>
      </c>
      <c r="L67" s="3">
        <v>54.30555555555555</v>
      </c>
      <c r="M67" s="3">
        <v>6.9444444444444446</v>
      </c>
      <c r="N67" s="3">
        <v>7.083333333333333</v>
      </c>
      <c r="O67" s="3">
        <v>12.638888888888889</v>
      </c>
      <c r="P67" s="3">
        <v>9.3055555555555554</v>
      </c>
      <c r="Q67" s="3">
        <v>7.3611111111111116</v>
      </c>
      <c r="R67" s="3">
        <v>1.1111111111111112</v>
      </c>
      <c r="S67" s="3">
        <v>0.41666666666666669</v>
      </c>
      <c r="T67" s="3">
        <v>0.83333333333333337</v>
      </c>
      <c r="U67" s="3">
        <v>100</v>
      </c>
      <c r="V67" s="32">
        <f t="shared" si="0"/>
        <v>0.54305555555555551</v>
      </c>
      <c r="W67" s="33">
        <f t="shared" si="1"/>
        <v>0</v>
      </c>
      <c r="X67" s="33">
        <f t="shared" si="2"/>
        <v>7.0833333333333331E-2</v>
      </c>
      <c r="Y67" s="33">
        <f t="shared" si="3"/>
        <v>0.43888888888888888</v>
      </c>
      <c r="Z67" s="33">
        <f t="shared" si="4"/>
        <v>0.25416666666666665</v>
      </c>
      <c r="AA67" s="33">
        <f t="shared" si="5"/>
        <v>1.6666666666666666E-2</v>
      </c>
      <c r="AB67" s="33">
        <f t="shared" si="6"/>
        <v>0.05</v>
      </c>
      <c r="AC67" s="33">
        <f t="shared" si="7"/>
        <v>1.3736111111111109</v>
      </c>
    </row>
    <row r="68" spans="1:29" s="7" customFormat="1" x14ac:dyDescent="0.25">
      <c r="A68" s="1" t="s">
        <v>81</v>
      </c>
      <c r="B68" s="1">
        <v>483</v>
      </c>
      <c r="C68" s="1">
        <v>441</v>
      </c>
      <c r="D68" s="1">
        <v>411</v>
      </c>
      <c r="E68" s="1">
        <v>375</v>
      </c>
      <c r="F68" s="1">
        <v>344</v>
      </c>
      <c r="G68" s="1">
        <v>341</v>
      </c>
      <c r="H68" s="1">
        <v>343</v>
      </c>
      <c r="I68" s="1">
        <v>329</v>
      </c>
      <c r="J68" s="1">
        <v>336</v>
      </c>
      <c r="K68" s="2">
        <v>143</v>
      </c>
      <c r="L68" s="3">
        <v>20.97902097902098</v>
      </c>
      <c r="M68" s="3">
        <v>8.3916083916083917</v>
      </c>
      <c r="N68" s="3">
        <v>11.888111888111888</v>
      </c>
      <c r="O68" s="3">
        <v>9.79020979020979</v>
      </c>
      <c r="P68" s="3">
        <v>9.0909090909090917</v>
      </c>
      <c r="Q68" s="3">
        <v>6.2937062937062942</v>
      </c>
      <c r="R68" s="3">
        <v>4.895104895104895</v>
      </c>
      <c r="S68" s="3">
        <v>5.5944055944055942</v>
      </c>
      <c r="T68" s="3">
        <v>23.076923076923077</v>
      </c>
      <c r="U68" s="3">
        <v>100.00000000000001</v>
      </c>
      <c r="V68" s="32">
        <f t="shared" ref="V68:V74" si="8">(L68/100)*1</f>
        <v>0.20979020979020979</v>
      </c>
      <c r="W68" s="33">
        <f t="shared" ref="W68:W74" si="9">(M68/100)*0</f>
        <v>0</v>
      </c>
      <c r="X68" s="33">
        <f t="shared" ref="X68:X74" si="10">(N68/100)*1</f>
        <v>0.11888111888111888</v>
      </c>
      <c r="Y68" s="33">
        <f t="shared" ref="Y68:Y74" si="11">((O68+P68)/100)*2</f>
        <v>0.3776223776223776</v>
      </c>
      <c r="Z68" s="33">
        <f t="shared" ref="Z68:Z74" si="12">((Q68+R68)/100)*3</f>
        <v>0.33566433566433573</v>
      </c>
      <c r="AA68" s="33">
        <f t="shared" ref="AA68:AA74" si="13">(S68/100)*4</f>
        <v>0.22377622377622378</v>
      </c>
      <c r="AB68" s="33">
        <f t="shared" ref="AB68:AB74" si="14">(T68/100)*6</f>
        <v>1.3846153846153846</v>
      </c>
      <c r="AC68" s="33">
        <f t="shared" ref="AC68:AC74" si="15">SUM(V68:AB68)</f>
        <v>2.6503496503496504</v>
      </c>
    </row>
    <row r="69" spans="1:29" s="7" customFormat="1" x14ac:dyDescent="0.25">
      <c r="A69" s="1" t="s">
        <v>82</v>
      </c>
      <c r="B69" s="1">
        <v>934</v>
      </c>
      <c r="C69" s="1">
        <v>467</v>
      </c>
      <c r="D69" s="1">
        <v>438</v>
      </c>
      <c r="E69" s="1">
        <v>412</v>
      </c>
      <c r="F69" s="1">
        <v>368</v>
      </c>
      <c r="G69" s="1">
        <v>355</v>
      </c>
      <c r="H69" s="1">
        <v>344</v>
      </c>
      <c r="I69" s="1">
        <v>328</v>
      </c>
      <c r="J69" s="1">
        <v>336</v>
      </c>
      <c r="K69" s="2">
        <v>722</v>
      </c>
      <c r="L69" s="3">
        <v>66.62049861495845</v>
      </c>
      <c r="M69" s="3">
        <v>5.2631578947368416</v>
      </c>
      <c r="N69" s="3">
        <v>6.094182825484765</v>
      </c>
      <c r="O69" s="3">
        <v>7.0637119113573412</v>
      </c>
      <c r="P69" s="3">
        <v>5.1246537396121887</v>
      </c>
      <c r="Q69" s="3">
        <v>3.1855955678670362</v>
      </c>
      <c r="R69" s="3">
        <v>1.10803324099723</v>
      </c>
      <c r="S69" s="3">
        <v>0.96952908587257614</v>
      </c>
      <c r="T69" s="3">
        <v>4.5706371191135737</v>
      </c>
      <c r="U69" s="3">
        <v>100</v>
      </c>
      <c r="V69" s="32">
        <f t="shared" si="8"/>
        <v>0.66620498614958445</v>
      </c>
      <c r="W69" s="33">
        <f t="shared" si="9"/>
        <v>0</v>
      </c>
      <c r="X69" s="33">
        <f t="shared" si="10"/>
        <v>6.0941828254847646E-2</v>
      </c>
      <c r="Y69" s="33">
        <f t="shared" si="11"/>
        <v>0.24376731301939059</v>
      </c>
      <c r="Z69" s="33">
        <f t="shared" si="12"/>
        <v>0.128808864265928</v>
      </c>
      <c r="AA69" s="33">
        <f t="shared" si="13"/>
        <v>3.8781163434903045E-2</v>
      </c>
      <c r="AB69" s="33">
        <f t="shared" si="14"/>
        <v>0.2742382271468144</v>
      </c>
      <c r="AC69" s="33">
        <f t="shared" si="15"/>
        <v>1.4127423822714682</v>
      </c>
    </row>
    <row r="70" spans="1:29" s="7" customFormat="1" x14ac:dyDescent="0.25">
      <c r="A70" s="1" t="s">
        <v>83</v>
      </c>
      <c r="B70" s="1">
        <v>552</v>
      </c>
      <c r="C70" s="1">
        <v>462</v>
      </c>
      <c r="D70" s="1">
        <v>431</v>
      </c>
      <c r="E70" s="1">
        <v>382</v>
      </c>
      <c r="F70" s="1">
        <v>343</v>
      </c>
      <c r="G70" s="1">
        <v>340</v>
      </c>
      <c r="H70" s="1">
        <v>339</v>
      </c>
      <c r="I70" s="1">
        <v>324</v>
      </c>
      <c r="J70" s="1">
        <v>311</v>
      </c>
      <c r="K70" s="2">
        <v>224</v>
      </c>
      <c r="L70" s="3">
        <v>44.196428571428569</v>
      </c>
      <c r="M70" s="3">
        <v>14.732142857142858</v>
      </c>
      <c r="N70" s="3">
        <v>16.517857142857142</v>
      </c>
      <c r="O70" s="3">
        <v>9.375</v>
      </c>
      <c r="P70" s="3">
        <v>5.3571428571428568</v>
      </c>
      <c r="Q70" s="3">
        <v>3.5714285714285712</v>
      </c>
      <c r="R70" s="3">
        <v>1.3392857142857142</v>
      </c>
      <c r="S70" s="3">
        <v>1.3392857142857142</v>
      </c>
      <c r="T70" s="3">
        <v>3.5714285714285712</v>
      </c>
      <c r="U70" s="3">
        <v>99.999999999999986</v>
      </c>
      <c r="V70" s="32">
        <f t="shared" si="8"/>
        <v>0.4419642857142857</v>
      </c>
      <c r="W70" s="33">
        <f t="shared" si="9"/>
        <v>0</v>
      </c>
      <c r="X70" s="33">
        <f t="shared" si="10"/>
        <v>0.16517857142857142</v>
      </c>
      <c r="Y70" s="33">
        <f t="shared" si="11"/>
        <v>0.29464285714285715</v>
      </c>
      <c r="Z70" s="33">
        <f t="shared" si="12"/>
        <v>0.14732142857142858</v>
      </c>
      <c r="AA70" s="33">
        <f t="shared" si="13"/>
        <v>5.3571428571428568E-2</v>
      </c>
      <c r="AB70" s="33">
        <f t="shared" si="14"/>
        <v>0.21428571428571427</v>
      </c>
      <c r="AC70" s="33">
        <f t="shared" si="15"/>
        <v>1.3169642857142856</v>
      </c>
    </row>
    <row r="71" spans="1:29" s="7" customFormat="1" x14ac:dyDescent="0.25">
      <c r="A71" s="1" t="s">
        <v>84</v>
      </c>
      <c r="B71" s="1">
        <v>493</v>
      </c>
      <c r="C71" s="1">
        <v>441</v>
      </c>
      <c r="D71" s="1">
        <v>413</v>
      </c>
      <c r="E71" s="1">
        <v>382</v>
      </c>
      <c r="F71" s="1">
        <v>358</v>
      </c>
      <c r="G71" s="1">
        <v>352</v>
      </c>
      <c r="H71" s="1">
        <v>350</v>
      </c>
      <c r="I71" s="1">
        <v>336</v>
      </c>
      <c r="J71" s="1">
        <v>319</v>
      </c>
      <c r="K71" s="2">
        <v>184</v>
      </c>
      <c r="L71" s="3">
        <v>21.739130434782609</v>
      </c>
      <c r="M71" s="3">
        <v>6.5217391304347823</v>
      </c>
      <c r="N71" s="3">
        <v>10.326086956521738</v>
      </c>
      <c r="O71" s="3">
        <v>11.413043478260869</v>
      </c>
      <c r="P71" s="3">
        <v>14.673913043478262</v>
      </c>
      <c r="Q71" s="3">
        <v>10.869565217391305</v>
      </c>
      <c r="R71" s="3">
        <v>7.608695652173914</v>
      </c>
      <c r="S71" s="3">
        <v>8.1521739130434785</v>
      </c>
      <c r="T71" s="3">
        <v>8.695652173913043</v>
      </c>
      <c r="U71" s="3">
        <v>100</v>
      </c>
      <c r="V71" s="32">
        <f t="shared" si="8"/>
        <v>0.21739130434782608</v>
      </c>
      <c r="W71" s="33">
        <f t="shared" si="9"/>
        <v>0</v>
      </c>
      <c r="X71" s="33">
        <f t="shared" si="10"/>
        <v>0.10326086956521738</v>
      </c>
      <c r="Y71" s="33">
        <f t="shared" si="11"/>
        <v>0.52173913043478271</v>
      </c>
      <c r="Z71" s="33">
        <f t="shared" si="12"/>
        <v>0.55434782608695654</v>
      </c>
      <c r="AA71" s="33">
        <f t="shared" si="13"/>
        <v>0.32608695652173914</v>
      </c>
      <c r="AB71" s="33">
        <f t="shared" si="14"/>
        <v>0.52173913043478259</v>
      </c>
      <c r="AC71" s="33">
        <f t="shared" si="15"/>
        <v>2.2445652173913047</v>
      </c>
    </row>
    <row r="72" spans="1:29" s="7" customFormat="1" x14ac:dyDescent="0.25">
      <c r="A72" s="1" t="s">
        <v>85</v>
      </c>
      <c r="B72" s="1">
        <v>593</v>
      </c>
      <c r="C72" s="1">
        <v>467</v>
      </c>
      <c r="D72" s="1">
        <v>432</v>
      </c>
      <c r="E72" s="1">
        <v>394</v>
      </c>
      <c r="F72" s="1">
        <v>371</v>
      </c>
      <c r="G72" s="1">
        <v>337</v>
      </c>
      <c r="H72" s="1">
        <v>337</v>
      </c>
      <c r="I72" s="1">
        <v>322</v>
      </c>
      <c r="J72" s="1">
        <v>304</v>
      </c>
      <c r="K72" s="2">
        <v>297</v>
      </c>
      <c r="L72" s="3">
        <v>47.138047138047142</v>
      </c>
      <c r="M72" s="3">
        <v>12.794612794612794</v>
      </c>
      <c r="N72" s="3">
        <v>12.794612794612794</v>
      </c>
      <c r="O72" s="3">
        <v>11.111111111111111</v>
      </c>
      <c r="P72" s="3">
        <v>13.468013468013467</v>
      </c>
      <c r="Q72" s="3">
        <v>1.6835016835016834</v>
      </c>
      <c r="R72" s="3">
        <v>0.33670033670033667</v>
      </c>
      <c r="S72" s="3">
        <v>0.33670033670033667</v>
      </c>
      <c r="T72" s="3">
        <v>0.33670033670033667</v>
      </c>
      <c r="U72" s="3">
        <v>100</v>
      </c>
      <c r="V72" s="32">
        <f t="shared" si="8"/>
        <v>0.4713804713804714</v>
      </c>
      <c r="W72" s="33">
        <f t="shared" si="9"/>
        <v>0</v>
      </c>
      <c r="X72" s="33">
        <f t="shared" si="10"/>
        <v>0.12794612794612795</v>
      </c>
      <c r="Y72" s="33">
        <f t="shared" si="11"/>
        <v>0.49158249158249157</v>
      </c>
      <c r="Z72" s="33">
        <f t="shared" si="12"/>
        <v>6.0606060606060601E-2</v>
      </c>
      <c r="AA72" s="33">
        <f t="shared" si="13"/>
        <v>1.3468013468013467E-2</v>
      </c>
      <c r="AB72" s="33">
        <f t="shared" si="14"/>
        <v>2.02020202020202E-2</v>
      </c>
      <c r="AC72" s="33">
        <f t="shared" si="15"/>
        <v>1.1851851851851849</v>
      </c>
    </row>
    <row r="73" spans="1:29" s="7" customFormat="1" x14ac:dyDescent="0.25">
      <c r="A73" s="1" t="s">
        <v>86</v>
      </c>
      <c r="B73" s="1">
        <v>640</v>
      </c>
      <c r="C73" s="1">
        <v>468</v>
      </c>
      <c r="D73" s="1">
        <v>468</v>
      </c>
      <c r="E73" s="1">
        <v>463</v>
      </c>
      <c r="F73" s="1">
        <v>388</v>
      </c>
      <c r="G73" s="1">
        <v>353</v>
      </c>
      <c r="H73" s="1">
        <v>346</v>
      </c>
      <c r="I73" s="1">
        <v>330</v>
      </c>
      <c r="J73" s="1">
        <v>318</v>
      </c>
      <c r="K73" s="2">
        <v>514</v>
      </c>
      <c r="L73" s="3">
        <v>36.381322957198442</v>
      </c>
      <c r="M73" s="3">
        <v>7.5875486381322954</v>
      </c>
      <c r="N73" s="3">
        <v>14.396887159533073</v>
      </c>
      <c r="O73" s="3">
        <v>19.844357976653697</v>
      </c>
      <c r="P73" s="3">
        <v>11.089494163424124</v>
      </c>
      <c r="Q73" s="3">
        <v>4.0856031128404666</v>
      </c>
      <c r="R73" s="3">
        <v>1.9455252918287937</v>
      </c>
      <c r="S73" s="3">
        <v>1.7509727626459144</v>
      </c>
      <c r="T73" s="3">
        <v>2.9182879377431905</v>
      </c>
      <c r="U73" s="3">
        <v>99.999999999999972</v>
      </c>
      <c r="V73" s="32">
        <f t="shared" si="8"/>
        <v>0.36381322957198442</v>
      </c>
      <c r="W73" s="33">
        <f t="shared" si="9"/>
        <v>0</v>
      </c>
      <c r="X73" s="33">
        <f t="shared" si="10"/>
        <v>0.14396887159533073</v>
      </c>
      <c r="Y73" s="33">
        <f t="shared" si="11"/>
        <v>0.61867704280155644</v>
      </c>
      <c r="Z73" s="33">
        <f t="shared" si="12"/>
        <v>0.18093385214007782</v>
      </c>
      <c r="AA73" s="33">
        <f t="shared" si="13"/>
        <v>7.0038910505836577E-2</v>
      </c>
      <c r="AB73" s="33">
        <f t="shared" si="14"/>
        <v>0.17509727626459143</v>
      </c>
      <c r="AC73" s="33">
        <f t="shared" si="15"/>
        <v>1.5525291828793775</v>
      </c>
    </row>
    <row r="74" spans="1:29" s="7" customFormat="1" x14ac:dyDescent="0.25">
      <c r="A74" s="1" t="s">
        <v>87</v>
      </c>
      <c r="B74" s="1">
        <v>525</v>
      </c>
      <c r="C74" s="1">
        <v>445</v>
      </c>
      <c r="D74" s="1">
        <v>412</v>
      </c>
      <c r="E74" s="1">
        <v>374</v>
      </c>
      <c r="F74" s="1">
        <v>344</v>
      </c>
      <c r="G74" s="1">
        <v>343</v>
      </c>
      <c r="H74" s="1">
        <v>340</v>
      </c>
      <c r="I74" s="1">
        <v>325</v>
      </c>
      <c r="J74" s="1">
        <v>317</v>
      </c>
      <c r="K74" s="2">
        <v>165</v>
      </c>
      <c r="L74" s="3">
        <v>43.636363636363633</v>
      </c>
      <c r="M74" s="3">
        <v>9.6969696969696972</v>
      </c>
      <c r="N74" s="3">
        <v>10.909090909090908</v>
      </c>
      <c r="O74" s="3">
        <v>7.878787878787878</v>
      </c>
      <c r="P74" s="3">
        <v>7.878787878787878</v>
      </c>
      <c r="Q74" s="3">
        <v>6.666666666666667</v>
      </c>
      <c r="R74" s="3">
        <v>2.4242424242424243</v>
      </c>
      <c r="S74" s="3">
        <v>2.4242424242424243</v>
      </c>
      <c r="T74" s="3">
        <v>8.4848484848484862</v>
      </c>
      <c r="U74" s="3">
        <v>99.999999999999986</v>
      </c>
      <c r="V74" s="32">
        <f t="shared" si="8"/>
        <v>0.43636363636363634</v>
      </c>
      <c r="W74" s="33">
        <f t="shared" si="9"/>
        <v>0</v>
      </c>
      <c r="X74" s="33">
        <f t="shared" si="10"/>
        <v>0.10909090909090909</v>
      </c>
      <c r="Y74" s="33">
        <f t="shared" si="11"/>
        <v>0.31515151515151513</v>
      </c>
      <c r="Z74" s="33">
        <f t="shared" si="12"/>
        <v>0.27272727272727271</v>
      </c>
      <c r="AA74" s="33">
        <f t="shared" si="13"/>
        <v>9.696969696969697E-2</v>
      </c>
      <c r="AB74" s="33">
        <f t="shared" si="14"/>
        <v>0.50909090909090926</v>
      </c>
      <c r="AC74" s="33">
        <f t="shared" si="15"/>
        <v>1.7393939393939395</v>
      </c>
    </row>
    <row r="75" spans="1:29" s="7" customFormat="1" x14ac:dyDescent="0.25"/>
    <row r="76" spans="1:29" s="7" customFormat="1" x14ac:dyDescent="0.25"/>
    <row r="77" spans="1:29" s="7" customFormat="1" x14ac:dyDescent="0.25"/>
    <row r="78" spans="1:29" s="7" customFormat="1" x14ac:dyDescent="0.25"/>
    <row r="79" spans="1:29" s="7" customFormat="1" x14ac:dyDescent="0.25"/>
    <row r="80" spans="1:29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workbookViewId="0">
      <selection activeCell="A6" sqref="A6"/>
    </sheetView>
  </sheetViews>
  <sheetFormatPr defaultRowHeight="15" x14ac:dyDescent="0.25"/>
  <cols>
    <col min="1" max="1" width="17.5703125" bestFit="1" customWidth="1"/>
    <col min="2" max="2" width="9.140625" style="7"/>
  </cols>
  <sheetData>
    <row r="1" spans="1:2" x14ac:dyDescent="0.25">
      <c r="A1" s="4" t="s">
        <v>0</v>
      </c>
      <c r="B1" s="17" t="s">
        <v>92</v>
      </c>
    </row>
    <row r="2" spans="1:2" x14ac:dyDescent="0.25">
      <c r="A2" s="1" t="s">
        <v>86</v>
      </c>
      <c r="B2" s="33">
        <v>1.5525291828793775</v>
      </c>
    </row>
    <row r="3" spans="1:2" x14ac:dyDescent="0.25">
      <c r="A3" s="1" t="s">
        <v>26</v>
      </c>
      <c r="B3" s="33">
        <v>3.172043010752688</v>
      </c>
    </row>
    <row r="4" spans="1:2" x14ac:dyDescent="0.25">
      <c r="A4" s="1" t="s">
        <v>31</v>
      </c>
      <c r="B4" s="33">
        <v>1.2932862190812722</v>
      </c>
    </row>
    <row r="5" spans="1:2" x14ac:dyDescent="0.25">
      <c r="A5" s="1" t="s">
        <v>79</v>
      </c>
      <c r="B5" s="33">
        <v>1.0637755102040818</v>
      </c>
    </row>
    <row r="6" spans="1:2" x14ac:dyDescent="0.25">
      <c r="A6" s="1" t="s">
        <v>124</v>
      </c>
      <c r="B6" s="33">
        <v>1.7693877551020407</v>
      </c>
    </row>
    <row r="7" spans="1:2" x14ac:dyDescent="0.25">
      <c r="A7" s="1" t="s">
        <v>17</v>
      </c>
      <c r="B7" s="33">
        <v>2.1973180076628354</v>
      </c>
    </row>
    <row r="8" spans="1:2" x14ac:dyDescent="0.25">
      <c r="A8" s="1" t="s">
        <v>78</v>
      </c>
      <c r="B8" s="33">
        <v>1.5999999999999999</v>
      </c>
    </row>
    <row r="9" spans="1:2" x14ac:dyDescent="0.25">
      <c r="A9" s="1" t="s">
        <v>29</v>
      </c>
      <c r="B9" s="33">
        <v>2.0472027972027971</v>
      </c>
    </row>
    <row r="10" spans="1:2" x14ac:dyDescent="0.25">
      <c r="A10" s="1" t="s">
        <v>27</v>
      </c>
      <c r="B10" s="33">
        <v>1.5873605947955389</v>
      </c>
    </row>
    <row r="11" spans="1:2" x14ac:dyDescent="0.25">
      <c r="A11" s="1" t="s">
        <v>22</v>
      </c>
      <c r="B11" s="33">
        <v>1.1765799256505578</v>
      </c>
    </row>
    <row r="12" spans="1:2" x14ac:dyDescent="0.25">
      <c r="A12" s="1" t="s">
        <v>76</v>
      </c>
      <c r="B12" s="33">
        <v>1.2699490662139219</v>
      </c>
    </row>
    <row r="13" spans="1:2" x14ac:dyDescent="0.25">
      <c r="A13" s="1" t="s">
        <v>28</v>
      </c>
      <c r="B13" s="33">
        <v>1.2039045553145333</v>
      </c>
    </row>
    <row r="14" spans="1:2" x14ac:dyDescent="0.25">
      <c r="A14" s="1" t="s">
        <v>65</v>
      </c>
      <c r="B14" s="33">
        <v>1.5118549511854953</v>
      </c>
    </row>
    <row r="15" spans="1:2" x14ac:dyDescent="0.25">
      <c r="A15" s="1" t="s">
        <v>24</v>
      </c>
      <c r="B15" s="33">
        <v>1.3136531365313653</v>
      </c>
    </row>
    <row r="16" spans="1:2" x14ac:dyDescent="0.25">
      <c r="A16" s="1" t="s">
        <v>85</v>
      </c>
      <c r="B16" s="33">
        <v>1.1851851851851849</v>
      </c>
    </row>
    <row r="17" spans="1:2" x14ac:dyDescent="0.25">
      <c r="A17" s="1" t="s">
        <v>81</v>
      </c>
      <c r="B17" s="33">
        <v>2.6503496503496504</v>
      </c>
    </row>
    <row r="18" spans="1:2" x14ac:dyDescent="0.25">
      <c r="A18" s="1" t="s">
        <v>39</v>
      </c>
      <c r="B18" s="33">
        <v>1.6204819277108435</v>
      </c>
    </row>
    <row r="19" spans="1:2" x14ac:dyDescent="0.25">
      <c r="A19" s="1" t="s">
        <v>84</v>
      </c>
      <c r="B19" s="33">
        <v>2.2445652173913047</v>
      </c>
    </row>
    <row r="20" spans="1:2" x14ac:dyDescent="0.25">
      <c r="A20" s="1" t="s">
        <v>35</v>
      </c>
      <c r="B20" s="33">
        <v>1.7436708860759496</v>
      </c>
    </row>
    <row r="21" spans="1:2" x14ac:dyDescent="0.25">
      <c r="A21" s="1" t="s">
        <v>38</v>
      </c>
      <c r="B21" s="33">
        <v>1.584026622296173</v>
      </c>
    </row>
    <row r="22" spans="1:2" x14ac:dyDescent="0.25">
      <c r="A22" s="1" t="s">
        <v>48</v>
      </c>
      <c r="B22" s="33">
        <v>2.7200854700854702</v>
      </c>
    </row>
    <row r="23" spans="1:2" x14ac:dyDescent="0.25">
      <c r="A23" s="1" t="s">
        <v>66</v>
      </c>
      <c r="B23" s="33">
        <v>2.2415254237288136</v>
      </c>
    </row>
    <row r="24" spans="1:2" x14ac:dyDescent="0.25">
      <c r="A24" s="1" t="s">
        <v>87</v>
      </c>
      <c r="B24" s="33">
        <v>1.7393939393939395</v>
      </c>
    </row>
    <row r="25" spans="1:2" x14ac:dyDescent="0.25">
      <c r="A25" s="1" t="s">
        <v>82</v>
      </c>
      <c r="B25" s="33">
        <v>1.4127423822714682</v>
      </c>
    </row>
    <row r="26" spans="1:2" x14ac:dyDescent="0.25">
      <c r="A26" s="1" t="s">
        <v>67</v>
      </c>
      <c r="B26" s="33">
        <v>1.1756756756756757</v>
      </c>
    </row>
    <row r="27" spans="1:2" x14ac:dyDescent="0.25">
      <c r="A27" s="1" t="s">
        <v>74</v>
      </c>
      <c r="B27" s="33">
        <v>1.669491525423729</v>
      </c>
    </row>
    <row r="28" spans="1:2" x14ac:dyDescent="0.25">
      <c r="A28" s="1" t="s">
        <v>80</v>
      </c>
      <c r="B28" s="33">
        <v>1.3736111111111109</v>
      </c>
    </row>
    <row r="29" spans="1:2" x14ac:dyDescent="0.25">
      <c r="A29" s="1" t="s">
        <v>63</v>
      </c>
      <c r="B29" s="33">
        <v>2.5208333333333335</v>
      </c>
    </row>
    <row r="30" spans="1:2" x14ac:dyDescent="0.25">
      <c r="A30" s="1" t="s">
        <v>75</v>
      </c>
      <c r="B30" s="33">
        <v>1.4751773049645389</v>
      </c>
    </row>
    <row r="31" spans="1:2" x14ac:dyDescent="0.25">
      <c r="A31" s="1" t="s">
        <v>46</v>
      </c>
      <c r="B31" s="33">
        <v>1.5590361445783132</v>
      </c>
    </row>
    <row r="32" spans="1:2" x14ac:dyDescent="0.25">
      <c r="A32" s="1" t="s">
        <v>53</v>
      </c>
      <c r="B32" s="33">
        <v>1.5000000000000002</v>
      </c>
    </row>
    <row r="33" spans="1:2" x14ac:dyDescent="0.25">
      <c r="A33" s="1" t="s">
        <v>59</v>
      </c>
      <c r="B33" s="33">
        <v>2.507042253521127</v>
      </c>
    </row>
    <row r="34" spans="1:2" x14ac:dyDescent="0.25">
      <c r="A34" s="1" t="s">
        <v>47</v>
      </c>
      <c r="B34" s="33">
        <v>1.0506329113924049</v>
      </c>
    </row>
    <row r="35" spans="1:2" x14ac:dyDescent="0.25">
      <c r="A35" s="1" t="s">
        <v>15</v>
      </c>
      <c r="B35" s="33">
        <v>1.9960629921259843</v>
      </c>
    </row>
    <row r="36" spans="1:2" x14ac:dyDescent="0.25">
      <c r="A36" s="1" t="s">
        <v>36</v>
      </c>
      <c r="B36" s="33">
        <v>1.7306501547987618</v>
      </c>
    </row>
    <row r="37" spans="1:2" x14ac:dyDescent="0.25">
      <c r="A37" s="1" t="s">
        <v>50</v>
      </c>
      <c r="B37" s="33">
        <v>2.0040899795501024</v>
      </c>
    </row>
    <row r="38" spans="1:2" x14ac:dyDescent="0.25">
      <c r="A38" s="1" t="s">
        <v>37</v>
      </c>
      <c r="B38" s="33">
        <v>1.3774373259052926</v>
      </c>
    </row>
    <row r="39" spans="1:2" x14ac:dyDescent="0.25">
      <c r="A39" s="1" t="s">
        <v>21</v>
      </c>
      <c r="B39" s="33">
        <v>1.4060606060606062</v>
      </c>
    </row>
    <row r="40" spans="1:2" x14ac:dyDescent="0.25">
      <c r="A40" s="1" t="s">
        <v>16</v>
      </c>
      <c r="B40" s="33">
        <v>1.737179487179487</v>
      </c>
    </row>
    <row r="41" spans="1:2" x14ac:dyDescent="0.25">
      <c r="A41" s="1" t="s">
        <v>68</v>
      </c>
      <c r="B41" s="33">
        <v>1.2970168612191957</v>
      </c>
    </row>
    <row r="42" spans="1:2" x14ac:dyDescent="0.25">
      <c r="A42" s="1" t="s">
        <v>44</v>
      </c>
      <c r="B42" s="33">
        <v>1.5027223230490017</v>
      </c>
    </row>
    <row r="43" spans="1:2" x14ac:dyDescent="0.25">
      <c r="A43" s="1" t="s">
        <v>51</v>
      </c>
      <c r="B43" s="33">
        <v>1.789764868603043</v>
      </c>
    </row>
    <row r="44" spans="1:2" x14ac:dyDescent="0.25">
      <c r="A44" s="1" t="s">
        <v>52</v>
      </c>
      <c r="B44" s="33">
        <v>1.5722772277227726</v>
      </c>
    </row>
    <row r="45" spans="1:2" x14ac:dyDescent="0.25">
      <c r="A45" s="1" t="s">
        <v>34</v>
      </c>
      <c r="B45" s="33">
        <v>2.1652661064425773</v>
      </c>
    </row>
    <row r="46" spans="1:2" x14ac:dyDescent="0.25">
      <c r="A46" s="1" t="s">
        <v>64</v>
      </c>
      <c r="B46" s="33">
        <v>1.8791666666666667</v>
      </c>
    </row>
    <row r="47" spans="1:2" x14ac:dyDescent="0.25">
      <c r="A47" s="1" t="s">
        <v>42</v>
      </c>
      <c r="B47" s="33">
        <v>1.4811715481171548</v>
      </c>
    </row>
    <row r="48" spans="1:2" x14ac:dyDescent="0.25">
      <c r="A48" s="1" t="s">
        <v>69</v>
      </c>
      <c r="B48" s="33">
        <v>1.7259136212624586</v>
      </c>
    </row>
    <row r="49" spans="1:2" x14ac:dyDescent="0.25">
      <c r="A49" s="1" t="s">
        <v>83</v>
      </c>
      <c r="B49" s="33">
        <v>1.3169642857142856</v>
      </c>
    </row>
    <row r="50" spans="1:2" x14ac:dyDescent="0.25">
      <c r="A50" s="1" t="s">
        <v>71</v>
      </c>
      <c r="B50" s="33">
        <v>1.4041916167664672</v>
      </c>
    </row>
    <row r="51" spans="1:2" x14ac:dyDescent="0.25">
      <c r="A51" s="1" t="s">
        <v>25</v>
      </c>
      <c r="B51" s="33">
        <v>2.0122377622377621</v>
      </c>
    </row>
    <row r="52" spans="1:2" x14ac:dyDescent="0.25">
      <c r="A52" s="1" t="s">
        <v>72</v>
      </c>
      <c r="B52" s="33">
        <v>1.198019801980198</v>
      </c>
    </row>
    <row r="53" spans="1:2" x14ac:dyDescent="0.25">
      <c r="A53" s="1" t="s">
        <v>58</v>
      </c>
      <c r="B53" s="33">
        <v>1.9817708333333335</v>
      </c>
    </row>
    <row r="54" spans="1:2" x14ac:dyDescent="0.25">
      <c r="A54" s="1" t="s">
        <v>30</v>
      </c>
      <c r="B54" s="33">
        <v>1.8608247422680411</v>
      </c>
    </row>
    <row r="55" spans="1:2" x14ac:dyDescent="0.25">
      <c r="A55" s="1" t="s">
        <v>32</v>
      </c>
      <c r="B55" s="33">
        <v>1.2602409638554217</v>
      </c>
    </row>
    <row r="56" spans="1:2" x14ac:dyDescent="0.25">
      <c r="A56" s="1" t="s">
        <v>33</v>
      </c>
      <c r="B56" s="33">
        <v>2.7715355805243442</v>
      </c>
    </row>
    <row r="57" spans="1:2" x14ac:dyDescent="0.25">
      <c r="A57" s="1" t="s">
        <v>55</v>
      </c>
      <c r="B57" s="33">
        <v>2.349693251533743</v>
      </c>
    </row>
    <row r="58" spans="1:2" x14ac:dyDescent="0.25">
      <c r="A58" s="1" t="s">
        <v>56</v>
      </c>
      <c r="B58" s="33">
        <v>1.3895253682487723</v>
      </c>
    </row>
    <row r="59" spans="1:2" x14ac:dyDescent="0.25">
      <c r="A59" s="1" t="s">
        <v>57</v>
      </c>
      <c r="B59" s="33">
        <v>1.875</v>
      </c>
    </row>
    <row r="60" spans="1:2" x14ac:dyDescent="0.25">
      <c r="A60" s="1" t="s">
        <v>49</v>
      </c>
      <c r="B60" s="33">
        <v>1.0805084745762712</v>
      </c>
    </row>
    <row r="61" spans="1:2" x14ac:dyDescent="0.25">
      <c r="A61" s="1" t="s">
        <v>41</v>
      </c>
      <c r="B61" s="33">
        <v>1.5322939866369714</v>
      </c>
    </row>
    <row r="62" spans="1:2" x14ac:dyDescent="0.25">
      <c r="A62" s="1" t="s">
        <v>23</v>
      </c>
      <c r="B62" s="33">
        <v>2.3818770226537218</v>
      </c>
    </row>
    <row r="63" spans="1:2" x14ac:dyDescent="0.25">
      <c r="A63" s="1" t="s">
        <v>43</v>
      </c>
      <c r="B63" s="33">
        <v>2.0881863560732112</v>
      </c>
    </row>
    <row r="64" spans="1:2" x14ac:dyDescent="0.25">
      <c r="A64" s="1" t="s">
        <v>40</v>
      </c>
      <c r="B64" s="33">
        <v>2.3604336043360434</v>
      </c>
    </row>
    <row r="65" spans="1:2" x14ac:dyDescent="0.25">
      <c r="A65" s="1" t="s">
        <v>13</v>
      </c>
      <c r="B65" s="33">
        <v>2.3865546218487395</v>
      </c>
    </row>
    <row r="66" spans="1:2" x14ac:dyDescent="0.25">
      <c r="A66" s="1" t="s">
        <v>45</v>
      </c>
      <c r="B66" s="33">
        <v>2.4303215926493111</v>
      </c>
    </row>
    <row r="67" spans="1:2" x14ac:dyDescent="0.25">
      <c r="A67" s="1" t="s">
        <v>70</v>
      </c>
      <c r="B67" s="33">
        <v>1.2596685082872929</v>
      </c>
    </row>
    <row r="68" spans="1:2" x14ac:dyDescent="0.25">
      <c r="A68" s="1" t="s">
        <v>54</v>
      </c>
      <c r="B68" s="33">
        <v>1.9978902953586495</v>
      </c>
    </row>
    <row r="69" spans="1:2" x14ac:dyDescent="0.25">
      <c r="A69" s="1" t="s">
        <v>73</v>
      </c>
      <c r="B69" s="33">
        <v>2.389380530973451</v>
      </c>
    </row>
    <row r="70" spans="1:2" x14ac:dyDescent="0.25">
      <c r="A70" s="1" t="s">
        <v>20</v>
      </c>
      <c r="B70" s="33">
        <v>1.3772151898734175</v>
      </c>
    </row>
    <row r="71" spans="1:2" x14ac:dyDescent="0.25">
      <c r="A71" s="1" t="s">
        <v>61</v>
      </c>
      <c r="B71" s="33">
        <v>3.0217391304347827</v>
      </c>
    </row>
    <row r="72" spans="1:2" x14ac:dyDescent="0.25">
      <c r="A72" s="1" t="s">
        <v>77</v>
      </c>
      <c r="B72" s="33">
        <v>1.8948374760994267</v>
      </c>
    </row>
    <row r="73" spans="1:2" x14ac:dyDescent="0.25">
      <c r="A73" s="1" t="s">
        <v>62</v>
      </c>
      <c r="B73" s="33">
        <v>1.8295454545454544</v>
      </c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</row>
    <row r="79" spans="1:2" x14ac:dyDescent="0.25">
      <c r="A79" s="7"/>
    </row>
    <row r="80" spans="1:2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</sheetData>
  <sortState ref="A2:B15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PhiValues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duffy</dc:creator>
  <cp:lastModifiedBy>Duffy, Brian</cp:lastModifiedBy>
  <dcterms:created xsi:type="dcterms:W3CDTF">2016-02-11T15:04:52Z</dcterms:created>
  <dcterms:modified xsi:type="dcterms:W3CDTF">2018-01-26T21:38:00Z</dcterms:modified>
</cp:coreProperties>
</file>