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NYBackup\Projects\LowGradientStreams\Data\LGSS_developmentdata\"/>
    </mc:Choice>
  </mc:AlternateContent>
  <bookViews>
    <workbookView xWindow="0" yWindow="0" windowWidth="19200" windowHeight="12180" activeTab="1"/>
  </bookViews>
  <sheets>
    <sheet name="Sheet1" sheetId="1" r:id="rId1"/>
    <sheet name="TOC" sheetId="3" r:id="rId2"/>
    <sheet name="Sheet2" sheetId="2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K8" i="1"/>
  <c r="I39" i="1"/>
  <c r="H39" i="1"/>
  <c r="K39" i="1"/>
  <c r="G39" i="1"/>
  <c r="J39" i="1"/>
  <c r="H24" i="1"/>
  <c r="G24" i="1"/>
  <c r="J24" i="1"/>
  <c r="H49" i="1"/>
  <c r="G49" i="1"/>
  <c r="J49" i="1"/>
  <c r="H74" i="1"/>
  <c r="G74" i="1"/>
  <c r="J74" i="1"/>
  <c r="H27" i="1"/>
  <c r="G27" i="1"/>
  <c r="J27" i="1"/>
  <c r="H71" i="1"/>
  <c r="G71" i="1"/>
  <c r="J71" i="1"/>
  <c r="H68" i="1"/>
  <c r="G68" i="1"/>
  <c r="J68" i="1"/>
  <c r="H28" i="1"/>
  <c r="G28" i="1"/>
  <c r="J28" i="1"/>
  <c r="H4" i="1"/>
  <c r="G4" i="1"/>
  <c r="J4" i="1"/>
  <c r="H26" i="1"/>
  <c r="G26" i="1"/>
  <c r="J26" i="1"/>
  <c r="H20" i="1"/>
  <c r="G20" i="1"/>
  <c r="J20" i="1"/>
  <c r="H60" i="1"/>
  <c r="G60" i="1"/>
  <c r="J60" i="1"/>
  <c r="H76" i="1"/>
  <c r="G76" i="1"/>
  <c r="J76" i="1"/>
  <c r="H78" i="1"/>
  <c r="G78" i="1"/>
  <c r="J78" i="1"/>
  <c r="H75" i="1"/>
  <c r="G75" i="1"/>
  <c r="J75" i="1"/>
  <c r="H55" i="1"/>
  <c r="G55" i="1"/>
  <c r="J55" i="1"/>
  <c r="H22" i="1"/>
  <c r="G22" i="1"/>
  <c r="J22" i="1"/>
  <c r="H31" i="1"/>
  <c r="G31" i="1"/>
  <c r="J31" i="1"/>
  <c r="H6" i="1"/>
  <c r="G6" i="1"/>
  <c r="J6" i="1"/>
  <c r="H15" i="1"/>
  <c r="G15" i="1"/>
  <c r="J15" i="1"/>
  <c r="H77" i="1"/>
  <c r="G77" i="1"/>
  <c r="J77" i="1"/>
  <c r="H17" i="1"/>
  <c r="G17" i="1"/>
  <c r="J17" i="1"/>
  <c r="H48" i="1"/>
  <c r="G48" i="1"/>
  <c r="J48" i="1"/>
  <c r="H40" i="1"/>
  <c r="G40" i="1"/>
  <c r="J40" i="1"/>
  <c r="H32" i="1"/>
  <c r="G32" i="1"/>
  <c r="J32" i="1"/>
  <c r="H61" i="1"/>
  <c r="G61" i="1"/>
  <c r="J61" i="1"/>
  <c r="H62" i="1"/>
  <c r="G62" i="1"/>
  <c r="J62" i="1"/>
  <c r="H38" i="1"/>
  <c r="G38" i="1"/>
  <c r="J38" i="1"/>
  <c r="H37" i="1"/>
  <c r="G37" i="1"/>
  <c r="J37" i="1"/>
  <c r="H63" i="1"/>
  <c r="G63" i="1"/>
  <c r="J63" i="1"/>
  <c r="H36" i="1"/>
  <c r="G36" i="1"/>
  <c r="J36" i="1"/>
  <c r="H18" i="1"/>
  <c r="G18" i="1"/>
  <c r="J18" i="1"/>
  <c r="H19" i="1"/>
  <c r="G19" i="1"/>
  <c r="J19" i="1"/>
  <c r="H72" i="1"/>
  <c r="G72" i="1"/>
  <c r="J72" i="1"/>
  <c r="H82" i="1"/>
  <c r="G82" i="1"/>
  <c r="J82" i="1"/>
  <c r="H59" i="1"/>
  <c r="G59" i="1"/>
  <c r="J59" i="1"/>
  <c r="H57" i="1"/>
  <c r="G57" i="1"/>
  <c r="J57" i="1"/>
  <c r="H79" i="1"/>
  <c r="G79" i="1"/>
  <c r="J79" i="1"/>
  <c r="H16" i="1"/>
  <c r="G16" i="1"/>
  <c r="J16" i="1"/>
  <c r="H21" i="1"/>
  <c r="G21" i="1"/>
  <c r="J21" i="1"/>
  <c r="H9" i="1"/>
  <c r="G9" i="1"/>
  <c r="J9" i="1"/>
  <c r="H81" i="1"/>
  <c r="G81" i="1"/>
  <c r="J81" i="1"/>
  <c r="H65" i="1"/>
  <c r="G65" i="1"/>
  <c r="J65" i="1"/>
  <c r="H45" i="1"/>
  <c r="G45" i="1"/>
  <c r="J45" i="1"/>
  <c r="H64" i="1"/>
  <c r="G64" i="1"/>
  <c r="J64" i="1"/>
  <c r="H3" i="1"/>
  <c r="G3" i="1"/>
  <c r="J3" i="1"/>
  <c r="H52" i="1"/>
  <c r="G52" i="1"/>
  <c r="J52" i="1"/>
  <c r="H56" i="1"/>
  <c r="G56" i="1"/>
  <c r="J56" i="1"/>
  <c r="H70" i="1"/>
  <c r="G70" i="1"/>
  <c r="J70" i="1"/>
  <c r="H35" i="1"/>
  <c r="G35" i="1"/>
  <c r="J35" i="1"/>
  <c r="H85" i="1"/>
  <c r="G85" i="1"/>
  <c r="J85" i="1"/>
  <c r="H7" i="1"/>
  <c r="G7" i="1"/>
  <c r="J7" i="1"/>
  <c r="H84" i="1"/>
  <c r="G84" i="1"/>
  <c r="J84" i="1"/>
  <c r="H51" i="1"/>
  <c r="G51" i="1"/>
  <c r="J51" i="1"/>
  <c r="H54" i="1"/>
  <c r="G54" i="1"/>
  <c r="J54" i="1"/>
  <c r="H47" i="1"/>
  <c r="G47" i="1"/>
  <c r="J47" i="1"/>
  <c r="G8" i="1"/>
  <c r="J8" i="1"/>
  <c r="H69" i="1"/>
  <c r="G69" i="1"/>
  <c r="J69" i="1"/>
  <c r="H14" i="1"/>
  <c r="G14" i="1"/>
  <c r="J14" i="1"/>
  <c r="H11" i="1"/>
  <c r="G11" i="1"/>
  <c r="J11" i="1"/>
  <c r="H53" i="1"/>
  <c r="G53" i="1"/>
  <c r="J53" i="1"/>
  <c r="H30" i="1"/>
  <c r="G30" i="1"/>
  <c r="J30" i="1"/>
  <c r="H29" i="1"/>
  <c r="G29" i="1"/>
  <c r="J29" i="1"/>
  <c r="H5" i="1"/>
  <c r="G5" i="1"/>
  <c r="J5" i="1"/>
  <c r="H13" i="1"/>
  <c r="G13" i="1"/>
  <c r="J13" i="1"/>
  <c r="H83" i="1"/>
  <c r="G83" i="1"/>
  <c r="J83" i="1"/>
  <c r="H67" i="1"/>
  <c r="G67" i="1"/>
  <c r="J67" i="1"/>
  <c r="H66" i="1"/>
  <c r="G66" i="1"/>
  <c r="J66" i="1"/>
  <c r="H12" i="1"/>
  <c r="G12" i="1"/>
  <c r="J12" i="1"/>
  <c r="H34" i="1"/>
  <c r="G34" i="1"/>
  <c r="J34" i="1"/>
  <c r="H43" i="1"/>
  <c r="G43" i="1"/>
  <c r="J43" i="1"/>
  <c r="H73" i="1"/>
  <c r="G73" i="1"/>
  <c r="J73" i="1"/>
  <c r="H46" i="1"/>
  <c r="G46" i="1"/>
  <c r="J46" i="1"/>
  <c r="H80" i="1"/>
  <c r="G80" i="1"/>
  <c r="J80" i="1"/>
  <c r="H42" i="1"/>
  <c r="G42" i="1"/>
  <c r="J42" i="1"/>
  <c r="H41" i="1"/>
  <c r="G41" i="1"/>
  <c r="J41" i="1"/>
  <c r="H10" i="1"/>
  <c r="G10" i="1"/>
  <c r="J10" i="1"/>
  <c r="H25" i="1"/>
  <c r="G25" i="1"/>
  <c r="J25" i="1"/>
  <c r="H58" i="1"/>
  <c r="G58" i="1"/>
  <c r="J58" i="1"/>
  <c r="H2" i="1"/>
  <c r="G2" i="1"/>
  <c r="J2" i="1"/>
  <c r="H23" i="1"/>
  <c r="G23" i="1"/>
  <c r="J23" i="1"/>
  <c r="H44" i="1"/>
  <c r="G44" i="1"/>
  <c r="J44" i="1"/>
  <c r="H50" i="1"/>
  <c r="G50" i="1"/>
  <c r="J50" i="1"/>
  <c r="H33" i="1"/>
  <c r="G33" i="1"/>
  <c r="J33" i="1"/>
  <c r="I27" i="1"/>
  <c r="K27" i="1"/>
  <c r="I71" i="1"/>
  <c r="K71" i="1"/>
  <c r="I68" i="1"/>
  <c r="K68" i="1"/>
  <c r="I28" i="1"/>
  <c r="K28" i="1"/>
  <c r="I4" i="1"/>
  <c r="K4" i="1"/>
  <c r="I26" i="1"/>
  <c r="K26" i="1"/>
  <c r="I20" i="1"/>
  <c r="K20" i="1"/>
  <c r="I60" i="1"/>
  <c r="K60" i="1"/>
  <c r="I76" i="1"/>
  <c r="K76" i="1"/>
  <c r="I78" i="1"/>
  <c r="K78" i="1"/>
  <c r="I75" i="1"/>
  <c r="K75" i="1"/>
  <c r="I55" i="1"/>
  <c r="K55" i="1"/>
  <c r="I22" i="1"/>
  <c r="K22" i="1"/>
  <c r="I31" i="1"/>
  <c r="K31" i="1"/>
  <c r="I6" i="1"/>
  <c r="K6" i="1"/>
  <c r="I15" i="1"/>
  <c r="K15" i="1"/>
  <c r="I77" i="1"/>
  <c r="K77" i="1"/>
  <c r="I17" i="1"/>
  <c r="K17" i="1"/>
  <c r="I48" i="1"/>
  <c r="K48" i="1"/>
  <c r="I40" i="1"/>
  <c r="K40" i="1"/>
  <c r="I32" i="1"/>
  <c r="K32" i="1"/>
  <c r="I61" i="1"/>
  <c r="K61" i="1"/>
  <c r="I62" i="1"/>
  <c r="K62" i="1"/>
  <c r="I38" i="1"/>
  <c r="K38" i="1"/>
  <c r="I37" i="1"/>
  <c r="K37" i="1"/>
  <c r="I63" i="1"/>
  <c r="K63" i="1"/>
  <c r="I36" i="1"/>
  <c r="K36" i="1"/>
  <c r="I18" i="1"/>
  <c r="K18" i="1"/>
  <c r="I19" i="1"/>
  <c r="K19" i="1"/>
  <c r="I72" i="1"/>
  <c r="K72" i="1"/>
  <c r="I82" i="1"/>
  <c r="K82" i="1"/>
  <c r="I59" i="1"/>
  <c r="K59" i="1"/>
  <c r="I57" i="1"/>
  <c r="K57" i="1"/>
  <c r="I79" i="1"/>
  <c r="K79" i="1"/>
  <c r="I16" i="1"/>
  <c r="K16" i="1"/>
  <c r="I21" i="1"/>
  <c r="K21" i="1"/>
  <c r="I9" i="1"/>
  <c r="K9" i="1"/>
  <c r="I81" i="1"/>
  <c r="K81" i="1"/>
  <c r="I65" i="1"/>
  <c r="K65" i="1"/>
  <c r="I45" i="1"/>
  <c r="K45" i="1"/>
  <c r="I64" i="1"/>
  <c r="K64" i="1"/>
  <c r="I3" i="1"/>
  <c r="K3" i="1"/>
  <c r="I52" i="1"/>
  <c r="K52" i="1"/>
  <c r="I56" i="1"/>
  <c r="K56" i="1"/>
  <c r="I70" i="1"/>
  <c r="K70" i="1"/>
  <c r="I35" i="1"/>
  <c r="K35" i="1"/>
  <c r="I85" i="1"/>
  <c r="K85" i="1"/>
  <c r="I7" i="1"/>
  <c r="K7" i="1"/>
  <c r="I84" i="1"/>
  <c r="K84" i="1"/>
  <c r="I51" i="1"/>
  <c r="K51" i="1"/>
  <c r="I54" i="1"/>
  <c r="K54" i="1"/>
  <c r="I47" i="1"/>
  <c r="K47" i="1"/>
  <c r="I69" i="1"/>
  <c r="K69" i="1"/>
  <c r="I14" i="1"/>
  <c r="K14" i="1"/>
  <c r="I11" i="1"/>
  <c r="K11" i="1"/>
  <c r="I53" i="1"/>
  <c r="K53" i="1"/>
  <c r="I30" i="1"/>
  <c r="K30" i="1"/>
  <c r="I29" i="1"/>
  <c r="K29" i="1"/>
  <c r="I5" i="1"/>
  <c r="K5" i="1"/>
  <c r="I13" i="1"/>
  <c r="K13" i="1"/>
  <c r="I83" i="1"/>
  <c r="K83" i="1"/>
  <c r="I67" i="1"/>
  <c r="K67" i="1"/>
  <c r="I66" i="1"/>
  <c r="K66" i="1"/>
  <c r="I12" i="1"/>
  <c r="K12" i="1"/>
  <c r="I34" i="1"/>
  <c r="K34" i="1"/>
  <c r="I43" i="1"/>
  <c r="K43" i="1"/>
  <c r="I73" i="1"/>
  <c r="K73" i="1"/>
  <c r="I46" i="1"/>
  <c r="K46" i="1"/>
  <c r="I80" i="1"/>
  <c r="K80" i="1"/>
  <c r="I42" i="1"/>
  <c r="K42" i="1"/>
  <c r="I41" i="1"/>
  <c r="K41" i="1"/>
  <c r="I10" i="1"/>
  <c r="K10" i="1"/>
  <c r="I25" i="1"/>
  <c r="K25" i="1"/>
  <c r="I58" i="1"/>
  <c r="K58" i="1"/>
  <c r="I2" i="1"/>
  <c r="K2" i="1"/>
  <c r="I23" i="1"/>
  <c r="K23" i="1"/>
  <c r="I44" i="1"/>
  <c r="K44" i="1"/>
  <c r="I50" i="1"/>
  <c r="K50" i="1"/>
  <c r="I33" i="1"/>
  <c r="K33" i="1"/>
  <c r="I24" i="1"/>
  <c r="K24" i="1"/>
  <c r="I49" i="1"/>
  <c r="K49" i="1"/>
  <c r="I74" i="1"/>
  <c r="K74" i="1"/>
</calcChain>
</file>

<file path=xl/sharedStrings.xml><?xml version="1.0" encoding="utf-8"?>
<sst xmlns="http://schemas.openxmlformats.org/spreadsheetml/2006/main" count="271" uniqueCount="184">
  <si>
    <t>FOMI-S-1</t>
  </si>
  <si>
    <t>Site ID</t>
  </si>
  <si>
    <t>Old Site ID</t>
  </si>
  <si>
    <t>Crucible Weight (g)</t>
  </si>
  <si>
    <t>Crucible with air dried sample (g)</t>
  </si>
  <si>
    <t>Crucible with oven dried sample (g)</t>
  </si>
  <si>
    <t>Crucible with LOI sample (g)</t>
  </si>
  <si>
    <t>LGSS-T08</t>
  </si>
  <si>
    <t>LGSS-ALT-TEST-13</t>
  </si>
  <si>
    <t>LGSS-36</t>
  </si>
  <si>
    <t>LGSS-MLLM-01</t>
  </si>
  <si>
    <t>LGSS-Test-01</t>
  </si>
  <si>
    <t>LGSS-TEST-01</t>
  </si>
  <si>
    <t>LGSS-25</t>
  </si>
  <si>
    <t>LGSS-BRWN-01</t>
  </si>
  <si>
    <t>LGSS-T10</t>
  </si>
  <si>
    <t>LGSS-T17</t>
  </si>
  <si>
    <t>LGSS-21</t>
  </si>
  <si>
    <t>BUTL-01</t>
  </si>
  <si>
    <t>LGSS-BUTL-01</t>
  </si>
  <si>
    <t>LGSS-03</t>
  </si>
  <si>
    <t>LGSS-13.833</t>
  </si>
  <si>
    <t>BLKE-01</t>
  </si>
  <si>
    <t>LGSS-BLKE-01</t>
  </si>
  <si>
    <t>LGSS-34</t>
  </si>
  <si>
    <t>LGSS-R06</t>
  </si>
  <si>
    <t>LGSS-REF-23</t>
  </si>
  <si>
    <t>LGSS-T02</t>
  </si>
  <si>
    <t>LGSS-TEST-05</t>
  </si>
  <si>
    <t>LGSS-T05</t>
  </si>
  <si>
    <t>LGSS-TEST-10</t>
  </si>
  <si>
    <t>LGSS-T01</t>
  </si>
  <si>
    <t>LGSS-TEST-02</t>
  </si>
  <si>
    <t>LGSS-40</t>
  </si>
  <si>
    <t>LGSS-PECN-01</t>
  </si>
  <si>
    <t>LGSS-01</t>
  </si>
  <si>
    <t>LGSS-9.72</t>
  </si>
  <si>
    <t>LGSS-29</t>
  </si>
  <si>
    <t>LGSS-CARM-01</t>
  </si>
  <si>
    <t>LGSS-05</t>
  </si>
  <si>
    <t>LGSS-18.617</t>
  </si>
  <si>
    <t>LGSS-11</t>
  </si>
  <si>
    <t>LGSS-46.001</t>
  </si>
  <si>
    <t>LGSS-T04</t>
  </si>
  <si>
    <t>LGSS-TEST-09</t>
  </si>
  <si>
    <t>LGSS-13</t>
  </si>
  <si>
    <t>LGSS-58.547</t>
  </si>
  <si>
    <t>MIDL-01</t>
  </si>
  <si>
    <t>LGSS-MIDL-01</t>
  </si>
  <si>
    <t>GOTC-01</t>
  </si>
  <si>
    <t>LGSS-GOTC-01</t>
  </si>
  <si>
    <t>LGSS-30</t>
  </si>
  <si>
    <t>LGSS-CARM-03</t>
  </si>
  <si>
    <t>LGSS-R07</t>
  </si>
  <si>
    <t>LGSS-REF24</t>
  </si>
  <si>
    <t>LGSS-R08</t>
  </si>
  <si>
    <t>LGSS-REF27</t>
  </si>
  <si>
    <t>FOMI-00</t>
  </si>
  <si>
    <t>LGSS-FOMI-00</t>
  </si>
  <si>
    <t>FISN-01</t>
  </si>
  <si>
    <t>LGSS-FISN-01</t>
  </si>
  <si>
    <t>LGSS-R09</t>
  </si>
  <si>
    <t>LGSS-REF28</t>
  </si>
  <si>
    <t>LGSS-23</t>
  </si>
  <si>
    <t>LGSS-EASTERNAVE</t>
  </si>
  <si>
    <t>LGSS-27</t>
  </si>
  <si>
    <t>LGSS-59.00</t>
  </si>
  <si>
    <t>LGSS-15</t>
  </si>
  <si>
    <t>LGSS-67.241</t>
  </si>
  <si>
    <t>TELV-01</t>
  </si>
  <si>
    <t>LGSS-TELV-01</t>
  </si>
  <si>
    <t>LGSS-T11</t>
  </si>
  <si>
    <t>LGSS-TEST-18</t>
  </si>
  <si>
    <t>LGSS-R05</t>
  </si>
  <si>
    <t>LGSS-REF22</t>
  </si>
  <si>
    <t>LGSS-R01</t>
  </si>
  <si>
    <t>LGSS-REF12</t>
  </si>
  <si>
    <t>LGSS-T06</t>
  </si>
  <si>
    <t>LGSS-TEST-11</t>
  </si>
  <si>
    <t>LGSS-24</t>
  </si>
  <si>
    <t>LGSS-53.336</t>
  </si>
  <si>
    <t>LGSS-16</t>
  </si>
  <si>
    <t>LGSS-73.762</t>
  </si>
  <si>
    <t>LGSS-12</t>
  </si>
  <si>
    <t>LGSS-29.691</t>
  </si>
  <si>
    <t>LGSS-T09</t>
  </si>
  <si>
    <t>LGSS-TEST15</t>
  </si>
  <si>
    <t>LGSS-R02</t>
  </si>
  <si>
    <t>LGSS-REF4ADJ</t>
  </si>
  <si>
    <t>LSIS-01</t>
  </si>
  <si>
    <t>LGSS-LSIS-01</t>
  </si>
  <si>
    <t>LGSS-R10</t>
  </si>
  <si>
    <t>LGSS-REF30</t>
  </si>
  <si>
    <t>LGSS-02</t>
  </si>
  <si>
    <t>LGSS-10.191</t>
  </si>
  <si>
    <t>LGSS-38</t>
  </si>
  <si>
    <t>LGSS-NISS</t>
  </si>
  <si>
    <t>POBK-01</t>
  </si>
  <si>
    <t>LGSS-POBK-01</t>
  </si>
  <si>
    <t>LGSS-41</t>
  </si>
  <si>
    <t>LGSS-SAMP-00</t>
  </si>
  <si>
    <t>LGSS-31</t>
  </si>
  <si>
    <t>LGSS-COLW-01</t>
  </si>
  <si>
    <t>YANT-01</t>
  </si>
  <si>
    <t>LGSS-YANT-01</t>
  </si>
  <si>
    <t>LGSS-06</t>
  </si>
  <si>
    <t>LGSS-25.360</t>
  </si>
  <si>
    <t>WBOT-01</t>
  </si>
  <si>
    <t>LGSS-WBOT-01</t>
  </si>
  <si>
    <t>MUSK-01</t>
  </si>
  <si>
    <t>LGSS-MUSK-01</t>
  </si>
  <si>
    <t>NLSM-7.9</t>
  </si>
  <si>
    <t>LGSS-NLSM-7.9</t>
  </si>
  <si>
    <t>LGSS-35</t>
  </si>
  <si>
    <t>LGSS-MBUR-01</t>
  </si>
  <si>
    <t>LGSS-07</t>
  </si>
  <si>
    <t>LGSS-25.540</t>
  </si>
  <si>
    <t>LGSS-22</t>
  </si>
  <si>
    <t>LGSS-road-4</t>
  </si>
  <si>
    <t>LGSS-18</t>
  </si>
  <si>
    <t>LGSS-45.833</t>
  </si>
  <si>
    <t>LGSS-17</t>
  </si>
  <si>
    <t>LGSS-34.996</t>
  </si>
  <si>
    <t>LGSS-39</t>
  </si>
  <si>
    <t>LGSS-nisseq-01</t>
  </si>
  <si>
    <t>LGSS-28</t>
  </si>
  <si>
    <t>LGSS-CARL-02</t>
  </si>
  <si>
    <t>LGSS-26</t>
  </si>
  <si>
    <t>LGSS-BVDC</t>
  </si>
  <si>
    <t>LGSS-04</t>
  </si>
  <si>
    <t>LGSS-13.846</t>
  </si>
  <si>
    <t>LGSS-10</t>
  </si>
  <si>
    <t>LGSS-36.093</t>
  </si>
  <si>
    <t>LGSS-43</t>
  </si>
  <si>
    <t>LGSS-URIL-01</t>
  </si>
  <si>
    <t>LGSS-20</t>
  </si>
  <si>
    <t>LGSS-ROAD-2</t>
  </si>
  <si>
    <t>LGSS-19</t>
  </si>
  <si>
    <t>LGSS-ROAD-1</t>
  </si>
  <si>
    <t>LGSS-09</t>
  </si>
  <si>
    <t>LGSS-35.698</t>
  </si>
  <si>
    <t>CHMO-10</t>
  </si>
  <si>
    <t>LGSS-CHMO-10</t>
  </si>
  <si>
    <t>HRBT-01</t>
  </si>
  <si>
    <t>LGSS-HRBT-01</t>
  </si>
  <si>
    <t>LGSS-42</t>
  </si>
  <si>
    <t>LGSS-TERR-01</t>
  </si>
  <si>
    <t>LGSS-33</t>
  </si>
  <si>
    <t>LGSS-MASS-01</t>
  </si>
  <si>
    <t>LGSS-T07</t>
  </si>
  <si>
    <t>LGSS-TEST-12</t>
  </si>
  <si>
    <t>GUFF-01</t>
  </si>
  <si>
    <t>LGSS-GUFF-01</t>
  </si>
  <si>
    <t>LGSS-32</t>
  </si>
  <si>
    <t>LGSS-GREN-00</t>
  </si>
  <si>
    <t>LGSS-14</t>
  </si>
  <si>
    <t>LGSS-32.919</t>
  </si>
  <si>
    <t>BEAG-01</t>
  </si>
  <si>
    <t>LGSS-BEAG-01</t>
  </si>
  <si>
    <t>LGSS-R03</t>
  </si>
  <si>
    <t>LGSS-REF-16</t>
  </si>
  <si>
    <t>BLANK</t>
  </si>
  <si>
    <t>LGSS-ALT-REF-19</t>
  </si>
  <si>
    <t>JOHN-00</t>
  </si>
  <si>
    <t>LGSS-JOHN-00</t>
  </si>
  <si>
    <t>LGSS-37</t>
  </si>
  <si>
    <t>LGSS-MUDL-01</t>
  </si>
  <si>
    <t>CHMO-08</t>
  </si>
  <si>
    <t>LGSS-CHMO-08</t>
  </si>
  <si>
    <t>air dried sample weight (g)</t>
  </si>
  <si>
    <t>oven dried sample weight (g)</t>
  </si>
  <si>
    <t>LOI sample weight (g)</t>
  </si>
  <si>
    <t>% moisture</t>
  </si>
  <si>
    <t>% organic (after moisture)</t>
  </si>
  <si>
    <t>Bin</t>
  </si>
  <si>
    <t>More</t>
  </si>
  <si>
    <t>Frequency</t>
  </si>
  <si>
    <t>LGSS-FOMI-S-1</t>
  </si>
  <si>
    <t>LGSS-ROAD3</t>
  </si>
  <si>
    <t>LGSS-69.557</t>
  </si>
  <si>
    <t>not on site list</t>
  </si>
  <si>
    <t>miss-measured</t>
  </si>
  <si>
    <t>LGSS-R04</t>
  </si>
  <si>
    <t>TOC_Percent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</si>
</sst>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1" fillId="2" borderId="1" xfId="0" applyFont="1" applyFill="1" applyBorder="1"/>
    <xf numFmtId="0" fontId="2" fillId="3" borderId="0" xfId="0" applyFont="1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2" fillId="3" borderId="1" xfId="0" applyFont="1" applyFill="1" applyBorder="1"/>
    <xf numFmtId="0" fontId="3" fillId="3" borderId="0" xfId="0" applyFont="1" applyFill="1" applyBorder="1"/>
    <xf numFmtId="0" fontId="3" fillId="0" borderId="0" xfId="0" applyFont="1" applyFill="1" applyBorder="1"/>
    <xf numFmtId="164" fontId="0" fillId="2" borderId="1" xfId="0" applyNumberFormat="1" applyFill="1" applyBorder="1"/>
    <xf numFmtId="164" fontId="0" fillId="0" borderId="0" xfId="0" applyNumberFormat="1" applyFill="1" applyBorder="1"/>
    <xf numFmtId="164" fontId="0" fillId="2" borderId="1" xfId="0" applyNumberFormat="1" applyFill="1" applyBorder="1" applyAlignment="1">
      <alignment wrapText="1"/>
    </xf>
    <xf numFmtId="0" fontId="0" fillId="0" borderId="0" xfId="0" applyFill="1" applyBorder="1" applyAlignment="1"/>
    <xf numFmtId="0" fontId="0" fillId="0" borderId="4" xfId="0" applyFill="1" applyBorder="1" applyAlignment="1"/>
    <xf numFmtId="0" fontId="4" fillId="0" borderId="5" xfId="0" applyFont="1" applyFill="1" applyBorder="1" applyAlignment="1">
      <alignment horizontal="center"/>
    </xf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Sheet2!$A$2:$A$11</c:f>
              <c:strCache>
                <c:ptCount val="10"/>
                <c:pt idx="0">
                  <c:v>0.200400802</c:v>
                </c:pt>
                <c:pt idx="1">
                  <c:v>4.518411824</c:v>
                </c:pt>
                <c:pt idx="2">
                  <c:v>8.836422846</c:v>
                </c:pt>
                <c:pt idx="3">
                  <c:v>13.15443387</c:v>
                </c:pt>
                <c:pt idx="4">
                  <c:v>17.47244489</c:v>
                </c:pt>
                <c:pt idx="5">
                  <c:v>21.79045591</c:v>
                </c:pt>
                <c:pt idx="6">
                  <c:v>26.10846693</c:v>
                </c:pt>
                <c:pt idx="7">
                  <c:v>30.42647796</c:v>
                </c:pt>
                <c:pt idx="8">
                  <c:v>34.74448898</c:v>
                </c:pt>
                <c:pt idx="9">
                  <c:v>More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1</c:v>
                </c:pt>
                <c:pt idx="1">
                  <c:v>52</c:v>
                </c:pt>
                <c:pt idx="2">
                  <c:v>18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F-4C7E-923B-BF14D54F5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110144"/>
        <c:axId val="374107008"/>
      </c:barChart>
      <c:catAx>
        <c:axId val="37411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107008"/>
        <c:crosses val="autoZero"/>
        <c:auto val="1"/>
        <c:lblAlgn val="ctr"/>
        <c:lblOffset val="100"/>
        <c:noMultiLvlLbl val="0"/>
      </c:catAx>
      <c:valAx>
        <c:axId val="37410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11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14</xdr:col>
      <xdr:colOff>209549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zoomScale="70" zoomScaleNormal="70" workbookViewId="0">
      <selection activeCell="C1" sqref="C1:C1048576"/>
    </sheetView>
  </sheetViews>
  <sheetFormatPr defaultRowHeight="15" x14ac:dyDescent="0.25"/>
  <cols>
    <col min="1" max="1" width="15.28515625" style="1" bestFit="1" customWidth="1"/>
    <col min="2" max="2" width="21.5703125" style="1" bestFit="1" customWidth="1"/>
    <col min="3" max="3" width="18.28515625" style="1" bestFit="1" customWidth="1"/>
    <col min="4" max="4" width="31" style="1" bestFit="1" customWidth="1"/>
    <col min="5" max="5" width="33.140625" style="1" bestFit="1" customWidth="1"/>
    <col min="6" max="6" width="26.28515625" style="1" bestFit="1" customWidth="1"/>
    <col min="7" max="7" width="22.28515625" style="1" bestFit="1" customWidth="1"/>
    <col min="8" max="8" width="24.42578125" style="1" bestFit="1" customWidth="1"/>
    <col min="9" max="9" width="21.5703125" style="1" bestFit="1" customWidth="1"/>
    <col min="10" max="10" width="15.28515625" style="12" bestFit="1" customWidth="1"/>
    <col min="11" max="11" width="25.42578125" style="12" customWidth="1"/>
    <col min="12" max="16384" width="9.140625" style="1"/>
  </cols>
  <sheetData>
    <row r="1" spans="1:11" ht="42" customHeight="1" x14ac:dyDescent="0.25">
      <c r="A1" s="5" t="s">
        <v>1</v>
      </c>
      <c r="B1" s="6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169</v>
      </c>
      <c r="H1" s="5" t="s">
        <v>170</v>
      </c>
      <c r="I1" s="7" t="s">
        <v>171</v>
      </c>
      <c r="J1" s="11" t="s">
        <v>172</v>
      </c>
      <c r="K1" s="13" t="s">
        <v>173</v>
      </c>
    </row>
    <row r="2" spans="1:11" ht="15.75" x14ac:dyDescent="0.25">
      <c r="A2" s="5" t="s">
        <v>161</v>
      </c>
      <c r="B2" s="1" t="s">
        <v>161</v>
      </c>
      <c r="C2" s="1">
        <v>15.71</v>
      </c>
      <c r="D2" s="1">
        <v>20.66</v>
      </c>
      <c r="E2" s="2">
        <v>20.63</v>
      </c>
      <c r="F2" s="2">
        <v>20.420000000000002</v>
      </c>
      <c r="G2" s="1">
        <f t="shared" ref="G2:G33" si="0">D2-C2</f>
        <v>4.9499999999999993</v>
      </c>
      <c r="H2" s="1">
        <f t="shared" ref="H2:H33" si="1">E2-C2</f>
        <v>4.9199999999999982</v>
      </c>
      <c r="I2" s="1">
        <f t="shared" ref="I2:I33" si="2">F2-C2</f>
        <v>4.7100000000000009</v>
      </c>
      <c r="J2" s="11">
        <f t="shared" ref="J2:J33" si="3">100-(H2/G2)*100</f>
        <v>0.6060606060606375</v>
      </c>
      <c r="K2" s="11">
        <f t="shared" ref="K2:K33" si="4">100-(I2/H2)*100</f>
        <v>4.2682926829267842</v>
      </c>
    </row>
    <row r="3" spans="1:11" ht="15.75" x14ac:dyDescent="0.25">
      <c r="A3" s="3" t="s">
        <v>93</v>
      </c>
      <c r="B3" s="2" t="s">
        <v>94</v>
      </c>
      <c r="C3" s="2">
        <v>16.45</v>
      </c>
      <c r="D3" s="2">
        <v>21.48</v>
      </c>
      <c r="E3" s="2">
        <v>21.45</v>
      </c>
      <c r="F3" s="2">
        <v>21.36</v>
      </c>
      <c r="G3" s="1">
        <f t="shared" si="0"/>
        <v>5.0300000000000011</v>
      </c>
      <c r="H3" s="1">
        <f t="shared" si="1"/>
        <v>5</v>
      </c>
      <c r="I3" s="1">
        <f t="shared" si="2"/>
        <v>4.91</v>
      </c>
      <c r="J3" s="11">
        <f t="shared" si="3"/>
        <v>0.59642147117298805</v>
      </c>
      <c r="K3" s="11">
        <f t="shared" si="4"/>
        <v>1.7999999999999972</v>
      </c>
    </row>
    <row r="4" spans="1:11" ht="15.75" x14ac:dyDescent="0.25">
      <c r="A4" s="5" t="s">
        <v>20</v>
      </c>
      <c r="B4" s="1" t="s">
        <v>21</v>
      </c>
      <c r="C4" s="1">
        <v>15.97</v>
      </c>
      <c r="D4" s="1">
        <v>21.32</v>
      </c>
      <c r="E4" s="2">
        <v>21.26</v>
      </c>
      <c r="F4" s="2">
        <v>21.06</v>
      </c>
      <c r="G4" s="1">
        <f t="shared" si="0"/>
        <v>5.35</v>
      </c>
      <c r="H4" s="1">
        <f t="shared" si="1"/>
        <v>5.2900000000000009</v>
      </c>
      <c r="I4" s="1">
        <f t="shared" si="2"/>
        <v>5.0899999999999981</v>
      </c>
      <c r="J4" s="11">
        <f t="shared" si="3"/>
        <v>1.1214953271027781</v>
      </c>
      <c r="K4" s="11">
        <f t="shared" si="4"/>
        <v>3.7807183364839858</v>
      </c>
    </row>
    <row r="5" spans="1:11" ht="15.75" x14ac:dyDescent="0.25">
      <c r="A5" s="3" t="s">
        <v>129</v>
      </c>
      <c r="B5" s="2" t="s">
        <v>130</v>
      </c>
      <c r="C5" s="2">
        <v>15.21</v>
      </c>
      <c r="D5" s="2">
        <v>21.31</v>
      </c>
      <c r="E5" s="2">
        <v>21.26</v>
      </c>
      <c r="F5" s="2">
        <v>21.09</v>
      </c>
      <c r="G5" s="1">
        <f t="shared" si="0"/>
        <v>6.0999999999999979</v>
      </c>
      <c r="H5" s="1">
        <f t="shared" si="1"/>
        <v>6.0500000000000007</v>
      </c>
      <c r="I5" s="1">
        <f t="shared" si="2"/>
        <v>5.879999999999999</v>
      </c>
      <c r="J5" s="11">
        <f t="shared" si="3"/>
        <v>0.81967213114749882</v>
      </c>
      <c r="K5" s="11">
        <f t="shared" si="4"/>
        <v>2.8099173553719226</v>
      </c>
    </row>
    <row r="6" spans="1:11" ht="15.75" x14ac:dyDescent="0.25">
      <c r="A6" s="5" t="s">
        <v>39</v>
      </c>
      <c r="B6" s="1" t="s">
        <v>40</v>
      </c>
      <c r="C6" s="1">
        <v>15.1</v>
      </c>
      <c r="D6" s="1">
        <v>20.309999999999999</v>
      </c>
      <c r="E6" s="2">
        <v>20.27</v>
      </c>
      <c r="F6" s="2">
        <v>20</v>
      </c>
      <c r="G6" s="1">
        <f t="shared" si="0"/>
        <v>5.2099999999999991</v>
      </c>
      <c r="H6" s="1">
        <f t="shared" si="1"/>
        <v>5.17</v>
      </c>
      <c r="I6" s="1">
        <f t="shared" si="2"/>
        <v>4.9000000000000004</v>
      </c>
      <c r="J6" s="11">
        <f t="shared" si="3"/>
        <v>0.76775431861803156</v>
      </c>
      <c r="K6" s="11">
        <f t="shared" si="4"/>
        <v>5.2224371373307434</v>
      </c>
    </row>
    <row r="7" spans="1:11" ht="15.75" x14ac:dyDescent="0.25">
      <c r="A7" s="3" t="s">
        <v>105</v>
      </c>
      <c r="B7" s="2" t="s">
        <v>106</v>
      </c>
      <c r="C7" s="2">
        <v>15.04</v>
      </c>
      <c r="D7" s="2">
        <v>20.09</v>
      </c>
      <c r="E7" s="2">
        <v>20.04</v>
      </c>
      <c r="F7" s="2">
        <v>19.68</v>
      </c>
      <c r="G7" s="1">
        <f t="shared" si="0"/>
        <v>5.0500000000000007</v>
      </c>
      <c r="H7" s="1">
        <f t="shared" si="1"/>
        <v>5</v>
      </c>
      <c r="I7" s="1">
        <f t="shared" si="2"/>
        <v>4.6400000000000006</v>
      </c>
      <c r="J7" s="11">
        <f t="shared" si="3"/>
        <v>0.99009900990100164</v>
      </c>
      <c r="K7" s="11">
        <f t="shared" si="4"/>
        <v>7.1999999999999886</v>
      </c>
    </row>
    <row r="8" spans="1:11" ht="15.75" x14ac:dyDescent="0.25">
      <c r="A8" s="3" t="s">
        <v>115</v>
      </c>
      <c r="B8" s="2" t="s">
        <v>116</v>
      </c>
      <c r="C8" s="2">
        <v>16.100000000000001</v>
      </c>
      <c r="D8" s="2">
        <v>21.09</v>
      </c>
      <c r="E8" s="2">
        <v>20.95</v>
      </c>
      <c r="F8" s="2">
        <v>20.27</v>
      </c>
      <c r="G8" s="1">
        <f t="shared" si="0"/>
        <v>4.9899999999999984</v>
      </c>
      <c r="H8" s="1">
        <f t="shared" si="1"/>
        <v>4.8499999999999979</v>
      </c>
      <c r="I8" s="1">
        <f t="shared" si="2"/>
        <v>4.1699999999999982</v>
      </c>
      <c r="J8" s="11">
        <f t="shared" si="3"/>
        <v>2.8056112224449095</v>
      </c>
      <c r="K8" s="11">
        <f t="shared" si="4"/>
        <v>14.020618556701038</v>
      </c>
    </row>
    <row r="9" spans="1:11" ht="15.75" x14ac:dyDescent="0.25">
      <c r="A9" s="3" t="s">
        <v>83</v>
      </c>
      <c r="B9" s="2" t="s">
        <v>84</v>
      </c>
      <c r="C9" s="2">
        <v>15.98</v>
      </c>
      <c r="D9" s="2">
        <v>21</v>
      </c>
      <c r="E9" s="2">
        <v>20.92</v>
      </c>
      <c r="F9" s="2">
        <v>20.48</v>
      </c>
      <c r="G9" s="1">
        <f t="shared" si="0"/>
        <v>5.0199999999999996</v>
      </c>
      <c r="H9" s="1">
        <f t="shared" si="1"/>
        <v>4.9400000000000013</v>
      </c>
      <c r="I9" s="1">
        <f t="shared" si="2"/>
        <v>4.5</v>
      </c>
      <c r="J9" s="11">
        <f t="shared" si="3"/>
        <v>1.5936254980079383</v>
      </c>
      <c r="K9" s="11">
        <f t="shared" si="4"/>
        <v>8.9068825910931508</v>
      </c>
    </row>
    <row r="10" spans="1:11" ht="15.75" x14ac:dyDescent="0.25">
      <c r="A10" s="5" t="s">
        <v>155</v>
      </c>
      <c r="B10" s="1" t="s">
        <v>156</v>
      </c>
      <c r="C10" s="1">
        <v>14.9</v>
      </c>
      <c r="D10" s="1">
        <v>21.14</v>
      </c>
      <c r="E10" s="2">
        <v>21.11</v>
      </c>
      <c r="F10" s="2">
        <v>20.92</v>
      </c>
      <c r="G10" s="1">
        <f t="shared" si="0"/>
        <v>6.24</v>
      </c>
      <c r="H10" s="1">
        <f t="shared" si="1"/>
        <v>6.2099999999999991</v>
      </c>
      <c r="I10" s="1">
        <f t="shared" si="2"/>
        <v>6.0200000000000014</v>
      </c>
      <c r="J10" s="11">
        <f t="shared" si="3"/>
        <v>0.48076923076925482</v>
      </c>
      <c r="K10" s="11">
        <f t="shared" si="4"/>
        <v>3.0595813204508602</v>
      </c>
    </row>
    <row r="11" spans="1:11" ht="15.75" x14ac:dyDescent="0.25">
      <c r="A11" s="3" t="s">
        <v>121</v>
      </c>
      <c r="B11" s="2" t="s">
        <v>122</v>
      </c>
      <c r="C11" s="2">
        <v>15.22</v>
      </c>
      <c r="D11" s="2">
        <v>20.51</v>
      </c>
      <c r="E11" s="2">
        <v>20.37</v>
      </c>
      <c r="F11" s="2">
        <v>19.420000000000002</v>
      </c>
      <c r="G11" s="1">
        <f t="shared" si="0"/>
        <v>5.2900000000000009</v>
      </c>
      <c r="H11" s="1">
        <f t="shared" si="1"/>
        <v>5.15</v>
      </c>
      <c r="I11" s="1">
        <f t="shared" si="2"/>
        <v>4.2000000000000011</v>
      </c>
      <c r="J11" s="11">
        <f t="shared" si="3"/>
        <v>2.6465028355387687</v>
      </c>
      <c r="K11" s="11">
        <f t="shared" si="4"/>
        <v>18.446601941747559</v>
      </c>
    </row>
    <row r="12" spans="1:11" ht="15.75" x14ac:dyDescent="0.25">
      <c r="A12" s="3" t="s">
        <v>139</v>
      </c>
      <c r="B12" s="2" t="s">
        <v>140</v>
      </c>
      <c r="C12" s="2">
        <v>15.8</v>
      </c>
      <c r="D12" s="2">
        <v>21.08</v>
      </c>
      <c r="E12" s="2">
        <v>20.95</v>
      </c>
      <c r="F12" s="2">
        <v>20.03</v>
      </c>
      <c r="G12" s="1">
        <f t="shared" si="0"/>
        <v>5.2799999999999976</v>
      </c>
      <c r="H12" s="1">
        <f t="shared" si="1"/>
        <v>5.1499999999999986</v>
      </c>
      <c r="I12" s="1">
        <f t="shared" si="2"/>
        <v>4.2300000000000004</v>
      </c>
      <c r="J12" s="11">
        <f t="shared" si="3"/>
        <v>2.4621212121211897</v>
      </c>
      <c r="K12" s="11">
        <f t="shared" si="4"/>
        <v>17.864077669902883</v>
      </c>
    </row>
    <row r="13" spans="1:11" ht="15.75" x14ac:dyDescent="0.25">
      <c r="A13" s="3" t="s">
        <v>131</v>
      </c>
      <c r="B13" s="2" t="s">
        <v>132</v>
      </c>
      <c r="C13" s="2">
        <v>14.86</v>
      </c>
      <c r="D13" s="2">
        <v>20.47</v>
      </c>
      <c r="E13" s="2">
        <v>20.39</v>
      </c>
      <c r="F13" s="2">
        <v>19.97</v>
      </c>
      <c r="G13" s="1">
        <f t="shared" si="0"/>
        <v>5.6099999999999994</v>
      </c>
      <c r="H13" s="1">
        <f t="shared" si="1"/>
        <v>5.5300000000000011</v>
      </c>
      <c r="I13" s="1">
        <f t="shared" si="2"/>
        <v>5.1099999999999994</v>
      </c>
      <c r="J13" s="11">
        <f t="shared" si="3"/>
        <v>1.4260249554366879</v>
      </c>
      <c r="K13" s="11">
        <f t="shared" si="4"/>
        <v>7.5949367088607858</v>
      </c>
    </row>
    <row r="14" spans="1:11" ht="15.75" x14ac:dyDescent="0.25">
      <c r="A14" s="3" t="s">
        <v>119</v>
      </c>
      <c r="B14" s="2" t="s">
        <v>120</v>
      </c>
      <c r="C14" s="2">
        <v>14.81</v>
      </c>
      <c r="D14" s="2">
        <v>21.31</v>
      </c>
      <c r="E14" s="2">
        <v>21.27</v>
      </c>
      <c r="F14" s="2">
        <v>21.09</v>
      </c>
      <c r="G14" s="1">
        <f t="shared" si="0"/>
        <v>6.4999999999999982</v>
      </c>
      <c r="H14" s="1">
        <f t="shared" si="1"/>
        <v>6.4599999999999991</v>
      </c>
      <c r="I14" s="1">
        <f t="shared" si="2"/>
        <v>6.2799999999999994</v>
      </c>
      <c r="J14" s="11">
        <f t="shared" si="3"/>
        <v>0.6153846153846132</v>
      </c>
      <c r="K14" s="11">
        <f t="shared" si="4"/>
        <v>2.7863777089783213</v>
      </c>
    </row>
    <row r="15" spans="1:11" ht="15.75" x14ac:dyDescent="0.25">
      <c r="A15" s="5" t="s">
        <v>41</v>
      </c>
      <c r="B15" s="1" t="s">
        <v>42</v>
      </c>
      <c r="C15" s="1">
        <v>15.56</v>
      </c>
      <c r="D15" s="1">
        <v>21.11</v>
      </c>
      <c r="E15" s="2">
        <v>21.08</v>
      </c>
      <c r="F15" s="2">
        <v>20.85</v>
      </c>
      <c r="G15" s="1">
        <f t="shared" si="0"/>
        <v>5.5499999999999989</v>
      </c>
      <c r="H15" s="1">
        <f t="shared" si="1"/>
        <v>5.5199999999999978</v>
      </c>
      <c r="I15" s="1">
        <f t="shared" si="2"/>
        <v>5.2900000000000009</v>
      </c>
      <c r="J15" s="11">
        <f t="shared" si="3"/>
        <v>0.54054054054056166</v>
      </c>
      <c r="K15" s="11">
        <f t="shared" si="4"/>
        <v>4.1666666666666003</v>
      </c>
    </row>
    <row r="16" spans="1:11" ht="15.75" x14ac:dyDescent="0.25">
      <c r="A16" s="3" t="s">
        <v>79</v>
      </c>
      <c r="B16" s="2" t="s">
        <v>80</v>
      </c>
      <c r="C16" s="2">
        <v>15.39</v>
      </c>
      <c r="D16" s="2">
        <v>20.41</v>
      </c>
      <c r="E16" s="2">
        <v>20.350000000000001</v>
      </c>
      <c r="F16" s="2">
        <v>20.03</v>
      </c>
      <c r="G16" s="1">
        <f t="shared" si="0"/>
        <v>5.0199999999999996</v>
      </c>
      <c r="H16" s="1">
        <f t="shared" si="1"/>
        <v>4.9600000000000009</v>
      </c>
      <c r="I16" s="1">
        <f t="shared" si="2"/>
        <v>4.6400000000000006</v>
      </c>
      <c r="J16" s="11">
        <f t="shared" si="3"/>
        <v>1.1952191235059502</v>
      </c>
      <c r="K16" s="11">
        <f t="shared" si="4"/>
        <v>6.4516129032258078</v>
      </c>
    </row>
    <row r="17" spans="1:11" ht="15.75" x14ac:dyDescent="0.25">
      <c r="A17" s="5" t="s">
        <v>45</v>
      </c>
      <c r="B17" s="1" t="s">
        <v>46</v>
      </c>
      <c r="C17" s="1">
        <v>15.31</v>
      </c>
      <c r="D17" s="1">
        <v>20.77</v>
      </c>
      <c r="E17" s="2">
        <v>20.72</v>
      </c>
      <c r="F17" s="2">
        <v>20.399999999999999</v>
      </c>
      <c r="G17" s="1">
        <f t="shared" si="0"/>
        <v>5.4599999999999991</v>
      </c>
      <c r="H17" s="1">
        <f t="shared" si="1"/>
        <v>5.4099999999999984</v>
      </c>
      <c r="I17" s="1">
        <f t="shared" si="2"/>
        <v>5.0899999999999981</v>
      </c>
      <c r="J17" s="11">
        <f t="shared" si="3"/>
        <v>0.9157509157509196</v>
      </c>
      <c r="K17" s="11">
        <f t="shared" si="4"/>
        <v>5.9149722735674715</v>
      </c>
    </row>
    <row r="18" spans="1:11" ht="15.75" x14ac:dyDescent="0.25">
      <c r="A18" s="3" t="s">
        <v>65</v>
      </c>
      <c r="B18" s="2" t="s">
        <v>66</v>
      </c>
      <c r="C18" s="2">
        <v>16.260000000000002</v>
      </c>
      <c r="D18" s="2">
        <v>21.32</v>
      </c>
      <c r="E18" s="2">
        <v>21.31</v>
      </c>
      <c r="F18" s="2">
        <v>21.19</v>
      </c>
      <c r="G18" s="1">
        <f t="shared" si="0"/>
        <v>5.0599999999999987</v>
      </c>
      <c r="H18" s="1">
        <f t="shared" si="1"/>
        <v>5.0499999999999972</v>
      </c>
      <c r="I18" s="1">
        <f t="shared" si="2"/>
        <v>4.93</v>
      </c>
      <c r="J18" s="11">
        <f t="shared" si="3"/>
        <v>0.19762845849805899</v>
      </c>
      <c r="K18" s="11">
        <f t="shared" si="4"/>
        <v>2.3762376237623215</v>
      </c>
    </row>
    <row r="19" spans="1:11" ht="15.75" x14ac:dyDescent="0.25">
      <c r="A19" s="3" t="s">
        <v>67</v>
      </c>
      <c r="B19" s="2" t="s">
        <v>68</v>
      </c>
      <c r="C19" s="2">
        <v>15.57</v>
      </c>
      <c r="D19" s="2">
        <v>20.61</v>
      </c>
      <c r="E19" s="2">
        <v>20.61</v>
      </c>
      <c r="F19" s="2">
        <v>20.5</v>
      </c>
      <c r="G19" s="1">
        <f t="shared" si="0"/>
        <v>5.0399999999999991</v>
      </c>
      <c r="H19" s="1">
        <f t="shared" si="1"/>
        <v>5.0399999999999991</v>
      </c>
      <c r="I19" s="1">
        <f t="shared" si="2"/>
        <v>4.93</v>
      </c>
      <c r="J19" s="11">
        <f t="shared" si="3"/>
        <v>0</v>
      </c>
      <c r="K19" s="11">
        <f t="shared" si="4"/>
        <v>2.1825396825396695</v>
      </c>
    </row>
    <row r="20" spans="1:11" ht="15.75" x14ac:dyDescent="0.25">
      <c r="A20" s="5" t="s">
        <v>24</v>
      </c>
      <c r="B20" s="1" t="s">
        <v>179</v>
      </c>
      <c r="C20" s="1">
        <v>16.14</v>
      </c>
      <c r="D20" s="1">
        <v>21.18</v>
      </c>
      <c r="E20" s="2">
        <v>21.16</v>
      </c>
      <c r="F20" s="2">
        <v>21.1</v>
      </c>
      <c r="G20" s="1">
        <f t="shared" si="0"/>
        <v>5.0399999999999991</v>
      </c>
      <c r="H20" s="1">
        <f t="shared" si="1"/>
        <v>5.0199999999999996</v>
      </c>
      <c r="I20" s="1">
        <f t="shared" si="2"/>
        <v>4.9600000000000009</v>
      </c>
      <c r="J20" s="11">
        <f t="shared" si="3"/>
        <v>0.39682539682537765</v>
      </c>
      <c r="K20" s="11">
        <f t="shared" si="4"/>
        <v>1.1952191235059502</v>
      </c>
    </row>
    <row r="21" spans="1:11" ht="15.75" x14ac:dyDescent="0.25">
      <c r="A21" s="3" t="s">
        <v>81</v>
      </c>
      <c r="B21" s="2" t="s">
        <v>82</v>
      </c>
      <c r="C21" s="2">
        <v>14.63</v>
      </c>
      <c r="D21" s="2">
        <v>19.649999999999999</v>
      </c>
      <c r="E21" s="2">
        <v>19.57</v>
      </c>
      <c r="F21" s="2">
        <v>19.13</v>
      </c>
      <c r="G21" s="1">
        <f t="shared" si="0"/>
        <v>5.0199999999999978</v>
      </c>
      <c r="H21" s="1">
        <f t="shared" si="1"/>
        <v>4.9399999999999995</v>
      </c>
      <c r="I21" s="1">
        <f t="shared" si="2"/>
        <v>4.4999999999999982</v>
      </c>
      <c r="J21" s="11">
        <f t="shared" si="3"/>
        <v>1.5936254980079383</v>
      </c>
      <c r="K21" s="11">
        <f t="shared" si="4"/>
        <v>8.9068825910931508</v>
      </c>
    </row>
    <row r="22" spans="1:11" ht="15.75" x14ac:dyDescent="0.25">
      <c r="A22" s="5" t="s">
        <v>35</v>
      </c>
      <c r="B22" s="1" t="s">
        <v>36</v>
      </c>
      <c r="C22" s="1">
        <v>15.71</v>
      </c>
      <c r="D22" s="1">
        <v>20.66</v>
      </c>
      <c r="E22" s="2">
        <v>20.61</v>
      </c>
      <c r="F22" s="2">
        <v>20.34</v>
      </c>
      <c r="G22" s="1">
        <f t="shared" si="0"/>
        <v>4.9499999999999993</v>
      </c>
      <c r="H22" s="1">
        <f t="shared" si="1"/>
        <v>4.8999999999999986</v>
      </c>
      <c r="I22" s="1">
        <f t="shared" si="2"/>
        <v>4.629999999999999</v>
      </c>
      <c r="J22" s="11">
        <f t="shared" si="3"/>
        <v>1.0101010101010246</v>
      </c>
      <c r="K22" s="11">
        <f t="shared" si="4"/>
        <v>5.5102040816326365</v>
      </c>
    </row>
    <row r="23" spans="1:11" ht="15.75" x14ac:dyDescent="0.25">
      <c r="A23" s="5" t="s">
        <v>182</v>
      </c>
      <c r="B23" s="1" t="s">
        <v>162</v>
      </c>
      <c r="C23" s="1">
        <v>15.62</v>
      </c>
      <c r="D23" s="1">
        <v>20.78</v>
      </c>
      <c r="E23" s="2">
        <v>20.73</v>
      </c>
      <c r="F23" s="2">
        <v>20.34</v>
      </c>
      <c r="G23" s="1">
        <f t="shared" si="0"/>
        <v>5.1600000000000019</v>
      </c>
      <c r="H23" s="1">
        <f t="shared" si="1"/>
        <v>5.1100000000000012</v>
      </c>
      <c r="I23" s="1">
        <f t="shared" si="2"/>
        <v>4.7200000000000006</v>
      </c>
      <c r="J23" s="11">
        <f t="shared" si="3"/>
        <v>0.96899224806202255</v>
      </c>
      <c r="K23" s="11">
        <f t="shared" si="4"/>
        <v>7.6320939334638069</v>
      </c>
    </row>
    <row r="24" spans="1:11" ht="15.75" x14ac:dyDescent="0.25">
      <c r="A24" s="5" t="s">
        <v>7</v>
      </c>
      <c r="B24" s="1" t="s">
        <v>8</v>
      </c>
      <c r="C24" s="1">
        <v>15.63</v>
      </c>
      <c r="D24" s="1">
        <v>21.33</v>
      </c>
      <c r="E24" s="2">
        <v>21.29</v>
      </c>
      <c r="F24" s="2">
        <v>21.26</v>
      </c>
      <c r="G24" s="1">
        <f t="shared" si="0"/>
        <v>5.6999999999999975</v>
      </c>
      <c r="H24" s="1">
        <f t="shared" si="1"/>
        <v>5.6599999999999984</v>
      </c>
      <c r="I24" s="1">
        <f t="shared" si="2"/>
        <v>5.6300000000000008</v>
      </c>
      <c r="J24" s="11">
        <f t="shared" si="3"/>
        <v>0.70175438596488959</v>
      </c>
      <c r="K24" s="11">
        <f t="shared" si="4"/>
        <v>0.53003533568900707</v>
      </c>
    </row>
    <row r="25" spans="1:11" ht="15.75" x14ac:dyDescent="0.25">
      <c r="A25" s="5" t="s">
        <v>157</v>
      </c>
      <c r="B25" s="1" t="s">
        <v>158</v>
      </c>
      <c r="C25" s="1">
        <v>16.13</v>
      </c>
      <c r="D25" s="1">
        <v>20.88</v>
      </c>
      <c r="E25" s="2">
        <v>20.87</v>
      </c>
      <c r="F25" s="2">
        <v>20.75</v>
      </c>
      <c r="G25" s="1">
        <f t="shared" si="0"/>
        <v>4.75</v>
      </c>
      <c r="H25" s="1">
        <f t="shared" si="1"/>
        <v>4.740000000000002</v>
      </c>
      <c r="I25" s="1">
        <f t="shared" si="2"/>
        <v>4.620000000000001</v>
      </c>
      <c r="J25" s="11">
        <f t="shared" si="3"/>
        <v>0.21052631578942282</v>
      </c>
      <c r="K25" s="11">
        <f t="shared" si="4"/>
        <v>2.5316455696202809</v>
      </c>
    </row>
    <row r="26" spans="1:11" ht="15.75" x14ac:dyDescent="0.25">
      <c r="A26" s="5" t="s">
        <v>22</v>
      </c>
      <c r="B26" s="1" t="s">
        <v>23</v>
      </c>
      <c r="C26" s="1">
        <v>15.4</v>
      </c>
      <c r="D26" s="1">
        <v>20.5</v>
      </c>
      <c r="E26" s="2">
        <v>20.420000000000002</v>
      </c>
      <c r="F26" s="2">
        <v>20.16</v>
      </c>
      <c r="G26" s="1">
        <f t="shared" si="0"/>
        <v>5.0999999999999996</v>
      </c>
      <c r="H26" s="1">
        <f t="shared" si="1"/>
        <v>5.0200000000000014</v>
      </c>
      <c r="I26" s="1">
        <f t="shared" si="2"/>
        <v>4.76</v>
      </c>
      <c r="J26" s="11">
        <f t="shared" si="3"/>
        <v>1.5686274509803582</v>
      </c>
      <c r="K26" s="11">
        <f t="shared" si="4"/>
        <v>5.1792828685259309</v>
      </c>
    </row>
    <row r="27" spans="1:11" ht="15.75" x14ac:dyDescent="0.25">
      <c r="A27" s="5" t="s">
        <v>13</v>
      </c>
      <c r="B27" s="1" t="s">
        <v>14</v>
      </c>
      <c r="C27" s="1">
        <v>15.45</v>
      </c>
      <c r="D27" s="1">
        <v>21.22</v>
      </c>
      <c r="E27" s="2">
        <v>21.2</v>
      </c>
      <c r="F27" s="2">
        <v>21.07</v>
      </c>
      <c r="G27" s="1">
        <f t="shared" si="0"/>
        <v>5.77</v>
      </c>
      <c r="H27" s="1">
        <f t="shared" si="1"/>
        <v>5.75</v>
      </c>
      <c r="I27" s="1">
        <f t="shared" si="2"/>
        <v>5.620000000000001</v>
      </c>
      <c r="J27" s="11">
        <f t="shared" si="3"/>
        <v>0.34662045060657931</v>
      </c>
      <c r="K27" s="11">
        <f t="shared" si="4"/>
        <v>2.2608695652173765</v>
      </c>
    </row>
    <row r="28" spans="1:11" ht="15.75" x14ac:dyDescent="0.25">
      <c r="A28" s="5" t="s">
        <v>18</v>
      </c>
      <c r="B28" s="1" t="s">
        <v>19</v>
      </c>
      <c r="C28" s="1">
        <v>15.52</v>
      </c>
      <c r="D28" s="1">
        <v>20.53</v>
      </c>
      <c r="E28" s="2">
        <v>20.48</v>
      </c>
      <c r="F28" s="2">
        <v>20.350000000000001</v>
      </c>
      <c r="G28" s="1">
        <f t="shared" si="0"/>
        <v>5.0100000000000016</v>
      </c>
      <c r="H28" s="1">
        <f t="shared" si="1"/>
        <v>4.9600000000000009</v>
      </c>
      <c r="I28" s="1">
        <f t="shared" si="2"/>
        <v>4.8300000000000018</v>
      </c>
      <c r="J28" s="11">
        <f t="shared" si="3"/>
        <v>0.99800399201598111</v>
      </c>
      <c r="K28" s="11">
        <f t="shared" si="4"/>
        <v>2.6209677419354591</v>
      </c>
    </row>
    <row r="29" spans="1:11" ht="15.75" x14ac:dyDescent="0.25">
      <c r="A29" s="3" t="s">
        <v>127</v>
      </c>
      <c r="B29" s="2" t="s">
        <v>128</v>
      </c>
      <c r="C29" s="2">
        <v>15.7</v>
      </c>
      <c r="D29" s="2">
        <v>20.87</v>
      </c>
      <c r="E29" s="2">
        <v>20.84</v>
      </c>
      <c r="F29" s="2">
        <v>20.75</v>
      </c>
      <c r="G29" s="1">
        <f t="shared" si="0"/>
        <v>5.1700000000000017</v>
      </c>
      <c r="H29" s="1">
        <f t="shared" si="1"/>
        <v>5.1400000000000006</v>
      </c>
      <c r="I29" s="1">
        <f t="shared" si="2"/>
        <v>5.0500000000000007</v>
      </c>
      <c r="J29" s="11">
        <f t="shared" si="3"/>
        <v>0.58027079303677453</v>
      </c>
      <c r="K29" s="11">
        <f t="shared" si="4"/>
        <v>1.7509727626459153</v>
      </c>
    </row>
    <row r="30" spans="1:11" ht="15.75" x14ac:dyDescent="0.25">
      <c r="A30" s="3" t="s">
        <v>125</v>
      </c>
      <c r="B30" s="2" t="s">
        <v>126</v>
      </c>
      <c r="C30" s="2">
        <v>15.01</v>
      </c>
      <c r="D30" s="2">
        <v>21.01</v>
      </c>
      <c r="E30" s="2">
        <v>21</v>
      </c>
      <c r="F30" s="2">
        <v>20.98</v>
      </c>
      <c r="G30" s="1">
        <f t="shared" si="0"/>
        <v>6.0000000000000018</v>
      </c>
      <c r="H30" s="1">
        <f t="shared" si="1"/>
        <v>5.99</v>
      </c>
      <c r="I30" s="1">
        <f t="shared" si="2"/>
        <v>5.9700000000000006</v>
      </c>
      <c r="J30" s="11">
        <f t="shared" si="3"/>
        <v>0.16666666666668561</v>
      </c>
      <c r="K30" s="11">
        <f t="shared" si="4"/>
        <v>0.3338898163605819</v>
      </c>
    </row>
    <row r="31" spans="1:11" ht="15.75" x14ac:dyDescent="0.25">
      <c r="A31" s="5" t="s">
        <v>37</v>
      </c>
      <c r="B31" s="1" t="s">
        <v>38</v>
      </c>
      <c r="C31" s="1">
        <v>15.71</v>
      </c>
      <c r="D31" s="1">
        <v>21.1</v>
      </c>
      <c r="E31" s="2">
        <v>21.08</v>
      </c>
      <c r="F31" s="2">
        <v>20.87</v>
      </c>
      <c r="G31" s="1">
        <f t="shared" si="0"/>
        <v>5.3900000000000006</v>
      </c>
      <c r="H31" s="1">
        <f t="shared" si="1"/>
        <v>5.3699999999999974</v>
      </c>
      <c r="I31" s="1">
        <f t="shared" si="2"/>
        <v>5.16</v>
      </c>
      <c r="J31" s="11">
        <f t="shared" si="3"/>
        <v>0.37105751391472097</v>
      </c>
      <c r="K31" s="11">
        <f t="shared" si="4"/>
        <v>3.9106145251396214</v>
      </c>
    </row>
    <row r="32" spans="1:11" ht="15.75" x14ac:dyDescent="0.25">
      <c r="A32" s="5" t="s">
        <v>51</v>
      </c>
      <c r="B32" s="1" t="s">
        <v>52</v>
      </c>
      <c r="C32" s="1">
        <v>15.38</v>
      </c>
      <c r="D32" s="1">
        <v>21.93</v>
      </c>
      <c r="E32" s="2">
        <v>21.92</v>
      </c>
      <c r="F32" s="2">
        <v>21.85</v>
      </c>
      <c r="G32" s="1">
        <f t="shared" si="0"/>
        <v>6.5499999999999989</v>
      </c>
      <c r="H32" s="1">
        <f t="shared" si="1"/>
        <v>6.5400000000000009</v>
      </c>
      <c r="I32" s="1">
        <f t="shared" si="2"/>
        <v>6.4700000000000006</v>
      </c>
      <c r="J32" s="11">
        <f t="shared" si="3"/>
        <v>0.15267175572516578</v>
      </c>
      <c r="K32" s="11">
        <f t="shared" si="4"/>
        <v>1.0703363914373085</v>
      </c>
    </row>
    <row r="33" spans="1:11" ht="15.75" x14ac:dyDescent="0.25">
      <c r="A33" s="5" t="s">
        <v>167</v>
      </c>
      <c r="B33" s="1" t="s">
        <v>168</v>
      </c>
      <c r="C33" s="1">
        <v>15.57</v>
      </c>
      <c r="D33" s="1">
        <v>20.66</v>
      </c>
      <c r="E33" s="2">
        <v>19.63</v>
      </c>
      <c r="F33" s="2">
        <v>19.52</v>
      </c>
      <c r="G33" s="1">
        <f t="shared" si="0"/>
        <v>5.09</v>
      </c>
      <c r="H33" s="1">
        <f t="shared" si="1"/>
        <v>4.0599999999999987</v>
      </c>
      <c r="I33" s="1">
        <f t="shared" si="2"/>
        <v>3.9499999999999993</v>
      </c>
      <c r="J33" s="11">
        <f t="shared" si="3"/>
        <v>20.235756385068782</v>
      </c>
      <c r="K33" s="11">
        <f t="shared" si="4"/>
        <v>2.7093596059113167</v>
      </c>
    </row>
    <row r="34" spans="1:11" ht="15.75" x14ac:dyDescent="0.25">
      <c r="A34" s="3" t="s">
        <v>141</v>
      </c>
      <c r="B34" s="2" t="s">
        <v>142</v>
      </c>
      <c r="C34" s="2">
        <v>15.23</v>
      </c>
      <c r="D34" s="2">
        <v>20.79</v>
      </c>
      <c r="E34" s="2">
        <v>20.66</v>
      </c>
      <c r="F34" s="2">
        <v>19.84</v>
      </c>
      <c r="G34" s="1">
        <f t="shared" ref="G34:G65" si="5">D34-C34</f>
        <v>5.5599999999999987</v>
      </c>
      <c r="H34" s="1">
        <f t="shared" ref="H34:H65" si="6">E34-C34</f>
        <v>5.43</v>
      </c>
      <c r="I34" s="1">
        <f t="shared" ref="I34:I65" si="7">F34-C34</f>
        <v>4.6099999999999994</v>
      </c>
      <c r="J34" s="11">
        <f t="shared" ref="J34:J65" si="8">100-(H34/G34)*100</f>
        <v>2.3381294964028569</v>
      </c>
      <c r="K34" s="11">
        <f t="shared" ref="K34:K65" si="9">100-(I34/H34)*100</f>
        <v>15.101289134438318</v>
      </c>
    </row>
    <row r="35" spans="1:11" ht="15.75" x14ac:dyDescent="0.25">
      <c r="A35" s="3" t="s">
        <v>101</v>
      </c>
      <c r="B35" s="2" t="s">
        <v>102</v>
      </c>
      <c r="C35" s="2">
        <v>15.87</v>
      </c>
      <c r="D35" s="2">
        <v>20.87</v>
      </c>
      <c r="E35" s="2">
        <v>20.86</v>
      </c>
      <c r="F35" s="2">
        <v>20.85</v>
      </c>
      <c r="G35" s="1">
        <f t="shared" si="5"/>
        <v>5.0000000000000018</v>
      </c>
      <c r="H35" s="1">
        <f t="shared" si="6"/>
        <v>4.99</v>
      </c>
      <c r="I35" s="1">
        <f t="shared" si="7"/>
        <v>4.9800000000000022</v>
      </c>
      <c r="J35" s="11">
        <f t="shared" si="8"/>
        <v>0.20000000000003126</v>
      </c>
      <c r="K35" s="11">
        <f t="shared" si="9"/>
        <v>0.2004008016031662</v>
      </c>
    </row>
    <row r="36" spans="1:11" ht="15.75" x14ac:dyDescent="0.25">
      <c r="A36" s="3" t="s">
        <v>63</v>
      </c>
      <c r="B36" s="2" t="s">
        <v>64</v>
      </c>
      <c r="C36" s="2">
        <v>15.26</v>
      </c>
      <c r="D36" s="2">
        <v>20.3</v>
      </c>
      <c r="E36" s="2">
        <v>20.25</v>
      </c>
      <c r="F36" s="2">
        <v>19.920000000000002</v>
      </c>
      <c r="G36" s="1">
        <f t="shared" si="5"/>
        <v>5.0400000000000009</v>
      </c>
      <c r="H36" s="1">
        <f t="shared" si="6"/>
        <v>4.99</v>
      </c>
      <c r="I36" s="1">
        <f t="shared" si="7"/>
        <v>4.6600000000000019</v>
      </c>
      <c r="J36" s="11">
        <f t="shared" si="8"/>
        <v>0.99206349206350808</v>
      </c>
      <c r="K36" s="11">
        <f t="shared" si="9"/>
        <v>6.6132264529057778</v>
      </c>
    </row>
    <row r="37" spans="1:11" ht="15.75" x14ac:dyDescent="0.25">
      <c r="A37" s="3" t="s">
        <v>59</v>
      </c>
      <c r="B37" s="2" t="s">
        <v>60</v>
      </c>
      <c r="C37" s="2">
        <v>14.81</v>
      </c>
      <c r="D37" s="2">
        <v>19.87</v>
      </c>
      <c r="E37" s="2">
        <v>19.79</v>
      </c>
      <c r="F37" s="2">
        <v>19.420000000000002</v>
      </c>
      <c r="G37" s="1">
        <f t="shared" si="5"/>
        <v>5.0600000000000005</v>
      </c>
      <c r="H37" s="1">
        <f t="shared" si="6"/>
        <v>4.9799999999999986</v>
      </c>
      <c r="I37" s="1">
        <f t="shared" si="7"/>
        <v>4.6100000000000012</v>
      </c>
      <c r="J37" s="11">
        <f t="shared" si="8"/>
        <v>1.5810276679842303</v>
      </c>
      <c r="K37" s="11">
        <f t="shared" si="9"/>
        <v>7.4297188755019619</v>
      </c>
    </row>
    <row r="38" spans="1:11" ht="15.75" x14ac:dyDescent="0.25">
      <c r="A38" s="3" t="s">
        <v>57</v>
      </c>
      <c r="B38" s="2" t="s">
        <v>58</v>
      </c>
      <c r="C38" s="2">
        <v>15.64</v>
      </c>
      <c r="D38" s="2">
        <v>20.77</v>
      </c>
      <c r="E38" s="2">
        <v>20.74</v>
      </c>
      <c r="F38" s="2">
        <v>20.52</v>
      </c>
      <c r="G38" s="1">
        <f t="shared" si="5"/>
        <v>5.129999999999999</v>
      </c>
      <c r="H38" s="1">
        <f t="shared" si="6"/>
        <v>5.0999999999999979</v>
      </c>
      <c r="I38" s="1">
        <f t="shared" si="7"/>
        <v>4.879999999999999</v>
      </c>
      <c r="J38" s="11">
        <f t="shared" si="8"/>
        <v>0.58479532163745773</v>
      </c>
      <c r="K38" s="11">
        <f t="shared" si="9"/>
        <v>4.3137254901960631</v>
      </c>
    </row>
    <row r="39" spans="1:11" ht="15.75" x14ac:dyDescent="0.25">
      <c r="A39" s="5" t="s">
        <v>0</v>
      </c>
      <c r="B39" s="1" t="s">
        <v>177</v>
      </c>
      <c r="C39" s="1">
        <v>15.51</v>
      </c>
      <c r="D39" s="1">
        <v>21.5</v>
      </c>
      <c r="E39" s="2">
        <v>21.45</v>
      </c>
      <c r="F39" s="2">
        <v>21.3</v>
      </c>
      <c r="G39" s="1">
        <f t="shared" si="5"/>
        <v>5.99</v>
      </c>
      <c r="H39" s="1">
        <f t="shared" si="6"/>
        <v>5.9399999999999995</v>
      </c>
      <c r="I39" s="1">
        <f t="shared" si="7"/>
        <v>5.7900000000000009</v>
      </c>
      <c r="J39" s="11">
        <f t="shared" si="8"/>
        <v>0.8347245409015045</v>
      </c>
      <c r="K39" s="11">
        <f t="shared" si="9"/>
        <v>2.5252525252524975</v>
      </c>
    </row>
    <row r="40" spans="1:11" ht="15.75" x14ac:dyDescent="0.25">
      <c r="A40" s="5" t="s">
        <v>49</v>
      </c>
      <c r="B40" s="1" t="s">
        <v>50</v>
      </c>
      <c r="C40" s="1">
        <v>15.74</v>
      </c>
      <c r="D40" s="1">
        <v>20.83</v>
      </c>
      <c r="E40" s="2">
        <v>20.82</v>
      </c>
      <c r="F40" s="2">
        <v>20.77</v>
      </c>
      <c r="G40" s="1">
        <f t="shared" si="5"/>
        <v>5.0899999999999981</v>
      </c>
      <c r="H40" s="1">
        <f t="shared" si="6"/>
        <v>5.08</v>
      </c>
      <c r="I40" s="1">
        <f t="shared" si="7"/>
        <v>5.0299999999999994</v>
      </c>
      <c r="J40" s="11">
        <f t="shared" si="8"/>
        <v>0.1964636542239333</v>
      </c>
      <c r="K40" s="11">
        <f t="shared" si="9"/>
        <v>0.98425196850394059</v>
      </c>
    </row>
    <row r="41" spans="1:11" ht="15.75" x14ac:dyDescent="0.25">
      <c r="A41" s="5" t="s">
        <v>153</v>
      </c>
      <c r="B41" s="1" t="s">
        <v>154</v>
      </c>
      <c r="C41" s="1">
        <v>15.31</v>
      </c>
      <c r="D41" s="1">
        <v>21.84</v>
      </c>
      <c r="E41" s="2">
        <v>21.84</v>
      </c>
      <c r="F41" s="2">
        <v>21.74</v>
      </c>
      <c r="G41" s="1">
        <f t="shared" si="5"/>
        <v>6.5299999999999994</v>
      </c>
      <c r="H41" s="1">
        <f t="shared" si="6"/>
        <v>6.5299999999999994</v>
      </c>
      <c r="I41" s="1">
        <f t="shared" si="7"/>
        <v>6.4299999999999979</v>
      </c>
      <c r="J41" s="11">
        <f t="shared" si="8"/>
        <v>0</v>
      </c>
      <c r="K41" s="11">
        <f t="shared" si="9"/>
        <v>1.5313935681470383</v>
      </c>
    </row>
    <row r="42" spans="1:11" ht="15.75" x14ac:dyDescent="0.25">
      <c r="A42" s="5" t="s">
        <v>151</v>
      </c>
      <c r="B42" s="1" t="s">
        <v>152</v>
      </c>
      <c r="C42" s="1">
        <v>15.47</v>
      </c>
      <c r="D42" s="1">
        <v>21.11</v>
      </c>
      <c r="E42" s="2">
        <v>21.05</v>
      </c>
      <c r="F42" s="2">
        <v>20.85</v>
      </c>
      <c r="G42" s="1">
        <f t="shared" si="5"/>
        <v>5.6399999999999988</v>
      </c>
      <c r="H42" s="1">
        <f t="shared" si="6"/>
        <v>5.58</v>
      </c>
      <c r="I42" s="1">
        <f t="shared" si="7"/>
        <v>5.3800000000000008</v>
      </c>
      <c r="J42" s="11">
        <f t="shared" si="8"/>
        <v>1.0638297872340132</v>
      </c>
      <c r="K42" s="11">
        <f t="shared" si="9"/>
        <v>3.5842293906809886</v>
      </c>
    </row>
    <row r="43" spans="1:11" ht="15.75" x14ac:dyDescent="0.25">
      <c r="A43" s="3" t="s">
        <v>143</v>
      </c>
      <c r="B43" s="2" t="s">
        <v>144</v>
      </c>
      <c r="C43" s="2">
        <v>15.75</v>
      </c>
      <c r="D43" s="2">
        <v>21.95</v>
      </c>
      <c r="E43" s="2">
        <v>21.88</v>
      </c>
      <c r="F43" s="2">
        <v>21.84</v>
      </c>
      <c r="G43" s="1">
        <f t="shared" si="5"/>
        <v>6.1999999999999993</v>
      </c>
      <c r="H43" s="1">
        <f t="shared" si="6"/>
        <v>6.129999999999999</v>
      </c>
      <c r="I43" s="1">
        <f t="shared" si="7"/>
        <v>6.09</v>
      </c>
      <c r="J43" s="11">
        <f t="shared" si="8"/>
        <v>1.1290322580645267</v>
      </c>
      <c r="K43" s="11">
        <f t="shared" si="9"/>
        <v>0.65252854812396777</v>
      </c>
    </row>
    <row r="44" spans="1:11" ht="15.75" x14ac:dyDescent="0.25">
      <c r="A44" s="5" t="s">
        <v>163</v>
      </c>
      <c r="B44" s="1" t="s">
        <v>164</v>
      </c>
      <c r="C44" s="1">
        <v>15.61</v>
      </c>
      <c r="D44" s="1">
        <v>20.239999999999998</v>
      </c>
      <c r="E44" s="2">
        <v>20.190000000000001</v>
      </c>
      <c r="F44" s="2">
        <v>19.850000000000001</v>
      </c>
      <c r="G44" s="1">
        <f t="shared" si="5"/>
        <v>4.629999999999999</v>
      </c>
      <c r="H44" s="1">
        <f t="shared" si="6"/>
        <v>4.5800000000000018</v>
      </c>
      <c r="I44" s="1">
        <f t="shared" si="7"/>
        <v>4.240000000000002</v>
      </c>
      <c r="J44" s="11">
        <f t="shared" si="8"/>
        <v>1.0799136069113899</v>
      </c>
      <c r="K44" s="11">
        <f t="shared" si="9"/>
        <v>7.4235807860261929</v>
      </c>
    </row>
    <row r="45" spans="1:11" ht="15.75" x14ac:dyDescent="0.25">
      <c r="A45" s="3" t="s">
        <v>89</v>
      </c>
      <c r="B45" s="2" t="s">
        <v>90</v>
      </c>
      <c r="C45" s="2">
        <v>16.12</v>
      </c>
      <c r="D45" s="2">
        <v>21.16</v>
      </c>
      <c r="E45" s="2">
        <v>21.13</v>
      </c>
      <c r="F45" s="2">
        <v>20.92</v>
      </c>
      <c r="G45" s="1">
        <f t="shared" si="5"/>
        <v>5.0399999999999991</v>
      </c>
      <c r="H45" s="1">
        <f t="shared" si="6"/>
        <v>5.009999999999998</v>
      </c>
      <c r="I45" s="1">
        <f t="shared" si="7"/>
        <v>4.8000000000000007</v>
      </c>
      <c r="J45" s="11">
        <f t="shared" si="8"/>
        <v>0.59523809523811622</v>
      </c>
      <c r="K45" s="11">
        <f t="shared" si="9"/>
        <v>4.191616766467007</v>
      </c>
    </row>
    <row r="46" spans="1:11" ht="15.75" x14ac:dyDescent="0.25">
      <c r="A46" s="3" t="s">
        <v>147</v>
      </c>
      <c r="B46" s="2" t="s">
        <v>148</v>
      </c>
      <c r="C46" s="2">
        <v>15.24</v>
      </c>
      <c r="D46" s="2">
        <v>20.83</v>
      </c>
      <c r="E46" s="2">
        <v>20.83</v>
      </c>
      <c r="F46" s="2">
        <v>20.75</v>
      </c>
      <c r="G46" s="1">
        <f t="shared" si="5"/>
        <v>5.5899999999999981</v>
      </c>
      <c r="H46" s="1">
        <f t="shared" si="6"/>
        <v>5.5899999999999981</v>
      </c>
      <c r="I46" s="1">
        <f t="shared" si="7"/>
        <v>5.51</v>
      </c>
      <c r="J46" s="11">
        <f t="shared" si="8"/>
        <v>0</v>
      </c>
      <c r="K46" s="11">
        <f t="shared" si="9"/>
        <v>1.4311270125223245</v>
      </c>
    </row>
    <row r="47" spans="1:11" ht="15.75" x14ac:dyDescent="0.25">
      <c r="A47" s="3" t="s">
        <v>113</v>
      </c>
      <c r="B47" s="2" t="s">
        <v>114</v>
      </c>
      <c r="C47" s="2">
        <v>14.95</v>
      </c>
      <c r="D47" s="2">
        <v>19.96</v>
      </c>
      <c r="E47" s="2">
        <v>19.95</v>
      </c>
      <c r="F47" s="2">
        <v>19.91</v>
      </c>
      <c r="G47" s="1">
        <f t="shared" si="5"/>
        <v>5.0100000000000016</v>
      </c>
      <c r="H47" s="1">
        <f t="shared" si="6"/>
        <v>5</v>
      </c>
      <c r="I47" s="1">
        <f t="shared" si="7"/>
        <v>4.9600000000000009</v>
      </c>
      <c r="J47" s="11">
        <f t="shared" si="8"/>
        <v>0.19960079840322464</v>
      </c>
      <c r="K47" s="11">
        <f t="shared" si="9"/>
        <v>0.79999999999998295</v>
      </c>
    </row>
    <row r="48" spans="1:11" ht="15.75" x14ac:dyDescent="0.25">
      <c r="A48" s="5" t="s">
        <v>47</v>
      </c>
      <c r="B48" s="1" t="s">
        <v>48</v>
      </c>
      <c r="C48" s="1">
        <v>15.35</v>
      </c>
      <c r="D48" s="1">
        <v>20.56</v>
      </c>
      <c r="E48" s="2">
        <v>20.51</v>
      </c>
      <c r="F48" s="2">
        <v>20.059999999999999</v>
      </c>
      <c r="G48" s="1">
        <f t="shared" si="5"/>
        <v>5.2099999999999991</v>
      </c>
      <c r="H48" s="1">
        <f t="shared" si="6"/>
        <v>5.1600000000000019</v>
      </c>
      <c r="I48" s="1">
        <f t="shared" si="7"/>
        <v>4.7099999999999991</v>
      </c>
      <c r="J48" s="11">
        <f t="shared" si="8"/>
        <v>0.95969289827250748</v>
      </c>
      <c r="K48" s="11">
        <f t="shared" si="9"/>
        <v>8.7209302325581888</v>
      </c>
    </row>
    <row r="49" spans="1:11" ht="15.75" x14ac:dyDescent="0.25">
      <c r="A49" s="5" t="s">
        <v>9</v>
      </c>
      <c r="B49" s="1" t="s">
        <v>10</v>
      </c>
      <c r="C49" s="1">
        <v>15.81</v>
      </c>
      <c r="D49" s="1">
        <v>21.74</v>
      </c>
      <c r="E49" s="2">
        <v>21.73</v>
      </c>
      <c r="F49" s="2">
        <v>21.7</v>
      </c>
      <c r="G49" s="1">
        <f t="shared" si="5"/>
        <v>5.9299999999999979</v>
      </c>
      <c r="H49" s="1">
        <f t="shared" si="6"/>
        <v>5.92</v>
      </c>
      <c r="I49" s="1">
        <f t="shared" si="7"/>
        <v>5.8899999999999988</v>
      </c>
      <c r="J49" s="11">
        <f t="shared" si="8"/>
        <v>0.16863406408090498</v>
      </c>
      <c r="K49" s="11">
        <f t="shared" si="9"/>
        <v>0.50675675675677212</v>
      </c>
    </row>
    <row r="50" spans="1:11" ht="15.75" x14ac:dyDescent="0.25">
      <c r="A50" s="5" t="s">
        <v>165</v>
      </c>
      <c r="B50" s="1" t="s">
        <v>166</v>
      </c>
      <c r="C50" s="1">
        <v>15.92</v>
      </c>
      <c r="D50" s="1">
        <v>20.93</v>
      </c>
      <c r="E50" s="2">
        <v>20.93</v>
      </c>
      <c r="F50" s="2">
        <v>20.85</v>
      </c>
      <c r="G50" s="1">
        <f t="shared" si="5"/>
        <v>5.01</v>
      </c>
      <c r="H50" s="1">
        <f t="shared" si="6"/>
        <v>5.01</v>
      </c>
      <c r="I50" s="1">
        <f t="shared" si="7"/>
        <v>4.9300000000000015</v>
      </c>
      <c r="J50" s="11">
        <f t="shared" si="8"/>
        <v>0</v>
      </c>
      <c r="K50" s="11">
        <f t="shared" si="9"/>
        <v>1.5968063872255129</v>
      </c>
    </row>
    <row r="51" spans="1:11" ht="15.75" x14ac:dyDescent="0.25">
      <c r="A51" s="3" t="s">
        <v>109</v>
      </c>
      <c r="B51" s="2" t="s">
        <v>110</v>
      </c>
      <c r="C51" s="2">
        <v>15.1</v>
      </c>
      <c r="D51" s="2">
        <v>20.100000000000001</v>
      </c>
      <c r="E51" s="2">
        <v>20.010000000000002</v>
      </c>
      <c r="F51" s="2">
        <v>19.05</v>
      </c>
      <c r="G51" s="1">
        <f t="shared" si="5"/>
        <v>5.0000000000000018</v>
      </c>
      <c r="H51" s="1">
        <f t="shared" si="6"/>
        <v>4.9100000000000019</v>
      </c>
      <c r="I51" s="1">
        <f t="shared" si="7"/>
        <v>3.9500000000000011</v>
      </c>
      <c r="J51" s="11">
        <f t="shared" si="8"/>
        <v>1.7999999999999972</v>
      </c>
      <c r="K51" s="11">
        <f t="shared" si="9"/>
        <v>19.551934826883922</v>
      </c>
    </row>
    <row r="52" spans="1:11" ht="15.75" x14ac:dyDescent="0.25">
      <c r="A52" s="3" t="s">
        <v>95</v>
      </c>
      <c r="B52" s="2" t="s">
        <v>96</v>
      </c>
      <c r="C52" s="2">
        <v>15.93</v>
      </c>
      <c r="D52" s="2">
        <v>20.93</v>
      </c>
      <c r="E52" s="2">
        <v>20.89</v>
      </c>
      <c r="F52" s="2">
        <v>20.86</v>
      </c>
      <c r="G52" s="1">
        <f t="shared" si="5"/>
        <v>5</v>
      </c>
      <c r="H52" s="1">
        <f t="shared" si="6"/>
        <v>4.9600000000000009</v>
      </c>
      <c r="I52" s="1">
        <f t="shared" si="7"/>
        <v>4.93</v>
      </c>
      <c r="J52" s="11">
        <f t="shared" si="8"/>
        <v>0.79999999999998295</v>
      </c>
      <c r="K52" s="11">
        <f t="shared" si="9"/>
        <v>0.6048387096774519</v>
      </c>
    </row>
    <row r="53" spans="1:11" ht="15.75" x14ac:dyDescent="0.25">
      <c r="A53" s="3" t="s">
        <v>123</v>
      </c>
      <c r="B53" s="2" t="s">
        <v>124</v>
      </c>
      <c r="C53" s="2">
        <v>15.23</v>
      </c>
      <c r="D53" s="2">
        <v>21.53</v>
      </c>
      <c r="E53" s="2">
        <v>21.47</v>
      </c>
      <c r="F53" s="2">
        <v>21.31</v>
      </c>
      <c r="G53" s="1">
        <f t="shared" si="5"/>
        <v>6.3000000000000007</v>
      </c>
      <c r="H53" s="1">
        <f t="shared" si="6"/>
        <v>6.2399999999999984</v>
      </c>
      <c r="I53" s="1">
        <f t="shared" si="7"/>
        <v>6.0799999999999983</v>
      </c>
      <c r="J53" s="11">
        <f t="shared" si="8"/>
        <v>0.95238095238099163</v>
      </c>
      <c r="K53" s="11">
        <f t="shared" si="9"/>
        <v>2.5641025641025692</v>
      </c>
    </row>
    <row r="54" spans="1:11" ht="15.75" x14ac:dyDescent="0.25">
      <c r="A54" s="3" t="s">
        <v>111</v>
      </c>
      <c r="B54" s="2" t="s">
        <v>112</v>
      </c>
      <c r="C54" s="2">
        <v>14.26</v>
      </c>
      <c r="D54" s="2">
        <v>19.260000000000002</v>
      </c>
      <c r="E54" s="2">
        <v>19.25</v>
      </c>
      <c r="F54" s="2">
        <v>19.18</v>
      </c>
      <c r="G54" s="1">
        <f t="shared" si="5"/>
        <v>5.0000000000000018</v>
      </c>
      <c r="H54" s="1">
        <f t="shared" si="6"/>
        <v>4.99</v>
      </c>
      <c r="I54" s="1">
        <f t="shared" si="7"/>
        <v>4.92</v>
      </c>
      <c r="J54" s="11">
        <f t="shared" si="8"/>
        <v>0.20000000000003126</v>
      </c>
      <c r="K54" s="11">
        <f t="shared" si="9"/>
        <v>1.4028056112224476</v>
      </c>
    </row>
    <row r="55" spans="1:11" ht="15.75" x14ac:dyDescent="0.25">
      <c r="A55" s="5" t="s">
        <v>33</v>
      </c>
      <c r="B55" s="1" t="s">
        <v>34</v>
      </c>
      <c r="C55" s="1">
        <v>16.13</v>
      </c>
      <c r="D55" s="1">
        <v>21.48</v>
      </c>
      <c r="E55" s="2">
        <v>21.46</v>
      </c>
      <c r="F55" s="2">
        <v>21.36</v>
      </c>
      <c r="G55" s="1">
        <f t="shared" si="5"/>
        <v>5.3500000000000014</v>
      </c>
      <c r="H55" s="1">
        <f t="shared" si="6"/>
        <v>5.3300000000000018</v>
      </c>
      <c r="I55" s="1">
        <f t="shared" si="7"/>
        <v>5.23</v>
      </c>
      <c r="J55" s="11">
        <f t="shared" si="8"/>
        <v>0.3738317757009213</v>
      </c>
      <c r="K55" s="11">
        <f t="shared" si="9"/>
        <v>1.8761726078799512</v>
      </c>
    </row>
    <row r="56" spans="1:11" ht="15.75" x14ac:dyDescent="0.25">
      <c r="A56" s="3" t="s">
        <v>97</v>
      </c>
      <c r="B56" s="2" t="s">
        <v>98</v>
      </c>
      <c r="C56" s="2">
        <v>15.87</v>
      </c>
      <c r="D56" s="2">
        <v>20.89</v>
      </c>
      <c r="E56" s="2">
        <v>20.85</v>
      </c>
      <c r="F56" s="2">
        <v>20.71</v>
      </c>
      <c r="G56" s="1">
        <f t="shared" si="5"/>
        <v>5.0200000000000014</v>
      </c>
      <c r="H56" s="1">
        <f t="shared" si="6"/>
        <v>4.9800000000000022</v>
      </c>
      <c r="I56" s="1">
        <f t="shared" si="7"/>
        <v>4.8400000000000016</v>
      </c>
      <c r="J56" s="11">
        <f t="shared" si="8"/>
        <v>0.79681274900397625</v>
      </c>
      <c r="K56" s="11">
        <f t="shared" si="9"/>
        <v>2.8112449799196924</v>
      </c>
    </row>
    <row r="57" spans="1:11" ht="15.75" x14ac:dyDescent="0.25">
      <c r="A57" s="3" t="s">
        <v>75</v>
      </c>
      <c r="B57" s="2" t="s">
        <v>76</v>
      </c>
      <c r="C57" s="2">
        <v>15.35</v>
      </c>
      <c r="D57" s="2">
        <v>20.45</v>
      </c>
      <c r="E57" s="2">
        <v>20.38</v>
      </c>
      <c r="F57" s="2">
        <v>19.87</v>
      </c>
      <c r="G57" s="1">
        <f t="shared" si="5"/>
        <v>5.0999999999999996</v>
      </c>
      <c r="H57" s="1">
        <f t="shared" si="6"/>
        <v>5.0299999999999994</v>
      </c>
      <c r="I57" s="1">
        <f t="shared" si="7"/>
        <v>4.5200000000000014</v>
      </c>
      <c r="J57" s="11">
        <f t="shared" si="8"/>
        <v>1.3725490196078454</v>
      </c>
      <c r="K57" s="11">
        <f t="shared" si="9"/>
        <v>10.139165009940314</v>
      </c>
    </row>
    <row r="58" spans="1:11" ht="15.75" x14ac:dyDescent="0.25">
      <c r="A58" s="5" t="s">
        <v>159</v>
      </c>
      <c r="B58" s="1" t="s">
        <v>160</v>
      </c>
      <c r="C58" s="1">
        <v>15.71</v>
      </c>
      <c r="D58" s="1">
        <v>21.04</v>
      </c>
      <c r="E58" s="2">
        <v>21.03</v>
      </c>
      <c r="F58" s="2">
        <v>20.92</v>
      </c>
      <c r="G58" s="1">
        <f t="shared" si="5"/>
        <v>5.3299999999999983</v>
      </c>
      <c r="H58" s="1">
        <f t="shared" si="6"/>
        <v>5.32</v>
      </c>
      <c r="I58" s="1">
        <f t="shared" si="7"/>
        <v>5.2100000000000009</v>
      </c>
      <c r="J58" s="11">
        <f t="shared" si="8"/>
        <v>0.18761726078795959</v>
      </c>
      <c r="K58" s="11">
        <f t="shared" si="9"/>
        <v>2.0676691729323124</v>
      </c>
    </row>
    <row r="59" spans="1:11" ht="15.75" x14ac:dyDescent="0.25">
      <c r="A59" s="3" t="s">
        <v>73</v>
      </c>
      <c r="B59" s="2" t="s">
        <v>74</v>
      </c>
      <c r="C59" s="2">
        <v>15.1</v>
      </c>
      <c r="D59" s="2">
        <v>19.13</v>
      </c>
      <c r="E59" s="2">
        <v>18.940000000000001</v>
      </c>
      <c r="F59" s="2">
        <v>17.440000000000001</v>
      </c>
      <c r="G59" s="1">
        <f t="shared" si="5"/>
        <v>4.0299999999999994</v>
      </c>
      <c r="H59" s="1">
        <f t="shared" si="6"/>
        <v>3.8400000000000016</v>
      </c>
      <c r="I59" s="1">
        <f t="shared" si="7"/>
        <v>2.3400000000000016</v>
      </c>
      <c r="J59" s="11">
        <f t="shared" si="8"/>
        <v>4.7146401985111055</v>
      </c>
      <c r="K59" s="11">
        <f t="shared" si="9"/>
        <v>39.062499999999986</v>
      </c>
    </row>
    <row r="60" spans="1:11" ht="15.75" x14ac:dyDescent="0.25">
      <c r="A60" s="5" t="s">
        <v>25</v>
      </c>
      <c r="B60" s="1" t="s">
        <v>26</v>
      </c>
      <c r="C60" s="1">
        <v>14.78</v>
      </c>
      <c r="D60" s="1">
        <v>20.99</v>
      </c>
      <c r="E60" s="2">
        <v>20.98</v>
      </c>
      <c r="F60" s="2">
        <v>20.9</v>
      </c>
      <c r="G60" s="1">
        <f t="shared" si="5"/>
        <v>6.2099999999999991</v>
      </c>
      <c r="H60" s="1">
        <f t="shared" si="6"/>
        <v>6.2000000000000011</v>
      </c>
      <c r="I60" s="1">
        <f t="shared" si="7"/>
        <v>6.1199999999999992</v>
      </c>
      <c r="J60" s="11">
        <f t="shared" si="8"/>
        <v>0.16103059581317325</v>
      </c>
      <c r="K60" s="11">
        <f t="shared" si="9"/>
        <v>1.2903225806451815</v>
      </c>
    </row>
    <row r="61" spans="1:11" ht="15.75" x14ac:dyDescent="0.25">
      <c r="A61" s="3" t="s">
        <v>53</v>
      </c>
      <c r="B61" s="2" t="s">
        <v>54</v>
      </c>
      <c r="C61" s="2">
        <v>15.36</v>
      </c>
      <c r="D61" s="2">
        <v>20.38</v>
      </c>
      <c r="E61" s="2">
        <v>20.37</v>
      </c>
      <c r="F61" s="2">
        <v>20.21</v>
      </c>
      <c r="G61" s="1">
        <f t="shared" si="5"/>
        <v>5.0199999999999996</v>
      </c>
      <c r="H61" s="1">
        <f t="shared" si="6"/>
        <v>5.0100000000000016</v>
      </c>
      <c r="I61" s="1">
        <f t="shared" si="7"/>
        <v>4.8500000000000014</v>
      </c>
      <c r="J61" s="11">
        <f t="shared" si="8"/>
        <v>0.19920318725095854</v>
      </c>
      <c r="K61" s="11">
        <f t="shared" si="9"/>
        <v>3.1936127744511111</v>
      </c>
    </row>
    <row r="62" spans="1:11" ht="15.75" x14ac:dyDescent="0.25">
      <c r="A62" s="3" t="s">
        <v>55</v>
      </c>
      <c r="B62" s="2" t="s">
        <v>56</v>
      </c>
      <c r="C62" s="2">
        <v>14.72</v>
      </c>
      <c r="D62" s="2">
        <v>19.79</v>
      </c>
      <c r="E62" s="2">
        <v>19.78</v>
      </c>
      <c r="F62" s="2">
        <v>19.670000000000002</v>
      </c>
      <c r="G62" s="1">
        <f t="shared" si="5"/>
        <v>5.0699999999999985</v>
      </c>
      <c r="H62" s="1">
        <f t="shared" si="6"/>
        <v>5.0600000000000005</v>
      </c>
      <c r="I62" s="1">
        <f t="shared" si="7"/>
        <v>4.9500000000000011</v>
      </c>
      <c r="J62" s="11">
        <f t="shared" si="8"/>
        <v>0.19723865877708135</v>
      </c>
      <c r="K62" s="11">
        <f t="shared" si="9"/>
        <v>2.173913043478251</v>
      </c>
    </row>
    <row r="63" spans="1:11" ht="15.75" x14ac:dyDescent="0.25">
      <c r="A63" s="3" t="s">
        <v>61</v>
      </c>
      <c r="B63" s="2" t="s">
        <v>62</v>
      </c>
      <c r="C63" s="2">
        <v>15.57</v>
      </c>
      <c r="D63" s="2">
        <v>20.73</v>
      </c>
      <c r="E63" s="2">
        <v>20.68</v>
      </c>
      <c r="F63" s="2">
        <v>20.350000000000001</v>
      </c>
      <c r="G63" s="1">
        <f t="shared" si="5"/>
        <v>5.16</v>
      </c>
      <c r="H63" s="1">
        <f t="shared" si="6"/>
        <v>5.1099999999999994</v>
      </c>
      <c r="I63" s="1">
        <f t="shared" si="7"/>
        <v>4.7800000000000011</v>
      </c>
      <c r="J63" s="11">
        <f t="shared" si="8"/>
        <v>0.96899224806202255</v>
      </c>
      <c r="K63" s="11">
        <f t="shared" si="9"/>
        <v>6.4579256360078006</v>
      </c>
    </row>
    <row r="64" spans="1:11" ht="15.75" x14ac:dyDescent="0.25">
      <c r="A64" s="3" t="s">
        <v>91</v>
      </c>
      <c r="B64" s="2" t="s">
        <v>92</v>
      </c>
      <c r="C64" s="2">
        <v>15.99</v>
      </c>
      <c r="D64" s="2">
        <v>20.99</v>
      </c>
      <c r="E64" s="2">
        <v>20.97</v>
      </c>
      <c r="F64" s="2">
        <v>20.81</v>
      </c>
      <c r="G64" s="1">
        <f t="shared" si="5"/>
        <v>4.9999999999999982</v>
      </c>
      <c r="H64" s="1">
        <f t="shared" si="6"/>
        <v>4.9799999999999986</v>
      </c>
      <c r="I64" s="1">
        <f t="shared" si="7"/>
        <v>4.8199999999999985</v>
      </c>
      <c r="J64" s="11">
        <f t="shared" si="8"/>
        <v>0.39999999999999147</v>
      </c>
      <c r="K64" s="11">
        <f t="shared" si="9"/>
        <v>3.2128514056225015</v>
      </c>
    </row>
    <row r="65" spans="1:12" ht="15.75" x14ac:dyDescent="0.25">
      <c r="A65" s="3" t="s">
        <v>87</v>
      </c>
      <c r="B65" s="2" t="s">
        <v>88</v>
      </c>
      <c r="C65" s="2">
        <v>14.71</v>
      </c>
      <c r="D65" s="2">
        <v>19.739999999999998</v>
      </c>
      <c r="E65" s="2">
        <v>19.690000000000001</v>
      </c>
      <c r="F65" s="2">
        <v>19.510000000000002</v>
      </c>
      <c r="G65" s="1">
        <f t="shared" si="5"/>
        <v>5.0299999999999976</v>
      </c>
      <c r="H65" s="1">
        <f t="shared" si="6"/>
        <v>4.9800000000000004</v>
      </c>
      <c r="I65" s="1">
        <f t="shared" si="7"/>
        <v>4.8000000000000007</v>
      </c>
      <c r="J65" s="11">
        <f t="shared" si="8"/>
        <v>0.99403578528821868</v>
      </c>
      <c r="K65" s="11">
        <f t="shared" si="9"/>
        <v>3.6144578313252964</v>
      </c>
    </row>
    <row r="66" spans="1:12" ht="15.75" x14ac:dyDescent="0.25">
      <c r="A66" s="3" t="s">
        <v>137</v>
      </c>
      <c r="B66" s="2" t="s">
        <v>138</v>
      </c>
      <c r="C66" s="2">
        <v>15.13</v>
      </c>
      <c r="D66" s="2">
        <v>20.94</v>
      </c>
      <c r="E66" s="2">
        <v>20.89</v>
      </c>
      <c r="F66" s="2">
        <v>20.68</v>
      </c>
      <c r="G66" s="1">
        <f t="shared" ref="G66:G85" si="10">D66-C66</f>
        <v>5.8100000000000005</v>
      </c>
      <c r="H66" s="1">
        <f t="shared" ref="H66:H85" si="11">E66-C66</f>
        <v>5.76</v>
      </c>
      <c r="I66" s="1">
        <f t="shared" ref="I66:I85" si="12">F66-C66</f>
        <v>5.5499999999999989</v>
      </c>
      <c r="J66" s="11">
        <f t="shared" ref="J66:J85" si="13">100-(H66/G66)*100</f>
        <v>0.8605851979346113</v>
      </c>
      <c r="K66" s="11">
        <f t="shared" ref="K66:K85" si="14">100-(I66/H66)*100</f>
        <v>3.6458333333333428</v>
      </c>
    </row>
    <row r="67" spans="1:12" ht="15.75" x14ac:dyDescent="0.25">
      <c r="A67" s="3" t="s">
        <v>135</v>
      </c>
      <c r="B67" s="2" t="s">
        <v>136</v>
      </c>
      <c r="C67" s="2">
        <v>15.04</v>
      </c>
      <c r="D67" s="2">
        <v>20.75</v>
      </c>
      <c r="E67" s="2">
        <v>20.69</v>
      </c>
      <c r="F67" s="2">
        <v>20.329999999999998</v>
      </c>
      <c r="G67" s="1">
        <f t="shared" si="10"/>
        <v>5.7100000000000009</v>
      </c>
      <c r="H67" s="1">
        <f t="shared" si="11"/>
        <v>5.6500000000000021</v>
      </c>
      <c r="I67" s="1">
        <f t="shared" si="12"/>
        <v>5.2899999999999991</v>
      </c>
      <c r="J67" s="11">
        <f t="shared" si="13"/>
        <v>1.0507880910682843</v>
      </c>
      <c r="K67" s="11">
        <f t="shared" si="14"/>
        <v>6.3716814159292596</v>
      </c>
    </row>
    <row r="68" spans="1:12" ht="15.75" x14ac:dyDescent="0.25">
      <c r="A68" s="5" t="s">
        <v>17</v>
      </c>
      <c r="B68" s="1" t="s">
        <v>178</v>
      </c>
      <c r="C68" s="1">
        <v>15.66</v>
      </c>
      <c r="D68" s="1">
        <v>21.43</v>
      </c>
      <c r="E68" s="2">
        <v>21.4</v>
      </c>
      <c r="F68" s="2">
        <v>21.27</v>
      </c>
      <c r="G68" s="1">
        <f t="shared" si="10"/>
        <v>5.77</v>
      </c>
      <c r="H68" s="1">
        <f t="shared" si="11"/>
        <v>5.7399999999999984</v>
      </c>
      <c r="I68" s="1">
        <f t="shared" si="12"/>
        <v>5.6099999999999994</v>
      </c>
      <c r="J68" s="11">
        <f t="shared" si="13"/>
        <v>0.51993067590989028</v>
      </c>
      <c r="K68" s="11">
        <f t="shared" si="14"/>
        <v>2.2648083623693225</v>
      </c>
    </row>
    <row r="69" spans="1:12" ht="15.75" x14ac:dyDescent="0.25">
      <c r="A69" s="3" t="s">
        <v>117</v>
      </c>
      <c r="B69" s="2" t="s">
        <v>118</v>
      </c>
      <c r="C69" s="2">
        <v>14.94</v>
      </c>
      <c r="D69" s="2">
        <v>20.010000000000002</v>
      </c>
      <c r="E69" s="2">
        <v>19.97</v>
      </c>
      <c r="F69" s="2">
        <v>19.86</v>
      </c>
      <c r="G69" s="1">
        <f t="shared" si="10"/>
        <v>5.0700000000000021</v>
      </c>
      <c r="H69" s="1">
        <f t="shared" si="11"/>
        <v>5.0299999999999994</v>
      </c>
      <c r="I69" s="1">
        <f t="shared" si="12"/>
        <v>4.92</v>
      </c>
      <c r="J69" s="11">
        <f t="shared" si="13"/>
        <v>0.78895463510852437</v>
      </c>
      <c r="K69" s="11">
        <f t="shared" si="14"/>
        <v>2.1868787276341806</v>
      </c>
    </row>
    <row r="70" spans="1:12" ht="15.75" x14ac:dyDescent="0.25">
      <c r="A70" s="3" t="s">
        <v>99</v>
      </c>
      <c r="B70" s="2" t="s">
        <v>100</v>
      </c>
      <c r="C70" s="2">
        <v>15.19</v>
      </c>
      <c r="D70" s="2">
        <v>20.25</v>
      </c>
      <c r="E70" s="2">
        <v>20.23</v>
      </c>
      <c r="F70" s="2">
        <v>20.190000000000001</v>
      </c>
      <c r="G70" s="1">
        <f t="shared" si="10"/>
        <v>5.0600000000000005</v>
      </c>
      <c r="H70" s="1">
        <f t="shared" si="11"/>
        <v>5.0400000000000009</v>
      </c>
      <c r="I70" s="1">
        <f t="shared" si="12"/>
        <v>5.0000000000000018</v>
      </c>
      <c r="J70" s="11">
        <f t="shared" si="13"/>
        <v>0.39525691699603271</v>
      </c>
      <c r="K70" s="11">
        <f t="shared" si="14"/>
        <v>0.79365079365078373</v>
      </c>
    </row>
    <row r="71" spans="1:12" ht="15.75" x14ac:dyDescent="0.25">
      <c r="A71" s="5" t="s">
        <v>15</v>
      </c>
      <c r="B71" s="1" t="s">
        <v>16</v>
      </c>
      <c r="C71" s="1">
        <v>16.170000000000002</v>
      </c>
      <c r="D71" s="1">
        <v>21.13</v>
      </c>
      <c r="E71" s="2">
        <v>21.08</v>
      </c>
      <c r="F71" s="2">
        <v>20.78</v>
      </c>
      <c r="G71" s="1">
        <f t="shared" si="10"/>
        <v>4.9599999999999973</v>
      </c>
      <c r="H71" s="1">
        <f t="shared" si="11"/>
        <v>4.9099999999999966</v>
      </c>
      <c r="I71" s="1">
        <f t="shared" si="12"/>
        <v>4.6099999999999994</v>
      </c>
      <c r="J71" s="11">
        <f t="shared" si="13"/>
        <v>1.0080645161290533</v>
      </c>
      <c r="K71" s="11">
        <f t="shared" si="14"/>
        <v>6.1099796334011671</v>
      </c>
    </row>
    <row r="72" spans="1:12" ht="15.75" x14ac:dyDescent="0.25">
      <c r="A72" s="3" t="s">
        <v>69</v>
      </c>
      <c r="B72" s="2" t="s">
        <v>70</v>
      </c>
      <c r="C72" s="2">
        <v>14.35</v>
      </c>
      <c r="D72" s="2">
        <v>19.46</v>
      </c>
      <c r="E72" s="2">
        <v>19.38</v>
      </c>
      <c r="F72" s="2">
        <v>18.93</v>
      </c>
      <c r="G72" s="1">
        <f t="shared" si="10"/>
        <v>5.1100000000000012</v>
      </c>
      <c r="H72" s="1">
        <f t="shared" si="11"/>
        <v>5.0299999999999994</v>
      </c>
      <c r="I72" s="1">
        <f t="shared" si="12"/>
        <v>4.58</v>
      </c>
      <c r="J72" s="11">
        <f t="shared" si="13"/>
        <v>1.5655577299413181</v>
      </c>
      <c r="K72" s="11">
        <f t="shared" si="14"/>
        <v>8.9463220675944228</v>
      </c>
    </row>
    <row r="73" spans="1:12" s="10" customFormat="1" ht="15.75" x14ac:dyDescent="0.25">
      <c r="A73" s="8" t="s">
        <v>145</v>
      </c>
      <c r="B73" s="4" t="s">
        <v>146</v>
      </c>
      <c r="C73" s="4">
        <v>15.09</v>
      </c>
      <c r="D73" s="4">
        <v>20.059999999999999</v>
      </c>
      <c r="E73" s="4">
        <v>20.58</v>
      </c>
      <c r="F73" s="4">
        <v>20.55</v>
      </c>
      <c r="G73" s="9">
        <f t="shared" si="10"/>
        <v>4.9699999999999989</v>
      </c>
      <c r="H73" s="9">
        <f t="shared" si="11"/>
        <v>5.4899999999999984</v>
      </c>
      <c r="I73" s="9">
        <f t="shared" si="12"/>
        <v>5.4600000000000009</v>
      </c>
      <c r="J73" s="17">
        <f t="shared" si="13"/>
        <v>-10.462776659959758</v>
      </c>
      <c r="K73" s="11">
        <f t="shared" si="14"/>
        <v>0.5464480874316564</v>
      </c>
      <c r="L73" s="10" t="s">
        <v>181</v>
      </c>
    </row>
    <row r="74" spans="1:12" ht="15.75" x14ac:dyDescent="0.25">
      <c r="A74" s="5" t="s">
        <v>11</v>
      </c>
      <c r="B74" s="1" t="s">
        <v>12</v>
      </c>
      <c r="C74" s="1">
        <v>15.64</v>
      </c>
      <c r="D74" s="1">
        <v>20.65</v>
      </c>
      <c r="E74" s="2">
        <v>20.55</v>
      </c>
      <c r="F74" s="2">
        <v>20.03</v>
      </c>
      <c r="G74" s="1">
        <f t="shared" si="10"/>
        <v>5.009999999999998</v>
      </c>
      <c r="H74" s="1">
        <f t="shared" si="11"/>
        <v>4.91</v>
      </c>
      <c r="I74" s="1">
        <f t="shared" si="12"/>
        <v>4.3900000000000006</v>
      </c>
      <c r="J74" s="11">
        <f t="shared" si="13"/>
        <v>1.9960079840318912</v>
      </c>
      <c r="K74" s="17">
        <f t="shared" si="14"/>
        <v>10.590631364562114</v>
      </c>
      <c r="L74" s="1" t="s">
        <v>180</v>
      </c>
    </row>
    <row r="75" spans="1:12" ht="15.75" x14ac:dyDescent="0.25">
      <c r="A75" s="5" t="s">
        <v>31</v>
      </c>
      <c r="B75" s="1" t="s">
        <v>32</v>
      </c>
      <c r="C75" s="1">
        <v>15.15</v>
      </c>
      <c r="D75" s="1">
        <v>20.9</v>
      </c>
      <c r="E75" s="2">
        <v>20.84</v>
      </c>
      <c r="F75" s="2">
        <v>20.420000000000002</v>
      </c>
      <c r="G75" s="1">
        <f t="shared" si="10"/>
        <v>5.7499999999999982</v>
      </c>
      <c r="H75" s="1">
        <f t="shared" si="11"/>
        <v>5.6899999999999995</v>
      </c>
      <c r="I75" s="1">
        <f t="shared" si="12"/>
        <v>5.2700000000000014</v>
      </c>
      <c r="J75" s="11">
        <f t="shared" si="13"/>
        <v>1.0434782608695485</v>
      </c>
      <c r="K75" s="11">
        <f t="shared" si="14"/>
        <v>7.3813708260105102</v>
      </c>
    </row>
    <row r="76" spans="1:12" ht="15.75" x14ac:dyDescent="0.25">
      <c r="A76" s="5" t="s">
        <v>27</v>
      </c>
      <c r="B76" s="1" t="s">
        <v>28</v>
      </c>
      <c r="C76" s="1">
        <v>15.39</v>
      </c>
      <c r="D76" s="1">
        <v>21.3</v>
      </c>
      <c r="E76" s="2">
        <v>21.27</v>
      </c>
      <c r="F76" s="2">
        <v>21.24</v>
      </c>
      <c r="G76" s="1">
        <f t="shared" si="10"/>
        <v>5.91</v>
      </c>
      <c r="H76" s="1">
        <f t="shared" si="11"/>
        <v>5.879999999999999</v>
      </c>
      <c r="I76" s="1">
        <f t="shared" si="12"/>
        <v>5.8499999999999979</v>
      </c>
      <c r="J76" s="11">
        <f t="shared" si="13"/>
        <v>0.50761421319799638</v>
      </c>
      <c r="K76" s="11">
        <f t="shared" si="14"/>
        <v>0.51020408163266495</v>
      </c>
    </row>
    <row r="77" spans="1:12" ht="15.75" x14ac:dyDescent="0.25">
      <c r="A77" s="5" t="s">
        <v>43</v>
      </c>
      <c r="B77" s="1" t="s">
        <v>44</v>
      </c>
      <c r="C77" s="1">
        <v>15.38</v>
      </c>
      <c r="D77" s="1">
        <v>21.48</v>
      </c>
      <c r="E77" s="2">
        <v>21.48</v>
      </c>
      <c r="F77" s="2">
        <v>21.42</v>
      </c>
      <c r="G77" s="1">
        <f t="shared" si="10"/>
        <v>6.1</v>
      </c>
      <c r="H77" s="1">
        <f t="shared" si="11"/>
        <v>6.1</v>
      </c>
      <c r="I77" s="1">
        <f t="shared" si="12"/>
        <v>6.0400000000000009</v>
      </c>
      <c r="J77" s="11">
        <f t="shared" si="13"/>
        <v>0</v>
      </c>
      <c r="K77" s="11">
        <f t="shared" si="14"/>
        <v>0.98360655737702984</v>
      </c>
    </row>
    <row r="78" spans="1:12" ht="15.75" x14ac:dyDescent="0.25">
      <c r="A78" s="5" t="s">
        <v>29</v>
      </c>
      <c r="B78" s="1" t="s">
        <v>30</v>
      </c>
      <c r="C78" s="1">
        <v>14.85</v>
      </c>
      <c r="D78" s="1">
        <v>20.239999999999998</v>
      </c>
      <c r="E78" s="2">
        <v>20.2</v>
      </c>
      <c r="F78" s="2">
        <v>19.920000000000002</v>
      </c>
      <c r="G78" s="1">
        <f t="shared" si="10"/>
        <v>5.3899999999999988</v>
      </c>
      <c r="H78" s="1">
        <f t="shared" si="11"/>
        <v>5.35</v>
      </c>
      <c r="I78" s="1">
        <f t="shared" si="12"/>
        <v>5.0700000000000021</v>
      </c>
      <c r="J78" s="11">
        <f t="shared" si="13"/>
        <v>0.74211502782929983</v>
      </c>
      <c r="K78" s="11">
        <f t="shared" si="14"/>
        <v>5.2336448598130403</v>
      </c>
    </row>
    <row r="79" spans="1:12" ht="15.75" x14ac:dyDescent="0.25">
      <c r="A79" s="3" t="s">
        <v>77</v>
      </c>
      <c r="B79" s="2" t="s">
        <v>78</v>
      </c>
      <c r="C79" s="2">
        <v>15.93</v>
      </c>
      <c r="D79" s="2">
        <v>20.95</v>
      </c>
      <c r="E79" s="2">
        <v>20.8</v>
      </c>
      <c r="F79" s="2">
        <v>19.66</v>
      </c>
      <c r="G79" s="1">
        <f t="shared" si="10"/>
        <v>5.0199999999999996</v>
      </c>
      <c r="H79" s="1">
        <f t="shared" si="11"/>
        <v>4.870000000000001</v>
      </c>
      <c r="I79" s="1">
        <f t="shared" si="12"/>
        <v>3.7300000000000004</v>
      </c>
      <c r="J79" s="11">
        <f t="shared" si="13"/>
        <v>2.988047808764918</v>
      </c>
      <c r="K79" s="11">
        <f t="shared" si="14"/>
        <v>23.408624229979466</v>
      </c>
    </row>
    <row r="80" spans="1:12" ht="15.75" x14ac:dyDescent="0.25">
      <c r="A80" s="3" t="s">
        <v>149</v>
      </c>
      <c r="B80" s="2" t="s">
        <v>150</v>
      </c>
      <c r="C80" s="2">
        <v>16.02</v>
      </c>
      <c r="D80" s="2">
        <v>21.09</v>
      </c>
      <c r="E80" s="2">
        <v>21.04</v>
      </c>
      <c r="F80" s="2">
        <v>20.97</v>
      </c>
      <c r="G80" s="1">
        <f t="shared" si="10"/>
        <v>5.07</v>
      </c>
      <c r="H80" s="1">
        <f t="shared" si="11"/>
        <v>5.0199999999999996</v>
      </c>
      <c r="I80" s="1">
        <f t="shared" si="12"/>
        <v>4.9499999999999993</v>
      </c>
      <c r="J80" s="11">
        <f t="shared" si="13"/>
        <v>0.98619329388561994</v>
      </c>
      <c r="K80" s="11">
        <f t="shared" si="14"/>
        <v>1.3944223107569798</v>
      </c>
    </row>
    <row r="81" spans="1:11" ht="15.75" x14ac:dyDescent="0.25">
      <c r="A81" s="3" t="s">
        <v>85</v>
      </c>
      <c r="B81" s="2" t="s">
        <v>86</v>
      </c>
      <c r="C81" s="2">
        <v>14.79</v>
      </c>
      <c r="D81" s="2">
        <v>19.77</v>
      </c>
      <c r="E81" s="2">
        <v>19.52</v>
      </c>
      <c r="F81" s="2">
        <v>17.93</v>
      </c>
      <c r="G81" s="1">
        <f t="shared" si="10"/>
        <v>4.9800000000000004</v>
      </c>
      <c r="H81" s="1">
        <f t="shared" si="11"/>
        <v>4.7300000000000004</v>
      </c>
      <c r="I81" s="1">
        <f t="shared" si="12"/>
        <v>3.1400000000000006</v>
      </c>
      <c r="J81" s="11">
        <f t="shared" si="13"/>
        <v>5.0200803212851355</v>
      </c>
      <c r="K81" s="11">
        <f t="shared" si="14"/>
        <v>33.615221987314996</v>
      </c>
    </row>
    <row r="82" spans="1:11" ht="15.75" x14ac:dyDescent="0.25">
      <c r="A82" s="3" t="s">
        <v>71</v>
      </c>
      <c r="B82" s="2" t="s">
        <v>72</v>
      </c>
      <c r="C82" s="2">
        <v>15.25</v>
      </c>
      <c r="D82" s="2">
        <v>20.29</v>
      </c>
      <c r="E82" s="2">
        <v>20.27</v>
      </c>
      <c r="F82" s="2">
        <v>20.18</v>
      </c>
      <c r="G82" s="1">
        <f t="shared" si="10"/>
        <v>5.0399999999999991</v>
      </c>
      <c r="H82" s="1">
        <f t="shared" si="11"/>
        <v>5.0199999999999996</v>
      </c>
      <c r="I82" s="1">
        <f t="shared" si="12"/>
        <v>4.93</v>
      </c>
      <c r="J82" s="11">
        <f t="shared" si="13"/>
        <v>0.39682539682537765</v>
      </c>
      <c r="K82" s="11">
        <f t="shared" si="14"/>
        <v>1.7928286852589679</v>
      </c>
    </row>
    <row r="83" spans="1:11" ht="15.75" x14ac:dyDescent="0.25">
      <c r="A83" s="3" t="s">
        <v>133</v>
      </c>
      <c r="B83" s="2" t="s">
        <v>134</v>
      </c>
      <c r="C83" s="2">
        <v>15.62</v>
      </c>
      <c r="D83" s="2">
        <v>20.96</v>
      </c>
      <c r="E83" s="2">
        <v>20.95</v>
      </c>
      <c r="F83" s="2">
        <v>20.9</v>
      </c>
      <c r="G83" s="1">
        <f t="shared" si="10"/>
        <v>5.3400000000000016</v>
      </c>
      <c r="H83" s="1">
        <f t="shared" si="11"/>
        <v>5.33</v>
      </c>
      <c r="I83" s="1">
        <f t="shared" si="12"/>
        <v>5.2799999999999994</v>
      </c>
      <c r="J83" s="11">
        <f t="shared" si="13"/>
        <v>0.18726591760302824</v>
      </c>
      <c r="K83" s="11">
        <f t="shared" si="14"/>
        <v>0.93808630393998271</v>
      </c>
    </row>
    <row r="84" spans="1:11" ht="15.75" x14ac:dyDescent="0.25">
      <c r="A84" s="3" t="s">
        <v>107</v>
      </c>
      <c r="B84" s="2" t="s">
        <v>108</v>
      </c>
      <c r="C84" s="2">
        <v>15.57</v>
      </c>
      <c r="D84" s="2">
        <v>20.58</v>
      </c>
      <c r="E84" s="2">
        <v>20.54</v>
      </c>
      <c r="F84" s="2">
        <v>20.2</v>
      </c>
      <c r="G84" s="1">
        <f t="shared" si="10"/>
        <v>5.009999999999998</v>
      </c>
      <c r="H84" s="1">
        <f t="shared" si="11"/>
        <v>4.9699999999999989</v>
      </c>
      <c r="I84" s="1">
        <f t="shared" si="12"/>
        <v>4.629999999999999</v>
      </c>
      <c r="J84" s="11">
        <f t="shared" si="13"/>
        <v>0.79840319361275647</v>
      </c>
      <c r="K84" s="11">
        <f t="shared" si="14"/>
        <v>6.8410462776659955</v>
      </c>
    </row>
    <row r="85" spans="1:11" ht="15.75" x14ac:dyDescent="0.25">
      <c r="A85" s="3" t="s">
        <v>103</v>
      </c>
      <c r="B85" s="2" t="s">
        <v>104</v>
      </c>
      <c r="C85" s="2">
        <v>15.76</v>
      </c>
      <c r="D85" s="2">
        <v>20.78</v>
      </c>
      <c r="E85" s="2">
        <v>20.67</v>
      </c>
      <c r="F85" s="2">
        <v>20.6</v>
      </c>
      <c r="G85" s="1">
        <f t="shared" si="10"/>
        <v>5.0200000000000014</v>
      </c>
      <c r="H85" s="1">
        <f t="shared" si="11"/>
        <v>4.9100000000000019</v>
      </c>
      <c r="I85" s="1">
        <f t="shared" si="12"/>
        <v>4.8400000000000016</v>
      </c>
      <c r="J85" s="11">
        <f t="shared" si="13"/>
        <v>2.1912350597609418</v>
      </c>
      <c r="K85" s="11">
        <f t="shared" si="14"/>
        <v>1.4256619144602922</v>
      </c>
    </row>
  </sheetData>
  <sortState ref="A2:L84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abSelected="1" workbookViewId="0">
      <selection activeCell="M16" sqref="M16"/>
    </sheetView>
  </sheetViews>
  <sheetFormatPr defaultRowHeight="15" x14ac:dyDescent="0.25"/>
  <cols>
    <col min="1" max="1" width="21.5703125" style="1" customWidth="1"/>
    <col min="2" max="2" width="12.42578125" style="12" bestFit="1" customWidth="1"/>
    <col min="3" max="16384" width="9.140625" style="1"/>
  </cols>
  <sheetData>
    <row r="1" spans="1:2" ht="42" customHeight="1" x14ac:dyDescent="0.25">
      <c r="A1" s="6" t="s">
        <v>2</v>
      </c>
      <c r="B1" s="13" t="s">
        <v>183</v>
      </c>
    </row>
    <row r="2" spans="1:2" ht="15.75" x14ac:dyDescent="0.25">
      <c r="A2" s="2" t="s">
        <v>94</v>
      </c>
      <c r="B2" s="11">
        <v>1.7999999999999972</v>
      </c>
    </row>
    <row r="3" spans="1:2" x14ac:dyDescent="0.25">
      <c r="A3" s="1" t="s">
        <v>21</v>
      </c>
      <c r="B3" s="11">
        <v>3.7807183364839858</v>
      </c>
    </row>
    <row r="4" spans="1:2" ht="15.75" x14ac:dyDescent="0.25">
      <c r="A4" s="2" t="s">
        <v>130</v>
      </c>
      <c r="B4" s="11">
        <v>2.8099173553719226</v>
      </c>
    </row>
    <row r="5" spans="1:2" x14ac:dyDescent="0.25">
      <c r="A5" s="1" t="s">
        <v>40</v>
      </c>
      <c r="B5" s="11">
        <v>5.2224371373307434</v>
      </c>
    </row>
    <row r="6" spans="1:2" ht="15.75" x14ac:dyDescent="0.25">
      <c r="A6" s="2" t="s">
        <v>106</v>
      </c>
      <c r="B6" s="11">
        <v>7.1999999999999886</v>
      </c>
    </row>
    <row r="7" spans="1:2" ht="15.75" x14ac:dyDescent="0.25">
      <c r="A7" s="2" t="s">
        <v>116</v>
      </c>
      <c r="B7" s="11">
        <v>14.020618556701038</v>
      </c>
    </row>
    <row r="8" spans="1:2" ht="15.75" x14ac:dyDescent="0.25">
      <c r="A8" s="2" t="s">
        <v>84</v>
      </c>
      <c r="B8" s="11">
        <v>8.9068825910931508</v>
      </c>
    </row>
    <row r="9" spans="1:2" x14ac:dyDescent="0.25">
      <c r="A9" s="1" t="s">
        <v>156</v>
      </c>
      <c r="B9" s="11">
        <v>3.0595813204508602</v>
      </c>
    </row>
    <row r="10" spans="1:2" ht="15.75" x14ac:dyDescent="0.25">
      <c r="A10" s="2" t="s">
        <v>122</v>
      </c>
      <c r="B10" s="11">
        <v>18.446601941747559</v>
      </c>
    </row>
    <row r="11" spans="1:2" ht="15.75" x14ac:dyDescent="0.25">
      <c r="A11" s="2" t="s">
        <v>140</v>
      </c>
      <c r="B11" s="11">
        <v>17.864077669902883</v>
      </c>
    </row>
    <row r="12" spans="1:2" ht="15.75" x14ac:dyDescent="0.25">
      <c r="A12" s="2" t="s">
        <v>132</v>
      </c>
      <c r="B12" s="11">
        <v>7.5949367088607858</v>
      </c>
    </row>
    <row r="13" spans="1:2" ht="15.75" x14ac:dyDescent="0.25">
      <c r="A13" s="2" t="s">
        <v>120</v>
      </c>
      <c r="B13" s="11">
        <v>2.7863777089783213</v>
      </c>
    </row>
    <row r="14" spans="1:2" x14ac:dyDescent="0.25">
      <c r="A14" s="1" t="s">
        <v>42</v>
      </c>
      <c r="B14" s="11">
        <v>4.1666666666666003</v>
      </c>
    </row>
    <row r="15" spans="1:2" ht="15.75" x14ac:dyDescent="0.25">
      <c r="A15" s="2" t="s">
        <v>80</v>
      </c>
      <c r="B15" s="11">
        <v>6.4516129032258078</v>
      </c>
    </row>
    <row r="16" spans="1:2" x14ac:dyDescent="0.25">
      <c r="A16" s="1" t="s">
        <v>46</v>
      </c>
      <c r="B16" s="11">
        <v>5.9149722735674715</v>
      </c>
    </row>
    <row r="17" spans="1:2" ht="15.75" x14ac:dyDescent="0.25">
      <c r="A17" s="2" t="s">
        <v>66</v>
      </c>
      <c r="B17" s="11">
        <v>2.3762376237623215</v>
      </c>
    </row>
    <row r="18" spans="1:2" ht="15.75" x14ac:dyDescent="0.25">
      <c r="A18" s="2" t="s">
        <v>68</v>
      </c>
      <c r="B18" s="11">
        <v>2.1825396825396695</v>
      </c>
    </row>
    <row r="19" spans="1:2" x14ac:dyDescent="0.25">
      <c r="A19" s="1" t="s">
        <v>179</v>
      </c>
      <c r="B19" s="11">
        <v>1.1952191235059502</v>
      </c>
    </row>
    <row r="20" spans="1:2" ht="15.75" x14ac:dyDescent="0.25">
      <c r="A20" s="2" t="s">
        <v>82</v>
      </c>
      <c r="B20" s="11">
        <v>8.9068825910931508</v>
      </c>
    </row>
    <row r="21" spans="1:2" x14ac:dyDescent="0.25">
      <c r="A21" s="1" t="s">
        <v>36</v>
      </c>
      <c r="B21" s="11">
        <v>5.5102040816326365</v>
      </c>
    </row>
    <row r="22" spans="1:2" x14ac:dyDescent="0.25">
      <c r="A22" s="1" t="s">
        <v>162</v>
      </c>
      <c r="B22" s="11">
        <v>7.6320939334638069</v>
      </c>
    </row>
    <row r="23" spans="1:2" x14ac:dyDescent="0.25">
      <c r="A23" s="1" t="s">
        <v>8</v>
      </c>
      <c r="B23" s="11">
        <v>0.53003533568900707</v>
      </c>
    </row>
    <row r="24" spans="1:2" x14ac:dyDescent="0.25">
      <c r="A24" s="1" t="s">
        <v>158</v>
      </c>
      <c r="B24" s="11">
        <v>2.5316455696202809</v>
      </c>
    </row>
    <row r="25" spans="1:2" x14ac:dyDescent="0.25">
      <c r="A25" s="1" t="s">
        <v>23</v>
      </c>
      <c r="B25" s="11">
        <v>5.1792828685259309</v>
      </c>
    </row>
    <row r="26" spans="1:2" x14ac:dyDescent="0.25">
      <c r="A26" s="1" t="s">
        <v>14</v>
      </c>
      <c r="B26" s="11">
        <v>2.2608695652173765</v>
      </c>
    </row>
    <row r="27" spans="1:2" x14ac:dyDescent="0.25">
      <c r="A27" s="1" t="s">
        <v>19</v>
      </c>
      <c r="B27" s="11">
        <v>2.6209677419354591</v>
      </c>
    </row>
    <row r="28" spans="1:2" ht="15.75" x14ac:dyDescent="0.25">
      <c r="A28" s="2" t="s">
        <v>128</v>
      </c>
      <c r="B28" s="11">
        <v>1.7509727626459153</v>
      </c>
    </row>
    <row r="29" spans="1:2" ht="15.75" x14ac:dyDescent="0.25">
      <c r="A29" s="2" t="s">
        <v>126</v>
      </c>
      <c r="B29" s="11">
        <v>0.3338898163605819</v>
      </c>
    </row>
    <row r="30" spans="1:2" x14ac:dyDescent="0.25">
      <c r="A30" s="1" t="s">
        <v>38</v>
      </c>
      <c r="B30" s="11">
        <v>3.9106145251396214</v>
      </c>
    </row>
    <row r="31" spans="1:2" x14ac:dyDescent="0.25">
      <c r="A31" s="1" t="s">
        <v>52</v>
      </c>
      <c r="B31" s="11">
        <v>1.0703363914373085</v>
      </c>
    </row>
    <row r="32" spans="1:2" x14ac:dyDescent="0.25">
      <c r="A32" s="1" t="s">
        <v>168</v>
      </c>
      <c r="B32" s="11">
        <v>2.7093596059113167</v>
      </c>
    </row>
    <row r="33" spans="1:2" ht="15.75" x14ac:dyDescent="0.25">
      <c r="A33" s="2" t="s">
        <v>142</v>
      </c>
      <c r="B33" s="11">
        <v>15.101289134438318</v>
      </c>
    </row>
    <row r="34" spans="1:2" ht="15.75" x14ac:dyDescent="0.25">
      <c r="A34" s="2" t="s">
        <v>102</v>
      </c>
      <c r="B34" s="11">
        <v>0.2004008016031662</v>
      </c>
    </row>
    <row r="35" spans="1:2" ht="15.75" x14ac:dyDescent="0.25">
      <c r="A35" s="2" t="s">
        <v>64</v>
      </c>
      <c r="B35" s="11">
        <v>6.6132264529057778</v>
      </c>
    </row>
    <row r="36" spans="1:2" ht="15.75" x14ac:dyDescent="0.25">
      <c r="A36" s="2" t="s">
        <v>60</v>
      </c>
      <c r="B36" s="11">
        <v>7.4297188755019619</v>
      </c>
    </row>
    <row r="37" spans="1:2" ht="15.75" x14ac:dyDescent="0.25">
      <c r="A37" s="2" t="s">
        <v>58</v>
      </c>
      <c r="B37" s="11">
        <v>4.3137254901960631</v>
      </c>
    </row>
    <row r="38" spans="1:2" x14ac:dyDescent="0.25">
      <c r="A38" s="1" t="s">
        <v>177</v>
      </c>
      <c r="B38" s="11">
        <v>2.5252525252524975</v>
      </c>
    </row>
    <row r="39" spans="1:2" x14ac:dyDescent="0.25">
      <c r="A39" s="1" t="s">
        <v>50</v>
      </c>
      <c r="B39" s="11">
        <v>0.98425196850394059</v>
      </c>
    </row>
    <row r="40" spans="1:2" x14ac:dyDescent="0.25">
      <c r="A40" s="1" t="s">
        <v>154</v>
      </c>
      <c r="B40" s="11">
        <v>1.5313935681470383</v>
      </c>
    </row>
    <row r="41" spans="1:2" x14ac:dyDescent="0.25">
      <c r="A41" s="1" t="s">
        <v>152</v>
      </c>
      <c r="B41" s="11">
        <v>3.5842293906809886</v>
      </c>
    </row>
    <row r="42" spans="1:2" ht="15.75" x14ac:dyDescent="0.25">
      <c r="A42" s="2" t="s">
        <v>144</v>
      </c>
      <c r="B42" s="11">
        <v>0.65252854812396777</v>
      </c>
    </row>
    <row r="43" spans="1:2" x14ac:dyDescent="0.25">
      <c r="A43" s="1" t="s">
        <v>164</v>
      </c>
      <c r="B43" s="11">
        <v>7.4235807860261929</v>
      </c>
    </row>
    <row r="44" spans="1:2" ht="15.75" x14ac:dyDescent="0.25">
      <c r="A44" s="2" t="s">
        <v>90</v>
      </c>
      <c r="B44" s="11">
        <v>4.191616766467007</v>
      </c>
    </row>
    <row r="45" spans="1:2" ht="15.75" x14ac:dyDescent="0.25">
      <c r="A45" s="2" t="s">
        <v>148</v>
      </c>
      <c r="B45" s="11">
        <v>1.4311270125223245</v>
      </c>
    </row>
    <row r="46" spans="1:2" ht="15.75" x14ac:dyDescent="0.25">
      <c r="A46" s="2" t="s">
        <v>114</v>
      </c>
      <c r="B46" s="11">
        <v>0.79999999999998295</v>
      </c>
    </row>
    <row r="47" spans="1:2" x14ac:dyDescent="0.25">
      <c r="A47" s="1" t="s">
        <v>48</v>
      </c>
      <c r="B47" s="11">
        <v>8.7209302325581888</v>
      </c>
    </row>
    <row r="48" spans="1:2" x14ac:dyDescent="0.25">
      <c r="A48" s="1" t="s">
        <v>10</v>
      </c>
      <c r="B48" s="11">
        <v>0.50675675675677212</v>
      </c>
    </row>
    <row r="49" spans="1:2" x14ac:dyDescent="0.25">
      <c r="A49" s="1" t="s">
        <v>166</v>
      </c>
      <c r="B49" s="11">
        <v>1.5968063872255129</v>
      </c>
    </row>
    <row r="50" spans="1:2" ht="15.75" x14ac:dyDescent="0.25">
      <c r="A50" s="2" t="s">
        <v>110</v>
      </c>
      <c r="B50" s="11">
        <v>19.551934826883922</v>
      </c>
    </row>
    <row r="51" spans="1:2" ht="15.75" x14ac:dyDescent="0.25">
      <c r="A51" s="2" t="s">
        <v>96</v>
      </c>
      <c r="B51" s="11">
        <v>0.6048387096774519</v>
      </c>
    </row>
    <row r="52" spans="1:2" ht="15.75" x14ac:dyDescent="0.25">
      <c r="A52" s="2" t="s">
        <v>124</v>
      </c>
      <c r="B52" s="11">
        <v>2.5641025641025692</v>
      </c>
    </row>
    <row r="53" spans="1:2" ht="15.75" x14ac:dyDescent="0.25">
      <c r="A53" s="2" t="s">
        <v>112</v>
      </c>
      <c r="B53" s="11">
        <v>1.4028056112224476</v>
      </c>
    </row>
    <row r="54" spans="1:2" x14ac:dyDescent="0.25">
      <c r="A54" s="1" t="s">
        <v>34</v>
      </c>
      <c r="B54" s="11">
        <v>1.8761726078799512</v>
      </c>
    </row>
    <row r="55" spans="1:2" ht="15.75" x14ac:dyDescent="0.25">
      <c r="A55" s="2" t="s">
        <v>98</v>
      </c>
      <c r="B55" s="11">
        <v>2.8112449799196924</v>
      </c>
    </row>
    <row r="56" spans="1:2" ht="15.75" x14ac:dyDescent="0.25">
      <c r="A56" s="2" t="s">
        <v>76</v>
      </c>
      <c r="B56" s="11">
        <v>10.139165009940314</v>
      </c>
    </row>
    <row r="57" spans="1:2" x14ac:dyDescent="0.25">
      <c r="A57" s="1" t="s">
        <v>160</v>
      </c>
      <c r="B57" s="11">
        <v>2.0676691729323124</v>
      </c>
    </row>
    <row r="58" spans="1:2" ht="15.75" x14ac:dyDescent="0.25">
      <c r="A58" s="2" t="s">
        <v>74</v>
      </c>
      <c r="B58" s="11">
        <v>39.062499999999986</v>
      </c>
    </row>
    <row r="59" spans="1:2" x14ac:dyDescent="0.25">
      <c r="A59" s="1" t="s">
        <v>26</v>
      </c>
      <c r="B59" s="11">
        <v>1.2903225806451815</v>
      </c>
    </row>
    <row r="60" spans="1:2" ht="15.75" x14ac:dyDescent="0.25">
      <c r="A60" s="2" t="s">
        <v>54</v>
      </c>
      <c r="B60" s="11">
        <v>3.1936127744511111</v>
      </c>
    </row>
    <row r="61" spans="1:2" ht="15.75" x14ac:dyDescent="0.25">
      <c r="A61" s="2" t="s">
        <v>56</v>
      </c>
      <c r="B61" s="11">
        <v>2.173913043478251</v>
      </c>
    </row>
    <row r="62" spans="1:2" ht="15.75" x14ac:dyDescent="0.25">
      <c r="A62" s="2" t="s">
        <v>62</v>
      </c>
      <c r="B62" s="11">
        <v>6.4579256360078006</v>
      </c>
    </row>
    <row r="63" spans="1:2" ht="15.75" x14ac:dyDescent="0.25">
      <c r="A63" s="2" t="s">
        <v>92</v>
      </c>
      <c r="B63" s="11">
        <v>3.2128514056225015</v>
      </c>
    </row>
    <row r="64" spans="1:2" ht="15.75" x14ac:dyDescent="0.25">
      <c r="A64" s="2" t="s">
        <v>88</v>
      </c>
      <c r="B64" s="11">
        <v>3.6144578313252964</v>
      </c>
    </row>
    <row r="65" spans="1:3" ht="15.75" x14ac:dyDescent="0.25">
      <c r="A65" s="2" t="s">
        <v>138</v>
      </c>
      <c r="B65" s="11">
        <v>3.6458333333333428</v>
      </c>
    </row>
    <row r="66" spans="1:3" ht="15.75" x14ac:dyDescent="0.25">
      <c r="A66" s="2" t="s">
        <v>136</v>
      </c>
      <c r="B66" s="11">
        <v>6.3716814159292596</v>
      </c>
    </row>
    <row r="67" spans="1:3" x14ac:dyDescent="0.25">
      <c r="A67" s="1" t="s">
        <v>178</v>
      </c>
      <c r="B67" s="11">
        <v>2.2648083623693225</v>
      </c>
    </row>
    <row r="68" spans="1:3" ht="15.75" x14ac:dyDescent="0.25">
      <c r="A68" s="2" t="s">
        <v>118</v>
      </c>
      <c r="B68" s="11">
        <v>2.1868787276341806</v>
      </c>
    </row>
    <row r="69" spans="1:3" ht="15.75" x14ac:dyDescent="0.25">
      <c r="A69" s="2" t="s">
        <v>100</v>
      </c>
      <c r="B69" s="11">
        <v>0.79365079365078373</v>
      </c>
    </row>
    <row r="70" spans="1:3" x14ac:dyDescent="0.25">
      <c r="A70" s="1" t="s">
        <v>16</v>
      </c>
      <c r="B70" s="11">
        <v>6.1099796334011671</v>
      </c>
    </row>
    <row r="71" spans="1:3" ht="15.75" x14ac:dyDescent="0.25">
      <c r="A71" s="2" t="s">
        <v>70</v>
      </c>
      <c r="B71" s="11">
        <v>8.9463220675944228</v>
      </c>
    </row>
    <row r="72" spans="1:3" s="10" customFormat="1" ht="15.75" x14ac:dyDescent="0.25">
      <c r="A72" s="4" t="s">
        <v>146</v>
      </c>
      <c r="B72" s="11">
        <v>0.5464480874316564</v>
      </c>
      <c r="C72" s="10" t="s">
        <v>181</v>
      </c>
    </row>
    <row r="73" spans="1:3" x14ac:dyDescent="0.25">
      <c r="A73" s="1" t="s">
        <v>12</v>
      </c>
      <c r="B73" s="17">
        <v>10.590631364562114</v>
      </c>
      <c r="C73" s="1" t="s">
        <v>180</v>
      </c>
    </row>
    <row r="74" spans="1:3" x14ac:dyDescent="0.25">
      <c r="A74" s="1" t="s">
        <v>32</v>
      </c>
      <c r="B74" s="11">
        <v>7.3813708260105102</v>
      </c>
    </row>
    <row r="75" spans="1:3" x14ac:dyDescent="0.25">
      <c r="A75" s="1" t="s">
        <v>28</v>
      </c>
      <c r="B75" s="11">
        <v>0.51020408163266495</v>
      </c>
    </row>
    <row r="76" spans="1:3" x14ac:dyDescent="0.25">
      <c r="A76" s="1" t="s">
        <v>44</v>
      </c>
      <c r="B76" s="11">
        <v>0.98360655737702984</v>
      </c>
    </row>
    <row r="77" spans="1:3" x14ac:dyDescent="0.25">
      <c r="A77" s="1" t="s">
        <v>30</v>
      </c>
      <c r="B77" s="11">
        <v>5.2336448598130403</v>
      </c>
    </row>
    <row r="78" spans="1:3" ht="15.75" x14ac:dyDescent="0.25">
      <c r="A78" s="2" t="s">
        <v>78</v>
      </c>
      <c r="B78" s="11">
        <v>23.408624229979466</v>
      </c>
    </row>
    <row r="79" spans="1:3" ht="15.75" x14ac:dyDescent="0.25">
      <c r="A79" s="2" t="s">
        <v>150</v>
      </c>
      <c r="B79" s="11">
        <v>1.3944223107569798</v>
      </c>
    </row>
    <row r="80" spans="1:3" ht="15.75" x14ac:dyDescent="0.25">
      <c r="A80" s="2" t="s">
        <v>86</v>
      </c>
      <c r="B80" s="11">
        <v>33.615221987314996</v>
      </c>
    </row>
    <row r="81" spans="1:2" ht="15.75" x14ac:dyDescent="0.25">
      <c r="A81" s="2" t="s">
        <v>72</v>
      </c>
      <c r="B81" s="11">
        <v>1.7928286852589679</v>
      </c>
    </row>
    <row r="82" spans="1:2" ht="15.75" x14ac:dyDescent="0.25">
      <c r="A82" s="2" t="s">
        <v>134</v>
      </c>
      <c r="B82" s="11">
        <v>0.93808630393998271</v>
      </c>
    </row>
    <row r="83" spans="1:2" ht="15.75" x14ac:dyDescent="0.25">
      <c r="A83" s="2" t="s">
        <v>108</v>
      </c>
      <c r="B83" s="11">
        <v>6.8410462776659955</v>
      </c>
    </row>
    <row r="84" spans="1:2" ht="15.75" x14ac:dyDescent="0.25">
      <c r="A84" s="2" t="s">
        <v>104</v>
      </c>
      <c r="B84" s="11">
        <v>1.4256619144602922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L30" sqref="L30"/>
    </sheetView>
  </sheetViews>
  <sheetFormatPr defaultRowHeight="15" x14ac:dyDescent="0.25"/>
  <sheetData>
    <row r="1" spans="1:2" x14ac:dyDescent="0.25">
      <c r="A1" s="16" t="s">
        <v>174</v>
      </c>
      <c r="B1" s="16" t="s">
        <v>176</v>
      </c>
    </row>
    <row r="2" spans="1:2" x14ac:dyDescent="0.25">
      <c r="A2" s="14">
        <v>0.2004008016031662</v>
      </c>
      <c r="B2" s="14">
        <v>1</v>
      </c>
    </row>
    <row r="3" spans="1:2" x14ac:dyDescent="0.25">
      <c r="A3" s="14">
        <v>4.5184118236472575</v>
      </c>
      <c r="B3" s="14">
        <v>52</v>
      </c>
    </row>
    <row r="4" spans="1:2" x14ac:dyDescent="0.25">
      <c r="A4" s="14">
        <v>8.8364228456913487</v>
      </c>
      <c r="B4" s="14">
        <v>18</v>
      </c>
    </row>
    <row r="5" spans="1:2" x14ac:dyDescent="0.25">
      <c r="A5" s="14">
        <v>13.15443386773544</v>
      </c>
      <c r="B5" s="14">
        <v>5</v>
      </c>
    </row>
    <row r="6" spans="1:2" x14ac:dyDescent="0.25">
      <c r="A6" s="14">
        <v>17.472444889779531</v>
      </c>
      <c r="B6" s="14">
        <v>2</v>
      </c>
    </row>
    <row r="7" spans="1:2" x14ac:dyDescent="0.25">
      <c r="A7" s="14">
        <v>21.790455911823621</v>
      </c>
      <c r="B7" s="14">
        <v>3</v>
      </c>
    </row>
    <row r="8" spans="1:2" x14ac:dyDescent="0.25">
      <c r="A8" s="14">
        <v>26.108466933867714</v>
      </c>
      <c r="B8" s="14">
        <v>1</v>
      </c>
    </row>
    <row r="9" spans="1:2" x14ac:dyDescent="0.25">
      <c r="A9" s="14">
        <v>30.426477955911807</v>
      </c>
      <c r="B9" s="14">
        <v>0</v>
      </c>
    </row>
    <row r="10" spans="1:2" x14ac:dyDescent="0.25">
      <c r="A10" s="14">
        <v>34.744488977955896</v>
      </c>
      <c r="B10" s="14">
        <v>1</v>
      </c>
    </row>
    <row r="11" spans="1:2" ht="15.75" thickBot="1" x14ac:dyDescent="0.3">
      <c r="A11" s="15" t="s">
        <v>175</v>
      </c>
      <c r="B11" s="15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bduffy</dc:creator>
  <cp:lastModifiedBy>Duffy, Brian</cp:lastModifiedBy>
  <dcterms:created xsi:type="dcterms:W3CDTF">2016-02-11T17:04:26Z</dcterms:created>
  <dcterms:modified xsi:type="dcterms:W3CDTF">2018-01-29T19:11:48Z</dcterms:modified>
</cp:coreProperties>
</file>