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ownloads\Research\"/>
    </mc:Choice>
  </mc:AlternateContent>
  <xr:revisionPtr revIDLastSave="0" documentId="13_ncr:1_{8C21FD09-124F-41DC-A192-0E8E58EA12FD}" xr6:coauthVersionLast="47" xr6:coauthVersionMax="47" xr10:uidLastSave="{00000000-0000-0000-0000-000000000000}"/>
  <bookViews>
    <workbookView xWindow="-108" yWindow="-108" windowWidth="23256" windowHeight="12456" xr2:uid="{36BCBE2F-59C1-40EF-A37F-387B6C85B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9" i="1" l="1"/>
  <c r="M11" i="1"/>
  <c r="M19" i="1"/>
  <c r="M33" i="1"/>
  <c r="M55" i="1"/>
  <c r="M47" i="1"/>
  <c r="M15" i="1"/>
  <c r="M16" i="1"/>
  <c r="M41" i="1"/>
  <c r="M20" i="1"/>
  <c r="M5" i="1"/>
  <c r="M6" i="1"/>
  <c r="M45" i="1"/>
  <c r="M2" i="1"/>
  <c r="M43" i="1"/>
  <c r="M36" i="1"/>
  <c r="M37" i="1"/>
  <c r="M8" i="1"/>
  <c r="M23" i="1"/>
  <c r="M34" i="1"/>
  <c r="M18" i="1"/>
  <c r="M12" i="1"/>
  <c r="M21" i="1"/>
  <c r="M4" i="1"/>
  <c r="M24" i="1"/>
  <c r="M42" i="1"/>
  <c r="M51" i="1"/>
  <c r="M50" i="1"/>
  <c r="M32" i="1"/>
  <c r="M13" i="1"/>
  <c r="M52" i="1"/>
  <c r="M29" i="1"/>
  <c r="M25" i="1"/>
  <c r="M44" i="1"/>
  <c r="M7" i="1"/>
  <c r="M22" i="1"/>
  <c r="M26" i="1"/>
  <c r="M3" i="1"/>
  <c r="M38" i="1"/>
  <c r="M17" i="1"/>
  <c r="M48" i="1"/>
  <c r="M10" i="1"/>
  <c r="M53" i="1"/>
  <c r="M54" i="1"/>
  <c r="M39" i="1"/>
  <c r="M40" i="1"/>
  <c r="M9" i="1"/>
  <c r="M35" i="1"/>
  <c r="M27" i="1"/>
  <c r="M30" i="1"/>
  <c r="M31" i="1"/>
  <c r="M46" i="1"/>
  <c r="M28" i="1"/>
  <c r="M14" i="1"/>
</calcChain>
</file>

<file path=xl/sharedStrings.xml><?xml version="1.0" encoding="utf-8"?>
<sst xmlns="http://schemas.openxmlformats.org/spreadsheetml/2006/main" count="68" uniqueCount="68">
  <si>
    <t>country_name</t>
  </si>
  <si>
    <t>GNI_c</t>
  </si>
  <si>
    <t>Population</t>
  </si>
  <si>
    <t>Gini</t>
  </si>
  <si>
    <t>HDI</t>
  </si>
  <si>
    <t>Corruption</t>
  </si>
  <si>
    <t>Somalia</t>
  </si>
  <si>
    <t>Djibouti</t>
  </si>
  <si>
    <t>Papua New Guinea</t>
  </si>
  <si>
    <t>Benin</t>
  </si>
  <si>
    <t>Gambia</t>
  </si>
  <si>
    <t>Bangladesh</t>
  </si>
  <si>
    <t>Laos</t>
  </si>
  <si>
    <t>Pakistan</t>
  </si>
  <si>
    <t>Sudan</t>
  </si>
  <si>
    <t>Syria</t>
  </si>
  <si>
    <t>Haiti</t>
  </si>
  <si>
    <t>Mauritania</t>
  </si>
  <si>
    <t>Nigeria</t>
  </si>
  <si>
    <t>Zimbabwe</t>
  </si>
  <si>
    <t>Ethiopia</t>
  </si>
  <si>
    <t>Côte d'Ivoire</t>
  </si>
  <si>
    <t>Tanzania</t>
  </si>
  <si>
    <t>Cameroon</t>
  </si>
  <si>
    <t>Madagascar</t>
  </si>
  <si>
    <t>Uganda</t>
  </si>
  <si>
    <t>Ghana</t>
  </si>
  <si>
    <t>Guinea</t>
  </si>
  <si>
    <t>DRC</t>
  </si>
  <si>
    <t>Eritrea</t>
  </si>
  <si>
    <t>Yemen</t>
  </si>
  <si>
    <t>Kenya</t>
  </si>
  <si>
    <t>Mali</t>
  </si>
  <si>
    <t>Solomon Isl.</t>
  </si>
  <si>
    <t>Congo</t>
  </si>
  <si>
    <t>Myanmar</t>
  </si>
  <si>
    <t>São Tomé</t>
  </si>
  <si>
    <t>Senegal</t>
  </si>
  <si>
    <t>Nepal</t>
  </si>
  <si>
    <t>South Sudan</t>
  </si>
  <si>
    <t>Kyrgyzstan</t>
  </si>
  <si>
    <t>Comoros</t>
  </si>
  <si>
    <t>Chad</t>
  </si>
  <si>
    <t>Malawi</t>
  </si>
  <si>
    <t>Zambia</t>
  </si>
  <si>
    <t>Togo</t>
  </si>
  <si>
    <t>North Korea</t>
  </si>
  <si>
    <t>Niger</t>
  </si>
  <si>
    <t>Burundi</t>
  </si>
  <si>
    <t>Burkina Faso</t>
  </si>
  <si>
    <t>Rwanda</t>
  </si>
  <si>
    <t>Cambodia</t>
  </si>
  <si>
    <t>Mozambique</t>
  </si>
  <si>
    <t>Tajikistan</t>
  </si>
  <si>
    <t>Guinea-Bissau</t>
  </si>
  <si>
    <t>Sierra Leone</t>
  </si>
  <si>
    <t>CAR</t>
  </si>
  <si>
    <t>Liberia</t>
  </si>
  <si>
    <t>Lesotho</t>
  </si>
  <si>
    <t>Afghanistan</t>
  </si>
  <si>
    <t>Health Expense</t>
  </si>
  <si>
    <t>Coverage</t>
  </si>
  <si>
    <t>BCG2</t>
  </si>
  <si>
    <t>BCG1</t>
  </si>
  <si>
    <t>AveResPrice</t>
  </si>
  <si>
    <t>birth_cohort</t>
  </si>
  <si>
    <t>demand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</si>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</sst>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5BF2C-C005-4639-8F76-DB4E72C7E185}" name="Table1" displayName="Table1" ref="A1:N55" totalsRowShown="0">
  <autoFilter ref="A1:N55" xr:uid="{4E25BF2C-C005-4639-8F76-DB4E72C7E185}"/>
  <sortState xmlns:xlrd2="http://schemas.microsoft.com/office/spreadsheetml/2017/richdata2" ref="A2:N55">
    <sortCondition descending="1" ref="I1:I55"/>
  </sortState>
  <tableColumns count="14">
    <tableColumn id="1" xr3:uid="{0C4E4678-33BB-4392-9602-68D6C7078DBB}" name="country_name"/>
    <tableColumn id="2" xr3:uid="{5AD6F912-9017-4EB1-9A24-E37BE235CE29}" name="GNI_c"/>
    <tableColumn id="15" xr3:uid="{9020609B-0DDA-49FA-80AC-98265B6D22A6}" name="Population"/>
    <tableColumn id="4" xr3:uid="{7A9751FF-1F90-49C8-823E-F8D2C452EB6E}" name="Gini"/>
    <tableColumn id="5" xr3:uid="{111E938D-1FA6-464A-8EE3-9EC46447C253}" name="HDI"/>
    <tableColumn id="6" xr3:uid="{B422F1DC-2ACC-42EF-BD4D-55E84756F77F}" name="Corruption"/>
    <tableColumn id="7" xr3:uid="{B4D1CC4C-6255-4FF1-84E0-3B9C3AB4994B}" name="Health Expense"/>
    <tableColumn id="8" xr3:uid="{2F2146FE-4D3E-408D-AE3E-705A4FECE2C6}" name="Coverage"/>
    <tableColumn id="9" xr3:uid="{0EFFA420-16E7-4DB9-BBE5-86A4EDF360D8}" name="BCG1"/>
    <tableColumn id="10" xr3:uid="{4C50A255-94F7-43A5-B986-52F5E646EF88}" name="BCG2"/>
    <tableColumn id="11" xr3:uid="{D43262C4-D1CD-4168-9587-35BCFA0237BE}" name="AveResPrice"/>
    <tableColumn id="13" xr3:uid="{05479718-6748-4A8A-BBD7-98FC8158E47F}" name="birth_cohort"/>
    <tableColumn id="14" xr3:uid="{3E6016E1-C77F-41E5-AB74-D5E82C664263}" name="demand" dataDxfId="0">
      <calculatedColumnFormula>Table1[[#This Row],[birth_cohort]]+Table1[[#This Row],[Coverage]]*Table1[[#This Row],[Population]]</calculatedColumnFormula>
    </tableColumn>
    <tableColumn id="16" xr3:uid="{962F5745-4B7B-4730-A7D4-B3976169608A}" name="country_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320B-15B3-45C0-88CB-26CE5D5BB00E}">
  <dimension ref="A1:N55"/>
  <sheetViews>
    <sheetView tabSelected="1" zoomScale="80" zoomScaleNormal="80" workbookViewId="0">
      <selection activeCell="Z1" sqref="Z1"/>
    </sheetView>
  </sheetViews>
  <sheetFormatPr defaultRowHeight="14.4" x14ac:dyDescent="0.3"/>
  <cols>
    <col min="1" max="1" width="15.21875" customWidth="1"/>
    <col min="5" max="5" width="11.6640625" customWidth="1"/>
    <col min="6" max="6" width="15.33203125" customWidth="1"/>
    <col min="13" max="13" width="11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63</v>
      </c>
      <c r="J1" t="s">
        <v>62</v>
      </c>
      <c r="K1" t="s">
        <v>64</v>
      </c>
      <c r="L1" t="s">
        <v>65</v>
      </c>
      <c r="M1" t="s">
        <v>66</v>
      </c>
      <c r="N1" t="s">
        <v>67</v>
      </c>
    </row>
    <row r="2" spans="1:14" x14ac:dyDescent="0.3">
      <c r="A2" t="s">
        <v>28</v>
      </c>
      <c r="B2">
        <v>622.06799999999998</v>
      </c>
      <c r="C2">
        <v>92377986</v>
      </c>
      <c r="D2">
        <v>42.1</v>
      </c>
      <c r="E2">
        <v>0.47899999999999998</v>
      </c>
      <c r="F2">
        <v>-1.55</v>
      </c>
      <c r="G2">
        <v>4.05</v>
      </c>
      <c r="H2">
        <v>0.32714285714285707</v>
      </c>
      <c r="I2">
        <v>0.34387278530765097</v>
      </c>
      <c r="J2">
        <v>0.544465243403781</v>
      </c>
      <c r="K2">
        <v>3.5223850763838822</v>
      </c>
      <c r="L2">
        <v>18693</v>
      </c>
      <c r="M2">
        <f>Table1[[#This Row],[birth_cohort]]+Table1[[#This Row],[Coverage]]*Table1[[#This Row],[Population]]</f>
        <v>30239491.277142849</v>
      </c>
      <c r="N2">
        <v>14</v>
      </c>
    </row>
    <row r="3" spans="1:14" x14ac:dyDescent="0.3">
      <c r="A3" t="s">
        <v>8</v>
      </c>
      <c r="B3">
        <v>3093.66</v>
      </c>
      <c r="C3">
        <v>9119005</v>
      </c>
      <c r="D3">
        <v>41.9</v>
      </c>
      <c r="E3">
        <v>0.55800000000000005</v>
      </c>
      <c r="F3">
        <v>-0.76</v>
      </c>
      <c r="G3">
        <v>2.5299999999999998</v>
      </c>
      <c r="H3">
        <v>0.56224489795918364</v>
      </c>
      <c r="I3">
        <v>0.27494358880787401</v>
      </c>
      <c r="J3">
        <v>0.435327348945801</v>
      </c>
      <c r="K3">
        <v>2.8163240461086136</v>
      </c>
      <c r="L3">
        <v>230932</v>
      </c>
      <c r="M3">
        <f>Table1[[#This Row],[birth_cohort]]+Table1[[#This Row],[Coverage]]*Table1[[#This Row],[Population]]</f>
        <v>5358046.0357142854</v>
      </c>
      <c r="N3">
        <v>38</v>
      </c>
    </row>
    <row r="4" spans="1:14" x14ac:dyDescent="0.3">
      <c r="A4" t="s">
        <v>12</v>
      </c>
      <c r="B4">
        <v>2757.81</v>
      </c>
      <c r="C4">
        <v>7379358</v>
      </c>
      <c r="D4">
        <v>38.799999999999997</v>
      </c>
      <c r="E4">
        <v>0.60699999999999998</v>
      </c>
      <c r="F4">
        <v>-1.04</v>
      </c>
      <c r="G4">
        <v>2.69</v>
      </c>
      <c r="H4">
        <v>0.21520408163265309</v>
      </c>
      <c r="I4">
        <v>0.245095511029086</v>
      </c>
      <c r="J4">
        <v>0.388067892462721</v>
      </c>
      <c r="K4">
        <v>2.5105818407965996</v>
      </c>
      <c r="L4">
        <v>162859</v>
      </c>
      <c r="M4">
        <f>Table1[[#This Row],[birth_cohort]]+Table1[[#This Row],[Coverage]]*Table1[[#This Row],[Population]]</f>
        <v>1750926.9614285717</v>
      </c>
      <c r="N4">
        <v>24</v>
      </c>
    </row>
    <row r="5" spans="1:14" x14ac:dyDescent="0.3">
      <c r="A5" t="s">
        <v>34</v>
      </c>
      <c r="B5">
        <v>2704.46</v>
      </c>
      <c r="C5">
        <v>5657017</v>
      </c>
      <c r="D5">
        <v>48.9</v>
      </c>
      <c r="E5">
        <v>0.57099999999999995</v>
      </c>
      <c r="F5">
        <v>-1.37</v>
      </c>
      <c r="G5">
        <v>4.47</v>
      </c>
      <c r="H5">
        <v>0.27561224489795916</v>
      </c>
      <c r="I5">
        <v>0.24035412365526301</v>
      </c>
      <c r="J5">
        <v>0.38056069578750101</v>
      </c>
      <c r="K5">
        <v>2.4620144843773728</v>
      </c>
      <c r="L5">
        <v>169654</v>
      </c>
      <c r="M5">
        <f>Table1[[#This Row],[birth_cohort]]+Table1[[#This Row],[Coverage]]*Table1[[#This Row],[Population]]</f>
        <v>1728797.1547959181</v>
      </c>
      <c r="N5">
        <v>11</v>
      </c>
    </row>
    <row r="6" spans="1:14" x14ac:dyDescent="0.3">
      <c r="A6" t="s">
        <v>21</v>
      </c>
      <c r="B6">
        <v>2645.56</v>
      </c>
      <c r="C6">
        <v>27053629</v>
      </c>
      <c r="D6">
        <v>37.200000000000003</v>
      </c>
      <c r="E6">
        <v>0.54900000000000004</v>
      </c>
      <c r="F6">
        <v>-0.37</v>
      </c>
      <c r="G6">
        <v>3.72</v>
      </c>
      <c r="H6">
        <v>0.28357142857142864</v>
      </c>
      <c r="I6">
        <v>0.23511948979737901</v>
      </c>
      <c r="J6">
        <v>0.37227252551251799</v>
      </c>
      <c r="K6">
        <v>2.4083946663250386</v>
      </c>
      <c r="L6">
        <v>884419</v>
      </c>
      <c r="M6">
        <f>Table1[[#This Row],[birth_cohort]]+Table1[[#This Row],[Coverage]]*Table1[[#This Row],[Population]]</f>
        <v>8556055.2235714309</v>
      </c>
      <c r="N6">
        <v>12</v>
      </c>
    </row>
    <row r="7" spans="1:14" x14ac:dyDescent="0.3">
      <c r="A7" t="s">
        <v>18</v>
      </c>
      <c r="B7">
        <v>2562.19</v>
      </c>
      <c r="C7">
        <v>211400704</v>
      </c>
      <c r="D7">
        <v>35.1</v>
      </c>
      <c r="E7">
        <v>0.53500000000000003</v>
      </c>
      <c r="F7">
        <v>-1.07</v>
      </c>
      <c r="G7">
        <v>3.38</v>
      </c>
      <c r="H7">
        <v>0.31653061224489798</v>
      </c>
      <c r="I7">
        <v>0.22771012774760199</v>
      </c>
      <c r="J7">
        <v>0.36054103560037098</v>
      </c>
      <c r="K7">
        <v>2.332498499414621</v>
      </c>
      <c r="L7">
        <v>7205554</v>
      </c>
      <c r="M7">
        <f>Table1[[#This Row],[birth_cohort]]+Table1[[#This Row],[Coverage]]*Table1[[#This Row],[Population]]</f>
        <v>74120348.26612246</v>
      </c>
      <c r="N7">
        <v>35</v>
      </c>
    </row>
    <row r="8" spans="1:14" x14ac:dyDescent="0.3">
      <c r="A8" t="s">
        <v>26</v>
      </c>
      <c r="B8">
        <v>2556.5100000000002</v>
      </c>
      <c r="C8">
        <v>31732128</v>
      </c>
      <c r="D8">
        <v>43.5</v>
      </c>
      <c r="E8">
        <v>0.63200000000000001</v>
      </c>
      <c r="F8">
        <v>-0.11</v>
      </c>
      <c r="G8">
        <v>3.99</v>
      </c>
      <c r="H8">
        <v>2.6836734693877571E-2</v>
      </c>
      <c r="I8">
        <v>0.22720532774229199</v>
      </c>
      <c r="J8">
        <v>0.35974176892529602</v>
      </c>
      <c r="K8">
        <v>2.3273276918333434</v>
      </c>
      <c r="L8">
        <v>852148</v>
      </c>
      <c r="M8">
        <f>Table1[[#This Row],[birth_cohort]]+Table1[[#This Row],[Coverage]]*Table1[[#This Row],[Population]]</f>
        <v>1703734.7004081639</v>
      </c>
      <c r="N8">
        <v>18</v>
      </c>
    </row>
    <row r="9" spans="1:14" x14ac:dyDescent="0.3">
      <c r="A9" t="s">
        <v>15</v>
      </c>
      <c r="B9">
        <v>776</v>
      </c>
      <c r="C9">
        <v>18275704</v>
      </c>
      <c r="D9">
        <v>37.5</v>
      </c>
      <c r="E9">
        <v>0.57699999999999996</v>
      </c>
      <c r="F9">
        <v>-1.78</v>
      </c>
      <c r="G9">
        <v>3.05</v>
      </c>
      <c r="H9">
        <v>9.6938775510204092E-2</v>
      </c>
      <c r="I9">
        <v>0.224297395317334</v>
      </c>
      <c r="J9">
        <v>0.35513754258577901</v>
      </c>
      <c r="K9">
        <v>2.297540927034146</v>
      </c>
      <c r="L9">
        <v>6556</v>
      </c>
      <c r="M9">
        <f>Table1[[#This Row],[birth_cohort]]+Table1[[#This Row],[Coverage]]*Table1[[#This Row],[Population]]</f>
        <v>1778180.3673469389</v>
      </c>
      <c r="N9">
        <v>47</v>
      </c>
    </row>
    <row r="10" spans="1:14" x14ac:dyDescent="0.3">
      <c r="A10" t="s">
        <v>55</v>
      </c>
      <c r="B10">
        <v>551.69100000000003</v>
      </c>
      <c r="C10">
        <v>8141343</v>
      </c>
      <c r="D10">
        <v>35.700000000000003</v>
      </c>
      <c r="E10">
        <v>0.47699999999999998</v>
      </c>
      <c r="F10">
        <v>-0.43</v>
      </c>
      <c r="G10">
        <v>8.76</v>
      </c>
      <c r="H10">
        <v>0.16785714285714287</v>
      </c>
      <c r="I10">
        <v>0.223510867140046</v>
      </c>
      <c r="J10">
        <v>0.35389220630507301</v>
      </c>
      <c r="K10">
        <v>2.2894842990245836</v>
      </c>
      <c r="L10">
        <v>21010</v>
      </c>
      <c r="M10">
        <f>Table1[[#This Row],[birth_cohort]]+Table1[[#This Row],[Coverage]]*Table1[[#This Row],[Population]]</f>
        <v>1387592.5750000002</v>
      </c>
      <c r="N10">
        <v>42</v>
      </c>
    </row>
    <row r="11" spans="1:14" x14ac:dyDescent="0.3">
      <c r="A11" t="s">
        <v>11</v>
      </c>
      <c r="B11">
        <v>2326.63</v>
      </c>
      <c r="C11">
        <v>166303494</v>
      </c>
      <c r="D11">
        <v>32.4</v>
      </c>
      <c r="E11">
        <v>0.66100000000000003</v>
      </c>
      <c r="F11">
        <v>-0.96</v>
      </c>
      <c r="G11">
        <v>2.63</v>
      </c>
      <c r="H11">
        <v>1.5714285714285729E-2</v>
      </c>
      <c r="I11">
        <v>0.206775147245679</v>
      </c>
      <c r="J11">
        <v>0.32739398313899198</v>
      </c>
      <c r="K11">
        <v>2.1180556413431706</v>
      </c>
      <c r="L11">
        <v>2823519</v>
      </c>
      <c r="M11">
        <f>Table1[[#This Row],[birth_cohort]]+Table1[[#This Row],[Coverage]]*Table1[[#This Row],[Population]]</f>
        <v>5436859.6200000029</v>
      </c>
      <c r="N11">
        <v>2</v>
      </c>
    </row>
    <row r="12" spans="1:14" x14ac:dyDescent="0.3">
      <c r="A12" t="s">
        <v>31</v>
      </c>
      <c r="B12">
        <v>2290.5</v>
      </c>
      <c r="C12">
        <v>54985702</v>
      </c>
      <c r="D12">
        <v>40.799999999999997</v>
      </c>
      <c r="E12">
        <v>0.57499999999999996</v>
      </c>
      <c r="F12">
        <v>-0.71</v>
      </c>
      <c r="G12">
        <v>4.29</v>
      </c>
      <c r="H12">
        <v>0.14428571428571427</v>
      </c>
      <c r="I12">
        <v>0.20356415707105399</v>
      </c>
      <c r="J12">
        <v>0.32230991536250198</v>
      </c>
      <c r="K12">
        <v>2.085164571288308</v>
      </c>
      <c r="L12">
        <v>1447992</v>
      </c>
      <c r="M12">
        <f>Table1[[#This Row],[birth_cohort]]+Table1[[#This Row],[Coverage]]*Table1[[#This Row],[Population]]</f>
        <v>9381643.2885714285</v>
      </c>
      <c r="N12">
        <v>22</v>
      </c>
    </row>
    <row r="13" spans="1:14" x14ac:dyDescent="0.3">
      <c r="A13" t="s">
        <v>17</v>
      </c>
      <c r="B13">
        <v>2154.15</v>
      </c>
      <c r="C13">
        <v>4775110</v>
      </c>
      <c r="D13">
        <v>32.6</v>
      </c>
      <c r="E13">
        <v>0.55600000000000005</v>
      </c>
      <c r="F13">
        <v>-0.82</v>
      </c>
      <c r="G13">
        <v>3.36</v>
      </c>
      <c r="H13">
        <v>0.27561224489795916</v>
      </c>
      <c r="I13">
        <v>0.19144629074639199</v>
      </c>
      <c r="J13">
        <v>0.30312329368178698</v>
      </c>
      <c r="K13">
        <v>1.9610378787342104</v>
      </c>
      <c r="L13">
        <v>144852</v>
      </c>
      <c r="M13">
        <f>Table1[[#This Row],[birth_cohort]]+Table1[[#This Row],[Coverage]]*Table1[[#This Row],[Population]]</f>
        <v>1460930.7867346937</v>
      </c>
      <c r="N13">
        <v>30</v>
      </c>
    </row>
    <row r="14" spans="1:14" x14ac:dyDescent="0.3">
      <c r="A14" t="s">
        <v>19</v>
      </c>
      <c r="B14">
        <v>1757.99</v>
      </c>
      <c r="C14">
        <v>15092171</v>
      </c>
      <c r="D14">
        <v>50.3</v>
      </c>
      <c r="E14">
        <v>0.59299999999999997</v>
      </c>
      <c r="F14">
        <v>-1.26</v>
      </c>
      <c r="G14">
        <v>3.43</v>
      </c>
      <c r="H14">
        <v>9.9183673469387737E-2</v>
      </c>
      <c r="I14">
        <v>0.156238267840795</v>
      </c>
      <c r="J14">
        <v>0.24737725741459299</v>
      </c>
      <c r="K14">
        <v>1.600392257009007</v>
      </c>
      <c r="L14">
        <v>377918</v>
      </c>
      <c r="M14">
        <f>Table1[[#This Row],[birth_cohort]]+Table1[[#This Row],[Coverage]]*Table1[[#This Row],[Population]]</f>
        <v>1874814.960408163</v>
      </c>
      <c r="N14">
        <v>54</v>
      </c>
    </row>
    <row r="15" spans="1:14" x14ac:dyDescent="0.3">
      <c r="A15" t="s">
        <v>23</v>
      </c>
      <c r="B15">
        <v>1730.1</v>
      </c>
      <c r="C15">
        <v>27224262</v>
      </c>
      <c r="D15">
        <v>46.6</v>
      </c>
      <c r="E15">
        <v>0.57599999999999996</v>
      </c>
      <c r="F15">
        <v>-1.0900000000000001</v>
      </c>
      <c r="G15">
        <v>3.77</v>
      </c>
      <c r="H15">
        <v>0.11163265306122451</v>
      </c>
      <c r="I15">
        <v>0.155511284734556</v>
      </c>
      <c r="J15">
        <v>0.246226200829713</v>
      </c>
      <c r="K15">
        <v>1.592945565809208</v>
      </c>
      <c r="L15">
        <v>351572</v>
      </c>
      <c r="M15">
        <f>Table1[[#This Row],[birth_cohort]]+Table1[[#This Row],[Coverage]]*Table1[[#This Row],[Population]]</f>
        <v>3390688.5946938782</v>
      </c>
      <c r="N15">
        <v>7</v>
      </c>
    </row>
    <row r="16" spans="1:14" x14ac:dyDescent="0.3">
      <c r="A16" t="s">
        <v>56</v>
      </c>
      <c r="B16">
        <v>557.44200000000001</v>
      </c>
      <c r="C16">
        <v>4919987</v>
      </c>
      <c r="D16">
        <v>56.2</v>
      </c>
      <c r="E16">
        <v>0.40400000000000003</v>
      </c>
      <c r="F16">
        <v>-1.23</v>
      </c>
      <c r="G16">
        <v>9.4</v>
      </c>
      <c r="H16">
        <v>0.29622448979591837</v>
      </c>
      <c r="I16">
        <v>0.15375959316683199</v>
      </c>
      <c r="J16">
        <v>0.243452689180818</v>
      </c>
      <c r="K16">
        <v>1.575002499360793</v>
      </c>
      <c r="L16">
        <v>866087</v>
      </c>
      <c r="M16">
        <f>Table1[[#This Row],[birth_cohort]]+Table1[[#This Row],[Coverage]]*Table1[[#This Row],[Population]]</f>
        <v>2323507.6388775511</v>
      </c>
      <c r="N16">
        <v>8</v>
      </c>
    </row>
    <row r="17" spans="1:14" x14ac:dyDescent="0.3">
      <c r="A17" t="s">
        <v>36</v>
      </c>
      <c r="B17">
        <v>2523.79</v>
      </c>
      <c r="C17">
        <v>223364</v>
      </c>
      <c r="D17">
        <v>40.700000000000003</v>
      </c>
      <c r="E17">
        <v>0.61799999999999999</v>
      </c>
      <c r="F17">
        <v>0.26</v>
      </c>
      <c r="G17">
        <v>4.91</v>
      </c>
      <c r="H17">
        <v>0.15</v>
      </c>
      <c r="I17">
        <v>0.15103118468742599</v>
      </c>
      <c r="J17">
        <v>0.23913270908842399</v>
      </c>
      <c r="K17">
        <v>1.5470546485253647</v>
      </c>
      <c r="L17">
        <v>537983</v>
      </c>
      <c r="M17">
        <f>Table1[[#This Row],[birth_cohort]]+Table1[[#This Row],[Coverage]]*Table1[[#This Row],[Population]]</f>
        <v>571487.6</v>
      </c>
      <c r="N17">
        <v>40</v>
      </c>
    </row>
    <row r="18" spans="1:14" x14ac:dyDescent="0.3">
      <c r="A18" t="s">
        <v>16</v>
      </c>
      <c r="B18">
        <v>1560.23</v>
      </c>
      <c r="C18">
        <v>11541683</v>
      </c>
      <c r="D18">
        <v>41.1</v>
      </c>
      <c r="E18">
        <v>0.53500000000000003</v>
      </c>
      <c r="F18">
        <v>-1.42</v>
      </c>
      <c r="G18">
        <v>3.22</v>
      </c>
      <c r="H18">
        <v>0.343469387755102</v>
      </c>
      <c r="I18">
        <v>0.138662695824916</v>
      </c>
      <c r="J18">
        <v>0.21954926838944999</v>
      </c>
      <c r="K18">
        <v>1.4203607592495759</v>
      </c>
      <c r="L18">
        <v>253692</v>
      </c>
      <c r="M18">
        <f>Table1[[#This Row],[birth_cohort]]+Table1[[#This Row],[Coverage]]*Table1[[#This Row],[Population]]</f>
        <v>4217906.7936734688</v>
      </c>
      <c r="N18">
        <v>21</v>
      </c>
    </row>
    <row r="19" spans="1:14" x14ac:dyDescent="0.3">
      <c r="A19" t="s">
        <v>9</v>
      </c>
      <c r="B19">
        <v>1551.42</v>
      </c>
      <c r="C19">
        <v>12451031</v>
      </c>
      <c r="D19">
        <v>37.799999999999997</v>
      </c>
      <c r="E19">
        <v>0.52500000000000002</v>
      </c>
      <c r="F19">
        <v>-0.15</v>
      </c>
      <c r="G19">
        <v>2.59</v>
      </c>
      <c r="H19">
        <v>0.24000000000000002</v>
      </c>
      <c r="I19">
        <v>0.13787972257724301</v>
      </c>
      <c r="J19">
        <v>0.21830956074730101</v>
      </c>
      <c r="K19">
        <v>1.412340545377913</v>
      </c>
      <c r="L19">
        <v>408062</v>
      </c>
      <c r="M19">
        <f>Table1[[#This Row],[birth_cohort]]+Table1[[#This Row],[Coverage]]*Table1[[#This Row],[Population]]</f>
        <v>3396309.4400000004</v>
      </c>
      <c r="N19">
        <v>3</v>
      </c>
    </row>
    <row r="20" spans="1:14" x14ac:dyDescent="0.3">
      <c r="A20" t="s">
        <v>41</v>
      </c>
      <c r="B20">
        <v>1426.52</v>
      </c>
      <c r="C20">
        <v>888456</v>
      </c>
      <c r="D20">
        <v>45.3</v>
      </c>
      <c r="E20">
        <v>0.55800000000000005</v>
      </c>
      <c r="F20">
        <v>-1.29</v>
      </c>
      <c r="G20">
        <v>5.35</v>
      </c>
      <c r="H20">
        <v>0.11214285714285714</v>
      </c>
      <c r="I20">
        <v>0.126779454854834</v>
      </c>
      <c r="J20">
        <v>0.20073413685348801</v>
      </c>
      <c r="K20">
        <v>1.2986373997966334</v>
      </c>
      <c r="L20">
        <v>25413</v>
      </c>
      <c r="M20">
        <f>Table1[[#This Row],[birth_cohort]]+Table1[[#This Row],[Coverage]]*Table1[[#This Row],[Population]]</f>
        <v>125046.99428571429</v>
      </c>
      <c r="N20">
        <v>10</v>
      </c>
    </row>
    <row r="21" spans="1:14" x14ac:dyDescent="0.3">
      <c r="A21" t="s">
        <v>40</v>
      </c>
      <c r="B21">
        <v>1313.86</v>
      </c>
      <c r="C21">
        <v>6628347</v>
      </c>
      <c r="D21">
        <v>29</v>
      </c>
      <c r="E21">
        <v>0.69199999999999995</v>
      </c>
      <c r="F21">
        <v>-1.1200000000000001</v>
      </c>
      <c r="G21">
        <v>5.26</v>
      </c>
      <c r="H21">
        <v>8.4285714285714297E-2</v>
      </c>
      <c r="I21">
        <v>0.116766995594575</v>
      </c>
      <c r="J21">
        <v>0.18488107635807699</v>
      </c>
      <c r="K21">
        <v>1.1960769804116353</v>
      </c>
      <c r="L21">
        <v>133433</v>
      </c>
      <c r="M21">
        <f>Table1[[#This Row],[birth_cohort]]+Table1[[#This Row],[Coverage]]*Table1[[#This Row],[Population]]</f>
        <v>692107.96142857149</v>
      </c>
      <c r="N21">
        <v>23</v>
      </c>
    </row>
    <row r="22" spans="1:14" x14ac:dyDescent="0.3">
      <c r="A22" t="s">
        <v>46</v>
      </c>
      <c r="B22">
        <v>1300</v>
      </c>
      <c r="C22">
        <v>25887045</v>
      </c>
      <c r="D22">
        <v>0.9</v>
      </c>
      <c r="E22">
        <v>0.63600000000000001</v>
      </c>
      <c r="F22">
        <v>-1.61</v>
      </c>
      <c r="G22">
        <v>6.1</v>
      </c>
      <c r="H22">
        <v>0.35806122448979594</v>
      </c>
      <c r="I22">
        <v>0.11553521248302499</v>
      </c>
      <c r="J22">
        <v>0.18293075309812301</v>
      </c>
      <c r="K22">
        <v>1.1834594816305581</v>
      </c>
      <c r="L22">
        <v>350110</v>
      </c>
      <c r="M22">
        <f>Table1[[#This Row],[birth_cohort]]+Table1[[#This Row],[Coverage]]*Table1[[#This Row],[Population]]</f>
        <v>9619257.0311224498</v>
      </c>
      <c r="N22">
        <v>36</v>
      </c>
    </row>
    <row r="23" spans="1:14" x14ac:dyDescent="0.3">
      <c r="A23" t="s">
        <v>27</v>
      </c>
      <c r="B23">
        <v>1241.83</v>
      </c>
      <c r="C23">
        <v>13497237</v>
      </c>
      <c r="D23">
        <v>29.6</v>
      </c>
      <c r="E23">
        <v>0.46500000000000002</v>
      </c>
      <c r="F23">
        <v>-1</v>
      </c>
      <c r="G23">
        <v>4.04</v>
      </c>
      <c r="H23">
        <v>0.32295918367346943</v>
      </c>
      <c r="I23">
        <v>0.110365456090612</v>
      </c>
      <c r="J23">
        <v>0.174745305476802</v>
      </c>
      <c r="K23">
        <v>1.130504221594832</v>
      </c>
      <c r="L23">
        <v>451222</v>
      </c>
      <c r="M23">
        <f>Table1[[#This Row],[birth_cohort]]+Table1[[#This Row],[Coverage]]*Table1[[#This Row],[Population]]</f>
        <v>4810278.6433673473</v>
      </c>
      <c r="N23">
        <v>19</v>
      </c>
    </row>
    <row r="24" spans="1:14" x14ac:dyDescent="0.3">
      <c r="A24" t="s">
        <v>58</v>
      </c>
      <c r="B24">
        <v>1227.3699999999999</v>
      </c>
      <c r="C24">
        <v>2159067</v>
      </c>
      <c r="D24">
        <v>44.9</v>
      </c>
      <c r="E24">
        <v>0.51400000000000001</v>
      </c>
      <c r="F24">
        <v>-0.32</v>
      </c>
      <c r="G24">
        <v>11.78</v>
      </c>
      <c r="H24">
        <v>0.10571428571428572</v>
      </c>
      <c r="I24">
        <v>0.109080349034839</v>
      </c>
      <c r="J24">
        <v>0.172710552638495</v>
      </c>
      <c r="K24">
        <v>1.1173405107453054</v>
      </c>
      <c r="L24">
        <v>52726</v>
      </c>
      <c r="M24">
        <f>Table1[[#This Row],[birth_cohort]]+Table1[[#This Row],[Coverage]]*Table1[[#This Row],[Population]]</f>
        <v>280970.22571428574</v>
      </c>
      <c r="N24">
        <v>25</v>
      </c>
    </row>
    <row r="25" spans="1:14" x14ac:dyDescent="0.3">
      <c r="A25" t="s">
        <v>38</v>
      </c>
      <c r="B25">
        <v>1226.01</v>
      </c>
      <c r="C25">
        <v>29674920</v>
      </c>
      <c r="D25">
        <v>32.799999999999997</v>
      </c>
      <c r="E25">
        <v>0.60199999999999998</v>
      </c>
      <c r="F25">
        <v>-0.53</v>
      </c>
      <c r="G25">
        <v>5.17</v>
      </c>
      <c r="H25">
        <v>9.4591836734693874E-2</v>
      </c>
      <c r="I25">
        <v>0.10895948142793301</v>
      </c>
      <c r="J25">
        <v>0.17251917892756199</v>
      </c>
      <c r="K25">
        <v>1.1161024300568314</v>
      </c>
      <c r="L25">
        <v>547300</v>
      </c>
      <c r="M25">
        <f>Table1[[#This Row],[birth_cohort]]+Table1[[#This Row],[Coverage]]*Table1[[#This Row],[Population]]</f>
        <v>3354305.1877551018</v>
      </c>
      <c r="N25">
        <v>33</v>
      </c>
    </row>
    <row r="26" spans="1:14" x14ac:dyDescent="0.3">
      <c r="A26" t="s">
        <v>13</v>
      </c>
      <c r="B26">
        <v>1222</v>
      </c>
      <c r="C26">
        <v>225199929</v>
      </c>
      <c r="D26">
        <v>29.6</v>
      </c>
      <c r="E26">
        <v>0.54400000000000004</v>
      </c>
      <c r="F26">
        <v>-0.79</v>
      </c>
      <c r="G26">
        <v>2.95</v>
      </c>
      <c r="H26">
        <v>0.11183673469387753</v>
      </c>
      <c r="I26">
        <v>0.108603099734044</v>
      </c>
      <c r="J26">
        <v>0.171954907912236</v>
      </c>
      <c r="K26">
        <v>1.1124519127327257</v>
      </c>
      <c r="L26">
        <v>5790648</v>
      </c>
      <c r="M26">
        <f>Table1[[#This Row],[birth_cohort]]+Table1[[#This Row],[Coverage]]*Table1[[#This Row],[Population]]</f>
        <v>30976272.712653056</v>
      </c>
      <c r="N26">
        <v>37</v>
      </c>
    </row>
    <row r="27" spans="1:14" x14ac:dyDescent="0.3">
      <c r="A27" t="s">
        <v>22</v>
      </c>
      <c r="B27">
        <v>1211.77</v>
      </c>
      <c r="C27">
        <v>61498438</v>
      </c>
      <c r="D27">
        <v>40.5</v>
      </c>
      <c r="E27">
        <v>0.54900000000000004</v>
      </c>
      <c r="F27">
        <v>-0.36</v>
      </c>
      <c r="G27">
        <v>3.75</v>
      </c>
      <c r="H27">
        <v>0.17357142857142854</v>
      </c>
      <c r="I27">
        <v>0.107693926485043</v>
      </c>
      <c r="J27">
        <v>0.17051538360131799</v>
      </c>
      <c r="K27">
        <v>1.1031389969657424</v>
      </c>
      <c r="L27">
        <v>2102021</v>
      </c>
      <c r="M27">
        <f>Table1[[#This Row],[birth_cohort]]+Table1[[#This Row],[Coverage]]*Table1[[#This Row],[Population]]</f>
        <v>12776392.738571428</v>
      </c>
      <c r="N27">
        <v>49</v>
      </c>
    </row>
    <row r="28" spans="1:14" x14ac:dyDescent="0.3">
      <c r="A28" t="s">
        <v>44</v>
      </c>
      <c r="B28">
        <v>1195.78</v>
      </c>
      <c r="C28">
        <v>18920657</v>
      </c>
      <c r="D28">
        <v>57.1</v>
      </c>
      <c r="E28">
        <v>0.56499999999999995</v>
      </c>
      <c r="F28">
        <v>-0.75</v>
      </c>
      <c r="G28">
        <v>5.62</v>
      </c>
      <c r="H28">
        <v>9.1122448979591833E-2</v>
      </c>
      <c r="I28">
        <v>0.106272843371501</v>
      </c>
      <c r="J28">
        <v>0.168265335338211</v>
      </c>
      <c r="K28">
        <v>1.0885824453416859</v>
      </c>
      <c r="L28">
        <v>620362</v>
      </c>
      <c r="M28">
        <f>Table1[[#This Row],[birth_cohort]]+Table1[[#This Row],[Coverage]]*Table1[[#This Row],[Population]]</f>
        <v>2344458.6021428574</v>
      </c>
      <c r="N28">
        <v>53</v>
      </c>
    </row>
    <row r="29" spans="1:14" x14ac:dyDescent="0.3">
      <c r="A29" t="s">
        <v>35</v>
      </c>
      <c r="B29">
        <v>1170.0899999999999</v>
      </c>
      <c r="C29">
        <v>54806014</v>
      </c>
      <c r="D29">
        <v>30.7</v>
      </c>
      <c r="E29">
        <v>0.58499999999999996</v>
      </c>
      <c r="F29">
        <v>-1.03</v>
      </c>
      <c r="G29">
        <v>4.62</v>
      </c>
      <c r="H29">
        <v>0.57000000000000006</v>
      </c>
      <c r="I29">
        <v>0.10398968982635599</v>
      </c>
      <c r="J29">
        <v>0.164650342225064</v>
      </c>
      <c r="K29">
        <v>1.0651954652777693</v>
      </c>
      <c r="L29">
        <v>926422</v>
      </c>
      <c r="M29">
        <f>Table1[[#This Row],[birth_cohort]]+Table1[[#This Row],[Coverage]]*Table1[[#This Row],[Population]]</f>
        <v>32165849.980000004</v>
      </c>
      <c r="N29">
        <v>32</v>
      </c>
    </row>
    <row r="30" spans="1:14" x14ac:dyDescent="0.3">
      <c r="A30" t="s">
        <v>45</v>
      </c>
      <c r="B30">
        <v>1075.57</v>
      </c>
      <c r="C30">
        <v>8478242</v>
      </c>
      <c r="D30">
        <v>42.4</v>
      </c>
      <c r="E30">
        <v>0.53900000000000003</v>
      </c>
      <c r="F30">
        <v>-0.67</v>
      </c>
      <c r="G30">
        <v>5.96</v>
      </c>
      <c r="H30">
        <v>0.17306122448979591</v>
      </c>
      <c r="I30">
        <v>9.5589391146436595E-2</v>
      </c>
      <c r="J30">
        <v>0.15134986931519101</v>
      </c>
      <c r="K30">
        <v>0.97914885742875279</v>
      </c>
      <c r="L30">
        <v>257511</v>
      </c>
      <c r="M30">
        <f>Table1[[#This Row],[birth_cohort]]+Table1[[#This Row],[Coverage]]*Table1[[#This Row],[Population]]</f>
        <v>1724765.9420408162</v>
      </c>
      <c r="N30">
        <v>50</v>
      </c>
    </row>
    <row r="31" spans="1:14" x14ac:dyDescent="0.3">
      <c r="A31" t="s">
        <v>25</v>
      </c>
      <c r="B31">
        <v>1074.68</v>
      </c>
      <c r="C31">
        <v>47123533</v>
      </c>
      <c r="D31">
        <v>42.7</v>
      </c>
      <c r="E31">
        <v>0.52500000000000002</v>
      </c>
      <c r="F31">
        <v>-1</v>
      </c>
      <c r="G31">
        <v>3.96</v>
      </c>
      <c r="H31">
        <v>8.1020408163265292E-2</v>
      </c>
      <c r="I31">
        <v>9.5510293962506099E-2</v>
      </c>
      <c r="J31">
        <v>0.151224632107301</v>
      </c>
      <c r="K31">
        <v>0.97833864286056127</v>
      </c>
      <c r="L31">
        <v>1625283</v>
      </c>
      <c r="M31">
        <f>Table1[[#This Row],[birth_cohort]]+Table1[[#This Row],[Coverage]]*Table1[[#This Row],[Population]]</f>
        <v>5443250.8777551018</v>
      </c>
      <c r="N31">
        <v>51</v>
      </c>
    </row>
    <row r="32" spans="1:14" x14ac:dyDescent="0.3">
      <c r="A32" t="s">
        <v>32</v>
      </c>
      <c r="B32">
        <v>1019.32</v>
      </c>
      <c r="C32">
        <v>20855724</v>
      </c>
      <c r="D32">
        <v>36.1</v>
      </c>
      <c r="E32">
        <v>0.42799999999999999</v>
      </c>
      <c r="F32">
        <v>-0.87</v>
      </c>
      <c r="G32">
        <v>4.3099999999999996</v>
      </c>
      <c r="H32">
        <v>0.2074489795918367</v>
      </c>
      <c r="I32">
        <v>9.0590271375536699E-2</v>
      </c>
      <c r="J32">
        <v>0.14343459634459901</v>
      </c>
      <c r="K32">
        <v>0.92794147601204857</v>
      </c>
      <c r="L32">
        <v>781562</v>
      </c>
      <c r="M32">
        <f>Table1[[#This Row],[birth_cohort]]+Table1[[#This Row],[Coverage]]*Table1[[#This Row],[Population]]</f>
        <v>5108060.662448979</v>
      </c>
      <c r="N32">
        <v>29</v>
      </c>
    </row>
    <row r="33" spans="1:14" x14ac:dyDescent="0.3">
      <c r="A33" t="s">
        <v>49</v>
      </c>
      <c r="B33">
        <v>988.29700000000003</v>
      </c>
      <c r="C33">
        <v>21497097</v>
      </c>
      <c r="D33">
        <v>47.3</v>
      </c>
      <c r="E33">
        <v>0.44900000000000001</v>
      </c>
      <c r="F33">
        <v>-0.06</v>
      </c>
      <c r="G33">
        <v>6.72</v>
      </c>
      <c r="H33">
        <v>0.1037755102040816</v>
      </c>
      <c r="I33">
        <v>8.7833156839489807E-2</v>
      </c>
      <c r="J33">
        <v>0.139069164995859</v>
      </c>
      <c r="K33">
        <v>0.89969958101310599</v>
      </c>
      <c r="L33">
        <v>743945</v>
      </c>
      <c r="M33">
        <f>Table1[[#This Row],[birth_cohort]]+Table1[[#This Row],[Coverage]]*Table1[[#This Row],[Population]]</f>
        <v>2974817.2090816321</v>
      </c>
      <c r="N33">
        <v>4</v>
      </c>
    </row>
    <row r="34" spans="1:14" x14ac:dyDescent="0.3">
      <c r="A34" t="s">
        <v>54</v>
      </c>
      <c r="B34">
        <v>907.33900000000006</v>
      </c>
      <c r="C34">
        <v>2015490</v>
      </c>
      <c r="D34">
        <v>34.799999999999997</v>
      </c>
      <c r="E34">
        <v>0.48299999999999998</v>
      </c>
      <c r="F34">
        <v>-1.3</v>
      </c>
      <c r="G34">
        <v>8.41</v>
      </c>
      <c r="H34">
        <v>0.35561224489795923</v>
      </c>
      <c r="I34">
        <v>8.0638157045489295E-2</v>
      </c>
      <c r="J34">
        <v>0.12767708198869099</v>
      </c>
      <c r="K34">
        <v>0.82599918661783889</v>
      </c>
      <c r="L34">
        <v>63361</v>
      </c>
      <c r="M34">
        <f>Table1[[#This Row],[birth_cohort]]+Table1[[#This Row],[Coverage]]*Table1[[#This Row],[Population]]</f>
        <v>780093.92346938781</v>
      </c>
      <c r="N34">
        <v>20</v>
      </c>
    </row>
    <row r="35" spans="1:14" x14ac:dyDescent="0.3">
      <c r="A35" t="s">
        <v>53</v>
      </c>
      <c r="B35">
        <v>890.16899999999998</v>
      </c>
      <c r="C35">
        <v>9749625</v>
      </c>
      <c r="D35">
        <v>34</v>
      </c>
      <c r="E35">
        <v>0.68500000000000005</v>
      </c>
      <c r="F35">
        <v>-1.34</v>
      </c>
      <c r="G35">
        <v>8.18</v>
      </c>
      <c r="H35">
        <v>2.275510204081635E-2</v>
      </c>
      <c r="I35">
        <v>7.9112203508309401E-2</v>
      </c>
      <c r="J35">
        <v>0.12526098888815601</v>
      </c>
      <c r="K35">
        <v>0.81036841792584069</v>
      </c>
      <c r="L35">
        <v>267242</v>
      </c>
      <c r="M35">
        <f>Table1[[#This Row],[birth_cohort]]+Table1[[#This Row],[Coverage]]*Table1[[#This Row],[Population]]</f>
        <v>489095.71173469408</v>
      </c>
      <c r="N35">
        <v>48</v>
      </c>
    </row>
    <row r="36" spans="1:14" x14ac:dyDescent="0.3">
      <c r="A36" t="s">
        <v>20</v>
      </c>
      <c r="B36">
        <v>882</v>
      </c>
      <c r="C36">
        <v>117876226</v>
      </c>
      <c r="D36">
        <v>35</v>
      </c>
      <c r="E36">
        <v>0.498</v>
      </c>
      <c r="F36">
        <v>-0.4</v>
      </c>
      <c r="G36">
        <v>3.48</v>
      </c>
      <c r="H36">
        <v>0.26163265306122446</v>
      </c>
      <c r="I36">
        <v>7.8386198007714195E-2</v>
      </c>
      <c r="J36">
        <v>0.12411148017888</v>
      </c>
      <c r="K36">
        <v>0.80293174061396333</v>
      </c>
      <c r="L36">
        <v>3514676</v>
      </c>
      <c r="M36">
        <f>Table1[[#This Row],[birth_cohort]]+Table1[[#This Row],[Coverage]]*Table1[[#This Row],[Population]]</f>
        <v>34354945.741224483</v>
      </c>
      <c r="N36">
        <v>16</v>
      </c>
    </row>
    <row r="37" spans="1:14" x14ac:dyDescent="0.3">
      <c r="A37" t="s">
        <v>10</v>
      </c>
      <c r="B37">
        <v>846.50599999999997</v>
      </c>
      <c r="C37">
        <v>2486937</v>
      </c>
      <c r="D37">
        <v>38.799999999999997</v>
      </c>
      <c r="E37">
        <v>0.5</v>
      </c>
      <c r="F37">
        <v>-0.36</v>
      </c>
      <c r="G37">
        <v>2.61</v>
      </c>
      <c r="H37">
        <v>0.23551020408163267</v>
      </c>
      <c r="I37">
        <v>7.5231731213966105E-2</v>
      </c>
      <c r="J37">
        <v>0.11911690775544601</v>
      </c>
      <c r="K37">
        <v>0.77061965535165888</v>
      </c>
      <c r="L37">
        <v>87801</v>
      </c>
      <c r="M37">
        <f>Table1[[#This Row],[birth_cohort]]+Table1[[#This Row],[Coverage]]*Table1[[#This Row],[Population]]</f>
        <v>673500.04040816333</v>
      </c>
      <c r="N37">
        <v>17</v>
      </c>
    </row>
    <row r="38" spans="1:14" x14ac:dyDescent="0.3">
      <c r="A38" t="s">
        <v>50</v>
      </c>
      <c r="B38">
        <v>832.56899999999996</v>
      </c>
      <c r="C38">
        <v>13276517</v>
      </c>
      <c r="D38">
        <v>43.7</v>
      </c>
      <c r="E38">
        <v>0.53400000000000003</v>
      </c>
      <c r="F38">
        <v>-0.6</v>
      </c>
      <c r="G38">
        <v>7.32</v>
      </c>
      <c r="H38">
        <v>9.8367346938775538E-2</v>
      </c>
      <c r="I38">
        <v>7.3993104862907694E-2</v>
      </c>
      <c r="J38">
        <v>0.11715574936627</v>
      </c>
      <c r="K38">
        <v>0.75793205935513353</v>
      </c>
      <c r="L38">
        <v>403850</v>
      </c>
      <c r="M38">
        <f>Table1[[#This Row],[birth_cohort]]+Table1[[#This Row],[Coverage]]*Table1[[#This Row],[Population]]</f>
        <v>1709825.7538775513</v>
      </c>
      <c r="N38">
        <v>39</v>
      </c>
    </row>
    <row r="39" spans="1:14" x14ac:dyDescent="0.3">
      <c r="A39" t="s">
        <v>39</v>
      </c>
      <c r="B39">
        <v>313.59199999999998</v>
      </c>
      <c r="C39">
        <v>11381377</v>
      </c>
      <c r="D39">
        <v>44.1</v>
      </c>
      <c r="E39">
        <v>0.38500000000000001</v>
      </c>
      <c r="F39">
        <v>-1.82</v>
      </c>
      <c r="G39">
        <v>5.25</v>
      </c>
      <c r="H39">
        <v>0.10857142857142855</v>
      </c>
      <c r="I39">
        <v>7.1906272305743202E-2</v>
      </c>
      <c r="J39">
        <v>0.113851597817426</v>
      </c>
      <c r="K39">
        <v>0.73655605005654334</v>
      </c>
      <c r="L39">
        <v>1339102</v>
      </c>
      <c r="M39">
        <f>Table1[[#This Row],[birth_cohort]]+Table1[[#This Row],[Coverage]]*Table1[[#This Row],[Population]]</f>
        <v>2574794.36</v>
      </c>
      <c r="N39">
        <v>45</v>
      </c>
    </row>
    <row r="40" spans="1:14" x14ac:dyDescent="0.3">
      <c r="A40" t="s">
        <v>14</v>
      </c>
      <c r="B40">
        <v>809.08799999999997</v>
      </c>
      <c r="C40">
        <v>44909351</v>
      </c>
      <c r="D40">
        <v>34.200000000000003</v>
      </c>
      <c r="E40">
        <v>0.50800000000000001</v>
      </c>
      <c r="F40">
        <v>-1.29</v>
      </c>
      <c r="G40">
        <v>3.02</v>
      </c>
      <c r="H40">
        <v>0.2857142857142857</v>
      </c>
      <c r="I40">
        <v>6.8965634528329101E-2</v>
      </c>
      <c r="J40">
        <v>0.109195588003187</v>
      </c>
      <c r="K40">
        <v>0.70643427518870217</v>
      </c>
      <c r="L40">
        <v>425911</v>
      </c>
      <c r="M40">
        <f>Table1[[#This Row],[birth_cohort]]+Table1[[#This Row],[Coverage]]*Table1[[#This Row],[Population]]</f>
        <v>13257154.142857142</v>
      </c>
      <c r="N40">
        <v>46</v>
      </c>
    </row>
    <row r="41" spans="1:14" x14ac:dyDescent="0.3">
      <c r="A41" t="s">
        <v>42</v>
      </c>
      <c r="B41">
        <v>743.84100000000001</v>
      </c>
      <c r="C41">
        <v>16914985</v>
      </c>
      <c r="D41">
        <v>37.5</v>
      </c>
      <c r="E41">
        <v>0.39400000000000002</v>
      </c>
      <c r="F41">
        <v>-1.48</v>
      </c>
      <c r="G41">
        <v>5.41</v>
      </c>
      <c r="H41">
        <v>0.26908163265306129</v>
      </c>
      <c r="I41">
        <v>6.6107559991220102E-2</v>
      </c>
      <c r="J41">
        <v>0.104670303319431</v>
      </c>
      <c r="K41">
        <v>0.67715821867350512</v>
      </c>
      <c r="L41">
        <v>635796</v>
      </c>
      <c r="M41">
        <f>Table1[[#This Row],[birth_cohort]]+Table1[[#This Row],[Coverage]]*Table1[[#This Row],[Population]]</f>
        <v>5187307.7801020415</v>
      </c>
      <c r="N41">
        <v>9</v>
      </c>
    </row>
    <row r="42" spans="1:14" x14ac:dyDescent="0.3">
      <c r="A42" t="s">
        <v>57</v>
      </c>
      <c r="B42">
        <v>743.00400000000002</v>
      </c>
      <c r="C42">
        <v>5180208</v>
      </c>
      <c r="D42">
        <v>35.299999999999997</v>
      </c>
      <c r="E42">
        <v>0.48099999999999998</v>
      </c>
      <c r="F42">
        <v>-0.92</v>
      </c>
      <c r="G42">
        <v>9.5</v>
      </c>
      <c r="H42">
        <v>0.26724489795918366</v>
      </c>
      <c r="I42">
        <v>6.6033173089029201E-2</v>
      </c>
      <c r="J42">
        <v>0.10455252405762901</v>
      </c>
      <c r="K42">
        <v>0.67639625283802585</v>
      </c>
      <c r="L42">
        <v>156812</v>
      </c>
      <c r="M42">
        <f>Table1[[#This Row],[birth_cohort]]+Table1[[#This Row],[Coverage]]*Table1[[#This Row],[Population]]</f>
        <v>1541196.158367347</v>
      </c>
      <c r="N42">
        <v>26</v>
      </c>
    </row>
    <row r="43" spans="1:14" x14ac:dyDescent="0.3">
      <c r="A43" t="s">
        <v>29</v>
      </c>
      <c r="B43">
        <v>678.24800000000005</v>
      </c>
      <c r="C43">
        <v>3601462</v>
      </c>
      <c r="D43">
        <v>37.630000000000003</v>
      </c>
      <c r="E43">
        <v>0.49199999999999999</v>
      </c>
      <c r="F43">
        <v>-1.24</v>
      </c>
      <c r="G43">
        <v>4.09</v>
      </c>
      <c r="H43">
        <v>4.0612244897959206E-2</v>
      </c>
      <c r="I43">
        <v>6.0278097535528603E-2</v>
      </c>
      <c r="J43">
        <v>9.5440321097920305E-2</v>
      </c>
      <c r="K43">
        <v>0.61744540499766498</v>
      </c>
      <c r="L43">
        <v>106717</v>
      </c>
      <c r="M43">
        <f>Table1[[#This Row],[birth_cohort]]+Table1[[#This Row],[Coverage]]*Table1[[#This Row],[Population]]</f>
        <v>252980.45673469396</v>
      </c>
      <c r="N43">
        <v>15</v>
      </c>
    </row>
    <row r="44" spans="1:14" x14ac:dyDescent="0.3">
      <c r="A44" t="s">
        <v>47</v>
      </c>
      <c r="B44">
        <v>661.76300000000003</v>
      </c>
      <c r="C44">
        <v>25130810</v>
      </c>
      <c r="D44">
        <v>37.299999999999997</v>
      </c>
      <c r="E44">
        <v>0.4</v>
      </c>
      <c r="F44">
        <v>-0.55000000000000004</v>
      </c>
      <c r="G44">
        <v>6.2</v>
      </c>
      <c r="H44">
        <v>0.13122448979591836</v>
      </c>
      <c r="I44">
        <v>5.8813022168003298E-2</v>
      </c>
      <c r="J44">
        <v>9.3120618432671998E-2</v>
      </c>
      <c r="K44">
        <v>0.60243822841714045</v>
      </c>
      <c r="L44">
        <v>1061139</v>
      </c>
      <c r="M44">
        <f>Table1[[#This Row],[birth_cohort]]+Table1[[#This Row],[Coverage]]*Table1[[#This Row],[Population]]</f>
        <v>4358916.720408163</v>
      </c>
      <c r="N44">
        <v>34</v>
      </c>
    </row>
    <row r="45" spans="1:14" x14ac:dyDescent="0.3">
      <c r="A45" t="s">
        <v>7</v>
      </c>
      <c r="B45">
        <v>3869.25</v>
      </c>
      <c r="C45">
        <v>1002197</v>
      </c>
      <c r="D45">
        <v>41.6</v>
      </c>
      <c r="E45">
        <v>0.50900000000000001</v>
      </c>
      <c r="F45">
        <v>-0.78</v>
      </c>
      <c r="G45">
        <v>2.0099999999999998</v>
      </c>
      <c r="H45">
        <v>0.29275510204081628</v>
      </c>
      <c r="I45">
        <v>5.5285198891454397E-2</v>
      </c>
      <c r="J45">
        <v>8.7534898244802803E-2</v>
      </c>
      <c r="K45">
        <v>0.56630174832227553</v>
      </c>
      <c r="L45">
        <v>3404266</v>
      </c>
      <c r="M45">
        <f>Table1[[#This Row],[birth_cohort]]+Table1[[#This Row],[Coverage]]*Table1[[#This Row],[Population]]</f>
        <v>3697664.2850000001</v>
      </c>
      <c r="N45">
        <v>13</v>
      </c>
    </row>
    <row r="46" spans="1:14" x14ac:dyDescent="0.3">
      <c r="A46" t="s">
        <v>30</v>
      </c>
      <c r="B46">
        <v>587.40800000000002</v>
      </c>
      <c r="C46">
        <v>30490639</v>
      </c>
      <c r="D46">
        <v>36.700000000000003</v>
      </c>
      <c r="E46">
        <v>0.45500000000000002</v>
      </c>
      <c r="F46">
        <v>-1.65</v>
      </c>
      <c r="G46">
        <v>4.25</v>
      </c>
      <c r="H46">
        <v>0.23806122448979591</v>
      </c>
      <c r="I46">
        <v>5.2204852380176102E-2</v>
      </c>
      <c r="J46">
        <v>8.2657682935278906E-2</v>
      </c>
      <c r="K46">
        <v>0.53474889783510959</v>
      </c>
      <c r="L46">
        <v>827534</v>
      </c>
      <c r="M46">
        <f>Table1[[#This Row],[birth_cohort]]+Table1[[#This Row],[Coverage]]*Table1[[#This Row],[Population]]</f>
        <v>8086172.8558163261</v>
      </c>
      <c r="N46">
        <v>52</v>
      </c>
    </row>
    <row r="47" spans="1:14" x14ac:dyDescent="0.3">
      <c r="A47" t="s">
        <v>51</v>
      </c>
      <c r="B47">
        <v>1749.81</v>
      </c>
      <c r="C47">
        <v>16946446</v>
      </c>
      <c r="D47">
        <v>45.4</v>
      </c>
      <c r="E47">
        <v>0.59299999999999997</v>
      </c>
      <c r="F47">
        <v>-1.18</v>
      </c>
      <c r="G47">
        <v>7.51</v>
      </c>
      <c r="H47">
        <v>0.40438775510204084</v>
      </c>
      <c r="I47">
        <v>4.9541676859202001E-2</v>
      </c>
      <c r="J47">
        <v>7.8440988360403197E-2</v>
      </c>
      <c r="K47">
        <v>0.50746924643007751</v>
      </c>
      <c r="L47">
        <v>155936</v>
      </c>
      <c r="M47">
        <f>Table1[[#This Row],[birth_cohort]]+Table1[[#This Row],[Coverage]]*Table1[[#This Row],[Population]]</f>
        <v>7008871.2548979595</v>
      </c>
      <c r="N47">
        <v>6</v>
      </c>
    </row>
    <row r="48" spans="1:14" x14ac:dyDescent="0.3">
      <c r="A48" t="s">
        <v>37</v>
      </c>
      <c r="B48">
        <v>1699.4</v>
      </c>
      <c r="C48">
        <v>17196308</v>
      </c>
      <c r="D48">
        <v>38.1</v>
      </c>
      <c r="E48">
        <v>0.51100000000000001</v>
      </c>
      <c r="F48">
        <v>0.06</v>
      </c>
      <c r="G48">
        <v>5.15</v>
      </c>
      <c r="H48">
        <v>0.11571428571428569</v>
      </c>
      <c r="I48">
        <v>4.9030566853825203E-2</v>
      </c>
      <c r="J48">
        <v>7.7631730851889999E-2</v>
      </c>
      <c r="K48">
        <v>0.50223380375403448</v>
      </c>
      <c r="L48">
        <v>243215</v>
      </c>
      <c r="M48">
        <f>Table1[[#This Row],[birth_cohort]]+Table1[[#This Row],[Coverage]]*Table1[[#This Row],[Population]]</f>
        <v>2233073.4971428569</v>
      </c>
      <c r="N48">
        <v>41</v>
      </c>
    </row>
    <row r="49" spans="1:14" x14ac:dyDescent="0.3">
      <c r="A49" t="s">
        <v>59</v>
      </c>
      <c r="B49">
        <v>548</v>
      </c>
      <c r="C49">
        <v>39835428</v>
      </c>
      <c r="D49">
        <v>59</v>
      </c>
      <c r="E49">
        <v>0.47799999999999998</v>
      </c>
      <c r="F49">
        <v>-1.1399999999999999</v>
      </c>
      <c r="G49">
        <v>16.829999999999998</v>
      </c>
      <c r="H49">
        <v>0.28948979591836738</v>
      </c>
      <c r="I49">
        <v>4.8702535723613799E-2</v>
      </c>
      <c r="J49">
        <v>7.71123482290553E-2</v>
      </c>
      <c r="K49">
        <v>0.49887368917965119</v>
      </c>
      <c r="L49">
        <v>1174821</v>
      </c>
      <c r="M49">
        <f>Table1[[#This Row],[birth_cohort]]+Table1[[#This Row],[Coverage]]*Table1[[#This Row],[Population]]</f>
        <v>12706770.922040818</v>
      </c>
      <c r="N49">
        <v>1</v>
      </c>
    </row>
    <row r="50" spans="1:14" x14ac:dyDescent="0.3">
      <c r="A50" t="s">
        <v>43</v>
      </c>
      <c r="B50">
        <v>543.55100000000004</v>
      </c>
      <c r="C50">
        <v>19647681</v>
      </c>
      <c r="D50">
        <v>38.5</v>
      </c>
      <c r="E50">
        <v>0.51200000000000001</v>
      </c>
      <c r="F50">
        <v>-0.3</v>
      </c>
      <c r="G50">
        <v>5.43</v>
      </c>
      <c r="H50">
        <v>6.9795918367346915E-2</v>
      </c>
      <c r="I50">
        <v>4.8307138677200698E-2</v>
      </c>
      <c r="J50">
        <v>7.6486302905567904E-2</v>
      </c>
      <c r="K50">
        <v>0.49482352669213231</v>
      </c>
      <c r="L50">
        <v>623937</v>
      </c>
      <c r="M50">
        <f>Table1[[#This Row],[birth_cohort]]+Table1[[#This Row],[Coverage]]*Table1[[#This Row],[Population]]</f>
        <v>1995264.9391836731</v>
      </c>
      <c r="N50">
        <v>28</v>
      </c>
    </row>
    <row r="51" spans="1:14" x14ac:dyDescent="0.3">
      <c r="A51" t="s">
        <v>24</v>
      </c>
      <c r="B51">
        <v>531.40899999999999</v>
      </c>
      <c r="C51">
        <v>28427333</v>
      </c>
      <c r="D51">
        <v>42.6</v>
      </c>
      <c r="E51">
        <v>0.501</v>
      </c>
      <c r="F51">
        <v>-0.93</v>
      </c>
      <c r="G51">
        <v>3.88</v>
      </c>
      <c r="H51">
        <v>0.33102040816326539</v>
      </c>
      <c r="I51">
        <v>4.7228039792609297E-2</v>
      </c>
      <c r="J51">
        <v>7.4777729671631502E-2</v>
      </c>
      <c r="K51">
        <v>0.48377001513370266</v>
      </c>
      <c r="L51">
        <v>885134</v>
      </c>
      <c r="M51">
        <f>Table1[[#This Row],[birth_cohort]]+Table1[[#This Row],[Coverage]]*Table1[[#This Row],[Population]]</f>
        <v>10295161.372653063</v>
      </c>
      <c r="N51">
        <v>27</v>
      </c>
    </row>
    <row r="52" spans="1:14" x14ac:dyDescent="0.3">
      <c r="A52" t="s">
        <v>52</v>
      </c>
      <c r="B52">
        <v>506.47</v>
      </c>
      <c r="C52">
        <v>32163045</v>
      </c>
      <c r="D52">
        <v>54</v>
      </c>
      <c r="E52">
        <v>0.44600000000000001</v>
      </c>
      <c r="F52">
        <v>-0.81</v>
      </c>
      <c r="G52">
        <v>7.62</v>
      </c>
      <c r="H52">
        <v>0.2553061224489796</v>
      </c>
      <c r="I52">
        <v>4.5011630050982999E-2</v>
      </c>
      <c r="J52">
        <v>7.1268414247389694E-2</v>
      </c>
      <c r="K52">
        <v>0.4610667105087915</v>
      </c>
      <c r="L52">
        <v>1109185</v>
      </c>
      <c r="M52">
        <f>Table1[[#This Row],[birth_cohort]]+Table1[[#This Row],[Coverage]]*Table1[[#This Row],[Population]]</f>
        <v>9320607.305102041</v>
      </c>
      <c r="N52">
        <v>31</v>
      </c>
    </row>
    <row r="53" spans="1:14" x14ac:dyDescent="0.3">
      <c r="A53" t="s">
        <v>33</v>
      </c>
      <c r="B53">
        <v>2514.94</v>
      </c>
      <c r="C53">
        <v>703995</v>
      </c>
      <c r="D53">
        <v>37.1</v>
      </c>
      <c r="E53">
        <v>0.56399999999999995</v>
      </c>
      <c r="F53">
        <v>-0.14000000000000001</v>
      </c>
      <c r="G53">
        <v>4.43</v>
      </c>
      <c r="H53">
        <v>0.33857142857142852</v>
      </c>
      <c r="I53">
        <v>3.28493271061353E-2</v>
      </c>
      <c r="J53">
        <v>5.2011434584714203E-2</v>
      </c>
      <c r="K53">
        <v>0.33648484123099048</v>
      </c>
      <c r="L53">
        <v>630689</v>
      </c>
      <c r="M53">
        <f>Table1[[#This Row],[birth_cohort]]+Table1[[#This Row],[Coverage]]*Table1[[#This Row],[Population]]</f>
        <v>869041.59285714279</v>
      </c>
      <c r="N53">
        <v>43</v>
      </c>
    </row>
    <row r="54" spans="1:14" x14ac:dyDescent="0.3">
      <c r="A54" t="s">
        <v>6</v>
      </c>
      <c r="B54">
        <v>369.62</v>
      </c>
      <c r="C54">
        <v>16359500</v>
      </c>
      <c r="D54">
        <v>36.799999999999997</v>
      </c>
      <c r="E54">
        <v>0.1</v>
      </c>
      <c r="F54">
        <v>-1.78</v>
      </c>
      <c r="G54">
        <v>1.3</v>
      </c>
      <c r="H54">
        <v>0.17897959183673473</v>
      </c>
      <c r="I54">
        <v>2.7869937194597599E-2</v>
      </c>
      <c r="J54">
        <v>4.4127400558112997E-2</v>
      </c>
      <c r="K54">
        <v>0.28547955827960819</v>
      </c>
      <c r="L54">
        <v>358148</v>
      </c>
      <c r="M54">
        <f>Table1[[#This Row],[birth_cohort]]+Table1[[#This Row],[Coverage]]*Table1[[#This Row],[Population]]</f>
        <v>3286164.6326530618</v>
      </c>
      <c r="N54">
        <v>44</v>
      </c>
    </row>
    <row r="55" spans="1:14" x14ac:dyDescent="0.3">
      <c r="A55" t="s">
        <v>48</v>
      </c>
      <c r="B55">
        <v>269.56099999999998</v>
      </c>
      <c r="C55">
        <v>12255429</v>
      </c>
      <c r="D55">
        <v>38.6</v>
      </c>
      <c r="E55">
        <v>0.42599999999999999</v>
      </c>
      <c r="F55">
        <v>-1.58</v>
      </c>
      <c r="G55">
        <v>6.5</v>
      </c>
      <c r="H55">
        <v>5.2346938775510242E-2</v>
      </c>
      <c r="I55">
        <v>2.3956759547797499E-2</v>
      </c>
      <c r="J55">
        <v>3.7931535950679399E-2</v>
      </c>
      <c r="K55">
        <v>0.24539578563678086</v>
      </c>
      <c r="L55">
        <v>430286</v>
      </c>
      <c r="M55">
        <f>Table1[[#This Row],[birth_cohort]]+Table1[[#This Row],[Coverage]]*Table1[[#This Row],[Population]]</f>
        <v>1071820.1915306128</v>
      </c>
      <c r="N55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 Bouchard (Student Employee)</cp:lastModifiedBy>
  <dcterms:created xsi:type="dcterms:W3CDTF">2023-07-19T20:02:42Z</dcterms:created>
  <dcterms:modified xsi:type="dcterms:W3CDTF">2024-04-25T17:51:37Z</dcterms:modified>
</cp:coreProperties>
</file>