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proc_plans\matrices\"/>
    </mc:Choice>
  </mc:AlternateContent>
  <xr:revisionPtr revIDLastSave="0" documentId="13_ncr:1_{B974745C-2414-42E0-9FDC-04CB2E478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21" i="1"/>
  <c r="H17" i="1"/>
  <c r="H18" i="1"/>
  <c r="H22" i="1"/>
  <c r="H10" i="1"/>
  <c r="H3" i="1"/>
  <c r="H20" i="1"/>
  <c r="H5" i="1"/>
  <c r="H4" i="1"/>
  <c r="H7" i="1"/>
  <c r="H25" i="1"/>
  <c r="H15" i="1"/>
  <c r="H9" i="1"/>
  <c r="H13" i="1"/>
  <c r="H24" i="1"/>
  <c r="H2" i="1"/>
  <c r="H29" i="1"/>
  <c r="H11" i="1"/>
  <c r="H8" i="1"/>
  <c r="H26" i="1"/>
  <c r="H28" i="1"/>
  <c r="H16" i="1"/>
  <c r="H12" i="1"/>
  <c r="H23" i="1"/>
  <c r="H6" i="1"/>
  <c r="H27" i="1"/>
  <c r="H14" i="1"/>
  <c r="G19" i="1"/>
  <c r="G21" i="1"/>
  <c r="G17" i="1"/>
  <c r="G18" i="1"/>
  <c r="G22" i="1"/>
  <c r="G10" i="1"/>
  <c r="G3" i="1"/>
  <c r="G20" i="1"/>
  <c r="G5" i="1"/>
  <c r="G4" i="1"/>
  <c r="G7" i="1"/>
  <c r="G25" i="1"/>
  <c r="G15" i="1"/>
  <c r="G9" i="1"/>
  <c r="G13" i="1"/>
  <c r="G24" i="1"/>
  <c r="G2" i="1"/>
  <c r="G29" i="1"/>
  <c r="G11" i="1"/>
  <c r="G8" i="1"/>
  <c r="G26" i="1"/>
  <c r="G28" i="1"/>
  <c r="G16" i="1"/>
  <c r="G12" i="1"/>
  <c r="G23" i="1"/>
  <c r="G6" i="1"/>
  <c r="G27" i="1"/>
  <c r="G14" i="1"/>
  <c r="F19" i="1"/>
  <c r="F21" i="1"/>
  <c r="F17" i="1"/>
  <c r="F18" i="1"/>
  <c r="F22" i="1"/>
  <c r="F10" i="1"/>
  <c r="F3" i="1"/>
  <c r="F20" i="1"/>
  <c r="F5" i="1"/>
  <c r="F4" i="1"/>
  <c r="F7" i="1"/>
  <c r="F25" i="1"/>
  <c r="F15" i="1"/>
  <c r="F9" i="1"/>
  <c r="F13" i="1"/>
  <c r="F24" i="1"/>
  <c r="F2" i="1"/>
  <c r="F29" i="1"/>
  <c r="F11" i="1"/>
  <c r="F8" i="1"/>
  <c r="F26" i="1"/>
  <c r="F28" i="1"/>
  <c r="F16" i="1"/>
  <c r="F12" i="1"/>
  <c r="F23" i="1"/>
  <c r="F6" i="1"/>
  <c r="F27" i="1"/>
  <c r="F14" i="1"/>
  <c r="E19" i="1"/>
  <c r="E21" i="1"/>
  <c r="E17" i="1"/>
  <c r="E18" i="1"/>
  <c r="E22" i="1"/>
  <c r="E10" i="1"/>
  <c r="E3" i="1"/>
  <c r="E20" i="1"/>
  <c r="E5" i="1"/>
  <c r="E4" i="1"/>
  <c r="E7" i="1"/>
  <c r="E25" i="1"/>
  <c r="E15" i="1"/>
  <c r="E9" i="1"/>
  <c r="E13" i="1"/>
  <c r="E24" i="1"/>
  <c r="E2" i="1"/>
  <c r="E29" i="1"/>
  <c r="E11" i="1"/>
  <c r="E8" i="1"/>
  <c r="E26" i="1"/>
  <c r="E28" i="1"/>
  <c r="E16" i="1"/>
  <c r="E12" i="1"/>
  <c r="E23" i="1"/>
  <c r="E6" i="1"/>
  <c r="E27" i="1"/>
  <c r="E14" i="1"/>
</calcChain>
</file>

<file path=xl/sharedStrings.xml><?xml version="1.0" encoding="utf-8"?>
<sst xmlns="http://schemas.openxmlformats.org/spreadsheetml/2006/main" count="72" uniqueCount="72">
  <si>
    <t>1-2</t>
  </si>
  <si>
    <t>2-3</t>
  </si>
  <si>
    <t>1-5</t>
  </si>
  <si>
    <t>1-3</t>
  </si>
  <si>
    <t>2-4</t>
  </si>
  <si>
    <t>1-7</t>
  </si>
  <si>
    <t>1-4</t>
  </si>
  <si>
    <t>2-6</t>
  </si>
  <si>
    <t>3-4</t>
  </si>
  <si>
    <t>1-6</t>
  </si>
  <si>
    <t>2-7</t>
  </si>
  <si>
    <t>3-7</t>
  </si>
  <si>
    <t>1-8</t>
  </si>
  <si>
    <t>2-8</t>
  </si>
  <si>
    <t>3-8</t>
  </si>
  <si>
    <t>2-5</t>
  </si>
  <si>
    <t>4-7</t>
  </si>
  <si>
    <t>3-5</t>
  </si>
  <si>
    <t>4-8</t>
  </si>
  <si>
    <t>3-6</t>
  </si>
  <si>
    <t>6-8</t>
  </si>
  <si>
    <t>4-5</t>
  </si>
  <si>
    <t>7-8</t>
  </si>
  <si>
    <t>4-6</t>
  </si>
  <si>
    <t>5-6</t>
  </si>
  <si>
    <t>5-7</t>
  </si>
  <si>
    <t>5-8</t>
  </si>
  <si>
    <t>6-7</t>
  </si>
  <si>
    <t>TSSGNI2MC-TSSCoverage2MC</t>
  </si>
  <si>
    <t>TSSGNI2MC-TSSGNI2BH</t>
  </si>
  <si>
    <t>TSSGNI2MC-TSSCoverage2BH</t>
  </si>
  <si>
    <t>TSSGNI2MC-UVPCoverage2MC</t>
  </si>
  <si>
    <t>TSSGNI2MC-UVPCoverage2BH</t>
  </si>
  <si>
    <t>TSSCoverage2MC-UVPGNI2MC</t>
  </si>
  <si>
    <t>TSSGNI2BH-UVPGNI2MC</t>
  </si>
  <si>
    <t>TSSGNI2BH-UVPCoverage2MC</t>
  </si>
  <si>
    <t>TSSCoverage2BH-UVPGNI2MC</t>
  </si>
  <si>
    <t>TSSCoverage2BH-UVPCoverage2MC</t>
  </si>
  <si>
    <t>UVPGNI2MC-UVPCoverage2MC</t>
  </si>
  <si>
    <t>UVPGNI2MC-UVPGNI2BH</t>
  </si>
  <si>
    <t>UVPGNI2MC-UVPCoverage2BH</t>
  </si>
  <si>
    <t>UVPCoverage2MC-UVPGNI2BH</t>
  </si>
  <si>
    <t>TSSCoverage2MC-TSSGNI2BH</t>
  </si>
  <si>
    <t>TSSCoverage2MC-TSSCoverage2BH</t>
  </si>
  <si>
    <t>TSSCoverage2MC-UVPCoverage2MC</t>
  </si>
  <si>
    <t>TSSCoverage2MC-UVPGNI2BH</t>
  </si>
  <si>
    <t>TSSCoverage2MC-UVPCoverage2BH</t>
  </si>
  <si>
    <t>TSSGNI2MC-UVPGNI2MC</t>
  </si>
  <si>
    <t>TSSGNI2MC-UVPGNI2BH</t>
  </si>
  <si>
    <t>TSSGNI2BH-TSSCoverage2BH</t>
  </si>
  <si>
    <t>TSSGNI2BH-UVPCoverage2BH</t>
  </si>
  <si>
    <t>UVPGNI2BH-UVPCoverage2BH</t>
  </si>
  <si>
    <t>TSSGNI2BH-UVPGNI2BH</t>
  </si>
  <si>
    <t>TSSCoverage2BH-UVPGNI2BH</t>
  </si>
  <si>
    <t>TSSCoverage2BH-UVPCoverage2BH</t>
  </si>
  <si>
    <t>UVPCoverage2MC-UVPCoverage2BH</t>
  </si>
  <si>
    <t>Cluster</t>
  </si>
  <si>
    <t>Combo</t>
  </si>
  <si>
    <t>Comparing</t>
  </si>
  <si>
    <t>Cosine</t>
  </si>
  <si>
    <t>1TSS</t>
  </si>
  <si>
    <t>1UVP</t>
  </si>
  <si>
    <t>1TPF</t>
  </si>
  <si>
    <t>1TCS</t>
  </si>
  <si>
    <t>2TSS</t>
  </si>
  <si>
    <t>2UVP</t>
  </si>
  <si>
    <t>2TPF</t>
  </si>
  <si>
    <t>2TCS</t>
  </si>
  <si>
    <t>TSSDiff</t>
  </si>
  <si>
    <t>UVPDiff</t>
  </si>
  <si>
    <t>TPFDiff</t>
  </si>
  <si>
    <t>TCSDiff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</si>
</sst>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1826D-B5BD-4BB9-AE5E-205DE0C90429}" name="Table3" displayName="Table3" ref="A1:P29" totalsRowShown="0">
  <autoFilter ref="A1:P29" xr:uid="{2031826D-B5BD-4BB9-AE5E-205DE0C90429}"/>
  <sortState xmlns:xlrd2="http://schemas.microsoft.com/office/spreadsheetml/2017/richdata2" ref="A2:P29">
    <sortCondition descending="1" ref="I1:I29"/>
  </sortState>
  <tableColumns count="16">
    <tableColumn id="1" xr3:uid="{167138C2-94D4-4395-BD8F-69AB39276D52}" name="Cluster"/>
    <tableColumn id="2" xr3:uid="{8E6E42C3-8274-4BE5-9F08-B2EF6EB16F00}" name="Combo"/>
    <tableColumn id="3" xr3:uid="{9CC7441F-37E6-4567-9B4F-B4C340E3B01A}" name="Comparing"/>
    <tableColumn id="4" xr3:uid="{717D9349-ED0B-4A0B-BB86-3B29A20C6B9B}" name="Cosine"/>
    <tableColumn id="13" xr3:uid="{CA0BAAC1-76DE-4C6B-BEBD-234148BF9504}" name="TSSDiff" dataDxfId="3">
      <calculatedColumnFormula>Table3[[#This Row],[1TSS]]/Table3[[#This Row],[2TSS]]</calculatedColumnFormula>
    </tableColumn>
    <tableColumn id="14" xr3:uid="{246E6289-6FA5-4027-8DD5-0E26A29C425F}" name="UVPDiff" dataDxfId="2">
      <calculatedColumnFormula>Table3[[#This Row],[1UVP]]/Table3[[#This Row],[2UVP]]</calculatedColumnFormula>
    </tableColumn>
    <tableColumn id="15" xr3:uid="{28A2500A-08AB-4786-BC80-69698DDD905E}" name="TPFDiff" dataDxfId="1">
      <calculatedColumnFormula>Table3[[#This Row],[1TPF]]/Table3[[#This Row],[2TPF]]</calculatedColumnFormula>
    </tableColumn>
    <tableColumn id="16" xr3:uid="{40ED617F-7D8F-4006-9EEA-F925246DA2BE}" name="TCSDiff" dataDxfId="0">
      <calculatedColumnFormula>Table3[[#This Row],[1TCS]]/Table3[[#This Row],[2TCS]]</calculatedColumnFormula>
    </tableColumn>
    <tableColumn id="5" xr3:uid="{0D7811A9-EE30-4E00-A122-5925390FA9B9}" name="1TSS"/>
    <tableColumn id="6" xr3:uid="{E651567F-F08E-4155-B27C-818DFBD2444D}" name="1UVP"/>
    <tableColumn id="7" xr3:uid="{A9B848A4-5796-4597-A0B1-7115F6906A9B}" name="1TPF"/>
    <tableColumn id="8" xr3:uid="{05F3007E-D49B-4632-9AD3-8949003E355C}" name="1TCS"/>
    <tableColumn id="9" xr3:uid="{599C02D4-11F6-4DD7-8DB2-082A1CE9A81E}" name="2TSS"/>
    <tableColumn id="10" xr3:uid="{7F84F43C-BABD-47CE-8033-26D144D7EABC}" name="2UVP"/>
    <tableColumn id="11" xr3:uid="{B249D78D-FD32-439C-B34C-A9AE0C696DE5}" name="2TPF"/>
    <tableColumn id="12" xr3:uid="{87DEB073-D398-4B17-BBCB-1BB544174147}" name="2T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H7" sqref="H7"/>
    </sheetView>
  </sheetViews>
  <sheetFormatPr defaultRowHeight="14.4" x14ac:dyDescent="0.3"/>
  <cols>
    <col min="1" max="2" width="10.109375" customWidth="1"/>
    <col min="3" max="3" width="30.77734375" customWidth="1"/>
    <col min="4" max="8" width="10.109375" customWidth="1"/>
    <col min="16" max="16" width="11" bestFit="1" customWidth="1"/>
  </cols>
  <sheetData>
    <row r="1" spans="1:16" x14ac:dyDescent="0.3">
      <c r="A1" t="s">
        <v>56</v>
      </c>
      <c r="B1" t="s">
        <v>57</v>
      </c>
      <c r="C1" t="s">
        <v>58</v>
      </c>
      <c r="D1" t="s">
        <v>59</v>
      </c>
      <c r="E1" t="s">
        <v>68</v>
      </c>
      <c r="F1" t="s">
        <v>69</v>
      </c>
      <c r="G1" t="s">
        <v>70</v>
      </c>
      <c r="H1" t="s">
        <v>71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 spans="1:16" s="1" customFormat="1" x14ac:dyDescent="0.3">
      <c r="A2">
        <v>1</v>
      </c>
      <c r="B2" t="s">
        <v>12</v>
      </c>
      <c r="C2" t="s">
        <v>32</v>
      </c>
      <c r="D2">
        <v>0.74420717999999997</v>
      </c>
      <c r="E2">
        <f>Table3[[#This Row],[1TSS]]/Table3[[#This Row],[2TSS]]</f>
        <v>1.4194069778871767</v>
      </c>
      <c r="F2">
        <f>Table3[[#This Row],[1UVP]]/Table3[[#This Row],[2UVP]]</f>
        <v>2.0519128797366366</v>
      </c>
      <c r="G2">
        <f>Table3[[#This Row],[1TPF]]/Table3[[#This Row],[2TPF]]</f>
        <v>0.93877098676840054</v>
      </c>
      <c r="H2">
        <f>Table3[[#This Row],[1TCS]]/Table3[[#This Row],[2TCS]]</f>
        <v>1.7264926736667983</v>
      </c>
      <c r="I2">
        <v>3828089498</v>
      </c>
      <c r="J2">
        <v>2887664503.5</v>
      </c>
      <c r="K2">
        <v>1839350474.5</v>
      </c>
      <c r="L2">
        <v>3554202409</v>
      </c>
      <c r="M2">
        <v>2696963984</v>
      </c>
      <c r="N2">
        <v>1407303658.95</v>
      </c>
      <c r="O2">
        <v>1959317555</v>
      </c>
      <c r="P2">
        <v>2058625827.5</v>
      </c>
    </row>
    <row r="3" spans="1:16" s="2" customFormat="1" x14ac:dyDescent="0.3">
      <c r="A3">
        <v>1</v>
      </c>
      <c r="B3" t="s">
        <v>9</v>
      </c>
      <c r="C3" t="s">
        <v>31</v>
      </c>
      <c r="D3">
        <v>0.54815689000000001</v>
      </c>
      <c r="E3">
        <f>Table3[[#This Row],[1TSS]]/Table3[[#This Row],[2TSS]]</f>
        <v>1.5513888353748353</v>
      </c>
      <c r="F3">
        <f>Table3[[#This Row],[1UVP]]/Table3[[#This Row],[2UVP]]</f>
        <v>2.3673289421895154</v>
      </c>
      <c r="G3">
        <f>Table3[[#This Row],[1TPF]]/Table3[[#This Row],[2TPF]]</f>
        <v>0.98778833473166694</v>
      </c>
      <c r="H3">
        <f>Table3[[#This Row],[1TCS]]/Table3[[#This Row],[2TCS]]</f>
        <v>1.948474639427658</v>
      </c>
      <c r="I3">
        <v>3828089498</v>
      </c>
      <c r="J3">
        <v>2887664503.5</v>
      </c>
      <c r="K3">
        <v>1839350474.5</v>
      </c>
      <c r="L3">
        <v>3554202409</v>
      </c>
      <c r="M3">
        <v>2467524202</v>
      </c>
      <c r="N3">
        <v>1219798589.05</v>
      </c>
      <c r="O3">
        <v>1862089690.5</v>
      </c>
      <c r="P3">
        <v>1824094775</v>
      </c>
    </row>
    <row r="4" spans="1:16" s="1" customFormat="1" x14ac:dyDescent="0.3">
      <c r="A4">
        <v>1</v>
      </c>
      <c r="B4" t="s">
        <v>6</v>
      </c>
      <c r="C4" t="s">
        <v>30</v>
      </c>
      <c r="D4">
        <v>0.65986043000000005</v>
      </c>
      <c r="E4">
        <f>Table3[[#This Row],[1TSS]]/Table3[[#This Row],[2TSS]]</f>
        <v>1.3800996421480245</v>
      </c>
      <c r="F4">
        <f>Table3[[#This Row],[1UVP]]/Table3[[#This Row],[2UVP]]</f>
        <v>1.7948319337441749</v>
      </c>
      <c r="G4">
        <f>Table3[[#This Row],[1TPF]]/Table3[[#This Row],[2TPF]]</f>
        <v>0.99428639200854119</v>
      </c>
      <c r="H4">
        <f>Table3[[#This Row],[1TCS]]/Table3[[#This Row],[2TCS]]</f>
        <v>1.5725170847978811</v>
      </c>
      <c r="I4">
        <v>3828089498</v>
      </c>
      <c r="J4">
        <v>2887664503.5</v>
      </c>
      <c r="K4">
        <v>1839350474.5</v>
      </c>
      <c r="L4">
        <v>3554202409</v>
      </c>
      <c r="M4">
        <v>2773777618</v>
      </c>
      <c r="N4">
        <v>1608877382.45</v>
      </c>
      <c r="O4">
        <v>1849920193.3</v>
      </c>
      <c r="P4">
        <v>2260199551</v>
      </c>
    </row>
    <row r="5" spans="1:16" s="2" customFormat="1" x14ac:dyDescent="0.3">
      <c r="A5">
        <v>1</v>
      </c>
      <c r="B5" t="s">
        <v>0</v>
      </c>
      <c r="C5" t="s">
        <v>28</v>
      </c>
      <c r="D5">
        <v>0.65055571999999995</v>
      </c>
      <c r="E5">
        <f>Table3[[#This Row],[1TSS]]/Table3[[#This Row],[2TSS]]</f>
        <v>1.3747231540453257</v>
      </c>
      <c r="F5">
        <f>Table3[[#This Row],[1UVP]]/Table3[[#This Row],[2UVP]]</f>
        <v>1.7650951359031695</v>
      </c>
      <c r="G5">
        <f>Table3[[#This Row],[1TPF]]/Table3[[#This Row],[2TPF]]</f>
        <v>1.0070753916596713</v>
      </c>
      <c r="H5">
        <f>Table3[[#This Row],[1TCS]]/Table3[[#This Row],[2TCS]]</f>
        <v>1.5865002223610771</v>
      </c>
      <c r="I5">
        <v>3828089498</v>
      </c>
      <c r="J5">
        <v>2887664503.5</v>
      </c>
      <c r="K5">
        <v>1839350474.5</v>
      </c>
      <c r="L5">
        <v>3554202409</v>
      </c>
      <c r="M5">
        <v>2784625753</v>
      </c>
      <c r="N5">
        <v>1635982358.55</v>
      </c>
      <c r="O5">
        <v>1826427782.5999999</v>
      </c>
      <c r="P5">
        <v>2240278544.5</v>
      </c>
    </row>
    <row r="6" spans="1:16" s="7" customFormat="1" x14ac:dyDescent="0.3">
      <c r="A6" s="7">
        <v>3</v>
      </c>
      <c r="B6" s="7" t="s">
        <v>2</v>
      </c>
      <c r="C6" s="7" t="s">
        <v>47</v>
      </c>
      <c r="D6" s="7">
        <v>0.91802757000000001</v>
      </c>
      <c r="E6" s="7">
        <f>Table3[[#This Row],[1TSS]]/Table3[[#This Row],[2TSS]]</f>
        <v>1.0186967244164695</v>
      </c>
      <c r="F6" s="7">
        <f>Table3[[#This Row],[1UVP]]/Table3[[#This Row],[2UVP]]</f>
        <v>1.0141514612433378</v>
      </c>
      <c r="G6" s="7">
        <f>Table3[[#This Row],[1TPF]]/Table3[[#This Row],[2TPF]]</f>
        <v>1.02451716311679</v>
      </c>
      <c r="H6" s="7">
        <f>Table3[[#This Row],[1TCS]]/Table3[[#This Row],[2TCS]]</f>
        <v>1.0114671320165518</v>
      </c>
      <c r="I6" s="7">
        <v>3828089498</v>
      </c>
      <c r="J6" s="7">
        <v>2887664503.5</v>
      </c>
      <c r="K6" s="7">
        <v>1839350474.5</v>
      </c>
      <c r="L6" s="7">
        <v>3554202409</v>
      </c>
      <c r="M6" s="7">
        <v>3757830379</v>
      </c>
      <c r="N6" s="7">
        <v>2847370056.5</v>
      </c>
      <c r="O6" s="7">
        <v>1795333978.5</v>
      </c>
      <c r="P6" s="7">
        <v>3513907962.5</v>
      </c>
    </row>
    <row r="7" spans="1:16" x14ac:dyDescent="0.3">
      <c r="A7">
        <v>1</v>
      </c>
      <c r="B7" t="s">
        <v>3</v>
      </c>
      <c r="C7" t="s">
        <v>29</v>
      </c>
      <c r="D7">
        <v>0.68795163000000004</v>
      </c>
      <c r="E7">
        <f>Table3[[#This Row],[1TSS]]/Table3[[#This Row],[2TSS]]</f>
        <v>1.1230152900745114</v>
      </c>
      <c r="F7">
        <f>Table3[[#This Row],[1UVP]]/Table3[[#This Row],[2UVP]]</f>
        <v>1.0657021980615695</v>
      </c>
      <c r="G7">
        <f>Table3[[#This Row],[1TPF]]/Table3[[#This Row],[2TPF]]</f>
        <v>1.2147470203469124</v>
      </c>
      <c r="H7">
        <f>Table3[[#This Row],[1TCS]]/Table3[[#This Row],[2TCS]]</f>
        <v>1.0527310026415215</v>
      </c>
      <c r="I7">
        <v>3828089498</v>
      </c>
      <c r="J7">
        <v>2887664503.5</v>
      </c>
      <c r="K7">
        <v>1839350474.5</v>
      </c>
      <c r="L7">
        <v>3554202409</v>
      </c>
      <c r="M7">
        <v>3408759909</v>
      </c>
      <c r="N7">
        <v>2709635495.5</v>
      </c>
      <c r="O7">
        <v>1514183977.1500001</v>
      </c>
      <c r="P7">
        <v>3376173400.5</v>
      </c>
    </row>
    <row r="8" spans="1:16" x14ac:dyDescent="0.3">
      <c r="A8">
        <v>3</v>
      </c>
      <c r="B8" t="s">
        <v>5</v>
      </c>
      <c r="C8" t="s">
        <v>48</v>
      </c>
      <c r="D8">
        <v>0.78733368000000004</v>
      </c>
      <c r="E8">
        <f>Table3[[#This Row],[1TSS]]/Table3[[#This Row],[2TSS]]</f>
        <v>1.4008147654447436</v>
      </c>
      <c r="F8">
        <f>Table3[[#This Row],[1UVP]]/Table3[[#This Row],[2UVP]]</f>
        <v>1.490239078662507</v>
      </c>
      <c r="G8">
        <f>Table3[[#This Row],[1TPF]]/Table3[[#This Row],[2TPF]]</f>
        <v>1.2471020548058684</v>
      </c>
      <c r="H8">
        <f>Table3[[#This Row],[1TCS]]/Table3[[#This Row],[2TCS]]</f>
        <v>1.3647664597652049</v>
      </c>
      <c r="I8">
        <v>3828089498</v>
      </c>
      <c r="J8">
        <v>2887664503.5</v>
      </c>
      <c r="K8">
        <v>1839350474.5</v>
      </c>
      <c r="L8">
        <v>3554202409</v>
      </c>
      <c r="M8">
        <v>2732759243</v>
      </c>
      <c r="N8">
        <v>1937718950.5</v>
      </c>
      <c r="O8">
        <v>1474899722.45</v>
      </c>
      <c r="P8">
        <v>2604256855.5</v>
      </c>
    </row>
    <row r="9" spans="1:16" x14ac:dyDescent="0.3">
      <c r="A9">
        <v>1</v>
      </c>
      <c r="B9" t="s">
        <v>26</v>
      </c>
      <c r="C9" t="s">
        <v>40</v>
      </c>
      <c r="D9">
        <v>0.72352945999999996</v>
      </c>
      <c r="E9">
        <f>Table3[[#This Row],[1TSS]]/Table3[[#This Row],[2TSS]]</f>
        <v>1.3933557886919117</v>
      </c>
      <c r="F9">
        <f>Table3[[#This Row],[1UVP]]/Table3[[#This Row],[2UVP]]</f>
        <v>2.0232805040984863</v>
      </c>
      <c r="G9">
        <f>Table3[[#This Row],[1TPF]]/Table3[[#This Row],[2TPF]]</f>
        <v>0.91630576877059622</v>
      </c>
      <c r="H9">
        <f>Table3[[#This Row],[1TCS]]/Table3[[#This Row],[2TCS]]</f>
        <v>1.7069192057923892</v>
      </c>
      <c r="I9">
        <v>3757830379</v>
      </c>
      <c r="J9">
        <v>2847370056.5</v>
      </c>
      <c r="K9">
        <v>1795333978.5</v>
      </c>
      <c r="L9">
        <v>3513907962.5</v>
      </c>
      <c r="M9">
        <v>2696963984</v>
      </c>
      <c r="N9">
        <v>1407303658.95</v>
      </c>
      <c r="O9">
        <v>1959317555</v>
      </c>
      <c r="P9">
        <v>2058625827.5</v>
      </c>
    </row>
    <row r="10" spans="1:16" x14ac:dyDescent="0.3">
      <c r="A10">
        <v>1</v>
      </c>
      <c r="B10" t="s">
        <v>24</v>
      </c>
      <c r="C10" t="s">
        <v>38</v>
      </c>
      <c r="D10">
        <v>0.54458726999999996</v>
      </c>
      <c r="E10">
        <f>Table3[[#This Row],[1TSS]]/Table3[[#This Row],[2TSS]]</f>
        <v>1.5229153075597675</v>
      </c>
      <c r="F10">
        <f>Table3[[#This Row],[1UVP]]/Table3[[#This Row],[2UVP]]</f>
        <v>2.3342952533807901</v>
      </c>
      <c r="G10">
        <f>Table3[[#This Row],[1TPF]]/Table3[[#This Row],[2TPF]]</f>
        <v>0.96415010923449396</v>
      </c>
      <c r="H10">
        <f>Table3[[#This Row],[1TCS]]/Table3[[#This Row],[2TCS]]</f>
        <v>1.9263845336654726</v>
      </c>
      <c r="I10">
        <v>3757830379</v>
      </c>
      <c r="J10">
        <v>2847370056.5</v>
      </c>
      <c r="K10">
        <v>1795333978.5</v>
      </c>
      <c r="L10">
        <v>3513907962.5</v>
      </c>
      <c r="M10">
        <v>2467524202</v>
      </c>
      <c r="N10">
        <v>1219798589.05</v>
      </c>
      <c r="O10">
        <v>1862089690.5</v>
      </c>
      <c r="P10">
        <v>1824094775</v>
      </c>
    </row>
    <row r="11" spans="1:16" x14ac:dyDescent="0.3">
      <c r="A11">
        <v>1</v>
      </c>
      <c r="B11" t="s">
        <v>25</v>
      </c>
      <c r="C11" t="s">
        <v>39</v>
      </c>
      <c r="D11">
        <v>0.76660196000000003</v>
      </c>
      <c r="E11">
        <f>Table3[[#This Row],[1TSS]]/Table3[[#This Row],[2TSS]]</f>
        <v>1.3751048097726624</v>
      </c>
      <c r="F11">
        <f>Table3[[#This Row],[1UVP]]/Table3[[#This Row],[2UVP]]</f>
        <v>1.4694442946771398</v>
      </c>
      <c r="G11">
        <f>Table3[[#This Row],[1TPF]]/Table3[[#This Row],[2TPF]]</f>
        <v>1.2172583336836738</v>
      </c>
      <c r="H11">
        <f>Table3[[#This Row],[1TCS]]/Table3[[#This Row],[2TCS]]</f>
        <v>1.3492939281618415</v>
      </c>
      <c r="I11">
        <v>3757830379</v>
      </c>
      <c r="J11">
        <v>2847370056.5</v>
      </c>
      <c r="K11">
        <v>1795333978.5</v>
      </c>
      <c r="L11">
        <v>3513907962.5</v>
      </c>
      <c r="M11">
        <v>2732759243</v>
      </c>
      <c r="N11">
        <v>1937718950.5</v>
      </c>
      <c r="O11">
        <v>1474899722.45</v>
      </c>
      <c r="P11">
        <v>2604256855.5</v>
      </c>
    </row>
    <row r="12" spans="1:16" x14ac:dyDescent="0.3">
      <c r="A12">
        <v>3</v>
      </c>
      <c r="B12" t="s">
        <v>14</v>
      </c>
      <c r="C12" t="s">
        <v>50</v>
      </c>
      <c r="D12">
        <v>0.85959136999999997</v>
      </c>
      <c r="E12">
        <f>Table3[[#This Row],[1TSS]]/Table3[[#This Row],[2TSS]]</f>
        <v>1.2639248908115934</v>
      </c>
      <c r="F12">
        <f>Table3[[#This Row],[1UVP]]/Table3[[#This Row],[2UVP]]</f>
        <v>1.9254092592366878</v>
      </c>
      <c r="G12">
        <f>Table3[[#This Row],[1TPF]]/Table3[[#This Row],[2TPF]]</f>
        <v>0.77281192795212827</v>
      </c>
      <c r="H12">
        <f>Table3[[#This Row],[1TCS]]/Table3[[#This Row],[2TCS]]</f>
        <v>1.6400131366271804</v>
      </c>
      <c r="I12">
        <v>3408759909</v>
      </c>
      <c r="J12">
        <v>2709635495.5</v>
      </c>
      <c r="K12">
        <v>1514183977.1500001</v>
      </c>
      <c r="L12">
        <v>3376173400.5</v>
      </c>
      <c r="M12">
        <v>2696963984</v>
      </c>
      <c r="N12">
        <v>1407303658.95</v>
      </c>
      <c r="O12">
        <v>1959317555</v>
      </c>
      <c r="P12">
        <v>2058625827.5</v>
      </c>
    </row>
    <row r="13" spans="1:16" x14ac:dyDescent="0.3">
      <c r="A13">
        <v>1</v>
      </c>
      <c r="B13" t="s">
        <v>19</v>
      </c>
      <c r="C13" t="s">
        <v>35</v>
      </c>
      <c r="D13">
        <v>0.72878821000000005</v>
      </c>
      <c r="E13">
        <f>Table3[[#This Row],[1TSS]]/Table3[[#This Row],[2TSS]]</f>
        <v>1.3814494326892928</v>
      </c>
      <c r="F13">
        <f>Table3[[#This Row],[1UVP]]/Table3[[#This Row],[2UVP]]</f>
        <v>2.2213794308536712</v>
      </c>
      <c r="G13">
        <f>Table3[[#This Row],[1TPF]]/Table3[[#This Row],[2TPF]]</f>
        <v>0.81316382603644521</v>
      </c>
      <c r="H13">
        <f>Table3[[#This Row],[1TCS]]/Table3[[#This Row],[2TCS]]</f>
        <v>1.8508760875651322</v>
      </c>
      <c r="I13">
        <v>3408759909</v>
      </c>
      <c r="J13">
        <v>2709635495.5</v>
      </c>
      <c r="K13">
        <v>1514183977.1500001</v>
      </c>
      <c r="L13">
        <v>3376173400.5</v>
      </c>
      <c r="M13">
        <v>2467524202</v>
      </c>
      <c r="N13">
        <v>1219798589.05</v>
      </c>
      <c r="O13">
        <v>1862089690.5</v>
      </c>
      <c r="P13">
        <v>1824094775</v>
      </c>
    </row>
    <row r="14" spans="1:16" x14ac:dyDescent="0.3">
      <c r="A14">
        <v>3</v>
      </c>
      <c r="B14" t="s">
        <v>8</v>
      </c>
      <c r="C14" t="s">
        <v>49</v>
      </c>
      <c r="D14">
        <v>0.97822785000000001</v>
      </c>
      <c r="E14">
        <f>Table3[[#This Row],[1TSS]]/Table3[[#This Row],[2TSS]]</f>
        <v>1.2289232874616123</v>
      </c>
      <c r="F14">
        <f>Table3[[#This Row],[1UVP]]/Table3[[#This Row],[2UVP]]</f>
        <v>1.684177753418203</v>
      </c>
      <c r="G14">
        <f>Table3[[#This Row],[1TPF]]/Table3[[#This Row],[2TPF]]</f>
        <v>0.81851313512552493</v>
      </c>
      <c r="H14">
        <f>Table3[[#This Row],[1TCS]]/Table3[[#This Row],[2TCS]]</f>
        <v>1.4937501421085806</v>
      </c>
      <c r="I14">
        <v>3408759909</v>
      </c>
      <c r="J14">
        <v>2709635495.5</v>
      </c>
      <c r="K14">
        <v>1514183977.1500001</v>
      </c>
      <c r="L14">
        <v>3376173400.5</v>
      </c>
      <c r="M14">
        <v>2773777618</v>
      </c>
      <c r="N14">
        <v>1608877382.45</v>
      </c>
      <c r="O14">
        <v>1849920193.3</v>
      </c>
      <c r="P14">
        <v>2260199551</v>
      </c>
    </row>
    <row r="15" spans="1:16" x14ac:dyDescent="0.3">
      <c r="A15">
        <v>1</v>
      </c>
      <c r="B15" t="s">
        <v>17</v>
      </c>
      <c r="C15" t="s">
        <v>34</v>
      </c>
      <c r="D15">
        <v>0.71609144000000002</v>
      </c>
      <c r="E15">
        <f>Table3[[#This Row],[1TSS]]/Table3[[#This Row],[2TSS]]</f>
        <v>0.90710850815653588</v>
      </c>
      <c r="F15">
        <f>Table3[[#This Row],[1UVP]]/Table3[[#This Row],[2UVP]]</f>
        <v>0.95162744628659057</v>
      </c>
      <c r="G15">
        <f>Table3[[#This Row],[1TPF]]/Table3[[#This Row],[2TPF]]</f>
        <v>0.84339960992388696</v>
      </c>
      <c r="H15">
        <f>Table3[[#This Row],[1TCS]]/Table3[[#This Row],[2TCS]]</f>
        <v>0.96080302515891525</v>
      </c>
      <c r="I15">
        <v>3408759909</v>
      </c>
      <c r="J15">
        <v>2709635495.5</v>
      </c>
      <c r="K15">
        <v>1514183977.1500001</v>
      </c>
      <c r="L15">
        <v>3376173400.5</v>
      </c>
      <c r="M15">
        <v>3757830379</v>
      </c>
      <c r="N15">
        <v>2847370056.5</v>
      </c>
      <c r="O15">
        <v>1795333978.5</v>
      </c>
      <c r="P15">
        <v>3513907962.5</v>
      </c>
    </row>
    <row r="16" spans="1:16" x14ac:dyDescent="0.3">
      <c r="A16">
        <v>3</v>
      </c>
      <c r="B16" t="s">
        <v>11</v>
      </c>
      <c r="C16" t="s">
        <v>52</v>
      </c>
      <c r="D16">
        <v>0.85361975000000001</v>
      </c>
      <c r="E16">
        <f>Table3[[#This Row],[1TSS]]/Table3[[#This Row],[2TSS]]</f>
        <v>1.2473692725517569</v>
      </c>
      <c r="F16">
        <f>Table3[[#This Row],[1UVP]]/Table3[[#This Row],[2UVP]]</f>
        <v>1.3983635216040067</v>
      </c>
      <c r="G16">
        <f>Table3[[#This Row],[1TPF]]/Table3[[#This Row],[2TPF]]</f>
        <v>1.0266352038054112</v>
      </c>
      <c r="H16">
        <f>Table3[[#This Row],[1TCS]]/Table3[[#This Row],[2TCS]]</f>
        <v>1.2964056880064532</v>
      </c>
      <c r="I16">
        <v>3408759909</v>
      </c>
      <c r="J16">
        <v>2709635495.5</v>
      </c>
      <c r="K16">
        <v>1514183977.1500001</v>
      </c>
      <c r="L16">
        <v>3376173400.5</v>
      </c>
      <c r="M16">
        <v>2732759243</v>
      </c>
      <c r="N16">
        <v>1937718950.5</v>
      </c>
      <c r="O16">
        <v>1474899722.45</v>
      </c>
      <c r="P16">
        <v>2604256855.5</v>
      </c>
    </row>
    <row r="17" spans="1:16" x14ac:dyDescent="0.3">
      <c r="A17" s="1">
        <v>2</v>
      </c>
      <c r="B17" s="1" t="s">
        <v>13</v>
      </c>
      <c r="C17" s="1" t="s">
        <v>46</v>
      </c>
      <c r="D17" s="4">
        <v>0.34932742</v>
      </c>
      <c r="E17" s="4">
        <f>Table3[[#This Row],[1TSS]]/Table3[[#This Row],[2TSS]]</f>
        <v>1.032503870841458</v>
      </c>
      <c r="F17" s="4">
        <f>Table3[[#This Row],[1UVP]]/Table3[[#This Row],[2UVP]]</f>
        <v>1.1624942123511701</v>
      </c>
      <c r="G17" s="4">
        <f>Table3[[#This Row],[1TPF]]/Table3[[#This Row],[2TPF]]</f>
        <v>0.93217548015079155</v>
      </c>
      <c r="H17" s="4">
        <f>Table3[[#This Row],[1TCS]]/Table3[[#This Row],[2TCS]]</f>
        <v>1.088239793056808</v>
      </c>
      <c r="I17" s="1">
        <v>2784625753</v>
      </c>
      <c r="J17" s="1">
        <v>1635982358.55</v>
      </c>
      <c r="K17" s="1">
        <v>1826427782.5999999</v>
      </c>
      <c r="L17" s="1">
        <v>2240278544.5</v>
      </c>
      <c r="M17" s="1">
        <v>2696963984</v>
      </c>
      <c r="N17" s="1">
        <v>1407303658.95</v>
      </c>
      <c r="O17" s="1">
        <v>1959317555</v>
      </c>
      <c r="P17" s="1">
        <v>2058625827.5</v>
      </c>
    </row>
    <row r="18" spans="1:16" x14ac:dyDescent="0.3">
      <c r="A18" s="2">
        <v>2</v>
      </c>
      <c r="B18" s="2" t="s">
        <v>7</v>
      </c>
      <c r="C18" s="2" t="s">
        <v>44</v>
      </c>
      <c r="D18" s="5">
        <v>0.36968741999999999</v>
      </c>
      <c r="E18" s="5">
        <f>Table3[[#This Row],[1TSS]]/Table3[[#This Row],[2TSS]]</f>
        <v>1.1285100064035765</v>
      </c>
      <c r="F18" s="5">
        <f>Table3[[#This Row],[1UVP]]/Table3[[#This Row],[2UVP]]</f>
        <v>1.3411905647670335</v>
      </c>
      <c r="G18" s="5">
        <f>Table3[[#This Row],[1TPF]]/Table3[[#This Row],[2TPF]]</f>
        <v>0.98084844780466818</v>
      </c>
      <c r="H18" s="5">
        <f>Table3[[#This Row],[1TCS]]/Table3[[#This Row],[2TCS]]</f>
        <v>1.2281590711206329</v>
      </c>
      <c r="I18" s="2">
        <v>2784625753</v>
      </c>
      <c r="J18" s="2">
        <v>1635982358.55</v>
      </c>
      <c r="K18" s="2">
        <v>1826427782.5999999</v>
      </c>
      <c r="L18" s="2">
        <v>2240278544.5</v>
      </c>
      <c r="M18" s="2">
        <v>2467524202</v>
      </c>
      <c r="N18" s="2">
        <v>1219798589.05</v>
      </c>
      <c r="O18" s="2">
        <v>1862089690.5</v>
      </c>
      <c r="P18" s="2">
        <v>1824094775</v>
      </c>
    </row>
    <row r="19" spans="1:16" x14ac:dyDescent="0.3">
      <c r="A19" s="1">
        <v>2</v>
      </c>
      <c r="B19" s="1" t="s">
        <v>4</v>
      </c>
      <c r="C19" s="1" t="s">
        <v>43</v>
      </c>
      <c r="D19" s="4">
        <v>0.1445458</v>
      </c>
      <c r="E19" s="4">
        <f>Table3[[#This Row],[1TSS]]/Table3[[#This Row],[2TSS]]</f>
        <v>1.0039109606082344</v>
      </c>
      <c r="F19" s="4">
        <f>Table3[[#This Row],[1UVP]]/Table3[[#This Row],[2UVP]]</f>
        <v>1.0168471360189826</v>
      </c>
      <c r="G19" s="4">
        <f>Table3[[#This Row],[1TPF]]/Table3[[#This Row],[2TPF]]</f>
        <v>0.98730085179615623</v>
      </c>
      <c r="H19" s="4">
        <f>Table3[[#This Row],[1TCS]]/Table3[[#This Row],[2TCS]]</f>
        <v>0.99118617358755501</v>
      </c>
      <c r="I19" s="1">
        <v>2784625753</v>
      </c>
      <c r="J19" s="1">
        <v>1635982358.55</v>
      </c>
      <c r="K19" s="1">
        <v>1826427782.5999999</v>
      </c>
      <c r="L19" s="1">
        <v>2240278544.5</v>
      </c>
      <c r="M19" s="1">
        <v>2773777618</v>
      </c>
      <c r="N19" s="1">
        <v>1608877382.45</v>
      </c>
      <c r="O19" s="1">
        <v>1849920193.3</v>
      </c>
      <c r="P19" s="1">
        <v>2260199551</v>
      </c>
    </row>
    <row r="20" spans="1:16" x14ac:dyDescent="0.3">
      <c r="A20">
        <v>1</v>
      </c>
      <c r="B20" t="s">
        <v>15</v>
      </c>
      <c r="C20" t="s">
        <v>33</v>
      </c>
      <c r="D20">
        <v>0.58425327000000005</v>
      </c>
      <c r="E20">
        <f>Table3[[#This Row],[1TSS]]/Table3[[#This Row],[2TSS]]</f>
        <v>0.74101954376690615</v>
      </c>
      <c r="F20">
        <f>Table3[[#This Row],[1UVP]]/Table3[[#This Row],[2UVP]]</f>
        <v>0.57455909350994472</v>
      </c>
      <c r="G20">
        <f>Table3[[#This Row],[1TPF]]/Table3[[#This Row],[2TPF]]</f>
        <v>1.0173192311137444</v>
      </c>
      <c r="H20">
        <f>Table3[[#This Row],[1TCS]]/Table3[[#This Row],[2TCS]]</f>
        <v>0.63754616467135206</v>
      </c>
      <c r="I20">
        <v>2784625753</v>
      </c>
      <c r="J20">
        <v>1635982358.55</v>
      </c>
      <c r="K20">
        <v>1826427782.5999999</v>
      </c>
      <c r="L20">
        <v>2240278544.5</v>
      </c>
      <c r="M20">
        <v>3757830379</v>
      </c>
      <c r="N20">
        <v>2847370056.5</v>
      </c>
      <c r="O20">
        <v>1795333978.5</v>
      </c>
      <c r="P20">
        <v>3513907962.5</v>
      </c>
    </row>
    <row r="21" spans="1:16" x14ac:dyDescent="0.3">
      <c r="A21" s="2">
        <v>2</v>
      </c>
      <c r="B21" s="2" t="s">
        <v>1</v>
      </c>
      <c r="C21" s="2" t="s">
        <v>42</v>
      </c>
      <c r="D21" s="5">
        <v>0.15104087999999999</v>
      </c>
      <c r="E21" s="5">
        <f>Table3[[#This Row],[1TSS]]/Table3[[#This Row],[2TSS]]</f>
        <v>0.81690287005778084</v>
      </c>
      <c r="F21" s="5">
        <f>Table3[[#This Row],[1UVP]]/Table3[[#This Row],[2UVP]]</f>
        <v>0.60376473561367983</v>
      </c>
      <c r="G21" s="5">
        <f>Table3[[#This Row],[1TPF]]/Table3[[#This Row],[2TPF]]</f>
        <v>1.2062125938208021</v>
      </c>
      <c r="H21" s="5">
        <f>Table3[[#This Row],[1TCS]]/Table3[[#This Row],[2TCS]]</f>
        <v>0.66355553425313474</v>
      </c>
      <c r="I21" s="2">
        <v>2784625753</v>
      </c>
      <c r="J21" s="2">
        <v>1635982358.55</v>
      </c>
      <c r="K21" s="2">
        <v>1826427782.5999999</v>
      </c>
      <c r="L21" s="2">
        <v>2240278544.5</v>
      </c>
      <c r="M21" s="2">
        <v>3408759909</v>
      </c>
      <c r="N21" s="2">
        <v>2709635495.5</v>
      </c>
      <c r="O21" s="2">
        <v>1514183977.1500001</v>
      </c>
      <c r="P21" s="2">
        <v>3376173400.5</v>
      </c>
    </row>
    <row r="22" spans="1:16" x14ac:dyDescent="0.3">
      <c r="A22" s="3">
        <v>2</v>
      </c>
      <c r="B22" s="3" t="s">
        <v>10</v>
      </c>
      <c r="C22" s="3" t="s">
        <v>45</v>
      </c>
      <c r="D22" s="6">
        <v>0.40850030999999998</v>
      </c>
      <c r="E22" s="6">
        <f>Table3[[#This Row],[1TSS]]/Table3[[#This Row],[2TSS]]</f>
        <v>1.0189795387694165</v>
      </c>
      <c r="F22" s="6">
        <f>Table3[[#This Row],[1UVP]]/Table3[[#This Row],[2UVP]]</f>
        <v>0.84428258191305749</v>
      </c>
      <c r="G22" s="6">
        <f>Table3[[#This Row],[1TPF]]/Table3[[#This Row],[2TPF]]</f>
        <v>1.2383403120898728</v>
      </c>
      <c r="H22" s="6">
        <f>Table3[[#This Row],[1TCS]]/Table3[[#This Row],[2TCS]]</f>
        <v>0.86023716891392477</v>
      </c>
      <c r="I22" s="3">
        <v>2784625753</v>
      </c>
      <c r="J22" s="3">
        <v>1635982358.55</v>
      </c>
      <c r="K22" s="3">
        <v>1826427782.5999999</v>
      </c>
      <c r="L22" s="3">
        <v>2240278544.5</v>
      </c>
      <c r="M22" s="3">
        <v>2732759243</v>
      </c>
      <c r="N22" s="3">
        <v>1937718950.5</v>
      </c>
      <c r="O22" s="3">
        <v>1474899722.45</v>
      </c>
      <c r="P22" s="3">
        <v>2604256855.5</v>
      </c>
    </row>
    <row r="23" spans="1:16" x14ac:dyDescent="0.3">
      <c r="A23">
        <v>3</v>
      </c>
      <c r="B23" t="s">
        <v>18</v>
      </c>
      <c r="C23" t="s">
        <v>54</v>
      </c>
      <c r="D23">
        <v>0.86456310000000003</v>
      </c>
      <c r="E23">
        <f>Table3[[#This Row],[1TSS]]/Table3[[#This Row],[2TSS]]</f>
        <v>1.0284815201299329</v>
      </c>
      <c r="F23">
        <f>Table3[[#This Row],[1UVP]]/Table3[[#This Row],[2UVP]]</f>
        <v>1.1432339937568241</v>
      </c>
      <c r="G23">
        <f>Table3[[#This Row],[1TPF]]/Table3[[#This Row],[2TPF]]</f>
        <v>0.9441655787644897</v>
      </c>
      <c r="H23">
        <f>Table3[[#This Row],[1TCS]]/Table3[[#This Row],[2TCS]]</f>
        <v>1.0979166397347651</v>
      </c>
      <c r="I23">
        <v>2773777618</v>
      </c>
      <c r="J23">
        <v>1608877382.45</v>
      </c>
      <c r="K23">
        <v>1849920193.3</v>
      </c>
      <c r="L23">
        <v>2260199551</v>
      </c>
      <c r="M23">
        <v>2696963984</v>
      </c>
      <c r="N23">
        <v>1407303658.95</v>
      </c>
      <c r="O23">
        <v>1959317555</v>
      </c>
      <c r="P23">
        <v>2058625827.5</v>
      </c>
    </row>
    <row r="24" spans="1:16" x14ac:dyDescent="0.3">
      <c r="A24">
        <v>1</v>
      </c>
      <c r="B24" t="s">
        <v>23</v>
      </c>
      <c r="C24" t="s">
        <v>37</v>
      </c>
      <c r="D24">
        <v>0.73768146999999995</v>
      </c>
      <c r="E24">
        <f>Table3[[#This Row],[1TSS]]/Table3[[#This Row],[2TSS]]</f>
        <v>1.1241136422296376</v>
      </c>
      <c r="F24">
        <f>Table3[[#This Row],[1UVP]]/Table3[[#This Row],[2UVP]]</f>
        <v>1.3189697027793919</v>
      </c>
      <c r="G24">
        <f>Table3[[#This Row],[1TPF]]/Table3[[#This Row],[2TPF]]</f>
        <v>0.99346460202100562</v>
      </c>
      <c r="H24">
        <f>Table3[[#This Row],[1TCS]]/Table3[[#This Row],[2TCS]]</f>
        <v>1.2390801081045804</v>
      </c>
      <c r="I24">
        <v>2773777618</v>
      </c>
      <c r="J24">
        <v>1608877382.45</v>
      </c>
      <c r="K24">
        <v>1849920193.3</v>
      </c>
      <c r="L24">
        <v>2260199551</v>
      </c>
      <c r="M24">
        <v>2467524202</v>
      </c>
      <c r="N24">
        <v>1219798589.05</v>
      </c>
      <c r="O24">
        <v>1862089690.5</v>
      </c>
      <c r="P24">
        <v>1824094775</v>
      </c>
    </row>
    <row r="25" spans="1:16" x14ac:dyDescent="0.3">
      <c r="A25">
        <v>1</v>
      </c>
      <c r="B25" t="s">
        <v>21</v>
      </c>
      <c r="C25" t="s">
        <v>36</v>
      </c>
      <c r="D25">
        <v>0.69810945999999996</v>
      </c>
      <c r="E25">
        <f>Table3[[#This Row],[1TSS]]/Table3[[#This Row],[2TSS]]</f>
        <v>0.73813273571388094</v>
      </c>
      <c r="F25">
        <f>Table3[[#This Row],[1UVP]]/Table3[[#This Row],[2UVP]]</f>
        <v>0.56503979128994541</v>
      </c>
      <c r="G25">
        <f>Table3[[#This Row],[1TPF]]/Table3[[#This Row],[2TPF]]</f>
        <v>1.0304044904478478</v>
      </c>
      <c r="H25">
        <f>Table3[[#This Row],[1TCS]]/Table3[[#This Row],[2TCS]]</f>
        <v>0.64321535313974521</v>
      </c>
      <c r="I25">
        <v>2773777618</v>
      </c>
      <c r="J25">
        <v>1608877382.45</v>
      </c>
      <c r="K25">
        <v>1849920193.3</v>
      </c>
      <c r="L25">
        <v>2260199551</v>
      </c>
      <c r="M25">
        <v>3757830379</v>
      </c>
      <c r="N25">
        <v>2847370056.5</v>
      </c>
      <c r="O25">
        <v>1795333978.5</v>
      </c>
      <c r="P25">
        <v>3513907962.5</v>
      </c>
    </row>
    <row r="26" spans="1:16" x14ac:dyDescent="0.3">
      <c r="A26">
        <v>3</v>
      </c>
      <c r="B26" t="s">
        <v>16</v>
      </c>
      <c r="C26" t="s">
        <v>53</v>
      </c>
      <c r="D26">
        <v>0.81365619</v>
      </c>
      <c r="E26">
        <f>Table3[[#This Row],[1TSS]]/Table3[[#This Row],[2TSS]]</f>
        <v>1.0150098751308112</v>
      </c>
      <c r="F26">
        <f>Table3[[#This Row],[1UVP]]/Table3[[#This Row],[2UVP]]</f>
        <v>0.83029449757657203</v>
      </c>
      <c r="G26">
        <f>Table3[[#This Row],[1TPF]]/Table3[[#This Row],[2TPF]]</f>
        <v>1.2542684530627222</v>
      </c>
      <c r="H26">
        <f>Table3[[#This Row],[1TCS]]/Table3[[#This Row],[2TCS]]</f>
        <v>0.86788657049193285</v>
      </c>
      <c r="I26">
        <v>2773777618</v>
      </c>
      <c r="J26">
        <v>1608877382.45</v>
      </c>
      <c r="K26">
        <v>1849920193.3</v>
      </c>
      <c r="L26">
        <v>2260199551</v>
      </c>
      <c r="M26">
        <v>2732759243</v>
      </c>
      <c r="N26">
        <v>1937718950.5</v>
      </c>
      <c r="O26">
        <v>1474899722.45</v>
      </c>
      <c r="P26">
        <v>2604256855.5</v>
      </c>
    </row>
    <row r="27" spans="1:16" x14ac:dyDescent="0.3">
      <c r="A27">
        <v>3</v>
      </c>
      <c r="B27" t="s">
        <v>22</v>
      </c>
      <c r="C27" t="s">
        <v>51</v>
      </c>
      <c r="D27">
        <v>0.92840827999999997</v>
      </c>
      <c r="E27">
        <f>Table3[[#This Row],[1TSS]]/Table3[[#This Row],[2TSS]]</f>
        <v>1.0132724275193732</v>
      </c>
      <c r="F27">
        <f>Table3[[#This Row],[1UVP]]/Table3[[#This Row],[2UVP]]</f>
        <v>1.3769018066404708</v>
      </c>
      <c r="G27">
        <f>Table3[[#This Row],[1TPF]]/Table3[[#This Row],[2TPF]]</f>
        <v>0.75276195973755777</v>
      </c>
      <c r="H27">
        <f>Table3[[#This Row],[1TCS]]/Table3[[#This Row],[2TCS]]</f>
        <v>1.2650462365288673</v>
      </c>
      <c r="I27">
        <v>2732759243</v>
      </c>
      <c r="J27">
        <v>1937718950.5</v>
      </c>
      <c r="K27">
        <v>1474899722.45</v>
      </c>
      <c r="L27">
        <v>2604256855.5</v>
      </c>
      <c r="M27">
        <v>2696963984</v>
      </c>
      <c r="N27">
        <v>1407303658.95</v>
      </c>
      <c r="O27">
        <v>1959317555</v>
      </c>
      <c r="P27">
        <v>2058625827.5</v>
      </c>
    </row>
    <row r="28" spans="1:16" x14ac:dyDescent="0.3">
      <c r="A28">
        <v>3</v>
      </c>
      <c r="B28" t="s">
        <v>20</v>
      </c>
      <c r="C28" t="s">
        <v>55</v>
      </c>
      <c r="D28">
        <v>0.83839417999999999</v>
      </c>
      <c r="E28">
        <f>Table3[[#This Row],[1TSS]]/Table3[[#This Row],[2TSS]]</f>
        <v>0.91492664219426967</v>
      </c>
      <c r="F28">
        <f>Table3[[#This Row],[1UVP]]/Table3[[#This Row],[2UVP]]</f>
        <v>0.86676289178420873</v>
      </c>
      <c r="G28">
        <f>Table3[[#This Row],[1TPF]]/Table3[[#This Row],[2TPF]]</f>
        <v>0.95037666852323999</v>
      </c>
      <c r="H28">
        <f>Table3[[#This Row],[1TCS]]/Table3[[#This Row],[2TCS]]</f>
        <v>0.88607397742366079</v>
      </c>
      <c r="I28">
        <v>2467524202</v>
      </c>
      <c r="J28">
        <v>1219798589.05</v>
      </c>
      <c r="K28">
        <v>1862089690.5</v>
      </c>
      <c r="L28">
        <v>1824094775</v>
      </c>
      <c r="M28">
        <v>2696963984</v>
      </c>
      <c r="N28">
        <v>1407303658.95</v>
      </c>
      <c r="O28">
        <v>1959317555</v>
      </c>
      <c r="P28">
        <v>2058625827.5</v>
      </c>
    </row>
    <row r="29" spans="1:16" x14ac:dyDescent="0.3">
      <c r="A29">
        <v>1</v>
      </c>
      <c r="B29" t="s">
        <v>27</v>
      </c>
      <c r="C29" t="s">
        <v>41</v>
      </c>
      <c r="D29">
        <v>0.74795180000000006</v>
      </c>
      <c r="E29">
        <f>Table3[[#This Row],[1TSS]]/Table3[[#This Row],[2TSS]]</f>
        <v>0.90294240457537445</v>
      </c>
      <c r="F29">
        <f>Table3[[#This Row],[1UVP]]/Table3[[#This Row],[2UVP]]</f>
        <v>0.62950232732938327</v>
      </c>
      <c r="G29">
        <f>Table3[[#This Row],[1TPF]]/Table3[[#This Row],[2TPF]]</f>
        <v>1.2625195205860009</v>
      </c>
      <c r="H29">
        <f>Table3[[#This Row],[1TCS]]/Table3[[#This Row],[2TCS]]</f>
        <v>0.70042813601417431</v>
      </c>
      <c r="I29">
        <v>2467524202</v>
      </c>
      <c r="J29">
        <v>1219798589.05</v>
      </c>
      <c r="K29">
        <v>1862089690.5</v>
      </c>
      <c r="L29">
        <v>1824094775</v>
      </c>
      <c r="M29">
        <v>2732759243</v>
      </c>
      <c r="N29">
        <v>1937718950.5</v>
      </c>
      <c r="O29">
        <v>1474899722.45</v>
      </c>
      <c r="P29">
        <v>2604256855.5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 Bouchard (Student Employee)</cp:lastModifiedBy>
  <dcterms:created xsi:type="dcterms:W3CDTF">2024-04-09T18:13:31Z</dcterms:created>
  <dcterms:modified xsi:type="dcterms:W3CDTF">2024-04-22T14:45:58Z</dcterms:modified>
</cp:coreProperties>
</file>