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Uni\Master\Master Maschinenbau\"/>
    </mc:Choice>
  </mc:AlternateContent>
  <bookViews>
    <workbookView xWindow="0" yWindow="0" windowWidth="20490" windowHeight="7530" xr2:uid="{8AE757D4-ADE7-40E5-B4FA-890D154B0F18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G13" i="1"/>
  <c r="G12" i="1"/>
  <c r="G11" i="1"/>
  <c r="G10" i="1"/>
  <c r="G9" i="1"/>
  <c r="G8" i="1"/>
  <c r="G7" i="1"/>
  <c r="G6" i="1"/>
  <c r="G5" i="1"/>
  <c r="G4" i="1"/>
  <c r="G3" i="1"/>
  <c r="E11" i="5" l="1"/>
  <c r="E10" i="5"/>
  <c r="E9" i="5"/>
  <c r="E8" i="5"/>
  <c r="E7" i="5"/>
  <c r="E6" i="5"/>
  <c r="E5" i="5"/>
  <c r="E4" i="5"/>
  <c r="E3" i="5"/>
  <c r="D11" i="5"/>
  <c r="D10" i="5"/>
  <c r="D9" i="5"/>
  <c r="D8" i="5"/>
  <c r="D7" i="5"/>
  <c r="D6" i="5"/>
  <c r="D5" i="5"/>
  <c r="D4" i="5"/>
  <c r="D3" i="5"/>
  <c r="E14" i="3"/>
  <c r="D14" i="3"/>
  <c r="F14" i="3" s="1"/>
  <c r="E13" i="3"/>
  <c r="D13" i="3"/>
  <c r="E12" i="3"/>
  <c r="D12" i="3"/>
  <c r="F12" i="3" s="1"/>
  <c r="E11" i="3"/>
  <c r="D11" i="3"/>
  <c r="E10" i="3"/>
  <c r="D10" i="3"/>
  <c r="F10" i="3" s="1"/>
  <c r="E9" i="3"/>
  <c r="D9" i="3"/>
  <c r="E8" i="3"/>
  <c r="D8" i="3"/>
  <c r="F8" i="3" s="1"/>
  <c r="E7" i="3"/>
  <c r="D7" i="3"/>
  <c r="E6" i="3"/>
  <c r="D6" i="3"/>
  <c r="F6" i="3" s="1"/>
  <c r="E5" i="3"/>
  <c r="D5" i="3"/>
  <c r="F5" i="3" s="1"/>
  <c r="E4" i="3"/>
  <c r="D4" i="3"/>
  <c r="F4" i="3" s="1"/>
  <c r="E3" i="3"/>
  <c r="F3" i="3" s="1"/>
  <c r="D3" i="3"/>
  <c r="E14" i="4"/>
  <c r="D14" i="4"/>
  <c r="E13" i="4"/>
  <c r="D13" i="4"/>
  <c r="E12" i="4"/>
  <c r="D12" i="4"/>
  <c r="F12" i="4" s="1"/>
  <c r="E11" i="4"/>
  <c r="D11" i="4"/>
  <c r="E10" i="4"/>
  <c r="D10" i="4"/>
  <c r="F10" i="4" s="1"/>
  <c r="E9" i="4"/>
  <c r="D9" i="4"/>
  <c r="E8" i="4"/>
  <c r="D8" i="4"/>
  <c r="F8" i="4" s="1"/>
  <c r="E7" i="4"/>
  <c r="D7" i="4"/>
  <c r="E6" i="4"/>
  <c r="D6" i="4"/>
  <c r="E5" i="4"/>
  <c r="D5" i="4"/>
  <c r="F5" i="4" s="1"/>
  <c r="E4" i="4"/>
  <c r="D4" i="4"/>
  <c r="F4" i="4" s="1"/>
  <c r="E3" i="4"/>
  <c r="D3" i="4"/>
  <c r="E14" i="2"/>
  <c r="E13" i="2"/>
  <c r="E12" i="2"/>
  <c r="E11" i="2"/>
  <c r="E10" i="2"/>
  <c r="E9" i="2"/>
  <c r="E8" i="2"/>
  <c r="E7" i="2"/>
  <c r="E6" i="2"/>
  <c r="E5" i="2"/>
  <c r="E4" i="2"/>
  <c r="E3" i="2"/>
  <c r="D14" i="2"/>
  <c r="D13" i="2"/>
  <c r="D12" i="2"/>
  <c r="D11" i="2"/>
  <c r="F11" i="2" s="1"/>
  <c r="D10" i="2"/>
  <c r="D9" i="2"/>
  <c r="D8" i="2"/>
  <c r="D7" i="2"/>
  <c r="D6" i="2"/>
  <c r="D5" i="2"/>
  <c r="D4" i="2"/>
  <c r="F4" i="2" s="1"/>
  <c r="D3" i="2"/>
  <c r="F14" i="1"/>
  <c r="F13" i="1"/>
  <c r="F12" i="1"/>
  <c r="F11" i="1"/>
  <c r="F10" i="1"/>
  <c r="F9" i="1"/>
  <c r="F8" i="1"/>
  <c r="F7" i="1"/>
  <c r="F6" i="1"/>
  <c r="F5" i="1"/>
  <c r="F4" i="1"/>
  <c r="F3" i="1"/>
  <c r="E14" i="1"/>
  <c r="E13" i="1"/>
  <c r="E12" i="1"/>
  <c r="E11" i="1"/>
  <c r="E10" i="1"/>
  <c r="E9" i="1"/>
  <c r="E8" i="1"/>
  <c r="E7" i="1"/>
  <c r="E6" i="1"/>
  <c r="E5" i="1"/>
  <c r="E4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F11" i="5" l="1"/>
  <c r="F9" i="5"/>
  <c r="F5" i="5"/>
  <c r="F10" i="5"/>
  <c r="F7" i="5"/>
  <c r="F4" i="5"/>
  <c r="F3" i="5"/>
  <c r="F8" i="5"/>
  <c r="F6" i="5"/>
  <c r="F13" i="4"/>
  <c r="F11" i="4"/>
  <c r="F9" i="4"/>
  <c r="F7" i="4"/>
  <c r="F3" i="4"/>
  <c r="F6" i="4"/>
  <c r="F14" i="4"/>
  <c r="F13" i="3"/>
  <c r="F11" i="3"/>
  <c r="F7" i="3"/>
  <c r="F9" i="3"/>
  <c r="F13" i="2"/>
  <c r="F12" i="2"/>
  <c r="F9" i="2"/>
  <c r="F8" i="2"/>
  <c r="F7" i="2"/>
  <c r="F5" i="2"/>
  <c r="F3" i="2"/>
  <c r="F6" i="2"/>
  <c r="F14" i="2"/>
  <c r="F10" i="2"/>
</calcChain>
</file>

<file path=xl/sharedStrings.xml><?xml version="1.0" encoding="utf-8"?>
<sst xmlns="http://schemas.openxmlformats.org/spreadsheetml/2006/main" count="36" uniqueCount="12">
  <si>
    <t>M in Nm</t>
  </si>
  <si>
    <t>n in 1/min</t>
  </si>
  <si>
    <t>I_A in A</t>
  </si>
  <si>
    <t>P_mech</t>
  </si>
  <si>
    <t>P_el</t>
  </si>
  <si>
    <t>ƞ</t>
  </si>
  <si>
    <t>GNM: Belastungsversuch U_a = 220 V, I_E = 1.2 A, ohne Ankervorwiderstand</t>
  </si>
  <si>
    <t>GNM: Belastungsversuch U_a = 200 V, I_E = 1.2 A, ohne Ankervorwiderstand</t>
  </si>
  <si>
    <t>GNM: Belastungsversuch U_a = 220 V, I_E = 0,9 A, ohne Ankervorwiderstand</t>
  </si>
  <si>
    <r>
      <t xml:space="preserve">GNM: Belastungsversuch U_a = 220 V, I_E = 1.2 A, mit Ankervorwiderstand 6,4 </t>
    </r>
    <r>
      <rPr>
        <sz val="11"/>
        <color theme="1"/>
        <rFont val="Calibri"/>
        <family val="2"/>
      </rPr>
      <t>Ω</t>
    </r>
  </si>
  <si>
    <r>
      <t xml:space="preserve">GRM: Belastungsversuch U_a = 50 V, I_E = 1.2 A, mit Ankervorwiderstand 6,4 </t>
    </r>
    <r>
      <rPr>
        <sz val="11"/>
        <color theme="1"/>
        <rFont val="Calibri"/>
        <family val="2"/>
      </rPr>
      <t>Ω</t>
    </r>
  </si>
  <si>
    <t>cPhi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</si>
</sst>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11F6-AD2A-4A29-8356-4DBF3FB812B4}">
  <dimension ref="A1:H14"/>
  <sheetViews>
    <sheetView tabSelected="1" workbookViewId="0">
      <selection activeCell="H14" sqref="H14"/>
    </sheetView>
  </sheetViews>
  <sheetFormatPr baseColWidth="10" defaultRowHeight="15" x14ac:dyDescent="0.25"/>
  <sheetData>
    <row r="1" spans="1:8" x14ac:dyDescent="0.25">
      <c r="A1" t="s">
        <v>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  <c r="G2" s="1" t="s">
        <v>11</v>
      </c>
    </row>
    <row r="3" spans="1:8" x14ac:dyDescent="0.25">
      <c r="A3">
        <v>0.4</v>
      </c>
      <c r="B3">
        <v>1493</v>
      </c>
      <c r="C3">
        <v>1.8</v>
      </c>
      <c r="D3">
        <f t="shared" ref="D3:D14" si="0">A3*2*PI()*B3/60</f>
        <v>62.538637757460819</v>
      </c>
      <c r="E3">
        <f t="shared" ref="E3:E14" si="1">220*C3</f>
        <v>396</v>
      </c>
      <c r="F3">
        <f t="shared" ref="F3:F14" si="2">D3/E3</f>
        <v>0.15792585292288086</v>
      </c>
      <c r="G3">
        <f>A3/C3</f>
        <v>0.22222222222222224</v>
      </c>
    </row>
    <row r="4" spans="1:8" x14ac:dyDescent="0.25">
      <c r="A4">
        <v>3.4</v>
      </c>
      <c r="B4">
        <v>1460</v>
      </c>
      <c r="C4">
        <v>4</v>
      </c>
      <c r="D4">
        <f t="shared" si="0"/>
        <v>519.82886441399103</v>
      </c>
      <c r="E4">
        <f t="shared" si="1"/>
        <v>880</v>
      </c>
      <c r="F4">
        <f t="shared" si="2"/>
        <v>0.59071461865226249</v>
      </c>
      <c r="G4">
        <f>A4/C4</f>
        <v>0.85</v>
      </c>
    </row>
    <row r="5" spans="1:8" x14ac:dyDescent="0.25">
      <c r="A5">
        <v>6.3</v>
      </c>
      <c r="B5">
        <v>1447</v>
      </c>
      <c r="C5">
        <v>6</v>
      </c>
      <c r="D5">
        <f t="shared" si="0"/>
        <v>954.63575964633026</v>
      </c>
      <c r="E5">
        <f t="shared" si="1"/>
        <v>1320</v>
      </c>
      <c r="F5">
        <f t="shared" si="2"/>
        <v>0.7232089088229775</v>
      </c>
      <c r="G5">
        <f>A5/C5</f>
        <v>1.05</v>
      </c>
    </row>
    <row r="6" spans="1:8" x14ac:dyDescent="0.25">
      <c r="A6">
        <v>9.4</v>
      </c>
      <c r="B6">
        <v>1421</v>
      </c>
      <c r="C6">
        <v>8.1999999999999993</v>
      </c>
      <c r="D6">
        <f t="shared" si="0"/>
        <v>1398.7836570353434</v>
      </c>
      <c r="E6">
        <f t="shared" si="1"/>
        <v>1803.9999999999998</v>
      </c>
      <c r="F6">
        <f t="shared" si="2"/>
        <v>0.77537896731449196</v>
      </c>
      <c r="G6">
        <f>A6/C6</f>
        <v>1.1463414634146343</v>
      </c>
    </row>
    <row r="7" spans="1:8" x14ac:dyDescent="0.25">
      <c r="A7">
        <v>12.3</v>
      </c>
      <c r="B7">
        <v>1400</v>
      </c>
      <c r="C7">
        <v>9.9499999999999993</v>
      </c>
      <c r="D7">
        <f t="shared" si="0"/>
        <v>1803.2741831605415</v>
      </c>
      <c r="E7">
        <f t="shared" si="1"/>
        <v>2189</v>
      </c>
      <c r="F7">
        <f t="shared" si="2"/>
        <v>0.82378902839677548</v>
      </c>
      <c r="G7">
        <f>A7/C7</f>
        <v>1.2361809045226133</v>
      </c>
    </row>
    <row r="8" spans="1:8" x14ac:dyDescent="0.25">
      <c r="A8">
        <v>15.2</v>
      </c>
      <c r="B8">
        <v>1398</v>
      </c>
      <c r="C8">
        <v>11.9</v>
      </c>
      <c r="D8">
        <f t="shared" si="0"/>
        <v>2225.252908390722</v>
      </c>
      <c r="E8">
        <f t="shared" si="1"/>
        <v>2618</v>
      </c>
      <c r="F8">
        <f t="shared" si="2"/>
        <v>0.84998201237231552</v>
      </c>
      <c r="G8">
        <f>A8/C8</f>
        <v>1.2773109243697478</v>
      </c>
    </row>
    <row r="9" spans="1:8" x14ac:dyDescent="0.25">
      <c r="A9">
        <v>18.100000000000001</v>
      </c>
      <c r="B9">
        <v>1380</v>
      </c>
      <c r="C9">
        <v>13.9</v>
      </c>
      <c r="D9">
        <f t="shared" si="0"/>
        <v>2615.6900433788619</v>
      </c>
      <c r="E9">
        <f t="shared" si="1"/>
        <v>3058</v>
      </c>
      <c r="F9">
        <f t="shared" si="2"/>
        <v>0.855359726415586</v>
      </c>
      <c r="G9">
        <f>A9/C9</f>
        <v>1.3021582733812951</v>
      </c>
    </row>
    <row r="10" spans="1:8" x14ac:dyDescent="0.25">
      <c r="A10">
        <v>20.9</v>
      </c>
      <c r="B10">
        <v>1375</v>
      </c>
      <c r="C10">
        <v>16</v>
      </c>
      <c r="D10">
        <f t="shared" si="0"/>
        <v>3009.3839627512225</v>
      </c>
      <c r="E10">
        <f t="shared" si="1"/>
        <v>3520</v>
      </c>
      <c r="F10">
        <f t="shared" si="2"/>
        <v>0.85493862578159729</v>
      </c>
      <c r="G10">
        <f>A10/C10</f>
        <v>1.3062499999999999</v>
      </c>
    </row>
    <row r="11" spans="1:8" x14ac:dyDescent="0.25">
      <c r="A11">
        <v>23.8</v>
      </c>
      <c r="B11">
        <v>1375</v>
      </c>
      <c r="C11">
        <v>18</v>
      </c>
      <c r="D11">
        <f t="shared" si="0"/>
        <v>3426.9539862908659</v>
      </c>
      <c r="E11">
        <f t="shared" si="1"/>
        <v>3960</v>
      </c>
      <c r="F11">
        <f t="shared" si="2"/>
        <v>0.8653924207805217</v>
      </c>
      <c r="G11">
        <f>A11/C11</f>
        <v>1.3222222222222222</v>
      </c>
    </row>
    <row r="12" spans="1:8" x14ac:dyDescent="0.25">
      <c r="A12">
        <v>26.9</v>
      </c>
      <c r="B12">
        <v>1363</v>
      </c>
      <c r="C12">
        <v>20.350000000000001</v>
      </c>
      <c r="D12">
        <f t="shared" si="0"/>
        <v>3839.5184055357895</v>
      </c>
      <c r="E12">
        <f t="shared" si="1"/>
        <v>4477</v>
      </c>
      <c r="F12">
        <f t="shared" si="2"/>
        <v>0.85760965055523553</v>
      </c>
      <c r="G12">
        <f>A12/C12</f>
        <v>1.3218673218673218</v>
      </c>
    </row>
    <row r="13" spans="1:8" x14ac:dyDescent="0.25">
      <c r="A13">
        <v>29.4</v>
      </c>
      <c r="B13">
        <v>1372</v>
      </c>
      <c r="C13">
        <v>21.8</v>
      </c>
      <c r="D13">
        <f t="shared" si="0"/>
        <v>4224.0598183106922</v>
      </c>
      <c r="E13">
        <f t="shared" si="1"/>
        <v>4796</v>
      </c>
      <c r="F13">
        <f t="shared" si="2"/>
        <v>0.88074641749597415</v>
      </c>
      <c r="G13">
        <f>A13/C13</f>
        <v>1.3486238532110091</v>
      </c>
    </row>
    <row r="14" spans="1:8" x14ac:dyDescent="0.25">
      <c r="A14">
        <v>31.5</v>
      </c>
      <c r="B14">
        <v>1362</v>
      </c>
      <c r="C14">
        <v>24</v>
      </c>
      <c r="D14">
        <f t="shared" si="0"/>
        <v>4492.7916538987638</v>
      </c>
      <c r="E14">
        <f t="shared" si="1"/>
        <v>5280</v>
      </c>
      <c r="F14">
        <f t="shared" si="2"/>
        <v>0.85090751020809918</v>
      </c>
      <c r="G14">
        <f>A14/C14</f>
        <v>1.3125</v>
      </c>
      <c r="H14">
        <f>220/(2*PI()*G14)</f>
        <v>26.677399984927217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02E0-71AB-4AD1-A702-1A20F4104502}">
  <dimension ref="A1:F14"/>
  <sheetViews>
    <sheetView workbookViewId="0">
      <selection activeCell="H10" sqref="H10"/>
    </sheetView>
  </sheetViews>
  <sheetFormatPr baseColWidth="10" defaultRowHeight="15" x14ac:dyDescent="0.25"/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A3">
        <v>0.6</v>
      </c>
      <c r="B3">
        <v>1406</v>
      </c>
      <c r="C3">
        <v>1.8</v>
      </c>
      <c r="D3">
        <f t="shared" ref="D3:D14" si="0">A3*2*PI()*B3/60</f>
        <v>88.341585418944987</v>
      </c>
      <c r="E3">
        <f t="shared" ref="E3:E14" si="1">200*C3</f>
        <v>360</v>
      </c>
      <c r="F3">
        <f t="shared" ref="F3:F14" si="2">D3/E3</f>
        <v>0.24539329283040273</v>
      </c>
    </row>
    <row r="4" spans="1:6" x14ac:dyDescent="0.25">
      <c r="A4">
        <v>3.3</v>
      </c>
      <c r="B4">
        <v>1388</v>
      </c>
      <c r="C4">
        <v>4</v>
      </c>
      <c r="D4">
        <f t="shared" si="0"/>
        <v>479.65836635008964</v>
      </c>
      <c r="E4">
        <f t="shared" si="1"/>
        <v>800</v>
      </c>
      <c r="F4">
        <f t="shared" si="2"/>
        <v>0.59957295793761201</v>
      </c>
    </row>
    <row r="5" spans="1:6" x14ac:dyDescent="0.25">
      <c r="A5">
        <v>6.1</v>
      </c>
      <c r="B5">
        <v>1377</v>
      </c>
      <c r="C5">
        <v>6</v>
      </c>
      <c r="D5">
        <f t="shared" si="0"/>
        <v>879.6145270786061</v>
      </c>
      <c r="E5">
        <f t="shared" si="1"/>
        <v>1200</v>
      </c>
      <c r="F5">
        <f t="shared" si="2"/>
        <v>0.73301210589883847</v>
      </c>
    </row>
    <row r="6" spans="1:6" x14ac:dyDescent="0.25">
      <c r="A6">
        <v>9</v>
      </c>
      <c r="B6">
        <v>1358</v>
      </c>
      <c r="C6">
        <v>8.1999999999999993</v>
      </c>
      <c r="D6">
        <f t="shared" si="0"/>
        <v>1279.8848470724815</v>
      </c>
      <c r="E6">
        <f t="shared" si="1"/>
        <v>1639.9999999999998</v>
      </c>
      <c r="F6">
        <f t="shared" si="2"/>
        <v>0.78041758967834252</v>
      </c>
    </row>
    <row r="7" spans="1:6" x14ac:dyDescent="0.25">
      <c r="A7">
        <v>12</v>
      </c>
      <c r="B7">
        <v>1346</v>
      </c>
      <c r="C7">
        <v>9.9499999999999993</v>
      </c>
      <c r="D7">
        <f t="shared" si="0"/>
        <v>1691.4334846927447</v>
      </c>
      <c r="E7">
        <f t="shared" si="1"/>
        <v>1989.9999999999998</v>
      </c>
      <c r="F7">
        <f t="shared" si="2"/>
        <v>0.84996657522248487</v>
      </c>
    </row>
    <row r="8" spans="1:6" x14ac:dyDescent="0.25">
      <c r="A8">
        <v>14.4</v>
      </c>
      <c r="B8">
        <v>1335</v>
      </c>
      <c r="C8">
        <v>11.9</v>
      </c>
      <c r="D8">
        <f t="shared" si="0"/>
        <v>2013.1325724203393</v>
      </c>
      <c r="E8">
        <f t="shared" si="1"/>
        <v>2380</v>
      </c>
      <c r="F8">
        <f t="shared" si="2"/>
        <v>0.84585402202535265</v>
      </c>
    </row>
    <row r="9" spans="1:6" x14ac:dyDescent="0.25">
      <c r="A9">
        <v>17.100000000000001</v>
      </c>
      <c r="B9">
        <v>1329</v>
      </c>
      <c r="C9">
        <v>13.9</v>
      </c>
      <c r="D9">
        <f t="shared" si="0"/>
        <v>2379.8506828738764</v>
      </c>
      <c r="E9">
        <f t="shared" si="1"/>
        <v>2780</v>
      </c>
      <c r="F9">
        <f t="shared" si="2"/>
        <v>0.8560613967172217</v>
      </c>
    </row>
    <row r="10" spans="1:6" x14ac:dyDescent="0.25">
      <c r="A10">
        <v>19.8</v>
      </c>
      <c r="B10">
        <v>1326</v>
      </c>
      <c r="C10">
        <v>16</v>
      </c>
      <c r="D10">
        <f t="shared" si="0"/>
        <v>2749.3962267156435</v>
      </c>
      <c r="E10">
        <f t="shared" si="1"/>
        <v>3200</v>
      </c>
      <c r="F10">
        <f t="shared" si="2"/>
        <v>0.85918632084863855</v>
      </c>
    </row>
    <row r="11" spans="1:6" x14ac:dyDescent="0.25">
      <c r="A11">
        <v>22.7</v>
      </c>
      <c r="B11">
        <v>1311</v>
      </c>
      <c r="C11">
        <v>18</v>
      </c>
      <c r="D11">
        <f t="shared" si="0"/>
        <v>3116.4284964345384</v>
      </c>
      <c r="E11">
        <f t="shared" si="1"/>
        <v>3600</v>
      </c>
      <c r="F11">
        <f t="shared" si="2"/>
        <v>0.86567458234292738</v>
      </c>
    </row>
    <row r="12" spans="1:6" x14ac:dyDescent="0.25">
      <c r="A12">
        <v>25.5</v>
      </c>
      <c r="B12">
        <v>1301</v>
      </c>
      <c r="C12">
        <v>20.350000000000001</v>
      </c>
      <c r="D12">
        <f t="shared" si="0"/>
        <v>3474.1302359722727</v>
      </c>
      <c r="E12">
        <f t="shared" si="1"/>
        <v>4070.0000000000005</v>
      </c>
      <c r="F12">
        <f t="shared" si="2"/>
        <v>0.8535946525730399</v>
      </c>
    </row>
    <row r="13" spans="1:6" x14ac:dyDescent="0.25">
      <c r="A13">
        <v>27.6</v>
      </c>
      <c r="B13">
        <v>1297</v>
      </c>
      <c r="C13">
        <v>21.8</v>
      </c>
      <c r="D13">
        <f t="shared" si="0"/>
        <v>3748.6740179694848</v>
      </c>
      <c r="E13">
        <f t="shared" si="1"/>
        <v>4360</v>
      </c>
      <c r="F13">
        <f t="shared" si="2"/>
        <v>0.8597876188003406</v>
      </c>
    </row>
    <row r="14" spans="1:6" x14ac:dyDescent="0.25">
      <c r="A14">
        <v>30</v>
      </c>
      <c r="B14">
        <v>1282</v>
      </c>
      <c r="C14">
        <v>24</v>
      </c>
      <c r="D14">
        <f t="shared" si="0"/>
        <v>4027.5217819021145</v>
      </c>
      <c r="E14">
        <f t="shared" si="1"/>
        <v>4800</v>
      </c>
      <c r="F14">
        <f t="shared" si="2"/>
        <v>0.8390670378962739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D9FE-499F-4E85-A517-384387C1016B}">
  <dimension ref="A1:F14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t="s">
        <v>8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A3">
        <v>0.4</v>
      </c>
      <c r="B3">
        <v>1860</v>
      </c>
      <c r="C3">
        <v>2.2000000000000002</v>
      </c>
      <c r="D3">
        <f t="shared" ref="D3:D14" si="0">A3*2*PI()*B3/60</f>
        <v>77.911497809026869</v>
      </c>
      <c r="E3">
        <f t="shared" ref="E3:E14" si="1">220*C3</f>
        <v>484.00000000000006</v>
      </c>
      <c r="F3">
        <f t="shared" ref="F3:F14" si="2">D3/E3</f>
        <v>0.160974169026915</v>
      </c>
    </row>
    <row r="4" spans="1:6" x14ac:dyDescent="0.25">
      <c r="A4">
        <v>2.5</v>
      </c>
      <c r="B4">
        <v>1840</v>
      </c>
      <c r="C4">
        <v>4</v>
      </c>
      <c r="D4">
        <f t="shared" si="0"/>
        <v>481.71087355043494</v>
      </c>
      <c r="E4">
        <f t="shared" si="1"/>
        <v>880</v>
      </c>
      <c r="F4">
        <f t="shared" si="2"/>
        <v>0.54739871994367606</v>
      </c>
    </row>
    <row r="5" spans="1:6" x14ac:dyDescent="0.25">
      <c r="A5">
        <v>4.7</v>
      </c>
      <c r="B5">
        <v>1810</v>
      </c>
      <c r="C5">
        <v>6</v>
      </c>
      <c r="D5">
        <f t="shared" si="0"/>
        <v>890.85095680294569</v>
      </c>
      <c r="E5">
        <f t="shared" si="1"/>
        <v>1320</v>
      </c>
      <c r="F5">
        <f t="shared" si="2"/>
        <v>0.67488708848708012</v>
      </c>
    </row>
    <row r="6" spans="1:6" x14ac:dyDescent="0.25">
      <c r="A6">
        <v>7</v>
      </c>
      <c r="B6">
        <v>1793</v>
      </c>
      <c r="C6">
        <v>7.9</v>
      </c>
      <c r="D6">
        <f t="shared" si="0"/>
        <v>1314.3376465068498</v>
      </c>
      <c r="E6">
        <f t="shared" si="1"/>
        <v>1738</v>
      </c>
      <c r="F6">
        <f t="shared" si="2"/>
        <v>0.75623569994640372</v>
      </c>
    </row>
    <row r="7" spans="1:6" x14ac:dyDescent="0.25">
      <c r="A7">
        <v>9.4</v>
      </c>
      <c r="B7">
        <v>1780</v>
      </c>
      <c r="C7">
        <v>10</v>
      </c>
      <c r="D7">
        <f t="shared" si="0"/>
        <v>1752.1709426621471</v>
      </c>
      <c r="E7">
        <f t="shared" si="1"/>
        <v>2200</v>
      </c>
      <c r="F7">
        <f t="shared" si="2"/>
        <v>0.79644133757370328</v>
      </c>
    </row>
    <row r="8" spans="1:6" x14ac:dyDescent="0.25">
      <c r="A8">
        <v>11.9</v>
      </c>
      <c r="B8">
        <v>1768</v>
      </c>
      <c r="C8">
        <v>12</v>
      </c>
      <c r="D8">
        <f t="shared" si="0"/>
        <v>2203.2198719135458</v>
      </c>
      <c r="E8">
        <f t="shared" si="1"/>
        <v>2640</v>
      </c>
      <c r="F8">
        <f t="shared" si="2"/>
        <v>0.83455298178543402</v>
      </c>
    </row>
    <row r="9" spans="1:6" x14ac:dyDescent="0.25">
      <c r="A9">
        <v>14.4</v>
      </c>
      <c r="B9">
        <v>1745</v>
      </c>
      <c r="C9">
        <v>14.4</v>
      </c>
      <c r="D9">
        <f t="shared" si="0"/>
        <v>2631.3980066468107</v>
      </c>
      <c r="E9">
        <f t="shared" si="1"/>
        <v>3168</v>
      </c>
      <c r="F9">
        <f t="shared" si="2"/>
        <v>0.83061805765366503</v>
      </c>
    </row>
    <row r="10" spans="1:6" x14ac:dyDescent="0.25">
      <c r="A10">
        <v>16.5</v>
      </c>
      <c r="B10">
        <v>1737</v>
      </c>
      <c r="C10">
        <v>16.100000000000001</v>
      </c>
      <c r="D10">
        <f t="shared" si="0"/>
        <v>3001.3205416070091</v>
      </c>
      <c r="E10">
        <f t="shared" si="1"/>
        <v>3542.0000000000005</v>
      </c>
      <c r="F10">
        <f t="shared" si="2"/>
        <v>0.84735193156606681</v>
      </c>
    </row>
    <row r="11" spans="1:6" x14ac:dyDescent="0.25">
      <c r="A11">
        <v>18.8</v>
      </c>
      <c r="B11">
        <v>1737</v>
      </c>
      <c r="C11">
        <v>18.100000000000001</v>
      </c>
      <c r="D11">
        <f t="shared" si="0"/>
        <v>3419.6864352855619</v>
      </c>
      <c r="E11">
        <f t="shared" si="1"/>
        <v>3982.0000000000005</v>
      </c>
      <c r="F11">
        <f t="shared" si="2"/>
        <v>0.85878614648055285</v>
      </c>
    </row>
    <row r="12" spans="1:6" x14ac:dyDescent="0.25">
      <c r="A12">
        <v>20.6</v>
      </c>
      <c r="B12">
        <v>1723</v>
      </c>
      <c r="C12">
        <v>19.899999999999999</v>
      </c>
      <c r="D12">
        <f t="shared" si="0"/>
        <v>3716.9020442661804</v>
      </c>
      <c r="E12">
        <f t="shared" si="1"/>
        <v>4378</v>
      </c>
      <c r="F12">
        <f t="shared" si="2"/>
        <v>0.84899544181502518</v>
      </c>
    </row>
    <row r="13" spans="1:6" x14ac:dyDescent="0.25">
      <c r="A13">
        <v>23</v>
      </c>
      <c r="B13">
        <v>1723</v>
      </c>
      <c r="C13">
        <v>22.2</v>
      </c>
      <c r="D13">
        <f t="shared" si="0"/>
        <v>4149.9391756369969</v>
      </c>
      <c r="E13">
        <f t="shared" si="1"/>
        <v>4884</v>
      </c>
      <c r="F13">
        <f t="shared" si="2"/>
        <v>0.84970089591257103</v>
      </c>
    </row>
    <row r="14" spans="1:6" x14ac:dyDescent="0.25">
      <c r="A14">
        <v>24.7</v>
      </c>
      <c r="B14">
        <v>1723</v>
      </c>
      <c r="C14">
        <v>23.9</v>
      </c>
      <c r="D14">
        <f t="shared" si="0"/>
        <v>4456.6738103579928</v>
      </c>
      <c r="E14">
        <f t="shared" si="1"/>
        <v>5258</v>
      </c>
      <c r="F14">
        <f t="shared" si="2"/>
        <v>0.84759867066527061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748C-029F-4927-BA49-E33D8A2D78E4}">
  <dimension ref="A1:F14"/>
  <sheetViews>
    <sheetView workbookViewId="0">
      <selection activeCell="A9" sqref="A9"/>
    </sheetView>
  </sheetViews>
  <sheetFormatPr baseColWidth="10" defaultRowHeight="15" x14ac:dyDescent="0.25"/>
  <sheetData>
    <row r="1" spans="1:6" x14ac:dyDescent="0.25">
      <c r="A1" t="s">
        <v>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A3">
        <v>0.3</v>
      </c>
      <c r="B3">
        <v>1440</v>
      </c>
      <c r="C3">
        <v>1.84</v>
      </c>
      <c r="D3">
        <f t="shared" ref="D3:D14" si="0">A3*2*PI()*B3/60</f>
        <v>45.238934211693021</v>
      </c>
      <c r="E3">
        <f t="shared" ref="E3:E14" si="1">220*C3</f>
        <v>404.8</v>
      </c>
      <c r="F3">
        <f t="shared" ref="F3:F14" si="2">D3/E3</f>
        <v>0.11175626040437998</v>
      </c>
    </row>
    <row r="4" spans="1:6" x14ac:dyDescent="0.25">
      <c r="A4">
        <v>3.4</v>
      </c>
      <c r="B4">
        <v>1307</v>
      </c>
      <c r="C4">
        <v>4</v>
      </c>
      <c r="D4">
        <f t="shared" si="0"/>
        <v>465.35364780074411</v>
      </c>
      <c r="E4">
        <f t="shared" si="1"/>
        <v>880</v>
      </c>
      <c r="F4">
        <f t="shared" si="2"/>
        <v>0.5288109634099365</v>
      </c>
    </row>
    <row r="5" spans="1:6" x14ac:dyDescent="0.25">
      <c r="A5">
        <v>6.2</v>
      </c>
      <c r="B5">
        <v>1188</v>
      </c>
      <c r="C5">
        <v>6</v>
      </c>
      <c r="D5">
        <f t="shared" si="0"/>
        <v>771.32382830936592</v>
      </c>
      <c r="E5">
        <f t="shared" si="1"/>
        <v>1320</v>
      </c>
      <c r="F5">
        <f t="shared" si="2"/>
        <v>0.58433623356770148</v>
      </c>
    </row>
    <row r="6" spans="1:6" x14ac:dyDescent="0.25">
      <c r="A6">
        <v>9</v>
      </c>
      <c r="B6">
        <v>1081</v>
      </c>
      <c r="C6">
        <v>8.3000000000000007</v>
      </c>
      <c r="D6">
        <f t="shared" si="0"/>
        <v>1018.8184975591699</v>
      </c>
      <c r="E6">
        <f t="shared" si="1"/>
        <v>1826.0000000000002</v>
      </c>
      <c r="F6">
        <f t="shared" si="2"/>
        <v>0.55795098442451796</v>
      </c>
    </row>
    <row r="7" spans="1:6" x14ac:dyDescent="0.25">
      <c r="A7">
        <v>12.7</v>
      </c>
      <c r="B7">
        <v>970</v>
      </c>
      <c r="C7">
        <v>10.4</v>
      </c>
      <c r="D7">
        <f t="shared" si="0"/>
        <v>1290.0426633190887</v>
      </c>
      <c r="E7">
        <f t="shared" si="1"/>
        <v>2288</v>
      </c>
      <c r="F7">
        <f t="shared" si="2"/>
        <v>0.56382983536673459</v>
      </c>
    </row>
    <row r="8" spans="1:6" x14ac:dyDescent="0.25">
      <c r="A8">
        <v>15.35</v>
      </c>
      <c r="B8">
        <v>880</v>
      </c>
      <c r="C8">
        <v>12</v>
      </c>
      <c r="D8">
        <f t="shared" si="0"/>
        <v>1414.5544521563641</v>
      </c>
      <c r="E8">
        <f t="shared" si="1"/>
        <v>2640</v>
      </c>
      <c r="F8">
        <f t="shared" si="2"/>
        <v>0.53581608036225914</v>
      </c>
    </row>
    <row r="9" spans="1:6" x14ac:dyDescent="0.25">
      <c r="A9">
        <v>18</v>
      </c>
      <c r="B9">
        <v>790</v>
      </c>
      <c r="C9">
        <v>14.3</v>
      </c>
      <c r="D9">
        <f t="shared" si="0"/>
        <v>1489.1149178015619</v>
      </c>
      <c r="E9">
        <f t="shared" si="1"/>
        <v>3146</v>
      </c>
      <c r="F9">
        <f t="shared" si="2"/>
        <v>0.47333595607169798</v>
      </c>
    </row>
    <row r="10" spans="1:6" x14ac:dyDescent="0.25">
      <c r="A10">
        <v>20.7</v>
      </c>
      <c r="B10">
        <v>678</v>
      </c>
      <c r="C10">
        <v>16.100000000000001</v>
      </c>
      <c r="D10">
        <f t="shared" si="0"/>
        <v>1469.6998752023769</v>
      </c>
      <c r="E10">
        <f t="shared" si="1"/>
        <v>3542.0000000000005</v>
      </c>
      <c r="F10">
        <f t="shared" si="2"/>
        <v>0.41493502970140506</v>
      </c>
    </row>
    <row r="11" spans="1:6" x14ac:dyDescent="0.25">
      <c r="A11">
        <v>23.4</v>
      </c>
      <c r="B11">
        <v>616</v>
      </c>
      <c r="C11">
        <v>18.100000000000001</v>
      </c>
      <c r="D11">
        <f t="shared" si="0"/>
        <v>1509.4724381968235</v>
      </c>
      <c r="E11">
        <f t="shared" si="1"/>
        <v>3982.0000000000005</v>
      </c>
      <c r="F11">
        <f t="shared" si="2"/>
        <v>0.37907394228950864</v>
      </c>
    </row>
    <row r="12" spans="1:6" x14ac:dyDescent="0.25">
      <c r="A12">
        <v>26.8</v>
      </c>
      <c r="B12">
        <v>495</v>
      </c>
      <c r="C12">
        <v>20.2</v>
      </c>
      <c r="D12">
        <f t="shared" si="0"/>
        <v>1389.2122714174068</v>
      </c>
      <c r="E12">
        <f t="shared" si="1"/>
        <v>4444</v>
      </c>
      <c r="F12">
        <f t="shared" si="2"/>
        <v>0.31260402147106364</v>
      </c>
    </row>
    <row r="13" spans="1:6" x14ac:dyDescent="0.25">
      <c r="A13">
        <v>29.2</v>
      </c>
      <c r="B13">
        <v>405</v>
      </c>
      <c r="C13">
        <v>22</v>
      </c>
      <c r="D13">
        <f t="shared" si="0"/>
        <v>1238.4158240450963</v>
      </c>
      <c r="E13">
        <f t="shared" si="1"/>
        <v>4840</v>
      </c>
      <c r="F13">
        <f t="shared" si="2"/>
        <v>0.25587103802584632</v>
      </c>
    </row>
    <row r="14" spans="1:6" x14ac:dyDescent="0.25">
      <c r="A14">
        <v>32.1</v>
      </c>
      <c r="B14">
        <v>300</v>
      </c>
      <c r="C14">
        <v>24</v>
      </c>
      <c r="D14">
        <f t="shared" si="0"/>
        <v>1008.4512418023237</v>
      </c>
      <c r="E14">
        <f t="shared" si="1"/>
        <v>5280</v>
      </c>
      <c r="F14">
        <f t="shared" si="2"/>
        <v>0.19099455337165222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FCE9-7B95-4FDC-9FFD-25B4FCFDAB3E}">
  <dimension ref="A1:F11"/>
  <sheetViews>
    <sheetView workbookViewId="0">
      <selection activeCell="G11" sqref="G11"/>
    </sheetView>
  </sheetViews>
  <sheetFormatPr baseColWidth="10" defaultRowHeight="15" x14ac:dyDescent="0.25"/>
  <sheetData>
    <row r="1" spans="1:6" x14ac:dyDescent="0.25">
      <c r="A1" t="s">
        <v>10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A3">
        <v>0.3</v>
      </c>
      <c r="B3">
        <v>1620</v>
      </c>
      <c r="C3">
        <v>6.4</v>
      </c>
      <c r="D3">
        <f t="shared" ref="D3:D11" si="0">A3*2*PI()*B3/60</f>
        <v>50.893800988154652</v>
      </c>
      <c r="E3">
        <f t="shared" ref="E3:E11" si="1">50*C3</f>
        <v>320</v>
      </c>
      <c r="F3">
        <f t="shared" ref="F3:F11" si="2">D3/E3</f>
        <v>0.15904312808798329</v>
      </c>
    </row>
    <row r="4" spans="1:6" x14ac:dyDescent="0.25">
      <c r="A4">
        <v>2.1</v>
      </c>
      <c r="B4">
        <v>1044</v>
      </c>
      <c r="C4">
        <v>9.4</v>
      </c>
      <c r="D4">
        <f t="shared" si="0"/>
        <v>229.58759112434208</v>
      </c>
      <c r="E4">
        <f t="shared" si="1"/>
        <v>470</v>
      </c>
      <c r="F4">
        <f t="shared" si="2"/>
        <v>0.4884842364347704</v>
      </c>
    </row>
    <row r="5" spans="1:6" x14ac:dyDescent="0.25">
      <c r="A5">
        <v>4</v>
      </c>
      <c r="B5">
        <v>774</v>
      </c>
      <c r="C5">
        <v>12.2</v>
      </c>
      <c r="D5">
        <f t="shared" si="0"/>
        <v>324.21236185046666</v>
      </c>
      <c r="E5">
        <f t="shared" si="1"/>
        <v>610</v>
      </c>
      <c r="F5">
        <f t="shared" si="2"/>
        <v>0.53149567516469942</v>
      </c>
    </row>
    <row r="6" spans="1:6" x14ac:dyDescent="0.25">
      <c r="A6">
        <v>5.9</v>
      </c>
      <c r="B6">
        <v>626</v>
      </c>
      <c r="C6">
        <v>14.3</v>
      </c>
      <c r="D6">
        <f t="shared" si="0"/>
        <v>386.77194355895142</v>
      </c>
      <c r="E6">
        <f t="shared" si="1"/>
        <v>715</v>
      </c>
      <c r="F6">
        <f t="shared" si="2"/>
        <v>0.54093978120133068</v>
      </c>
    </row>
    <row r="7" spans="1:6" x14ac:dyDescent="0.25">
      <c r="A7">
        <v>7.7</v>
      </c>
      <c r="B7">
        <v>504</v>
      </c>
      <c r="C7">
        <v>16.2</v>
      </c>
      <c r="D7">
        <f t="shared" si="0"/>
        <v>406.39642566837568</v>
      </c>
      <c r="E7">
        <f t="shared" si="1"/>
        <v>810</v>
      </c>
      <c r="F7">
        <f t="shared" si="2"/>
        <v>0.50172398230663662</v>
      </c>
    </row>
    <row r="8" spans="1:6" x14ac:dyDescent="0.25">
      <c r="A8">
        <v>9.1999999999999993</v>
      </c>
      <c r="B8">
        <v>455</v>
      </c>
      <c r="C8">
        <v>17.600000000000001</v>
      </c>
      <c r="D8">
        <f t="shared" si="0"/>
        <v>438.35689493089575</v>
      </c>
      <c r="E8">
        <f t="shared" si="1"/>
        <v>880.00000000000011</v>
      </c>
      <c r="F8">
        <f t="shared" si="2"/>
        <v>0.49813283514874512</v>
      </c>
    </row>
    <row r="9" spans="1:6" x14ac:dyDescent="0.25">
      <c r="A9">
        <v>11.4</v>
      </c>
      <c r="B9">
        <v>370</v>
      </c>
      <c r="C9">
        <v>19.5</v>
      </c>
      <c r="D9">
        <f t="shared" si="0"/>
        <v>441.70792709472499</v>
      </c>
      <c r="E9">
        <f t="shared" si="1"/>
        <v>975</v>
      </c>
      <c r="F9">
        <f t="shared" si="2"/>
        <v>0.45303377137920514</v>
      </c>
    </row>
    <row r="10" spans="1:6" x14ac:dyDescent="0.25">
      <c r="A10">
        <v>14.8</v>
      </c>
      <c r="B10">
        <v>290</v>
      </c>
      <c r="C10">
        <v>22.1</v>
      </c>
      <c r="D10">
        <f t="shared" si="0"/>
        <v>449.45718897357972</v>
      </c>
      <c r="E10">
        <f t="shared" si="1"/>
        <v>1105</v>
      </c>
      <c r="F10">
        <f t="shared" si="2"/>
        <v>0.40674858730640701</v>
      </c>
    </row>
    <row r="11" spans="1:6" x14ac:dyDescent="0.25">
      <c r="A11">
        <v>17.399999999999999</v>
      </c>
      <c r="B11">
        <v>233</v>
      </c>
      <c r="C11">
        <v>24.1</v>
      </c>
      <c r="D11">
        <f t="shared" si="0"/>
        <v>424.55483120612462</v>
      </c>
      <c r="E11">
        <f t="shared" si="1"/>
        <v>1205</v>
      </c>
      <c r="F11">
        <f t="shared" si="2"/>
        <v>0.35232766075197064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Dittert</dc:creator>
  <cp:lastModifiedBy>Sebastian Dittert</cp:lastModifiedBy>
  <dcterms:created xsi:type="dcterms:W3CDTF">2017-11-09T09:44:06Z</dcterms:created>
  <dcterms:modified xsi:type="dcterms:W3CDTF">2017-11-15T18:20:15Z</dcterms:modified>
</cp:coreProperties>
</file>