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dol4/odt2.0/input/piloted_jet_flame/shaddix_jet_files/"/>
    </mc:Choice>
  </mc:AlternateContent>
  <bookViews>
    <workbookView xWindow="0" yWindow="460" windowWidth="25100" windowHeight="16880" activeTab="3"/>
  </bookViews>
  <sheets>
    <sheet name="Mean T" sheetId="1" r:id="rId1"/>
    <sheet name="std T" sheetId="3" r:id="rId2"/>
    <sheet name="Mean fv" sheetId="4" r:id="rId3"/>
    <sheet name="std fv" sheetId="6" r:id="rId4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6" l="1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20" i="6"/>
  <c r="K21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73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F24" i="6"/>
  <c r="F23" i="6"/>
  <c r="F22" i="6"/>
  <c r="H22" i="6"/>
  <c r="H23" i="6"/>
  <c r="H24" i="6"/>
  <c r="H25" i="6"/>
  <c r="F26" i="6"/>
  <c r="H26" i="6"/>
  <c r="F27" i="6"/>
  <c r="H27" i="6"/>
  <c r="F28" i="6"/>
  <c r="H28" i="6"/>
  <c r="F29" i="6"/>
  <c r="H29" i="6"/>
  <c r="F30" i="6"/>
  <c r="H30" i="6"/>
  <c r="F31" i="6"/>
  <c r="H31" i="6"/>
  <c r="F32" i="6"/>
  <c r="H32" i="6"/>
  <c r="F33" i="6"/>
  <c r="H33" i="6"/>
  <c r="F34" i="6"/>
  <c r="H34" i="6"/>
  <c r="F35" i="6"/>
  <c r="H35" i="6"/>
  <c r="F36" i="6"/>
  <c r="H36" i="6"/>
  <c r="F37" i="6"/>
  <c r="H37" i="6"/>
  <c r="F38" i="6"/>
  <c r="H38" i="6"/>
  <c r="F39" i="6"/>
  <c r="H39" i="6"/>
  <c r="F40" i="6"/>
  <c r="H40" i="6"/>
  <c r="F41" i="6"/>
  <c r="H41" i="6"/>
  <c r="F42" i="6"/>
  <c r="H42" i="6"/>
  <c r="F43" i="6"/>
  <c r="H43" i="6"/>
  <c r="F44" i="6"/>
  <c r="H44" i="6"/>
  <c r="F45" i="6"/>
  <c r="H45" i="6"/>
  <c r="F46" i="6"/>
  <c r="H46" i="6"/>
  <c r="F47" i="6"/>
  <c r="H47" i="6"/>
  <c r="F48" i="6"/>
  <c r="H48" i="6"/>
  <c r="H21" i="6"/>
</calcChain>
</file>

<file path=xl/sharedStrings.xml><?xml version="1.0" encoding="utf-8"?>
<sst xmlns="http://schemas.openxmlformats.org/spreadsheetml/2006/main" count="12" uniqueCount="6">
  <si>
    <t>Radial Position (mm)</t>
  </si>
  <si>
    <t>Mean Temperature (K)</t>
  </si>
  <si>
    <t>Standard Deviation Temperature (K)</t>
  </si>
  <si>
    <t>z (mm)</t>
  </si>
  <si>
    <t>Mean Soot Volume Fraction</t>
  </si>
  <si>
    <t>Standard Deviation Soot Volume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</si>
</sst>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W23" sqref="W23"/>
    </sheetView>
  </sheetViews>
  <sheetFormatPr baseColWidth="10" defaultColWidth="8.83203125" defaultRowHeight="15" x14ac:dyDescent="0.2"/>
  <sheetData>
    <row r="1" spans="1:22" x14ac:dyDescent="0.2">
      <c r="A1" t="s">
        <v>1</v>
      </c>
    </row>
    <row r="2" spans="1:22" x14ac:dyDescent="0.2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</row>
    <row r="3" spans="1:22" x14ac:dyDescent="0.2">
      <c r="A3" s="7" t="s">
        <v>3</v>
      </c>
      <c r="B3" s="5">
        <v>-50</v>
      </c>
      <c r="C3" s="5">
        <v>-45</v>
      </c>
      <c r="D3" s="5">
        <v>-40</v>
      </c>
      <c r="E3" s="5">
        <v>-35</v>
      </c>
      <c r="F3" s="5">
        <v>-30</v>
      </c>
      <c r="G3" s="5">
        <v>-25</v>
      </c>
      <c r="H3" s="5">
        <v>-20</v>
      </c>
      <c r="I3" s="5">
        <v>-15</v>
      </c>
      <c r="J3" s="5">
        <v>-10</v>
      </c>
      <c r="K3" s="5">
        <v>-5</v>
      </c>
      <c r="L3" s="5">
        <v>0</v>
      </c>
      <c r="M3" s="5">
        <v>5</v>
      </c>
      <c r="N3" s="5">
        <v>10</v>
      </c>
      <c r="O3" s="5">
        <v>15</v>
      </c>
      <c r="P3" s="5">
        <v>20</v>
      </c>
      <c r="Q3" s="5">
        <v>25</v>
      </c>
      <c r="R3" s="5">
        <v>30</v>
      </c>
      <c r="S3" s="5">
        <v>35</v>
      </c>
      <c r="T3" s="5">
        <v>40</v>
      </c>
      <c r="U3" s="5">
        <v>45</v>
      </c>
      <c r="V3" s="6">
        <v>50</v>
      </c>
    </row>
    <row r="4" spans="1:22" x14ac:dyDescent="0.2">
      <c r="A4" s="8">
        <v>752</v>
      </c>
      <c r="C4" s="1">
        <v>1392.9757124291923</v>
      </c>
      <c r="D4" s="1">
        <v>1414.4947218984291</v>
      </c>
      <c r="E4" s="1">
        <v>1417.0251463568065</v>
      </c>
      <c r="F4" s="1">
        <v>1440.219743959422</v>
      </c>
      <c r="G4" s="1">
        <v>1483.0871653672671</v>
      </c>
      <c r="H4" s="1">
        <v>1451.6936387571091</v>
      </c>
      <c r="I4" s="1">
        <v>1488.629569364482</v>
      </c>
      <c r="J4" s="1">
        <v>1471.130127732295</v>
      </c>
      <c r="K4" s="1">
        <v>1490.2711639324036</v>
      </c>
      <c r="L4" s="1">
        <v>1486.241420347523</v>
      </c>
      <c r="M4" s="1">
        <v>1489.3608152460445</v>
      </c>
      <c r="N4" s="1">
        <v>1496.3400800151112</v>
      </c>
      <c r="O4" s="1">
        <v>1488.6183438640317</v>
      </c>
      <c r="P4" s="1">
        <v>1486.8168242702038</v>
      </c>
      <c r="Q4" s="1">
        <v>1485.4987624235416</v>
      </c>
      <c r="R4" s="1">
        <v>1487.1299752584953</v>
      </c>
      <c r="S4" s="1">
        <v>1474.978286430304</v>
      </c>
      <c r="T4" s="1">
        <v>1459.8739538627522</v>
      </c>
      <c r="U4" s="1">
        <v>1461.6970184390964</v>
      </c>
    </row>
    <row r="5" spans="1:22" x14ac:dyDescent="0.2">
      <c r="A5" s="8">
        <v>704</v>
      </c>
      <c r="C5" s="1">
        <v>1417.517016331575</v>
      </c>
      <c r="D5" s="1">
        <v>1492.8356459605975</v>
      </c>
      <c r="E5" s="1">
        <v>1480.3201667969226</v>
      </c>
      <c r="F5" s="1">
        <v>1485.0356958067023</v>
      </c>
      <c r="G5" s="1">
        <v>1468.2863877201003</v>
      </c>
      <c r="H5" s="1">
        <v>1495.6060160785071</v>
      </c>
      <c r="I5" s="1">
        <v>1507.5479432241334</v>
      </c>
      <c r="J5" s="1">
        <v>1508.6422338950829</v>
      </c>
      <c r="K5" s="1">
        <v>1511.0805731486914</v>
      </c>
      <c r="L5" s="1">
        <v>1511.4425614546653</v>
      </c>
      <c r="M5" s="1">
        <v>1512.7892812966727</v>
      </c>
      <c r="N5" s="1">
        <v>1512.7006798639995</v>
      </c>
      <c r="O5" s="1">
        <v>1513.2013354042851</v>
      </c>
      <c r="P5" s="1">
        <v>1512.1233500605185</v>
      </c>
      <c r="Q5" s="1">
        <v>1509.7135363215532</v>
      </c>
      <c r="R5" s="1">
        <v>1508.5385166317496</v>
      </c>
      <c r="S5" s="1">
        <v>1504.3614092965759</v>
      </c>
      <c r="T5" s="1">
        <v>1491.8565229985004</v>
      </c>
      <c r="U5" s="1">
        <v>1491.3818136720281</v>
      </c>
    </row>
    <row r="6" spans="1:22" x14ac:dyDescent="0.2">
      <c r="A6" s="8">
        <v>656</v>
      </c>
      <c r="B6" s="1">
        <v>1471.9993988096796</v>
      </c>
      <c r="C6" s="1">
        <v>1479.9256417174861</v>
      </c>
      <c r="D6" s="1">
        <v>1481.7748420410605</v>
      </c>
      <c r="E6" s="1">
        <v>1516.9619373837647</v>
      </c>
      <c r="F6" s="1">
        <v>1519.2379356135841</v>
      </c>
      <c r="G6" s="1">
        <v>1521.869786395795</v>
      </c>
      <c r="H6" s="1">
        <v>1521.9354162152026</v>
      </c>
      <c r="I6" s="1">
        <v>1518.6457523210238</v>
      </c>
      <c r="J6" s="1">
        <v>1520.3936088166467</v>
      </c>
      <c r="K6" s="1">
        <v>1524.9323222447726</v>
      </c>
      <c r="L6" s="1">
        <v>1525.359114379087</v>
      </c>
      <c r="M6" s="1">
        <v>1525.9580975291883</v>
      </c>
      <c r="N6" s="1">
        <v>1526.9821602410773</v>
      </c>
      <c r="O6" s="1">
        <v>1527.7621172595873</v>
      </c>
      <c r="P6" s="1">
        <v>1527.0352436275693</v>
      </c>
      <c r="Q6" s="1">
        <v>1527.9583072258724</v>
      </c>
      <c r="R6" s="1">
        <v>1520.8113905388134</v>
      </c>
      <c r="S6" s="1">
        <v>1520.8881497703776</v>
      </c>
      <c r="T6" s="1">
        <v>1517.7023956052474</v>
      </c>
      <c r="U6" s="1">
        <v>1507.0329916089586</v>
      </c>
    </row>
    <row r="7" spans="1:22" x14ac:dyDescent="0.2">
      <c r="A7" s="8">
        <v>608</v>
      </c>
      <c r="B7" s="1">
        <v>1472.8665698616833</v>
      </c>
      <c r="C7" s="1">
        <v>1530.5506835702765</v>
      </c>
      <c r="D7" s="1">
        <v>1533.0259731785288</v>
      </c>
      <c r="E7" s="1">
        <v>1537.8974207422486</v>
      </c>
      <c r="F7" s="1">
        <v>1540.57484130794</v>
      </c>
      <c r="G7" s="1">
        <v>1541.4469923446052</v>
      </c>
      <c r="H7" s="1">
        <v>1539.1588786846125</v>
      </c>
      <c r="I7" s="1">
        <v>1539.2390426340596</v>
      </c>
      <c r="J7" s="1">
        <v>1538.7866335909059</v>
      </c>
      <c r="K7" s="1">
        <v>1537.5666756149601</v>
      </c>
      <c r="L7" s="1">
        <v>1537.9297992453462</v>
      </c>
      <c r="M7" s="1">
        <v>1538.1694768542354</v>
      </c>
      <c r="N7" s="1">
        <v>1536.9722599854888</v>
      </c>
      <c r="O7" s="1">
        <v>1538.0173621584252</v>
      </c>
      <c r="P7" s="1">
        <v>1538.7047956863958</v>
      </c>
      <c r="Q7" s="1">
        <v>1538.6433241758807</v>
      </c>
      <c r="R7" s="1">
        <v>1539.8897318265231</v>
      </c>
      <c r="S7" s="1">
        <v>1543.3776637496114</v>
      </c>
      <c r="T7" s="1">
        <v>1532.9079034338201</v>
      </c>
      <c r="U7" s="1">
        <v>1534.3078333643682</v>
      </c>
      <c r="V7" s="1">
        <v>1517.7423347295469</v>
      </c>
    </row>
    <row r="8" spans="1:22" x14ac:dyDescent="0.2">
      <c r="A8" s="8">
        <v>560</v>
      </c>
      <c r="C8" s="1">
        <v>1556.4414097277659</v>
      </c>
      <c r="D8" s="1">
        <v>1554.9127452583864</v>
      </c>
      <c r="E8" s="1">
        <v>1559.3625590543336</v>
      </c>
      <c r="F8" s="1">
        <v>1561.1509957492851</v>
      </c>
      <c r="G8" s="1">
        <v>1557.1551183006763</v>
      </c>
      <c r="H8" s="1">
        <v>1557.8127958634104</v>
      </c>
      <c r="I8" s="1">
        <v>1553.2674858937667</v>
      </c>
      <c r="J8" s="1">
        <v>1549.5431948002383</v>
      </c>
      <c r="K8" s="1">
        <v>1545.2962265672759</v>
      </c>
      <c r="L8" s="1">
        <v>1543.9904143893148</v>
      </c>
      <c r="M8" s="1">
        <v>1543.8899716541762</v>
      </c>
      <c r="N8" s="1">
        <v>1545.7666524545405</v>
      </c>
      <c r="O8" s="1">
        <v>1549.2325630886314</v>
      </c>
      <c r="P8" s="1">
        <v>1551.9669427743088</v>
      </c>
      <c r="Q8" s="1">
        <v>1555.3447186762417</v>
      </c>
      <c r="R8" s="1">
        <v>1557.9159949266605</v>
      </c>
      <c r="S8" s="1">
        <v>1560.512107735449</v>
      </c>
      <c r="T8" s="1">
        <v>1557.0258194046578</v>
      </c>
      <c r="U8" s="1">
        <v>1560.4157289615266</v>
      </c>
    </row>
    <row r="9" spans="1:22" x14ac:dyDescent="0.2">
      <c r="A9" s="8">
        <v>512</v>
      </c>
      <c r="C9" s="1">
        <v>1579.0168798393809</v>
      </c>
      <c r="D9" s="1">
        <v>1580.2959987838917</v>
      </c>
      <c r="E9" s="1">
        <v>1584.1353751237903</v>
      </c>
      <c r="F9" s="1">
        <v>1581.5785282770589</v>
      </c>
      <c r="G9" s="1">
        <v>1580.7636626201688</v>
      </c>
      <c r="H9" s="1">
        <v>1573.4627383553527</v>
      </c>
      <c r="I9" s="1">
        <v>1567.3968343238782</v>
      </c>
      <c r="J9" s="1">
        <v>1559.3768048722625</v>
      </c>
      <c r="K9" s="1">
        <v>1553.4620011780974</v>
      </c>
      <c r="L9" s="1">
        <v>1593.3506778336171</v>
      </c>
      <c r="M9" s="1">
        <v>1546.8118376213638</v>
      </c>
      <c r="N9" s="1">
        <v>1549.0147646898463</v>
      </c>
      <c r="O9" s="1">
        <v>1552.8525934757713</v>
      </c>
      <c r="P9" s="1">
        <v>1558.217480041701</v>
      </c>
      <c r="Q9" s="1">
        <v>1566.3441727867312</v>
      </c>
      <c r="R9" s="1">
        <v>1572.0063580512347</v>
      </c>
      <c r="S9" s="1">
        <v>1577.9026461957067</v>
      </c>
      <c r="T9" s="1">
        <v>1578.7169816611868</v>
      </c>
      <c r="U9" s="1">
        <v>1581.9646093935144</v>
      </c>
    </row>
    <row r="10" spans="1:22" x14ac:dyDescent="0.2">
      <c r="A10" s="8">
        <v>464</v>
      </c>
      <c r="B10" s="1">
        <v>1587.7884483952512</v>
      </c>
      <c r="C10" s="1">
        <v>1596.9064465663957</v>
      </c>
      <c r="D10" s="1">
        <v>1600.90662751634</v>
      </c>
      <c r="E10" s="1">
        <v>1602.1656746365563</v>
      </c>
      <c r="F10" s="1">
        <v>1607.79855342982</v>
      </c>
      <c r="G10" s="1">
        <v>1600.7671163170537</v>
      </c>
      <c r="H10" s="1">
        <v>1632.976359131548</v>
      </c>
      <c r="I10" s="1">
        <v>1580.8675450056169</v>
      </c>
      <c r="J10" s="1">
        <v>1566.6635725139502</v>
      </c>
      <c r="K10" s="1">
        <v>1555.2632083788903</v>
      </c>
      <c r="L10" s="1">
        <v>1546.0872656270308</v>
      </c>
      <c r="M10" s="1">
        <v>1541.2145353913177</v>
      </c>
      <c r="N10" s="1">
        <v>1544.5485022495427</v>
      </c>
      <c r="O10" s="1">
        <v>1561.8197947437425</v>
      </c>
      <c r="P10" s="1">
        <v>1572.0996554439948</v>
      </c>
      <c r="Q10" s="1">
        <v>1584.4426460099296</v>
      </c>
      <c r="R10" s="1">
        <v>1619.6327371927759</v>
      </c>
      <c r="S10" s="1">
        <v>1598.50591908297</v>
      </c>
      <c r="T10" s="1">
        <v>1600.9944661558238</v>
      </c>
      <c r="U10" s="1">
        <v>1597.4273631832893</v>
      </c>
      <c r="V10" s="1">
        <v>1591.1518877908438</v>
      </c>
    </row>
    <row r="11" spans="1:22" x14ac:dyDescent="0.2">
      <c r="A11" s="8">
        <v>432</v>
      </c>
      <c r="B11" s="1">
        <v>1601.8333381506475</v>
      </c>
      <c r="C11" s="1">
        <v>1604.78492807816</v>
      </c>
      <c r="D11" s="1">
        <v>1610.92156959657</v>
      </c>
      <c r="E11" s="1">
        <v>1624.099865032983</v>
      </c>
      <c r="F11" s="1">
        <v>1623.0320368181278</v>
      </c>
      <c r="G11" s="1">
        <v>1615.822972272447</v>
      </c>
      <c r="H11" s="1">
        <v>1603.713323368341</v>
      </c>
      <c r="I11" s="1">
        <v>1589.1423039999036</v>
      </c>
      <c r="J11" s="1">
        <v>1572.0511308883899</v>
      </c>
      <c r="K11" s="1">
        <v>1552.7561766088638</v>
      </c>
      <c r="L11" s="1">
        <v>1540.7628227647047</v>
      </c>
      <c r="M11" s="1">
        <v>1535.8114252954174</v>
      </c>
      <c r="N11" s="1">
        <v>1539.8130144671525</v>
      </c>
      <c r="O11" s="1">
        <v>1552.5212543035448</v>
      </c>
      <c r="P11" s="1">
        <v>1575.328572062273</v>
      </c>
      <c r="Q11" s="1">
        <v>1588.1476862796474</v>
      </c>
      <c r="R11" s="1">
        <v>1601.2413608847905</v>
      </c>
      <c r="S11" s="1">
        <v>1612.5510355987774</v>
      </c>
      <c r="T11" s="1">
        <v>1607.9107966634988</v>
      </c>
      <c r="U11" s="1">
        <v>1616.3596978770397</v>
      </c>
      <c r="V11" s="1">
        <v>1607.7297406935384</v>
      </c>
    </row>
    <row r="12" spans="1:22" x14ac:dyDescent="0.2">
      <c r="A12" s="8">
        <v>416</v>
      </c>
      <c r="B12" s="1">
        <v>1606.1288790774124</v>
      </c>
      <c r="C12" s="1">
        <v>1615.7030434066824</v>
      </c>
      <c r="D12" s="1">
        <v>1627.3924599273794</v>
      </c>
      <c r="E12" s="1">
        <v>1633.6300207782162</v>
      </c>
      <c r="F12" s="1">
        <v>1629.6676100611328</v>
      </c>
      <c r="G12" s="1">
        <v>1625.0803411278894</v>
      </c>
      <c r="H12" s="1">
        <v>1611.3432739072771</v>
      </c>
      <c r="I12" s="1">
        <v>1594.5773044179987</v>
      </c>
      <c r="J12" s="1">
        <v>1572.5314634618148</v>
      </c>
      <c r="K12" s="1">
        <v>1550.4868468593279</v>
      </c>
      <c r="L12" s="1">
        <v>1534.6347157867119</v>
      </c>
      <c r="M12" s="1">
        <v>1532.2287072413978</v>
      </c>
      <c r="N12" s="1">
        <v>1531.9283613312696</v>
      </c>
      <c r="O12" s="1">
        <v>1547.8061386323436</v>
      </c>
      <c r="P12" s="1">
        <v>1570.0213869976742</v>
      </c>
      <c r="Q12" s="1">
        <v>1591.5125123480714</v>
      </c>
      <c r="R12" s="1">
        <v>1606.2131436430664</v>
      </c>
      <c r="S12" s="1">
        <v>1616.5427780729365</v>
      </c>
      <c r="T12" s="1">
        <v>1623.1851919235835</v>
      </c>
      <c r="U12" s="1">
        <v>1619.0670083247776</v>
      </c>
      <c r="V12" s="1">
        <v>1615.1878034447654</v>
      </c>
    </row>
    <row r="13" spans="1:22" x14ac:dyDescent="0.2">
      <c r="A13" s="8">
        <v>400</v>
      </c>
      <c r="B13" s="1">
        <v>1609.364901428751</v>
      </c>
      <c r="C13" s="1">
        <v>1616.43820306208</v>
      </c>
      <c r="D13" s="1">
        <v>1630.4120786104834</v>
      </c>
      <c r="E13" s="1">
        <v>1634.5475951479809</v>
      </c>
      <c r="F13" s="1">
        <v>1631.8918614673037</v>
      </c>
      <c r="G13" s="1">
        <v>1625.821063281119</v>
      </c>
      <c r="H13" s="1">
        <v>1612.152976327528</v>
      </c>
      <c r="I13" s="1">
        <v>1592.8577768015102</v>
      </c>
      <c r="J13" s="1">
        <v>1570.5511173378291</v>
      </c>
      <c r="K13" s="1">
        <v>1541.2412531073551</v>
      </c>
      <c r="L13" s="1">
        <v>1531.2749417302339</v>
      </c>
      <c r="M13" s="1"/>
      <c r="N13" s="1">
        <v>1531.8998244182264</v>
      </c>
      <c r="O13" s="1">
        <v>1543.9373967562769</v>
      </c>
      <c r="P13" s="1">
        <v>1565.7452788876758</v>
      </c>
      <c r="Q13" s="1">
        <v>1586.8526765320071</v>
      </c>
      <c r="R13" s="1">
        <v>1610.2348056855769</v>
      </c>
      <c r="S13" s="1">
        <v>1622.4273878327326</v>
      </c>
      <c r="T13" s="1">
        <v>1631.2656592321568</v>
      </c>
      <c r="U13" s="1">
        <v>1627.3811889651104</v>
      </c>
      <c r="V13" s="1">
        <v>1629.2415230128843</v>
      </c>
    </row>
    <row r="14" spans="1:22" x14ac:dyDescent="0.2">
      <c r="A14" s="8">
        <v>368</v>
      </c>
      <c r="C14" s="1">
        <v>1651.4087918691398</v>
      </c>
      <c r="D14" s="1">
        <v>1665.2633788439562</v>
      </c>
      <c r="E14" s="1">
        <v>1664.46128609416</v>
      </c>
      <c r="F14" s="1">
        <v>1660.3386323485306</v>
      </c>
      <c r="G14" s="1">
        <v>1646.0305991887062</v>
      </c>
      <c r="H14" s="1">
        <v>1625.3661232123641</v>
      </c>
      <c r="I14" s="1">
        <v>1599.8576459542444</v>
      </c>
      <c r="J14" s="1">
        <v>1567.1350469618185</v>
      </c>
      <c r="K14" s="1"/>
      <c r="L14" s="1"/>
      <c r="M14" s="1"/>
      <c r="N14" s="1"/>
      <c r="O14" s="1">
        <v>1550.1485280466056</v>
      </c>
      <c r="P14" s="1">
        <v>1561.905691800092</v>
      </c>
      <c r="Q14" s="1">
        <v>1598.3916880442923</v>
      </c>
      <c r="R14" s="1">
        <v>1611.3279407971841</v>
      </c>
      <c r="S14" s="1">
        <v>1627.8200565092334</v>
      </c>
      <c r="T14" s="1">
        <v>1633.5646238875636</v>
      </c>
      <c r="U14" s="1">
        <v>1645.3469223300158</v>
      </c>
    </row>
    <row r="15" spans="1:22" x14ac:dyDescent="0.2">
      <c r="A15" s="8">
        <v>320</v>
      </c>
      <c r="C15" s="1">
        <v>1643.2993254638895</v>
      </c>
      <c r="D15" s="1">
        <v>1655.3701496421056</v>
      </c>
      <c r="E15" s="1">
        <v>1675.8401307419506</v>
      </c>
      <c r="F15" s="1">
        <v>1685.8941835205983</v>
      </c>
      <c r="G15" s="1">
        <v>1678.7116821249056</v>
      </c>
      <c r="H15" s="1">
        <v>1657.3076898948759</v>
      </c>
      <c r="I15" s="1">
        <v>1628.5947241340405</v>
      </c>
      <c r="J15" s="1">
        <v>1564.9731172301904</v>
      </c>
      <c r="K15" s="1"/>
      <c r="L15" s="1"/>
      <c r="M15" s="1"/>
      <c r="N15" s="1"/>
      <c r="O15" s="1"/>
      <c r="P15" s="1">
        <v>1599.9800418174561</v>
      </c>
      <c r="Q15" s="1">
        <v>1633.8660351735991</v>
      </c>
      <c r="R15" s="1">
        <v>1647.6775487344109</v>
      </c>
      <c r="S15" s="1">
        <v>1656.6222589361169</v>
      </c>
      <c r="T15" s="1">
        <v>1661.3876471849992</v>
      </c>
      <c r="U15" s="1">
        <v>1649.1321733002515</v>
      </c>
    </row>
    <row r="16" spans="1:22" x14ac:dyDescent="0.2">
      <c r="A16" s="8">
        <v>272</v>
      </c>
      <c r="C16" s="1">
        <v>1511.6554352105325</v>
      </c>
      <c r="D16" s="1">
        <v>1656.5937727925559</v>
      </c>
      <c r="E16" s="1">
        <v>1680.7321478428921</v>
      </c>
      <c r="F16" s="1">
        <v>1705.2768851353087</v>
      </c>
      <c r="G16" s="1">
        <v>1710.0916280888664</v>
      </c>
      <c r="H16" s="1">
        <v>1684.8230371691575</v>
      </c>
      <c r="I16" s="1">
        <v>1680.112948597656</v>
      </c>
      <c r="J16" s="1"/>
      <c r="K16" s="1"/>
      <c r="L16" s="1"/>
      <c r="M16" s="1"/>
      <c r="N16" s="1"/>
      <c r="O16" s="1"/>
      <c r="P16" s="1"/>
      <c r="Q16" s="1">
        <v>1679.7483927765823</v>
      </c>
      <c r="R16" s="1">
        <v>1672.315956125095</v>
      </c>
      <c r="S16" s="1">
        <v>1689.5032425843499</v>
      </c>
      <c r="T16" s="1">
        <v>1674.9221980076686</v>
      </c>
      <c r="U16" s="1">
        <v>1657.3509685077313</v>
      </c>
    </row>
    <row r="17" spans="1:20" x14ac:dyDescent="0.2">
      <c r="A17" s="8">
        <v>224</v>
      </c>
      <c r="D17" s="1">
        <v>1483.3389669083156</v>
      </c>
      <c r="E17" s="1">
        <v>1650.7864983925763</v>
      </c>
      <c r="F17" s="1">
        <v>1713.9956923589157</v>
      </c>
      <c r="G17" s="1">
        <v>1729.3583183321791</v>
      </c>
      <c r="H17" s="1">
        <v>1724.3053625804873</v>
      </c>
      <c r="I17" s="1">
        <v>1672.387841201129</v>
      </c>
      <c r="J17" s="1"/>
      <c r="K17" s="1"/>
      <c r="L17" s="1">
        <v>1588.4829969746772</v>
      </c>
      <c r="M17" s="1">
        <v>1493.9081742652172</v>
      </c>
      <c r="N17" s="1"/>
      <c r="O17" s="1"/>
      <c r="P17" s="1"/>
      <c r="Q17" s="1">
        <v>1702.4430222824406</v>
      </c>
      <c r="R17" s="1">
        <v>1630.9843972453739</v>
      </c>
      <c r="S17" s="1">
        <v>1690.840114348026</v>
      </c>
      <c r="T17" s="1">
        <v>1643.4207667431681</v>
      </c>
    </row>
    <row r="18" spans="1:20" x14ac:dyDescent="0.2">
      <c r="A18" s="9">
        <v>176</v>
      </c>
      <c r="D18" s="1">
        <v>932.68312075573795</v>
      </c>
      <c r="E18" s="1">
        <v>1643.2142618442103</v>
      </c>
      <c r="F18" s="1">
        <v>1652.7297279643867</v>
      </c>
      <c r="G18" s="1">
        <v>1745.785481224731</v>
      </c>
      <c r="H18" s="1">
        <v>1767.2311449449376</v>
      </c>
      <c r="I18" s="1">
        <v>1745.4222625265143</v>
      </c>
      <c r="J18" s="1"/>
      <c r="K18" s="1">
        <v>1679.8105071441662</v>
      </c>
      <c r="L18" s="1">
        <v>1581.9757719511629</v>
      </c>
      <c r="M18" s="1">
        <v>1599.4694282870628</v>
      </c>
      <c r="N18" s="1"/>
      <c r="O18" s="1">
        <v>1774.687395967971</v>
      </c>
      <c r="P18" s="1"/>
      <c r="Q18" s="1">
        <v>1749.6600828392018</v>
      </c>
      <c r="R18" s="1">
        <v>1718.2627405259304</v>
      </c>
      <c r="S18" s="1">
        <v>1608.1183301514895</v>
      </c>
      <c r="T18" s="1">
        <v>705.68978060257166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R25" sqref="R25"/>
    </sheetView>
  </sheetViews>
  <sheetFormatPr baseColWidth="10" defaultColWidth="8.83203125" defaultRowHeight="15" x14ac:dyDescent="0.2"/>
  <sheetData>
    <row r="1" spans="1:22" x14ac:dyDescent="0.2">
      <c r="A1" t="s">
        <v>2</v>
      </c>
    </row>
    <row r="2" spans="1:22" x14ac:dyDescent="0.2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</row>
    <row r="3" spans="1:22" x14ac:dyDescent="0.2">
      <c r="A3" s="7" t="s">
        <v>3</v>
      </c>
      <c r="B3" s="5">
        <v>-50</v>
      </c>
      <c r="C3" s="5">
        <v>-45</v>
      </c>
      <c r="D3" s="5">
        <v>-40</v>
      </c>
      <c r="E3" s="5">
        <v>-35</v>
      </c>
      <c r="F3" s="5">
        <v>-30</v>
      </c>
      <c r="G3" s="5">
        <v>-25</v>
      </c>
      <c r="H3" s="5">
        <v>-20</v>
      </c>
      <c r="I3" s="5">
        <v>-15</v>
      </c>
      <c r="J3" s="5">
        <v>-10</v>
      </c>
      <c r="K3" s="5">
        <v>-5</v>
      </c>
      <c r="L3" s="5">
        <v>0</v>
      </c>
      <c r="M3" s="5">
        <v>5</v>
      </c>
      <c r="N3" s="5">
        <v>10</v>
      </c>
      <c r="O3" s="5">
        <v>15</v>
      </c>
      <c r="P3" s="5">
        <v>20</v>
      </c>
      <c r="Q3" s="5">
        <v>25</v>
      </c>
      <c r="R3" s="5">
        <v>30</v>
      </c>
      <c r="S3" s="5">
        <v>35</v>
      </c>
      <c r="T3" s="5">
        <v>40</v>
      </c>
      <c r="U3" s="5">
        <v>45</v>
      </c>
      <c r="V3" s="6">
        <v>50</v>
      </c>
    </row>
    <row r="4" spans="1:22" x14ac:dyDescent="0.2">
      <c r="A4" s="8">
        <v>752</v>
      </c>
      <c r="C4" s="1">
        <v>144.91324651094624</v>
      </c>
      <c r="D4" s="1">
        <v>144.17537811205824</v>
      </c>
      <c r="E4" s="1">
        <v>147.22036693139498</v>
      </c>
      <c r="F4" s="1">
        <v>138.38071351592134</v>
      </c>
      <c r="G4" s="1">
        <v>92.821179861065744</v>
      </c>
      <c r="H4" s="1">
        <v>133.26163931383041</v>
      </c>
      <c r="I4" s="1">
        <v>89.644735647667105</v>
      </c>
      <c r="J4" s="1">
        <v>126.09729662485066</v>
      </c>
      <c r="K4" s="1">
        <v>95.394356827508403</v>
      </c>
      <c r="L4" s="1">
        <v>106.6355888320653</v>
      </c>
      <c r="M4" s="1">
        <v>97.031633397811135</v>
      </c>
      <c r="N4" s="1">
        <v>87.414779447816812</v>
      </c>
      <c r="O4" s="1">
        <v>105.52116695798914</v>
      </c>
      <c r="P4" s="1">
        <v>112.47231035582311</v>
      </c>
      <c r="Q4" s="1">
        <v>107.71365056642865</v>
      </c>
      <c r="R4" s="1">
        <v>96.964703911637656</v>
      </c>
      <c r="S4" s="1">
        <v>120.50345752077841</v>
      </c>
      <c r="T4" s="1">
        <v>140.36099446069417</v>
      </c>
      <c r="U4" s="1">
        <v>140.18889922161458</v>
      </c>
    </row>
    <row r="5" spans="1:22" x14ac:dyDescent="0.2">
      <c r="A5" s="8">
        <v>704</v>
      </c>
      <c r="C5" s="1">
        <v>128.51780283885643</v>
      </c>
      <c r="D5" s="1">
        <v>89.323581602239727</v>
      </c>
      <c r="E5" s="1">
        <v>104.28922371981511</v>
      </c>
      <c r="F5" s="1">
        <v>100.86105074101394</v>
      </c>
      <c r="G5" s="1">
        <v>123.5147131003006</v>
      </c>
      <c r="H5" s="1">
        <v>103.08811241299229</v>
      </c>
      <c r="I5" s="1">
        <v>90.922154288608084</v>
      </c>
      <c r="J5" s="1">
        <v>87.894354482321774</v>
      </c>
      <c r="K5" s="1">
        <v>91.189292882519496</v>
      </c>
      <c r="L5" s="1">
        <v>90.703369844386501</v>
      </c>
      <c r="M5" s="1">
        <v>88.408266114916515</v>
      </c>
      <c r="N5" s="1">
        <v>89.84787376328805</v>
      </c>
      <c r="O5" s="1">
        <v>88.343602057229148</v>
      </c>
      <c r="P5" s="1">
        <v>90.519280474672016</v>
      </c>
      <c r="Q5" s="1">
        <v>90.458399435268547</v>
      </c>
      <c r="R5" s="1">
        <v>86.173376393182096</v>
      </c>
      <c r="S5" s="1">
        <v>91.413410481746013</v>
      </c>
      <c r="T5" s="1">
        <v>109.76479278629328</v>
      </c>
      <c r="U5" s="1">
        <v>103.55994224553368</v>
      </c>
    </row>
    <row r="6" spans="1:22" x14ac:dyDescent="0.2">
      <c r="A6" s="8">
        <v>656</v>
      </c>
      <c r="B6" s="1">
        <v>103.62821742323791</v>
      </c>
      <c r="C6" s="1">
        <v>104.01988917140606</v>
      </c>
      <c r="D6" s="1">
        <v>107.53492029216565</v>
      </c>
      <c r="E6" s="1">
        <v>88.930437035989627</v>
      </c>
      <c r="F6" s="1">
        <v>88.917906759058155</v>
      </c>
      <c r="G6" s="1">
        <v>89.969095672179733</v>
      </c>
      <c r="H6" s="1">
        <v>88.632408651092717</v>
      </c>
      <c r="I6" s="1">
        <v>97.775985731381198</v>
      </c>
      <c r="J6" s="1">
        <v>98.334299218092966</v>
      </c>
      <c r="K6" s="1">
        <v>90.331983368171009</v>
      </c>
      <c r="L6" s="1">
        <v>90.298597448657063</v>
      </c>
      <c r="M6" s="1">
        <v>90.479594483197516</v>
      </c>
      <c r="N6" s="1">
        <v>91.157723122815781</v>
      </c>
      <c r="O6" s="1">
        <v>87.46230590330191</v>
      </c>
      <c r="P6" s="1">
        <v>89.574566419442192</v>
      </c>
      <c r="Q6" s="1">
        <v>86.649544983527392</v>
      </c>
      <c r="R6" s="1">
        <v>93.385809584099007</v>
      </c>
      <c r="S6" s="1">
        <v>89.663140786746609</v>
      </c>
      <c r="T6" s="1">
        <v>91.502099776448162</v>
      </c>
      <c r="U6" s="1">
        <v>105.18094604997903</v>
      </c>
    </row>
    <row r="7" spans="1:22" x14ac:dyDescent="0.2">
      <c r="A7" s="8">
        <v>608</v>
      </c>
      <c r="B7" s="1">
        <v>123.26830398948819</v>
      </c>
      <c r="C7" s="1">
        <v>87.756322128847799</v>
      </c>
      <c r="D7" s="1">
        <v>89.660608142855509</v>
      </c>
      <c r="E7" s="1">
        <v>90.221232800615297</v>
      </c>
      <c r="F7" s="1">
        <v>89.743819848788874</v>
      </c>
      <c r="G7" s="1">
        <v>85.271071146437549</v>
      </c>
      <c r="H7" s="1">
        <v>91.74016143112425</v>
      </c>
      <c r="I7" s="1">
        <v>90.567896776963195</v>
      </c>
      <c r="J7" s="1">
        <v>90.231842163632436</v>
      </c>
      <c r="K7" s="1">
        <v>91.238216464430451</v>
      </c>
      <c r="L7" s="1">
        <v>91.789093771781154</v>
      </c>
      <c r="M7" s="1">
        <v>85.896555856635615</v>
      </c>
      <c r="N7" s="1">
        <v>88.492943494658249</v>
      </c>
      <c r="O7" s="1">
        <v>91.762297578822327</v>
      </c>
      <c r="P7" s="1">
        <v>91.899623212923956</v>
      </c>
      <c r="Q7" s="1">
        <v>91.95777606264177</v>
      </c>
      <c r="R7" s="1">
        <v>85.414391256197959</v>
      </c>
      <c r="S7" s="1">
        <v>82.244008179421954</v>
      </c>
      <c r="T7" s="1">
        <v>96.334636402792697</v>
      </c>
      <c r="U7" s="1">
        <v>92.633410485300303</v>
      </c>
      <c r="V7" s="1">
        <v>110.65877020355346</v>
      </c>
    </row>
    <row r="8" spans="1:22" x14ac:dyDescent="0.2">
      <c r="A8" s="8">
        <v>560</v>
      </c>
      <c r="C8" s="1">
        <v>87.280139417372965</v>
      </c>
      <c r="D8" s="1">
        <v>86.645842784392727</v>
      </c>
      <c r="E8" s="1">
        <v>90.503684968142053</v>
      </c>
      <c r="F8" s="1">
        <v>83.99678382782912</v>
      </c>
      <c r="G8" s="1">
        <v>90.676914633723939</v>
      </c>
      <c r="H8" s="1">
        <v>84.027965342063524</v>
      </c>
      <c r="I8" s="1">
        <v>86.418728874419728</v>
      </c>
      <c r="J8" s="1">
        <v>86.470247255494456</v>
      </c>
      <c r="K8" s="1">
        <v>86.48295087948398</v>
      </c>
      <c r="L8" s="1">
        <v>88.546427947062284</v>
      </c>
      <c r="M8" s="1">
        <v>89.459774136506198</v>
      </c>
      <c r="N8" s="1">
        <v>89.168957818175514</v>
      </c>
      <c r="O8" s="1">
        <v>87.330502442576545</v>
      </c>
      <c r="P8" s="1">
        <v>84.062678119022266</v>
      </c>
      <c r="Q8" s="1">
        <v>85.612663239389377</v>
      </c>
      <c r="R8" s="1">
        <v>84.495826311811015</v>
      </c>
      <c r="S8" s="1">
        <v>78.497044578819043</v>
      </c>
      <c r="T8" s="1">
        <v>91.956717006249363</v>
      </c>
      <c r="U8" s="1">
        <v>84.418597346968156</v>
      </c>
    </row>
    <row r="9" spans="1:22" x14ac:dyDescent="0.2">
      <c r="A9" s="8">
        <v>512</v>
      </c>
      <c r="C9" s="1">
        <v>89.89965306955267</v>
      </c>
      <c r="D9" s="1">
        <v>91.827057968766056</v>
      </c>
      <c r="E9" s="1">
        <v>81.952457642627849</v>
      </c>
      <c r="F9" s="1">
        <v>92.565933899406843</v>
      </c>
      <c r="G9" s="1">
        <v>86.669315889358657</v>
      </c>
      <c r="H9" s="1">
        <v>85.130577576754561</v>
      </c>
      <c r="I9" s="1">
        <v>86.946903948914283</v>
      </c>
      <c r="J9" s="1">
        <v>87.116249687310926</v>
      </c>
      <c r="K9" s="1">
        <v>87.558917905171654</v>
      </c>
      <c r="L9" s="1">
        <v>50.074786744394878</v>
      </c>
      <c r="M9" s="1">
        <v>87.238457291282103</v>
      </c>
      <c r="N9" s="1">
        <v>88.171271126693796</v>
      </c>
      <c r="O9" s="1">
        <v>84.874912709071396</v>
      </c>
      <c r="P9" s="1">
        <v>83.913175421098288</v>
      </c>
      <c r="Q9" s="1">
        <v>81.714114416161735</v>
      </c>
      <c r="R9" s="1">
        <v>86.760819066559037</v>
      </c>
      <c r="S9" s="1">
        <v>83.777262475904038</v>
      </c>
      <c r="T9" s="1">
        <v>82.182349209011875</v>
      </c>
      <c r="U9" s="1">
        <v>80.754996681421886</v>
      </c>
    </row>
    <row r="10" spans="1:22" x14ac:dyDescent="0.2">
      <c r="A10" s="8">
        <v>464</v>
      </c>
      <c r="B10" s="1">
        <v>105.62344628270534</v>
      </c>
      <c r="C10" s="1">
        <v>94.78073929451152</v>
      </c>
      <c r="D10" s="1">
        <v>97.355459156346626</v>
      </c>
      <c r="E10" s="1">
        <v>97.07552147495646</v>
      </c>
      <c r="F10" s="1">
        <v>87.430916500123487</v>
      </c>
      <c r="G10" s="1">
        <v>82.384770529904728</v>
      </c>
      <c r="H10" s="1">
        <v>43.620298219854881</v>
      </c>
      <c r="I10" s="1">
        <v>87.243270512722773</v>
      </c>
      <c r="J10" s="1">
        <v>84.369092840226386</v>
      </c>
      <c r="K10" s="1">
        <v>83.779989616409949</v>
      </c>
      <c r="L10" s="1">
        <v>87.187670803335919</v>
      </c>
      <c r="M10" s="1">
        <v>83.788498301862035</v>
      </c>
      <c r="N10" s="1">
        <v>86.769332986867667</v>
      </c>
      <c r="O10" s="1">
        <v>83.817372866216473</v>
      </c>
      <c r="P10" s="1">
        <v>85.251630059019433</v>
      </c>
      <c r="Q10" s="1">
        <v>85.502376529981731</v>
      </c>
      <c r="R10" s="1">
        <v>47.296308683126128</v>
      </c>
      <c r="S10" s="1">
        <v>82.904991517084724</v>
      </c>
      <c r="T10" s="1">
        <v>81.879016959259388</v>
      </c>
      <c r="U10" s="1">
        <v>92.274284350212454</v>
      </c>
      <c r="V10" s="1">
        <v>99.366207143681919</v>
      </c>
    </row>
    <row r="11" spans="1:22" x14ac:dyDescent="0.2">
      <c r="A11" s="8">
        <v>432</v>
      </c>
      <c r="B11" s="1">
        <v>98.054058008340789</v>
      </c>
      <c r="C11" s="1">
        <v>97.418919525857007</v>
      </c>
      <c r="D11" s="1">
        <v>102.85971044769389</v>
      </c>
      <c r="E11" s="1">
        <v>83.97147202383411</v>
      </c>
      <c r="F11" s="1">
        <v>88.305521418685146</v>
      </c>
      <c r="G11" s="1">
        <v>83.376912356933857</v>
      </c>
      <c r="H11" s="1">
        <v>82.021112982077128</v>
      </c>
      <c r="I11" s="1">
        <v>85.039836803401698</v>
      </c>
      <c r="J11" s="1">
        <v>85.193844716159958</v>
      </c>
      <c r="K11" s="1">
        <v>84.333438167694396</v>
      </c>
      <c r="L11" s="1">
        <v>83.108776818314936</v>
      </c>
      <c r="M11" s="1">
        <v>82.243601149590432</v>
      </c>
      <c r="N11" s="1">
        <v>84.722580036920078</v>
      </c>
      <c r="O11" s="1">
        <v>84.817621337802848</v>
      </c>
      <c r="P11" s="1">
        <v>83.700625512880151</v>
      </c>
      <c r="Q11" s="1">
        <v>84.208872469632496</v>
      </c>
      <c r="R11" s="1">
        <v>82.883542168499034</v>
      </c>
      <c r="S11" s="1">
        <v>79.539910883482619</v>
      </c>
      <c r="T11" s="1">
        <v>96.753839242618099</v>
      </c>
      <c r="U11" s="1">
        <v>91.537632558079764</v>
      </c>
      <c r="V11" s="1">
        <v>96.071382602085322</v>
      </c>
    </row>
    <row r="12" spans="1:22" x14ac:dyDescent="0.2">
      <c r="A12" s="8">
        <v>416</v>
      </c>
      <c r="B12" s="1">
        <v>96.701907948172362</v>
      </c>
      <c r="C12" s="1">
        <v>98.477484392651832</v>
      </c>
      <c r="D12" s="1">
        <v>88.895099889887746</v>
      </c>
      <c r="E12" s="1">
        <v>85.106108215173137</v>
      </c>
      <c r="F12" s="1">
        <v>88.823358218408785</v>
      </c>
      <c r="G12" s="1">
        <v>81.909840845782512</v>
      </c>
      <c r="H12" s="1">
        <v>86.161090237984141</v>
      </c>
      <c r="I12" s="1">
        <v>84.532629932292338</v>
      </c>
      <c r="J12" s="1">
        <v>86.175751278852815</v>
      </c>
      <c r="K12" s="1">
        <v>85.339377412442133</v>
      </c>
      <c r="L12" s="1">
        <v>85.698546299606178</v>
      </c>
      <c r="M12" s="1">
        <v>83.907156141751599</v>
      </c>
      <c r="N12" s="1">
        <v>86.146498107939493</v>
      </c>
      <c r="O12" s="1">
        <v>86.742147476707004</v>
      </c>
      <c r="P12" s="1">
        <v>84.570052570685448</v>
      </c>
      <c r="Q12" s="1">
        <v>82.431434249363093</v>
      </c>
      <c r="R12" s="1">
        <v>82.999943817509802</v>
      </c>
      <c r="S12" s="1">
        <v>82.38109178740649</v>
      </c>
      <c r="T12" s="1">
        <v>83.359100808082971</v>
      </c>
      <c r="U12" s="1">
        <v>93.073760605264866</v>
      </c>
      <c r="V12" s="1">
        <v>101.48153746584701</v>
      </c>
    </row>
    <row r="13" spans="1:22" x14ac:dyDescent="0.2">
      <c r="A13" s="8">
        <v>400</v>
      </c>
      <c r="B13" s="1">
        <v>99.710493715365587</v>
      </c>
      <c r="C13" s="1">
        <v>96.390991785563145</v>
      </c>
      <c r="D13" s="1">
        <v>90.621636214718563</v>
      </c>
      <c r="E13" s="1">
        <v>82.994117341939955</v>
      </c>
      <c r="F13" s="1">
        <v>88.007858572408182</v>
      </c>
      <c r="G13" s="1">
        <v>80.270906685893991</v>
      </c>
      <c r="H13" s="1">
        <v>81.299875046524377</v>
      </c>
      <c r="I13" s="1">
        <v>87.399974666210738</v>
      </c>
      <c r="J13" s="1">
        <v>85.127243375777269</v>
      </c>
      <c r="K13" s="1">
        <v>87.325676888374971</v>
      </c>
      <c r="L13" s="1">
        <v>86.865660361148983</v>
      </c>
      <c r="M13" s="1"/>
      <c r="N13" s="1">
        <v>85.636918785073192</v>
      </c>
      <c r="O13" s="1">
        <v>87.489563744165253</v>
      </c>
      <c r="P13" s="1">
        <v>84.921352127367669</v>
      </c>
      <c r="Q13" s="1">
        <v>93.307185659057936</v>
      </c>
      <c r="R13" s="1">
        <v>80.538477854441794</v>
      </c>
      <c r="S13" s="1">
        <v>78.095255422743946</v>
      </c>
      <c r="T13" s="1">
        <v>76.072652587588962</v>
      </c>
      <c r="U13" s="1">
        <v>93.326527131760812</v>
      </c>
      <c r="V13" s="1">
        <v>84.226556549764297</v>
      </c>
    </row>
    <row r="14" spans="1:22" x14ac:dyDescent="0.2">
      <c r="A14" s="8">
        <v>368</v>
      </c>
      <c r="C14" s="1">
        <v>96.031634039909548</v>
      </c>
      <c r="D14" s="1">
        <v>83.501729600423673</v>
      </c>
      <c r="E14" s="1">
        <v>82.860490074544018</v>
      </c>
      <c r="F14" s="1">
        <v>79.420741197111198</v>
      </c>
      <c r="G14" s="1">
        <v>84.891507756733887</v>
      </c>
      <c r="H14" s="1">
        <v>83.850492956221487</v>
      </c>
      <c r="I14" s="1">
        <v>85.024903819414817</v>
      </c>
      <c r="J14" s="1">
        <v>91.061625981805747</v>
      </c>
      <c r="K14" s="1"/>
      <c r="L14" s="1"/>
      <c r="M14" s="1"/>
      <c r="N14" s="1"/>
      <c r="O14" s="1">
        <v>83.183539891238809</v>
      </c>
      <c r="P14" s="1">
        <v>91.885413938110986</v>
      </c>
      <c r="Q14" s="1">
        <v>87.151754243416406</v>
      </c>
      <c r="R14" s="1">
        <v>84.266427793869852</v>
      </c>
      <c r="S14" s="1">
        <v>85.449515391707052</v>
      </c>
      <c r="T14" s="1">
        <v>89.752526206395231</v>
      </c>
      <c r="U14" s="1">
        <v>73.439686131689214</v>
      </c>
    </row>
    <row r="15" spans="1:22" x14ac:dyDescent="0.2">
      <c r="A15" s="8">
        <v>320</v>
      </c>
      <c r="C15" s="1">
        <v>101.92779513216657</v>
      </c>
      <c r="D15" s="1">
        <v>97.664998301766772</v>
      </c>
      <c r="E15" s="1">
        <v>89.892983700203246</v>
      </c>
      <c r="F15" s="1">
        <v>78.200438616751583</v>
      </c>
      <c r="G15" s="1">
        <v>78.90647602804286</v>
      </c>
      <c r="H15" s="1">
        <v>87.213555730930111</v>
      </c>
      <c r="I15" s="1">
        <v>91.780586543204137</v>
      </c>
      <c r="J15" s="1">
        <v>104.38325911644439</v>
      </c>
      <c r="K15" s="1"/>
      <c r="L15" s="1"/>
      <c r="M15" s="1"/>
      <c r="N15" s="1"/>
      <c r="O15" s="1"/>
      <c r="P15" s="1">
        <v>93.590225427819618</v>
      </c>
      <c r="Q15" s="1">
        <v>86.19571352375759</v>
      </c>
      <c r="R15" s="1">
        <v>84.114953435563777</v>
      </c>
      <c r="S15" s="1">
        <v>80.995198342772554</v>
      </c>
      <c r="T15" s="1">
        <v>85.02878555266409</v>
      </c>
      <c r="U15" s="1">
        <v>98.559740938530751</v>
      </c>
    </row>
    <row r="16" spans="1:22" x14ac:dyDescent="0.2">
      <c r="A16" s="8">
        <v>272</v>
      </c>
      <c r="C16" s="1">
        <v>215.20115928480868</v>
      </c>
      <c r="D16" s="1">
        <v>92.716118858482758</v>
      </c>
      <c r="E16" s="1">
        <v>91.413427990915096</v>
      </c>
      <c r="F16" s="1">
        <v>84.074607403216746</v>
      </c>
      <c r="G16" s="1">
        <v>80.760943050547567</v>
      </c>
      <c r="H16" s="1">
        <v>91.533837701848512</v>
      </c>
      <c r="I16" s="1">
        <v>90.090118146739641</v>
      </c>
      <c r="J16" s="1"/>
      <c r="K16" s="1"/>
      <c r="L16" s="1"/>
      <c r="M16" s="1"/>
      <c r="N16" s="1"/>
      <c r="O16" s="1"/>
      <c r="P16" s="1"/>
      <c r="Q16" s="1">
        <v>84.480120552325516</v>
      </c>
      <c r="R16" s="1">
        <v>87.9180362959912</v>
      </c>
      <c r="S16" s="1">
        <v>75.52223647217312</v>
      </c>
      <c r="T16" s="1">
        <v>91.563491373853608</v>
      </c>
      <c r="U16" s="1">
        <v>94.417357776611823</v>
      </c>
    </row>
    <row r="17" spans="1:20" x14ac:dyDescent="0.2">
      <c r="A17" s="8">
        <v>224</v>
      </c>
      <c r="D17" s="1">
        <v>255.70428818190294</v>
      </c>
      <c r="E17" s="1">
        <v>136.19934273020911</v>
      </c>
      <c r="F17" s="1">
        <v>81.480341400032557</v>
      </c>
      <c r="G17" s="1">
        <v>81.91188222649842</v>
      </c>
      <c r="H17" s="1">
        <v>84.778594257313287</v>
      </c>
      <c r="I17" s="1">
        <v>101.57637338962388</v>
      </c>
      <c r="J17" s="1"/>
      <c r="K17" s="1"/>
      <c r="L17" s="1">
        <v>104.0476904173341</v>
      </c>
      <c r="M17" s="1">
        <v>115.96876068103636</v>
      </c>
      <c r="N17" s="1"/>
      <c r="O17" s="1"/>
      <c r="P17" s="1"/>
      <c r="Q17" s="1">
        <v>88.539411292916341</v>
      </c>
      <c r="R17" s="1">
        <v>164.96539018981849</v>
      </c>
      <c r="S17" s="1">
        <v>87.919007944851288</v>
      </c>
      <c r="T17" s="1">
        <v>136.9583940391295</v>
      </c>
    </row>
    <row r="18" spans="1:20" x14ac:dyDescent="0.2">
      <c r="A18" s="9">
        <v>176</v>
      </c>
      <c r="D18" s="1">
        <v>82.459957695936822</v>
      </c>
      <c r="E18" s="1">
        <v>137.06110048698244</v>
      </c>
      <c r="F18" s="1">
        <v>175.87122796087024</v>
      </c>
      <c r="G18" s="1">
        <v>94.17580040287254</v>
      </c>
      <c r="H18" s="1">
        <v>86.445775208211884</v>
      </c>
      <c r="I18" s="1">
        <v>98.536787026725719</v>
      </c>
      <c r="J18" s="1"/>
      <c r="K18" s="1">
        <v>98.817941958239942</v>
      </c>
      <c r="L18" s="1">
        <v>127.87683763543095</v>
      </c>
      <c r="M18" s="1">
        <v>137.41661894659006</v>
      </c>
      <c r="N18" s="1"/>
      <c r="O18" s="1">
        <v>92.070127551625546</v>
      </c>
      <c r="P18" s="1"/>
      <c r="Q18" s="1">
        <v>97.346524303565985</v>
      </c>
      <c r="R18" s="1">
        <v>105.07357530442334</v>
      </c>
      <c r="S18" s="1">
        <v>218.29210595385712</v>
      </c>
      <c r="T18" s="1">
        <v>96.184487250736808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X18" sqref="X18:X19"/>
    </sheetView>
  </sheetViews>
  <sheetFormatPr baseColWidth="10" defaultColWidth="8.83203125" defaultRowHeight="15" x14ac:dyDescent="0.2"/>
  <sheetData>
    <row r="1" spans="1:22" x14ac:dyDescent="0.2">
      <c r="A1" t="s">
        <v>4</v>
      </c>
    </row>
    <row r="2" spans="1:22" x14ac:dyDescent="0.2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</row>
    <row r="3" spans="1:22" x14ac:dyDescent="0.2">
      <c r="A3" s="7" t="s">
        <v>3</v>
      </c>
      <c r="B3" s="5">
        <v>-50</v>
      </c>
      <c r="C3" s="5">
        <v>-45</v>
      </c>
      <c r="D3" s="5">
        <v>-40</v>
      </c>
      <c r="E3" s="5">
        <v>-35</v>
      </c>
      <c r="F3" s="5">
        <v>-30</v>
      </c>
      <c r="G3" s="5">
        <v>-25</v>
      </c>
      <c r="H3" s="5">
        <v>-20</v>
      </c>
      <c r="I3" s="5">
        <v>-15</v>
      </c>
      <c r="J3" s="5">
        <v>-10</v>
      </c>
      <c r="K3" s="5">
        <v>-5</v>
      </c>
      <c r="L3" s="5">
        <v>0</v>
      </c>
      <c r="M3" s="5">
        <v>5</v>
      </c>
      <c r="N3" s="5">
        <v>10</v>
      </c>
      <c r="O3" s="5">
        <v>15</v>
      </c>
      <c r="P3" s="5">
        <v>20</v>
      </c>
      <c r="Q3" s="5">
        <v>25</v>
      </c>
      <c r="R3" s="5">
        <v>30</v>
      </c>
      <c r="S3" s="5">
        <v>35</v>
      </c>
      <c r="T3" s="5">
        <v>40</v>
      </c>
      <c r="U3" s="5">
        <v>45</v>
      </c>
      <c r="V3" s="6">
        <v>50</v>
      </c>
    </row>
    <row r="4" spans="1:22" x14ac:dyDescent="0.2">
      <c r="A4" s="8">
        <v>752</v>
      </c>
      <c r="C4" s="1">
        <v>5.8886865708966653E-2</v>
      </c>
      <c r="D4" s="1">
        <v>7.1934880157849379E-2</v>
      </c>
      <c r="E4" s="1">
        <v>9.0092610685093805E-2</v>
      </c>
      <c r="F4" s="1">
        <v>7.2852732927525019E-2</v>
      </c>
      <c r="G4" s="1">
        <v>8.3816204182593002E-2</v>
      </c>
      <c r="H4" s="1">
        <v>0.12247746623962698</v>
      </c>
      <c r="I4" s="1">
        <v>0.12768846253971047</v>
      </c>
      <c r="J4" s="1">
        <v>0.11748724610068713</v>
      </c>
      <c r="K4" s="1">
        <v>0.11284698086605784</v>
      </c>
      <c r="L4" s="1">
        <v>0.10831560205031032</v>
      </c>
      <c r="M4" s="1">
        <v>0.12248204558181985</v>
      </c>
      <c r="N4" s="1">
        <v>0.11051546083244133</v>
      </c>
      <c r="O4" s="1">
        <v>0.13068529481072144</v>
      </c>
      <c r="P4" s="1">
        <v>0.13985840551856257</v>
      </c>
      <c r="Q4" s="1">
        <v>0.11575264146721394</v>
      </c>
      <c r="R4" s="1">
        <v>9.0620390613829704E-2</v>
      </c>
      <c r="S4" s="1">
        <v>0.1023170216744665</v>
      </c>
      <c r="T4" s="1">
        <v>0.10378675390360456</v>
      </c>
      <c r="U4" s="1">
        <v>0.10337114308680516</v>
      </c>
    </row>
    <row r="5" spans="1:22" x14ac:dyDescent="0.2">
      <c r="A5" s="8">
        <v>704</v>
      </c>
      <c r="C5" s="1">
        <v>6.7748524270017041E-2</v>
      </c>
      <c r="D5" s="1">
        <v>8.1856848775516022E-2</v>
      </c>
      <c r="E5" s="1">
        <v>0.10281239914156698</v>
      </c>
      <c r="F5" s="1">
        <v>0.13127542694237235</v>
      </c>
      <c r="G5" s="1">
        <v>0.14462449254077436</v>
      </c>
      <c r="H5" s="1">
        <v>0.17092392024040404</v>
      </c>
      <c r="I5" s="1">
        <v>0.18829506176500421</v>
      </c>
      <c r="J5" s="1">
        <v>0.21335662494238741</v>
      </c>
      <c r="K5" s="1">
        <v>0.22160801073717798</v>
      </c>
      <c r="L5" s="1">
        <v>0.21011466067750562</v>
      </c>
      <c r="M5" s="1">
        <v>0.21090719520922102</v>
      </c>
      <c r="N5" s="1">
        <v>0.2057077505286514</v>
      </c>
      <c r="O5" s="1">
        <v>0.19519927067016932</v>
      </c>
      <c r="P5" s="1">
        <v>0.190593418986401</v>
      </c>
      <c r="Q5" s="1">
        <v>0.15271131451792763</v>
      </c>
      <c r="R5" s="1">
        <v>0.1307452609879648</v>
      </c>
      <c r="S5" s="1">
        <v>0.11478316501975261</v>
      </c>
      <c r="T5" s="1">
        <v>9.6428005057334301E-2</v>
      </c>
      <c r="U5" s="1">
        <v>0.10434612050590988</v>
      </c>
    </row>
    <row r="6" spans="1:22" x14ac:dyDescent="0.2">
      <c r="A6" s="8">
        <v>656</v>
      </c>
      <c r="B6" s="1">
        <v>8.7338780459316506E-2</v>
      </c>
      <c r="C6" s="1">
        <v>8.6640426702682405E-2</v>
      </c>
      <c r="D6" s="1">
        <v>0.12877648001791353</v>
      </c>
      <c r="E6" s="1">
        <v>0.12216795953697106</v>
      </c>
      <c r="F6" s="1">
        <v>0.14661659577116251</v>
      </c>
      <c r="G6" s="1">
        <v>0.15761579778978491</v>
      </c>
      <c r="H6" s="1">
        <v>0.21960437485289885</v>
      </c>
      <c r="I6" s="1">
        <v>0.25447836306253391</v>
      </c>
      <c r="J6" s="1">
        <v>0.27926830407703063</v>
      </c>
      <c r="K6" s="1">
        <v>0.29539962751661358</v>
      </c>
      <c r="L6" s="1">
        <v>0.30094374035211402</v>
      </c>
      <c r="M6" s="1">
        <v>0.30942183646065424</v>
      </c>
      <c r="N6" s="1">
        <v>0.30182859302558906</v>
      </c>
      <c r="O6" s="1">
        <v>0.27552177973552644</v>
      </c>
      <c r="P6" s="1">
        <v>0.24164917198415578</v>
      </c>
      <c r="Q6" s="1">
        <v>0.21172615720620491</v>
      </c>
      <c r="R6" s="1">
        <v>0.19766446436840501</v>
      </c>
      <c r="S6" s="1">
        <v>0.17100271191023819</v>
      </c>
      <c r="T6" s="1">
        <v>0.129741661774705</v>
      </c>
      <c r="U6" s="1">
        <v>9.3837142974199442E-2</v>
      </c>
    </row>
    <row r="7" spans="1:22" x14ac:dyDescent="0.2">
      <c r="A7" s="8">
        <v>608</v>
      </c>
      <c r="B7" s="1">
        <v>8.6677696113107938E-2</v>
      </c>
      <c r="C7" s="1">
        <v>0.12082186551126226</v>
      </c>
      <c r="D7" s="1">
        <v>0.14130085779283649</v>
      </c>
      <c r="E7" s="1">
        <v>0.1668813146055336</v>
      </c>
      <c r="F7" s="1">
        <v>0.18824071828978337</v>
      </c>
      <c r="G7" s="1">
        <v>0.21760698105708953</v>
      </c>
      <c r="H7" s="1">
        <v>0.25850967260423474</v>
      </c>
      <c r="I7" s="1">
        <v>0.29211416920016181</v>
      </c>
      <c r="J7" s="1">
        <v>0.3238304603002945</v>
      </c>
      <c r="K7" s="1">
        <v>0.35007168974565661</v>
      </c>
      <c r="L7" s="1">
        <v>0.35834205994001</v>
      </c>
      <c r="M7" s="1">
        <v>0.35638247980986815</v>
      </c>
      <c r="N7" s="1">
        <v>0.3567996534714416</v>
      </c>
      <c r="O7" s="1">
        <v>0.32793501189404578</v>
      </c>
      <c r="P7" s="1">
        <v>0.28307331099002186</v>
      </c>
      <c r="Q7" s="1">
        <v>0.2569761992530154</v>
      </c>
      <c r="R7" s="1">
        <v>0.21822333258065402</v>
      </c>
      <c r="S7" s="1">
        <v>0.18438043071809787</v>
      </c>
      <c r="T7" s="1">
        <v>0.15425437948421516</v>
      </c>
      <c r="U7" s="1">
        <v>0.11770372306163424</v>
      </c>
      <c r="V7" s="1">
        <v>9.6025945543178587E-2</v>
      </c>
    </row>
    <row r="8" spans="1:22" x14ac:dyDescent="0.2">
      <c r="A8" s="8">
        <v>560</v>
      </c>
      <c r="C8" s="1">
        <v>0.11028713791428371</v>
      </c>
      <c r="D8" s="1">
        <v>0.13870551694147412</v>
      </c>
      <c r="E8" s="1">
        <v>0.16923655760156656</v>
      </c>
      <c r="F8" s="1">
        <v>0.24841150304792833</v>
      </c>
      <c r="G8" s="1">
        <v>0.30216474421946693</v>
      </c>
      <c r="H8" s="1">
        <v>0.32706391064372031</v>
      </c>
      <c r="I8" s="1">
        <v>0.38171239920696581</v>
      </c>
      <c r="J8" s="1">
        <v>0.4236427319818713</v>
      </c>
      <c r="K8" s="1">
        <v>0.46618534396960204</v>
      </c>
      <c r="L8" s="1">
        <v>0.4803229193928733</v>
      </c>
      <c r="M8" s="1">
        <v>0.48743305690817174</v>
      </c>
      <c r="N8" s="1">
        <v>0.4747915360644771</v>
      </c>
      <c r="O8" s="1">
        <v>0.43877726087843794</v>
      </c>
      <c r="P8" s="1">
        <v>0.39260402033275199</v>
      </c>
      <c r="Q8" s="1">
        <v>0.33717796744610851</v>
      </c>
      <c r="R8" s="1">
        <v>0.28579250669074097</v>
      </c>
      <c r="S8" s="1">
        <v>0.24053818608858427</v>
      </c>
      <c r="T8" s="1">
        <v>0.20578125345845855</v>
      </c>
      <c r="U8" s="1">
        <v>0.15256734196678096</v>
      </c>
    </row>
    <row r="9" spans="1:22" x14ac:dyDescent="0.2">
      <c r="A9" s="8">
        <v>512</v>
      </c>
      <c r="C9" s="1">
        <v>0.12192085649545942</v>
      </c>
      <c r="D9" s="1">
        <v>0.15924164435244653</v>
      </c>
      <c r="E9" s="1">
        <v>0.20435047572591658</v>
      </c>
      <c r="F9" s="1">
        <v>0.25611872086843923</v>
      </c>
      <c r="G9" s="1">
        <v>0.32455413725246474</v>
      </c>
      <c r="H9" s="1">
        <v>0.40163086588601271</v>
      </c>
      <c r="I9" s="1">
        <v>0.45401553172038711</v>
      </c>
      <c r="J9" s="1">
        <v>0.51313695230070588</v>
      </c>
      <c r="K9" s="1">
        <v>0.55284732095127243</v>
      </c>
      <c r="L9" s="1">
        <v>0.58178864785181494</v>
      </c>
      <c r="M9" s="1">
        <v>0.58962920017820186</v>
      </c>
      <c r="N9" s="1">
        <v>0.57569952264648694</v>
      </c>
      <c r="O9" s="1">
        <v>0.54469684252680306</v>
      </c>
      <c r="P9" s="1">
        <v>0.50236106680540027</v>
      </c>
      <c r="Q9" s="1">
        <v>0.44027840738570601</v>
      </c>
      <c r="R9" s="1">
        <v>0.38163398509991103</v>
      </c>
      <c r="S9" s="1">
        <v>0.30420471547138361</v>
      </c>
      <c r="T9" s="1">
        <v>0.24788458791138254</v>
      </c>
      <c r="U9" s="1">
        <v>0.18452051368432759</v>
      </c>
    </row>
    <row r="10" spans="1:22" x14ac:dyDescent="0.2">
      <c r="A10" s="8">
        <v>464</v>
      </c>
      <c r="B10" s="1">
        <v>9.9295770178242565E-2</v>
      </c>
      <c r="C10" s="1">
        <v>0.11628155942313723</v>
      </c>
      <c r="D10" s="1">
        <v>0.15817451032513957</v>
      </c>
      <c r="E10" s="1">
        <v>0.20532009307642357</v>
      </c>
      <c r="F10" s="1">
        <v>0.26157659498414548</v>
      </c>
      <c r="G10" s="1">
        <v>0.34686835084546686</v>
      </c>
      <c r="H10" s="1">
        <v>0.41251508635961864</v>
      </c>
      <c r="I10" s="1">
        <v>0.49042484876278458</v>
      </c>
      <c r="J10" s="1">
        <v>0.56282452021372686</v>
      </c>
      <c r="K10" s="1">
        <v>0.5979496744025079</v>
      </c>
      <c r="L10" s="1">
        <v>0.62663426935827671</v>
      </c>
      <c r="M10" s="1">
        <v>0.59846274981871384</v>
      </c>
      <c r="N10" s="1">
        <v>0.58884357002455701</v>
      </c>
      <c r="O10" s="1">
        <v>0.56091254054021034</v>
      </c>
      <c r="P10" s="1">
        <v>0.51843618244370715</v>
      </c>
      <c r="Q10" s="1">
        <v>0.46054734582948409</v>
      </c>
      <c r="R10" s="1">
        <v>0.37820635690365095</v>
      </c>
      <c r="S10" s="1">
        <v>0.31100331826870709</v>
      </c>
      <c r="T10" s="1">
        <v>0.24929411661381071</v>
      </c>
      <c r="U10" s="1">
        <v>0.19191792208914948</v>
      </c>
      <c r="V10" s="1">
        <v>0.13130175128102217</v>
      </c>
    </row>
    <row r="11" spans="1:22" x14ac:dyDescent="0.2">
      <c r="A11" s="8">
        <v>432</v>
      </c>
      <c r="B11" s="1">
        <v>9.9126978920541842E-2</v>
      </c>
      <c r="C11" s="1">
        <v>0.11704929421751194</v>
      </c>
      <c r="D11" s="1">
        <v>0.14478824824129319</v>
      </c>
      <c r="E11" s="1">
        <v>0.2261256385540143</v>
      </c>
      <c r="F11" s="1">
        <v>0.28905336941340765</v>
      </c>
      <c r="G11" s="1">
        <v>0.36340367348642144</v>
      </c>
      <c r="H11" s="1">
        <v>0.43233095923667714</v>
      </c>
      <c r="I11" s="1">
        <v>0.49331231869883296</v>
      </c>
      <c r="J11" s="1">
        <v>0.54582215924070843</v>
      </c>
      <c r="K11" s="1">
        <v>0.58543722082329785</v>
      </c>
      <c r="L11" s="1">
        <v>0.6165876029281242</v>
      </c>
      <c r="M11" s="1">
        <v>0.59435783477992898</v>
      </c>
      <c r="N11" s="1">
        <v>0.56910810720629379</v>
      </c>
      <c r="O11" s="1">
        <v>0.54825472745156323</v>
      </c>
      <c r="P11" s="1">
        <v>0.51311348491688047</v>
      </c>
      <c r="Q11" s="1">
        <v>0.44955212579771481</v>
      </c>
      <c r="R11" s="1">
        <v>0.37622675559477975</v>
      </c>
      <c r="S11" s="1">
        <v>0.30975023758584092</v>
      </c>
      <c r="T11" s="1">
        <v>0.23442537817485321</v>
      </c>
      <c r="U11" s="1">
        <v>0.18064121324172588</v>
      </c>
      <c r="V11" s="1">
        <v>0.14529225260223699</v>
      </c>
    </row>
    <row r="12" spans="1:22" x14ac:dyDescent="0.2">
      <c r="A12" s="8">
        <v>416</v>
      </c>
      <c r="B12" s="1">
        <v>8.4681357987773528E-2</v>
      </c>
      <c r="C12" s="1">
        <v>0.11467805640327611</v>
      </c>
      <c r="D12" s="1">
        <v>0.15260774974883565</v>
      </c>
      <c r="E12" s="1">
        <v>0.20765260627064319</v>
      </c>
      <c r="F12" s="1">
        <v>0.27484369496869143</v>
      </c>
      <c r="G12" s="1">
        <v>0.3504821933378407</v>
      </c>
      <c r="H12" s="1">
        <v>0.41445781644641261</v>
      </c>
      <c r="I12" s="1">
        <v>0.47672906406390769</v>
      </c>
      <c r="J12" s="1">
        <v>0.53441902785893436</v>
      </c>
      <c r="K12" s="1">
        <v>0.56629581530268269</v>
      </c>
      <c r="L12" s="1">
        <v>0.59729435438615397</v>
      </c>
      <c r="M12" s="1">
        <v>0.56044443347783179</v>
      </c>
      <c r="N12" s="1">
        <v>0.54443463533657321</v>
      </c>
      <c r="O12" s="1">
        <v>0.52042911014001181</v>
      </c>
      <c r="P12" s="1">
        <v>0.48597886089057357</v>
      </c>
      <c r="Q12" s="1">
        <v>0.4419400459555789</v>
      </c>
      <c r="R12" s="1">
        <v>0.36569579412237418</v>
      </c>
      <c r="S12" s="1">
        <v>0.30211446609096415</v>
      </c>
      <c r="T12" s="1">
        <v>0.23394476625062044</v>
      </c>
      <c r="U12" s="1">
        <v>0.17442357566592001</v>
      </c>
      <c r="V12" s="1">
        <v>0.12821979437270092</v>
      </c>
    </row>
    <row r="13" spans="1:22" x14ac:dyDescent="0.2">
      <c r="A13" s="8">
        <v>400</v>
      </c>
      <c r="B13" s="1">
        <v>0.10348357820374494</v>
      </c>
      <c r="C13" s="1">
        <v>0.12507667912514045</v>
      </c>
      <c r="D13" s="1">
        <v>0.15991496513815642</v>
      </c>
      <c r="E13" s="1">
        <v>0.19666933230503442</v>
      </c>
      <c r="F13" s="1">
        <v>0.25334659564360157</v>
      </c>
      <c r="G13" s="1">
        <v>0.32829959460342184</v>
      </c>
      <c r="H13" s="1">
        <v>0.40552255378260077</v>
      </c>
      <c r="I13" s="1">
        <v>0.46789783368280535</v>
      </c>
      <c r="J13" s="1">
        <v>0.50970577613218415</v>
      </c>
      <c r="K13" s="1">
        <v>0.54294173924197509</v>
      </c>
      <c r="L13" s="1">
        <v>0.54846893225652205</v>
      </c>
      <c r="N13" s="1">
        <v>0.5340577830744444</v>
      </c>
      <c r="O13" s="1">
        <v>0.51374292156914902</v>
      </c>
      <c r="P13" s="1">
        <v>0.45865088481569405</v>
      </c>
      <c r="Q13" s="1">
        <v>0.411824484017072</v>
      </c>
      <c r="R13" s="1">
        <v>0.35943610986167118</v>
      </c>
      <c r="S13" s="1">
        <v>0.30842635939994006</v>
      </c>
      <c r="T13" s="1">
        <v>0.22300548182094676</v>
      </c>
      <c r="U13" s="1">
        <v>0.16804513045571426</v>
      </c>
      <c r="V13" s="1">
        <v>0.12466226520525428</v>
      </c>
    </row>
    <row r="14" spans="1:22" x14ac:dyDescent="0.2">
      <c r="A14" s="8">
        <v>368</v>
      </c>
      <c r="C14" s="1">
        <v>9.1917173107314412E-2</v>
      </c>
      <c r="D14" s="1">
        <v>0.11610566018217727</v>
      </c>
      <c r="E14" s="1">
        <v>0.16873775076731035</v>
      </c>
      <c r="F14" s="1">
        <v>0.22459160093017858</v>
      </c>
      <c r="G14" s="1">
        <v>0.30439955710278166</v>
      </c>
      <c r="H14" s="1">
        <v>0.37997100866635897</v>
      </c>
      <c r="I14" s="1">
        <v>0.4298017756901017</v>
      </c>
      <c r="J14" s="1">
        <v>0.47926944972826013</v>
      </c>
      <c r="O14" s="1">
        <v>0.4407982076110592</v>
      </c>
      <c r="P14" s="1">
        <v>0.416114168318023</v>
      </c>
      <c r="Q14" s="1">
        <v>0.38646470982412207</v>
      </c>
      <c r="R14" s="1">
        <v>0.3302850919862072</v>
      </c>
      <c r="S14" s="1">
        <v>0.27532414145722817</v>
      </c>
      <c r="T14" s="1">
        <v>0.20699358120027514</v>
      </c>
      <c r="U14" s="1">
        <v>0.16081579183366101</v>
      </c>
    </row>
    <row r="15" spans="1:22" x14ac:dyDescent="0.2">
      <c r="A15" s="8">
        <v>320</v>
      </c>
      <c r="C15" s="1">
        <v>7.8737811782594869E-2</v>
      </c>
      <c r="D15" s="1">
        <v>9.4934015860198076E-2</v>
      </c>
      <c r="E15" s="1">
        <v>0.13208501476549545</v>
      </c>
      <c r="F15" s="1">
        <v>0.18296423253703792</v>
      </c>
      <c r="G15" s="1">
        <v>0.23452918963345107</v>
      </c>
      <c r="H15" s="1">
        <v>0.28295210543897986</v>
      </c>
      <c r="I15" s="1">
        <v>0.31995571696066322</v>
      </c>
      <c r="J15" s="1">
        <v>0.2896824993150916</v>
      </c>
      <c r="P15" s="1">
        <v>0.3093324916325354</v>
      </c>
      <c r="Q15" s="1">
        <v>0.29473503899599163</v>
      </c>
      <c r="R15" s="1">
        <v>0.25991042767986322</v>
      </c>
      <c r="S15" s="1">
        <v>0.21574474215818817</v>
      </c>
      <c r="T15" s="1">
        <v>0.15670829649573176</v>
      </c>
      <c r="U15" s="1">
        <v>0.11916300088879998</v>
      </c>
    </row>
    <row r="16" spans="1:22" x14ac:dyDescent="0.2">
      <c r="A16" s="8">
        <v>272</v>
      </c>
      <c r="C16" s="1">
        <v>7.7655339478001753E-2</v>
      </c>
      <c r="D16" s="1">
        <v>8.5351076917732804E-2</v>
      </c>
      <c r="E16" s="1">
        <v>0.106652938618997</v>
      </c>
      <c r="F16" s="1">
        <v>0.14480507978667206</v>
      </c>
      <c r="G16" s="1">
        <v>0.19338366541034213</v>
      </c>
      <c r="H16" s="1">
        <v>0.23772449997720921</v>
      </c>
      <c r="I16" s="1">
        <v>0.24493439678020121</v>
      </c>
      <c r="Q16" s="1">
        <v>0.21126587463320856</v>
      </c>
      <c r="R16" s="1">
        <v>0.18186867408048016</v>
      </c>
      <c r="S16" s="1">
        <v>0.14299432386598904</v>
      </c>
      <c r="T16" s="1">
        <v>9.9731191896373417E-2</v>
      </c>
      <c r="U16" s="1">
        <v>6.5898991281770805E-2</v>
      </c>
    </row>
    <row r="17" spans="1:20" x14ac:dyDescent="0.2">
      <c r="A17" s="8">
        <v>224</v>
      </c>
      <c r="D17" s="1">
        <v>5.7480555756021706E-2</v>
      </c>
      <c r="E17" s="1">
        <v>8.5403201033896786E-2</v>
      </c>
      <c r="F17" s="1">
        <v>7.8333784313176377E-2</v>
      </c>
      <c r="G17" s="1">
        <v>0.10518831562502505</v>
      </c>
      <c r="H17" s="1">
        <v>0.1302447997187571</v>
      </c>
      <c r="I17" s="1">
        <v>0.14490087964559853</v>
      </c>
      <c r="L17" s="1">
        <v>8.172529506272011E-2</v>
      </c>
      <c r="M17" s="1">
        <v>8.4728816464681195E-2</v>
      </c>
      <c r="Q17" s="1">
        <v>0.15200942431393882</v>
      </c>
      <c r="R17" s="1">
        <v>0.11450448355712539</v>
      </c>
      <c r="S17" s="1">
        <v>9.8513627814330929E-2</v>
      </c>
      <c r="T17" s="1">
        <v>0.10644248427067814</v>
      </c>
    </row>
    <row r="18" spans="1:20" x14ac:dyDescent="0.2">
      <c r="A18" s="9">
        <v>176</v>
      </c>
      <c r="D18" s="1">
        <v>9.1530933339657727E-2</v>
      </c>
      <c r="E18" s="1">
        <v>7.0531682405353277E-2</v>
      </c>
      <c r="F18" s="1">
        <v>8.6204209591927289E-2</v>
      </c>
      <c r="G18" s="1">
        <v>9.6414364515663403E-2</v>
      </c>
      <c r="H18" s="1">
        <v>0.10337546932429088</v>
      </c>
      <c r="I18" s="1">
        <v>8.7420174653392413E-2</v>
      </c>
      <c r="K18" s="1">
        <v>6.660691173735557E-2</v>
      </c>
      <c r="L18" s="1">
        <v>8.6340947013460359E-2</v>
      </c>
      <c r="M18" s="1">
        <v>0.11198874633324163</v>
      </c>
      <c r="O18" s="1">
        <v>0.12664292999025062</v>
      </c>
      <c r="Q18" s="1">
        <v>8.3132959173926657E-2</v>
      </c>
      <c r="R18" s="1">
        <v>6.6154454587075792E-2</v>
      </c>
      <c r="S18" s="1">
        <v>5.1968122233980396E-2</v>
      </c>
      <c r="T18" s="1">
        <v>8.1575670201933403E-2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"/>
  <sheetViews>
    <sheetView tabSelected="1" zoomScale="103" workbookViewId="0">
      <selection activeCell="M20" sqref="M20:M74"/>
    </sheetView>
  </sheetViews>
  <sheetFormatPr baseColWidth="10" defaultColWidth="8.83203125" defaultRowHeight="15" x14ac:dyDescent="0.2"/>
  <sheetData>
    <row r="1" spans="1:22" x14ac:dyDescent="0.2">
      <c r="A1" t="s">
        <v>5</v>
      </c>
    </row>
    <row r="2" spans="1:22" x14ac:dyDescent="0.2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</row>
    <row r="3" spans="1:22" x14ac:dyDescent="0.2">
      <c r="A3" s="7" t="s">
        <v>3</v>
      </c>
      <c r="B3" s="5">
        <v>-50</v>
      </c>
      <c r="C3" s="5">
        <v>-45</v>
      </c>
      <c r="D3" s="5">
        <v>-40</v>
      </c>
      <c r="E3" s="5">
        <v>-35</v>
      </c>
      <c r="F3" s="5">
        <v>-30</v>
      </c>
      <c r="G3" s="5">
        <v>-25</v>
      </c>
      <c r="H3" s="5">
        <v>-20</v>
      </c>
      <c r="I3" s="5">
        <v>-15</v>
      </c>
      <c r="J3" s="5">
        <v>-10</v>
      </c>
      <c r="K3" s="5">
        <v>-5</v>
      </c>
      <c r="L3" s="5">
        <v>0</v>
      </c>
      <c r="M3" s="5">
        <v>5</v>
      </c>
      <c r="N3" s="5">
        <v>10</v>
      </c>
      <c r="O3" s="5">
        <v>15</v>
      </c>
      <c r="P3" s="5">
        <v>20</v>
      </c>
      <c r="Q3" s="5">
        <v>25</v>
      </c>
      <c r="R3" s="5">
        <v>30</v>
      </c>
      <c r="S3" s="5">
        <v>35</v>
      </c>
      <c r="T3" s="5">
        <v>40</v>
      </c>
      <c r="U3" s="5">
        <v>45</v>
      </c>
      <c r="V3" s="6">
        <v>50</v>
      </c>
    </row>
    <row r="4" spans="1:22" x14ac:dyDescent="0.2">
      <c r="A4" s="8">
        <v>752</v>
      </c>
      <c r="C4" s="1">
        <v>6.2076294380016085E-2</v>
      </c>
      <c r="D4" s="1">
        <v>6.6721160880431271E-2</v>
      </c>
      <c r="E4" s="1">
        <v>6.7599519389761747E-2</v>
      </c>
      <c r="F4" s="1">
        <v>8.612635679067375E-2</v>
      </c>
      <c r="G4" s="1">
        <v>0.11514262465117368</v>
      </c>
      <c r="H4" s="1">
        <v>0.10909110847615834</v>
      </c>
      <c r="I4" s="1">
        <v>0.11536735309075714</v>
      </c>
      <c r="J4" s="1">
        <v>0.12677714932402656</v>
      </c>
      <c r="K4" s="1">
        <v>0.135495564189267</v>
      </c>
      <c r="L4" s="1">
        <v>0.14122317302934928</v>
      </c>
      <c r="M4" s="1">
        <v>0.16173791741327392</v>
      </c>
      <c r="N4" s="1">
        <v>0.1478878844142982</v>
      </c>
      <c r="O4" s="1">
        <v>0.13446148723510198</v>
      </c>
      <c r="P4" s="1">
        <v>0.11643108216558727</v>
      </c>
      <c r="Q4" s="1">
        <v>0.1090860822726599</v>
      </c>
      <c r="R4" s="1">
        <v>0.10432443666503537</v>
      </c>
      <c r="S4" s="1">
        <v>8.0079103628030029E-2</v>
      </c>
      <c r="T4" s="1">
        <v>6.744589331827168E-2</v>
      </c>
      <c r="U4" s="1">
        <v>5.7910678967582917E-2</v>
      </c>
    </row>
    <row r="5" spans="1:22" x14ac:dyDescent="0.2">
      <c r="A5" s="8">
        <v>704</v>
      </c>
      <c r="C5" s="1">
        <v>8.6268562558748277E-2</v>
      </c>
      <c r="D5" s="1">
        <v>0.12194198584423252</v>
      </c>
      <c r="E5" s="1">
        <v>0.16384237652962466</v>
      </c>
      <c r="F5" s="1">
        <v>0.200762515990908</v>
      </c>
      <c r="G5" s="1">
        <v>0.21562065899589952</v>
      </c>
      <c r="H5" s="1">
        <v>0.24169223535844109</v>
      </c>
      <c r="I5" s="1">
        <v>0.24919223768646626</v>
      </c>
      <c r="J5" s="1">
        <v>0.27589194102317749</v>
      </c>
      <c r="K5" s="1">
        <v>0.27552491699735859</v>
      </c>
      <c r="L5" s="1">
        <v>0.27130565297738479</v>
      </c>
      <c r="M5" s="1">
        <v>0.27372082848099288</v>
      </c>
      <c r="N5" s="1">
        <v>0.26452767370866392</v>
      </c>
      <c r="O5" s="1">
        <v>0.25811542961804013</v>
      </c>
      <c r="P5" s="1">
        <v>0.25960991629759511</v>
      </c>
      <c r="Q5" s="1">
        <v>0.22131351309294497</v>
      </c>
      <c r="R5" s="1">
        <v>0.19590191583714336</v>
      </c>
      <c r="S5" s="1">
        <v>0.17187328028483925</v>
      </c>
      <c r="T5" s="1">
        <v>0.14897754594652104</v>
      </c>
      <c r="U5" s="1">
        <v>0.10157167672487584</v>
      </c>
    </row>
    <row r="6" spans="1:22" x14ac:dyDescent="0.2">
      <c r="A6" s="8">
        <v>656</v>
      </c>
      <c r="B6" s="1">
        <v>6.82796668907589E-2</v>
      </c>
      <c r="C6" s="1">
        <v>8.5142451695048721E-2</v>
      </c>
      <c r="D6" s="1">
        <v>0.11473653684630714</v>
      </c>
      <c r="E6" s="1">
        <v>0.15938595647247342</v>
      </c>
      <c r="F6" s="1">
        <v>0.17699237986083657</v>
      </c>
      <c r="G6" s="1">
        <v>0.22414113613013065</v>
      </c>
      <c r="H6" s="1">
        <v>0.27644963384360677</v>
      </c>
      <c r="I6" s="1">
        <v>0.30046700831986672</v>
      </c>
      <c r="J6" s="1">
        <v>0.31696923294138035</v>
      </c>
      <c r="K6" s="1">
        <v>0.32520121239537608</v>
      </c>
      <c r="L6" s="1">
        <v>0.32881858294915145</v>
      </c>
      <c r="M6" s="1">
        <v>0.33158188824609985</v>
      </c>
      <c r="N6" s="1">
        <v>0.3279299340764148</v>
      </c>
      <c r="O6" s="1">
        <v>0.31404267863989554</v>
      </c>
      <c r="P6" s="1">
        <v>0.29373985210606313</v>
      </c>
      <c r="Q6" s="1">
        <v>0.26502479170496979</v>
      </c>
      <c r="R6" s="1">
        <v>0.25867772742560452</v>
      </c>
      <c r="S6" s="1">
        <v>0.23960017610031986</v>
      </c>
      <c r="T6" s="1">
        <v>0.19488228502753463</v>
      </c>
      <c r="U6" s="1">
        <v>0.12953704688648945</v>
      </c>
    </row>
    <row r="7" spans="1:22" x14ac:dyDescent="0.2">
      <c r="A7" s="8">
        <v>608</v>
      </c>
      <c r="B7" s="1">
        <v>9.4736345752301443E-2</v>
      </c>
      <c r="C7" s="1">
        <v>0.11805571708500352</v>
      </c>
      <c r="D7" s="1">
        <v>0.13750065407589471</v>
      </c>
      <c r="E7" s="1">
        <v>0.18067931328560413</v>
      </c>
      <c r="F7" s="1">
        <v>0.21939330455497336</v>
      </c>
      <c r="G7" s="1">
        <v>0.25523485118006356</v>
      </c>
      <c r="H7" s="1">
        <v>0.2873584579913801</v>
      </c>
      <c r="I7" s="1">
        <v>0.31596990588525664</v>
      </c>
      <c r="J7" s="1">
        <v>0.33592563797004515</v>
      </c>
      <c r="K7" s="1">
        <v>0.3509798867609783</v>
      </c>
      <c r="L7" s="1">
        <v>0.35627919498742477</v>
      </c>
      <c r="M7" s="1">
        <v>0.35867096795619158</v>
      </c>
      <c r="N7" s="1">
        <v>0.359553630860036</v>
      </c>
      <c r="O7" s="1">
        <v>0.3439293945482827</v>
      </c>
      <c r="P7" s="1">
        <v>0.31745947937684427</v>
      </c>
      <c r="Q7" s="1">
        <v>0.29892587926169706</v>
      </c>
      <c r="R7" s="1">
        <v>0.25859224130692882</v>
      </c>
      <c r="S7" s="1">
        <v>0.21869669219291399</v>
      </c>
      <c r="T7" s="1">
        <v>0.18022614265520734</v>
      </c>
      <c r="U7" s="1">
        <v>0.14307459695773073</v>
      </c>
      <c r="V7" s="1">
        <v>0.12563135436864259</v>
      </c>
    </row>
    <row r="8" spans="1:22" x14ac:dyDescent="0.2">
      <c r="A8" s="8">
        <v>560</v>
      </c>
      <c r="C8" s="1">
        <v>0.13628552543391892</v>
      </c>
      <c r="D8" s="1">
        <v>0.18738769529604835</v>
      </c>
      <c r="E8" s="1">
        <v>0.23569213612509093</v>
      </c>
      <c r="F8" s="1">
        <v>0.29721056775276744</v>
      </c>
      <c r="G8" s="1">
        <v>0.33037289838627681</v>
      </c>
      <c r="H8" s="1">
        <v>0.34148881847256052</v>
      </c>
      <c r="I8" s="1">
        <v>0.36626412120248958</v>
      </c>
      <c r="J8" s="1">
        <v>0.37893656693197347</v>
      </c>
      <c r="K8" s="1">
        <v>0.38976316860849319</v>
      </c>
      <c r="L8" s="1">
        <v>0.39301100087742824</v>
      </c>
      <c r="M8" s="1">
        <v>0.390982300546314</v>
      </c>
      <c r="N8" s="1">
        <v>0.38664851996935562</v>
      </c>
      <c r="O8" s="1">
        <v>0.37650833331724809</v>
      </c>
      <c r="P8" s="1">
        <v>0.36319782208421986</v>
      </c>
      <c r="Q8" s="1">
        <v>0.34276028465681785</v>
      </c>
      <c r="R8" s="1">
        <v>0.30952894077548249</v>
      </c>
      <c r="S8" s="1">
        <v>0.29014457240894653</v>
      </c>
      <c r="T8" s="1">
        <v>0.26162444618085146</v>
      </c>
      <c r="U8" s="1">
        <v>0.20498333500199564</v>
      </c>
    </row>
    <row r="9" spans="1:22" x14ac:dyDescent="0.2">
      <c r="A9" s="8">
        <v>512</v>
      </c>
      <c r="C9" s="1">
        <v>0.16059973079605397</v>
      </c>
      <c r="D9" s="1">
        <v>0.19997058546984542</v>
      </c>
      <c r="E9" s="1">
        <v>0.24878643084138752</v>
      </c>
      <c r="F9" s="1">
        <v>0.29588199748135136</v>
      </c>
      <c r="G9" s="1">
        <v>0.33208579938813421</v>
      </c>
      <c r="H9" s="1">
        <v>0.36561784255766655</v>
      </c>
      <c r="I9" s="1">
        <v>0.37846806092032836</v>
      </c>
      <c r="J9" s="1">
        <v>0.38708587285973745</v>
      </c>
      <c r="K9" s="1">
        <v>0.39107032717928064</v>
      </c>
      <c r="L9" s="1">
        <v>0.39080514354177304</v>
      </c>
      <c r="M9" s="1">
        <v>0.39336477958810978</v>
      </c>
      <c r="N9" s="1">
        <v>0.3904356201549633</v>
      </c>
      <c r="O9" s="1">
        <v>0.38447189470461174</v>
      </c>
      <c r="P9" s="1">
        <v>0.38203412944606474</v>
      </c>
      <c r="Q9" s="1">
        <v>0.36578495334983036</v>
      </c>
      <c r="R9" s="1">
        <v>0.35064869679692218</v>
      </c>
      <c r="S9" s="1">
        <v>0.31357543339373389</v>
      </c>
      <c r="T9" s="1">
        <v>0.28423647922567091</v>
      </c>
      <c r="U9" s="1">
        <v>0.23305216136357856</v>
      </c>
    </row>
    <row r="10" spans="1:22" x14ac:dyDescent="0.2">
      <c r="A10" s="8">
        <v>464</v>
      </c>
      <c r="B10" s="1">
        <v>0.10986223231127376</v>
      </c>
      <c r="C10" s="1">
        <v>0.14152483825906623</v>
      </c>
      <c r="D10" s="1">
        <v>0.17475225125278293</v>
      </c>
      <c r="E10" s="1">
        <v>0.23467349226802123</v>
      </c>
      <c r="F10" s="1">
        <v>0.2772767328355995</v>
      </c>
      <c r="G10" s="1">
        <v>0.3310004255272368</v>
      </c>
      <c r="H10" s="1">
        <v>0.34957827989145968</v>
      </c>
      <c r="I10" s="1">
        <v>0.35967379501011604</v>
      </c>
      <c r="J10" s="1">
        <v>0.36215310157306912</v>
      </c>
      <c r="K10" s="1">
        <v>0.35385177058078709</v>
      </c>
      <c r="L10" s="1">
        <v>0.34311820900449624</v>
      </c>
      <c r="M10" s="1">
        <v>0.3232019451195583</v>
      </c>
      <c r="N10" s="1">
        <v>0.32483085540335599</v>
      </c>
      <c r="O10" s="1">
        <v>0.34709586569125622</v>
      </c>
      <c r="P10" s="1">
        <v>0.35131458666190457</v>
      </c>
      <c r="Q10" s="1">
        <v>0.34873840599765038</v>
      </c>
      <c r="R10" s="1">
        <v>0.33327614314550169</v>
      </c>
      <c r="S10" s="1">
        <v>0.30666588768305592</v>
      </c>
      <c r="T10" s="1">
        <v>0.2609976059836282</v>
      </c>
      <c r="U10" s="1">
        <v>0.23992378589526586</v>
      </c>
      <c r="V10" s="1">
        <v>0.17218509451142328</v>
      </c>
    </row>
    <row r="11" spans="1:22" x14ac:dyDescent="0.2">
      <c r="A11" s="8">
        <v>432</v>
      </c>
      <c r="B11" s="1">
        <v>8.1292671052559912E-2</v>
      </c>
      <c r="C11" s="1">
        <v>0.12477384323250663</v>
      </c>
      <c r="D11" s="1">
        <v>0.19237485137529703</v>
      </c>
      <c r="E11" s="1">
        <v>0.25680367068098719</v>
      </c>
      <c r="F11" s="1">
        <v>0.29002758660612399</v>
      </c>
      <c r="G11" s="1">
        <v>0.31765219301104536</v>
      </c>
      <c r="H11" s="1">
        <v>0.33028983743137041</v>
      </c>
      <c r="I11" s="1">
        <v>0.32752566986941006</v>
      </c>
      <c r="J11" s="1">
        <v>0.32315313867103074</v>
      </c>
      <c r="K11" s="1">
        <v>0.30783371813974386</v>
      </c>
      <c r="L11" s="1">
        <v>0.29847150179747689</v>
      </c>
      <c r="M11" s="1">
        <v>0.28399451363866179</v>
      </c>
      <c r="N11" s="1">
        <v>0.28048808385708202</v>
      </c>
      <c r="O11" s="1">
        <v>0.29641224032099012</v>
      </c>
      <c r="P11" s="1">
        <v>0.31613121098419383</v>
      </c>
      <c r="Q11" s="1">
        <v>0.31467819697005928</v>
      </c>
      <c r="R11" s="1">
        <v>0.30796179041540789</v>
      </c>
      <c r="S11" s="1">
        <v>0.29079431839607472</v>
      </c>
      <c r="T11" s="1">
        <v>0.25513327765892163</v>
      </c>
      <c r="U11" s="1">
        <v>0.20191705087624479</v>
      </c>
      <c r="V11" s="1">
        <v>0.14839816660816166</v>
      </c>
    </row>
    <row r="12" spans="1:22" x14ac:dyDescent="0.2">
      <c r="A12" s="8">
        <v>416</v>
      </c>
      <c r="B12" s="1">
        <v>0.11521620027561348</v>
      </c>
      <c r="C12" s="1">
        <v>0.13328050238868425</v>
      </c>
      <c r="D12" s="1">
        <v>0.19917700032122054</v>
      </c>
      <c r="E12" s="1">
        <v>0.24109773058599254</v>
      </c>
      <c r="F12" s="1">
        <v>0.27593149213224444</v>
      </c>
      <c r="G12" s="1">
        <v>0.30443570507133971</v>
      </c>
      <c r="H12" s="1">
        <v>0.31747004677842089</v>
      </c>
      <c r="I12" s="1">
        <v>0.31593197031779502</v>
      </c>
      <c r="J12" s="1">
        <v>0.30491084726850126</v>
      </c>
      <c r="K12" s="1">
        <v>0.28464395509022239</v>
      </c>
      <c r="L12" s="1">
        <v>0.27951316523618869</v>
      </c>
      <c r="M12" s="1">
        <v>0.26383272457985352</v>
      </c>
      <c r="N12" s="1">
        <v>0.25817830329593422</v>
      </c>
      <c r="O12" s="1">
        <v>0.26854360623017792</v>
      </c>
      <c r="P12" s="1">
        <v>0.28460025379500009</v>
      </c>
      <c r="Q12" s="1">
        <v>0.29860834890482935</v>
      </c>
      <c r="R12" s="1">
        <v>0.29005529020360943</v>
      </c>
      <c r="S12" s="1">
        <v>0.27994342131679811</v>
      </c>
      <c r="T12" s="1">
        <v>0.24736089901920608</v>
      </c>
      <c r="U12" s="1">
        <v>0.20068617865048333</v>
      </c>
      <c r="V12" s="1">
        <v>0.14200655500237</v>
      </c>
    </row>
    <row r="13" spans="1:22" x14ac:dyDescent="0.2">
      <c r="A13" s="8">
        <v>400</v>
      </c>
      <c r="B13" s="1">
        <v>7.1885359161050003E-2</v>
      </c>
      <c r="C13" s="1">
        <v>0.10554694528707627</v>
      </c>
      <c r="D13" s="1">
        <v>0.15606771617747095</v>
      </c>
      <c r="E13" s="1">
        <v>0.22494871565443278</v>
      </c>
      <c r="F13" s="1">
        <v>0.25427781128301991</v>
      </c>
      <c r="G13" s="1">
        <v>0.28760540389609185</v>
      </c>
      <c r="H13" s="1">
        <v>0.29954457189910655</v>
      </c>
      <c r="I13" s="1">
        <v>0.29642248840680041</v>
      </c>
      <c r="J13" s="1">
        <v>0.28275600884370083</v>
      </c>
      <c r="K13" s="1">
        <v>0.26068466912816701</v>
      </c>
      <c r="L13" s="1">
        <v>0.24474688640933934</v>
      </c>
      <c r="N13" s="1">
        <v>0.24136767282161412</v>
      </c>
      <c r="O13" s="1">
        <v>0.2571654123864287</v>
      </c>
      <c r="P13" s="1">
        <v>0.26244256958735673</v>
      </c>
      <c r="Q13" s="1">
        <v>0.27974319258224667</v>
      </c>
      <c r="R13" s="1">
        <v>0.27702476998212311</v>
      </c>
      <c r="S13" s="1">
        <v>0.26284375634973128</v>
      </c>
      <c r="T13" s="1">
        <v>0.23008679936363569</v>
      </c>
      <c r="U13" s="1">
        <v>0.18258943646887849</v>
      </c>
      <c r="V13" s="1">
        <v>0.15607138122862271</v>
      </c>
    </row>
    <row r="14" spans="1:22" x14ac:dyDescent="0.2">
      <c r="A14" s="8">
        <v>368</v>
      </c>
      <c r="C14" s="1">
        <v>0.12117584141394772</v>
      </c>
      <c r="D14" s="1">
        <v>0.14292318741302174</v>
      </c>
      <c r="E14" s="1">
        <v>0.17958549702736368</v>
      </c>
      <c r="F14" s="1">
        <v>0.21771391051134464</v>
      </c>
      <c r="G14" s="1">
        <v>0.25407197695166928</v>
      </c>
      <c r="H14" s="1">
        <v>0.2689557343988026</v>
      </c>
      <c r="I14" s="1">
        <v>0.2632547434596666</v>
      </c>
      <c r="J14" s="1">
        <v>0.25198717530250758</v>
      </c>
      <c r="O14" s="1">
        <v>0.20834104675939888</v>
      </c>
      <c r="P14" s="1">
        <v>0.22281433005021567</v>
      </c>
      <c r="Q14" s="1">
        <v>0.24426724325770502</v>
      </c>
      <c r="R14" s="1">
        <v>0.25129025031007513</v>
      </c>
      <c r="S14" s="1">
        <v>0.23375731975312897</v>
      </c>
      <c r="T14" s="1">
        <v>0.20026623771008728</v>
      </c>
      <c r="U14" s="1">
        <v>0.15461831359239525</v>
      </c>
    </row>
    <row r="15" spans="1:22" x14ac:dyDescent="0.2">
      <c r="A15" s="8">
        <v>320</v>
      </c>
      <c r="C15" s="1">
        <v>5.8510466819468504E-2</v>
      </c>
      <c r="D15" s="1">
        <v>9.8503079160366283E-2</v>
      </c>
      <c r="E15" s="1">
        <v>0.1408124373421375</v>
      </c>
      <c r="F15" s="1">
        <v>0.17549073734758946</v>
      </c>
      <c r="G15" s="1">
        <v>0.19908861337466902</v>
      </c>
      <c r="H15" s="1">
        <v>0.20655352079257608</v>
      </c>
      <c r="I15" s="1">
        <v>0.19904653196911759</v>
      </c>
      <c r="J15" s="1">
        <v>0.17450149453341401</v>
      </c>
      <c r="P15" s="1">
        <v>0.17140602250725248</v>
      </c>
      <c r="Q15" s="1">
        <v>0.18793118872964754</v>
      </c>
      <c r="R15" s="1">
        <v>0.19525545613075415</v>
      </c>
      <c r="S15" s="1">
        <v>0.18469484250883997</v>
      </c>
      <c r="T15" s="1">
        <v>0.15484957808572697</v>
      </c>
      <c r="U15" s="1">
        <v>0.13331563743750421</v>
      </c>
    </row>
    <row r="16" spans="1:22" x14ac:dyDescent="0.2">
      <c r="A16" s="8">
        <v>272</v>
      </c>
      <c r="C16" s="1">
        <v>3.2042329440362866E-2</v>
      </c>
      <c r="D16" s="1">
        <v>4.8693166416330501E-2</v>
      </c>
      <c r="E16" s="1">
        <v>7.7004335571264307E-2</v>
      </c>
      <c r="F16" s="1">
        <v>0.11187038535919339</v>
      </c>
      <c r="G16" s="1">
        <v>0.14098705790758151</v>
      </c>
      <c r="H16" s="1">
        <v>0.15832951233455231</v>
      </c>
      <c r="I16" s="1">
        <v>0.15078739522418547</v>
      </c>
      <c r="Q16" s="1">
        <v>0.14433702140622151</v>
      </c>
      <c r="R16" s="1">
        <v>0.14337426164964523</v>
      </c>
      <c r="S16" s="1">
        <v>0.1282343861198661</v>
      </c>
      <c r="T16" s="1">
        <v>0.10046094168275699</v>
      </c>
      <c r="U16" s="1">
        <v>6.0028145414914649E-2</v>
      </c>
    </row>
    <row r="17" spans="1:20" x14ac:dyDescent="0.2">
      <c r="A17" s="8">
        <v>224</v>
      </c>
      <c r="D17" s="1">
        <v>2.2040847143779164E-2</v>
      </c>
      <c r="E17" s="1">
        <v>3.4798051006419757E-2</v>
      </c>
      <c r="F17" s="1">
        <v>5.851746058608244E-2</v>
      </c>
      <c r="G17" s="1">
        <v>8.5043099213282028E-2</v>
      </c>
      <c r="H17" s="1">
        <v>9.5287508007158184E-2</v>
      </c>
      <c r="I17" s="1">
        <v>9.5390486599996188E-2</v>
      </c>
      <c r="L17" s="1">
        <v>5.0736861439278948E-2</v>
      </c>
      <c r="M17" s="1">
        <v>5.3871590123973773E-2</v>
      </c>
      <c r="Q17" s="1">
        <v>0.10051074291346444</v>
      </c>
      <c r="R17" s="1">
        <v>8.6004027013283746E-2</v>
      </c>
      <c r="S17" s="1">
        <v>5.8530156274359105E-2</v>
      </c>
      <c r="T17" s="1">
        <v>4.3284691535855561E-2</v>
      </c>
    </row>
    <row r="18" spans="1:20" x14ac:dyDescent="0.2">
      <c r="A18" s="9">
        <v>176</v>
      </c>
      <c r="D18" s="1">
        <v>3.9218342806124247E-2</v>
      </c>
      <c r="E18" s="1">
        <v>3.2542509470970898E-2</v>
      </c>
      <c r="F18" s="1">
        <v>3.2637799525346824E-2</v>
      </c>
      <c r="G18" s="1">
        <v>5.0384675669581297E-2</v>
      </c>
      <c r="H18" s="1">
        <v>5.5880294215995843E-2</v>
      </c>
      <c r="I18" s="1">
        <v>5.4386598817032922E-2</v>
      </c>
      <c r="K18" s="1">
        <v>3.5052272557692492E-2</v>
      </c>
      <c r="L18" s="1">
        <v>3.9553658227463331E-2</v>
      </c>
      <c r="M18" s="1">
        <v>4.8091210379857113E-2</v>
      </c>
      <c r="O18" s="1">
        <v>6.7052252656028641E-2</v>
      </c>
      <c r="Q18" s="1">
        <v>4.9107692204049022E-2</v>
      </c>
      <c r="R18" s="1">
        <v>3.8409019366143188E-2</v>
      </c>
      <c r="S18" s="1">
        <v>1.9131332720325959E-2</v>
      </c>
      <c r="T18" s="1">
        <v>3.5183247066814083E-2</v>
      </c>
    </row>
    <row r="20" spans="1:20" x14ac:dyDescent="0.2">
      <c r="K20">
        <v>0</v>
      </c>
      <c r="L20">
        <f>K20/1000</f>
        <v>0</v>
      </c>
      <c r="M20">
        <f>L20/0.0032</f>
        <v>0</v>
      </c>
    </row>
    <row r="21" spans="1:20" x14ac:dyDescent="0.2">
      <c r="F21" s="1">
        <v>0</v>
      </c>
      <c r="H21">
        <f>F21/3.2</f>
        <v>0</v>
      </c>
      <c r="J21">
        <v>0</v>
      </c>
      <c r="K21">
        <f>K22-24</f>
        <v>8</v>
      </c>
      <c r="L21">
        <f t="shared" ref="L21:L74" si="0">K21/1000</f>
        <v>8.0000000000000002E-3</v>
      </c>
      <c r="M21">
        <f t="shared" ref="M21:M74" si="1">L21/0.0032</f>
        <v>2.5</v>
      </c>
    </row>
    <row r="22" spans="1:20" x14ac:dyDescent="0.2">
      <c r="E22">
        <v>1</v>
      </c>
      <c r="F22">
        <f t="shared" ref="F22:F23" si="2">F23-48</f>
        <v>32</v>
      </c>
      <c r="H22">
        <f t="shared" ref="H22:H48" si="3">F22/3.2</f>
        <v>10</v>
      </c>
      <c r="J22">
        <v>32</v>
      </c>
      <c r="K22">
        <f t="shared" ref="K22:K72" si="4">K23-24</f>
        <v>32</v>
      </c>
      <c r="L22">
        <f t="shared" si="0"/>
        <v>3.2000000000000001E-2</v>
      </c>
      <c r="M22">
        <f t="shared" si="1"/>
        <v>10</v>
      </c>
    </row>
    <row r="23" spans="1:20" x14ac:dyDescent="0.2">
      <c r="E23">
        <v>2</v>
      </c>
      <c r="F23">
        <f t="shared" si="2"/>
        <v>80</v>
      </c>
      <c r="H23">
        <f t="shared" si="3"/>
        <v>25</v>
      </c>
      <c r="J23">
        <f>J22+24</f>
        <v>56</v>
      </c>
      <c r="K23">
        <f t="shared" si="4"/>
        <v>56</v>
      </c>
      <c r="L23">
        <f t="shared" si="0"/>
        <v>5.6000000000000001E-2</v>
      </c>
      <c r="M23">
        <f t="shared" si="1"/>
        <v>17.5</v>
      </c>
    </row>
    <row r="24" spans="1:20" x14ac:dyDescent="0.2">
      <c r="B24" s="10"/>
      <c r="C24" s="10"/>
      <c r="E24">
        <v>3</v>
      </c>
      <c r="F24">
        <f>F25-48</f>
        <v>128</v>
      </c>
      <c r="H24">
        <f t="shared" si="3"/>
        <v>40</v>
      </c>
      <c r="J24">
        <f t="shared" ref="J24:J76" si="5">J23+24</f>
        <v>80</v>
      </c>
      <c r="K24">
        <f t="shared" si="4"/>
        <v>80</v>
      </c>
      <c r="L24">
        <f t="shared" si="0"/>
        <v>0.08</v>
      </c>
      <c r="M24">
        <f t="shared" si="1"/>
        <v>25</v>
      </c>
    </row>
    <row r="25" spans="1:20" x14ac:dyDescent="0.2">
      <c r="B25" s="10"/>
      <c r="C25" s="10"/>
      <c r="E25">
        <v>4</v>
      </c>
      <c r="F25">
        <v>176</v>
      </c>
      <c r="H25">
        <f t="shared" si="3"/>
        <v>55</v>
      </c>
      <c r="J25">
        <f t="shared" si="5"/>
        <v>104</v>
      </c>
      <c r="K25">
        <f t="shared" si="4"/>
        <v>104</v>
      </c>
      <c r="L25">
        <f t="shared" si="0"/>
        <v>0.104</v>
      </c>
      <c r="M25">
        <f t="shared" si="1"/>
        <v>32.5</v>
      </c>
    </row>
    <row r="26" spans="1:20" x14ac:dyDescent="0.2">
      <c r="B26" s="10"/>
      <c r="C26" s="10"/>
      <c r="E26">
        <v>5</v>
      </c>
      <c r="F26">
        <f>F25+48</f>
        <v>224</v>
      </c>
      <c r="H26">
        <f t="shared" si="3"/>
        <v>70</v>
      </c>
      <c r="J26">
        <f t="shared" si="5"/>
        <v>128</v>
      </c>
      <c r="K26">
        <f t="shared" si="4"/>
        <v>128</v>
      </c>
      <c r="L26">
        <f t="shared" si="0"/>
        <v>0.128</v>
      </c>
      <c r="M26">
        <f t="shared" si="1"/>
        <v>40</v>
      </c>
    </row>
    <row r="27" spans="1:20" x14ac:dyDescent="0.2">
      <c r="B27" s="10"/>
      <c r="C27" s="10"/>
      <c r="E27">
        <v>6</v>
      </c>
      <c r="F27">
        <f t="shared" ref="F27:F36" si="6">F26+48</f>
        <v>272</v>
      </c>
      <c r="H27">
        <f t="shared" si="3"/>
        <v>85</v>
      </c>
      <c r="J27">
        <f t="shared" si="5"/>
        <v>152</v>
      </c>
      <c r="K27">
        <f t="shared" si="4"/>
        <v>152</v>
      </c>
      <c r="L27">
        <f t="shared" si="0"/>
        <v>0.152</v>
      </c>
      <c r="M27">
        <f t="shared" si="1"/>
        <v>47.5</v>
      </c>
    </row>
    <row r="28" spans="1:20" x14ac:dyDescent="0.2">
      <c r="B28" s="10"/>
      <c r="C28" s="10"/>
      <c r="E28">
        <v>7</v>
      </c>
      <c r="F28">
        <f t="shared" si="6"/>
        <v>320</v>
      </c>
      <c r="H28">
        <f t="shared" si="3"/>
        <v>100</v>
      </c>
      <c r="J28">
        <f t="shared" si="5"/>
        <v>176</v>
      </c>
      <c r="K28">
        <f t="shared" si="4"/>
        <v>176</v>
      </c>
      <c r="L28">
        <f t="shared" si="0"/>
        <v>0.17599999999999999</v>
      </c>
      <c r="M28">
        <f t="shared" si="1"/>
        <v>54.999999999999993</v>
      </c>
    </row>
    <row r="29" spans="1:20" x14ac:dyDescent="0.2">
      <c r="B29" s="10"/>
      <c r="C29" s="10"/>
      <c r="E29">
        <v>8</v>
      </c>
      <c r="F29">
        <f t="shared" si="6"/>
        <v>368</v>
      </c>
      <c r="H29">
        <f t="shared" si="3"/>
        <v>115</v>
      </c>
      <c r="J29">
        <f t="shared" si="5"/>
        <v>200</v>
      </c>
      <c r="K29">
        <f t="shared" si="4"/>
        <v>200</v>
      </c>
      <c r="L29">
        <f t="shared" si="0"/>
        <v>0.2</v>
      </c>
      <c r="M29">
        <f t="shared" si="1"/>
        <v>62.5</v>
      </c>
    </row>
    <row r="30" spans="1:20" x14ac:dyDescent="0.2">
      <c r="B30" s="10"/>
      <c r="C30" s="10"/>
      <c r="E30">
        <v>9</v>
      </c>
      <c r="F30">
        <f t="shared" si="6"/>
        <v>416</v>
      </c>
      <c r="H30">
        <f t="shared" si="3"/>
        <v>130</v>
      </c>
      <c r="J30">
        <f t="shared" si="5"/>
        <v>224</v>
      </c>
      <c r="K30">
        <f t="shared" si="4"/>
        <v>224</v>
      </c>
      <c r="L30">
        <f t="shared" si="0"/>
        <v>0.224</v>
      </c>
      <c r="M30">
        <f t="shared" si="1"/>
        <v>70</v>
      </c>
    </row>
    <row r="31" spans="1:20" x14ac:dyDescent="0.2">
      <c r="B31" s="10"/>
      <c r="C31" s="10"/>
      <c r="E31">
        <v>10</v>
      </c>
      <c r="F31">
        <f t="shared" si="6"/>
        <v>464</v>
      </c>
      <c r="H31">
        <f t="shared" si="3"/>
        <v>145</v>
      </c>
      <c r="J31">
        <f t="shared" si="5"/>
        <v>248</v>
      </c>
      <c r="K31">
        <f t="shared" si="4"/>
        <v>248</v>
      </c>
      <c r="L31">
        <f t="shared" si="0"/>
        <v>0.248</v>
      </c>
      <c r="M31">
        <f t="shared" si="1"/>
        <v>77.5</v>
      </c>
    </row>
    <row r="32" spans="1:20" x14ac:dyDescent="0.2">
      <c r="B32" s="10"/>
      <c r="C32" s="10"/>
      <c r="E32">
        <v>11</v>
      </c>
      <c r="F32">
        <f t="shared" si="6"/>
        <v>512</v>
      </c>
      <c r="H32">
        <f t="shared" si="3"/>
        <v>160</v>
      </c>
      <c r="J32">
        <f t="shared" si="5"/>
        <v>272</v>
      </c>
      <c r="K32">
        <f t="shared" si="4"/>
        <v>272</v>
      </c>
      <c r="L32">
        <f t="shared" si="0"/>
        <v>0.27200000000000002</v>
      </c>
      <c r="M32">
        <f t="shared" si="1"/>
        <v>85</v>
      </c>
    </row>
    <row r="33" spans="2:13" x14ac:dyDescent="0.2">
      <c r="B33" s="10"/>
      <c r="C33" s="10"/>
      <c r="E33">
        <v>12</v>
      </c>
      <c r="F33">
        <f t="shared" si="6"/>
        <v>560</v>
      </c>
      <c r="H33">
        <f t="shared" si="3"/>
        <v>175</v>
      </c>
      <c r="J33">
        <f t="shared" si="5"/>
        <v>296</v>
      </c>
      <c r="K33">
        <f t="shared" si="4"/>
        <v>296</v>
      </c>
      <c r="L33">
        <f t="shared" si="0"/>
        <v>0.29599999999999999</v>
      </c>
      <c r="M33">
        <f t="shared" si="1"/>
        <v>92.499999999999986</v>
      </c>
    </row>
    <row r="34" spans="2:13" x14ac:dyDescent="0.2">
      <c r="B34" s="10"/>
      <c r="C34" s="10"/>
      <c r="E34">
        <v>13</v>
      </c>
      <c r="F34">
        <f t="shared" si="6"/>
        <v>608</v>
      </c>
      <c r="H34">
        <f t="shared" si="3"/>
        <v>190</v>
      </c>
      <c r="J34">
        <f t="shared" si="5"/>
        <v>320</v>
      </c>
      <c r="K34">
        <f t="shared" si="4"/>
        <v>320</v>
      </c>
      <c r="L34">
        <f t="shared" si="0"/>
        <v>0.32</v>
      </c>
      <c r="M34">
        <f t="shared" si="1"/>
        <v>100</v>
      </c>
    </row>
    <row r="35" spans="2:13" x14ac:dyDescent="0.2">
      <c r="B35" s="10"/>
      <c r="C35" s="10"/>
      <c r="E35">
        <v>14</v>
      </c>
      <c r="F35">
        <f t="shared" si="6"/>
        <v>656</v>
      </c>
      <c r="H35">
        <f t="shared" si="3"/>
        <v>205</v>
      </c>
      <c r="J35">
        <f t="shared" si="5"/>
        <v>344</v>
      </c>
      <c r="K35">
        <f t="shared" si="4"/>
        <v>344</v>
      </c>
      <c r="L35">
        <f t="shared" si="0"/>
        <v>0.34399999999999997</v>
      </c>
      <c r="M35">
        <f t="shared" si="1"/>
        <v>107.49999999999999</v>
      </c>
    </row>
    <row r="36" spans="2:13" x14ac:dyDescent="0.2">
      <c r="B36" s="10"/>
      <c r="C36" s="10"/>
      <c r="E36">
        <v>15</v>
      </c>
      <c r="F36">
        <f t="shared" si="6"/>
        <v>704</v>
      </c>
      <c r="H36">
        <f t="shared" si="3"/>
        <v>220</v>
      </c>
      <c r="J36">
        <f t="shared" si="5"/>
        <v>368</v>
      </c>
      <c r="K36">
        <f t="shared" si="4"/>
        <v>368</v>
      </c>
      <c r="L36">
        <f t="shared" si="0"/>
        <v>0.36799999999999999</v>
      </c>
      <c r="M36">
        <f t="shared" si="1"/>
        <v>114.99999999999999</v>
      </c>
    </row>
    <row r="37" spans="2:13" x14ac:dyDescent="0.2">
      <c r="B37" s="10"/>
      <c r="C37" s="10"/>
      <c r="E37">
        <v>16</v>
      </c>
      <c r="F37">
        <f>F36+48</f>
        <v>752</v>
      </c>
      <c r="H37">
        <f t="shared" si="3"/>
        <v>235</v>
      </c>
      <c r="J37">
        <f t="shared" si="5"/>
        <v>392</v>
      </c>
      <c r="K37">
        <f t="shared" si="4"/>
        <v>392</v>
      </c>
      <c r="L37">
        <f t="shared" si="0"/>
        <v>0.39200000000000002</v>
      </c>
      <c r="M37">
        <f t="shared" si="1"/>
        <v>122.5</v>
      </c>
    </row>
    <row r="38" spans="2:13" x14ac:dyDescent="0.2">
      <c r="B38" s="10"/>
      <c r="C38" s="10"/>
      <c r="E38">
        <v>17</v>
      </c>
      <c r="F38">
        <f t="shared" ref="F38:F48" si="7">F37+48</f>
        <v>800</v>
      </c>
      <c r="H38">
        <f t="shared" si="3"/>
        <v>250</v>
      </c>
      <c r="J38">
        <f t="shared" si="5"/>
        <v>416</v>
      </c>
      <c r="K38">
        <f t="shared" si="4"/>
        <v>416</v>
      </c>
      <c r="L38">
        <f t="shared" si="0"/>
        <v>0.41599999999999998</v>
      </c>
      <c r="M38">
        <f t="shared" si="1"/>
        <v>130</v>
      </c>
    </row>
    <row r="39" spans="2:13" x14ac:dyDescent="0.2">
      <c r="B39" s="10"/>
      <c r="C39" s="10"/>
      <c r="E39">
        <v>18</v>
      </c>
      <c r="F39">
        <f t="shared" si="7"/>
        <v>848</v>
      </c>
      <c r="H39">
        <f t="shared" si="3"/>
        <v>265</v>
      </c>
      <c r="J39">
        <f t="shared" si="5"/>
        <v>440</v>
      </c>
      <c r="K39">
        <f t="shared" si="4"/>
        <v>440</v>
      </c>
      <c r="L39">
        <f t="shared" si="0"/>
        <v>0.44</v>
      </c>
      <c r="M39">
        <f t="shared" si="1"/>
        <v>137.5</v>
      </c>
    </row>
    <row r="40" spans="2:13" x14ac:dyDescent="0.2">
      <c r="B40" s="10"/>
      <c r="C40" s="10"/>
      <c r="E40">
        <v>19</v>
      </c>
      <c r="F40">
        <f t="shared" si="7"/>
        <v>896</v>
      </c>
      <c r="H40">
        <f t="shared" si="3"/>
        <v>280</v>
      </c>
      <c r="J40">
        <f t="shared" si="5"/>
        <v>464</v>
      </c>
      <c r="K40">
        <f t="shared" si="4"/>
        <v>464</v>
      </c>
      <c r="L40">
        <f t="shared" si="0"/>
        <v>0.46400000000000002</v>
      </c>
      <c r="M40">
        <f t="shared" si="1"/>
        <v>145</v>
      </c>
    </row>
    <row r="41" spans="2:13" x14ac:dyDescent="0.2">
      <c r="B41" s="10"/>
      <c r="C41" s="10"/>
      <c r="E41">
        <v>20</v>
      </c>
      <c r="F41">
        <f t="shared" si="7"/>
        <v>944</v>
      </c>
      <c r="H41">
        <f t="shared" si="3"/>
        <v>295</v>
      </c>
      <c r="J41">
        <f t="shared" si="5"/>
        <v>488</v>
      </c>
      <c r="K41">
        <f t="shared" si="4"/>
        <v>488</v>
      </c>
      <c r="L41">
        <f t="shared" si="0"/>
        <v>0.48799999999999999</v>
      </c>
      <c r="M41">
        <f t="shared" si="1"/>
        <v>152.5</v>
      </c>
    </row>
    <row r="42" spans="2:13" x14ac:dyDescent="0.2">
      <c r="E42">
        <v>21</v>
      </c>
      <c r="F42">
        <f t="shared" si="7"/>
        <v>992</v>
      </c>
      <c r="H42">
        <f t="shared" si="3"/>
        <v>310</v>
      </c>
      <c r="J42">
        <f t="shared" si="5"/>
        <v>512</v>
      </c>
      <c r="K42">
        <f t="shared" si="4"/>
        <v>512</v>
      </c>
      <c r="L42">
        <f t="shared" si="0"/>
        <v>0.51200000000000001</v>
      </c>
      <c r="M42">
        <f t="shared" si="1"/>
        <v>160</v>
      </c>
    </row>
    <row r="43" spans="2:13" x14ac:dyDescent="0.2">
      <c r="E43">
        <v>22</v>
      </c>
      <c r="F43">
        <f>F42+48</f>
        <v>1040</v>
      </c>
      <c r="H43">
        <f t="shared" si="3"/>
        <v>325</v>
      </c>
      <c r="J43">
        <f t="shared" si="5"/>
        <v>536</v>
      </c>
      <c r="K43">
        <f t="shared" si="4"/>
        <v>536</v>
      </c>
      <c r="L43">
        <f t="shared" si="0"/>
        <v>0.53600000000000003</v>
      </c>
      <c r="M43">
        <f t="shared" si="1"/>
        <v>167.5</v>
      </c>
    </row>
    <row r="44" spans="2:13" x14ac:dyDescent="0.2">
      <c r="E44">
        <v>23</v>
      </c>
      <c r="F44">
        <f t="shared" si="7"/>
        <v>1088</v>
      </c>
      <c r="H44">
        <f t="shared" si="3"/>
        <v>340</v>
      </c>
      <c r="J44">
        <f t="shared" si="5"/>
        <v>560</v>
      </c>
      <c r="K44">
        <f t="shared" si="4"/>
        <v>560</v>
      </c>
      <c r="L44">
        <f t="shared" si="0"/>
        <v>0.56000000000000005</v>
      </c>
      <c r="M44">
        <f t="shared" si="1"/>
        <v>175</v>
      </c>
    </row>
    <row r="45" spans="2:13" x14ac:dyDescent="0.2">
      <c r="E45">
        <v>24</v>
      </c>
      <c r="F45">
        <f t="shared" si="7"/>
        <v>1136</v>
      </c>
      <c r="H45">
        <f t="shared" si="3"/>
        <v>355</v>
      </c>
      <c r="J45">
        <f t="shared" si="5"/>
        <v>584</v>
      </c>
      <c r="K45">
        <f t="shared" si="4"/>
        <v>584</v>
      </c>
      <c r="L45">
        <f t="shared" si="0"/>
        <v>0.58399999999999996</v>
      </c>
      <c r="M45">
        <f t="shared" si="1"/>
        <v>182.49999999999997</v>
      </c>
    </row>
    <row r="46" spans="2:13" x14ac:dyDescent="0.2">
      <c r="E46">
        <v>25</v>
      </c>
      <c r="F46">
        <f t="shared" si="7"/>
        <v>1184</v>
      </c>
      <c r="H46">
        <f t="shared" si="3"/>
        <v>370</v>
      </c>
      <c r="J46">
        <f t="shared" si="5"/>
        <v>608</v>
      </c>
      <c r="K46">
        <f t="shared" si="4"/>
        <v>608</v>
      </c>
      <c r="L46">
        <f t="shared" si="0"/>
        <v>0.60799999999999998</v>
      </c>
      <c r="M46">
        <f t="shared" si="1"/>
        <v>190</v>
      </c>
    </row>
    <row r="47" spans="2:13" x14ac:dyDescent="0.2">
      <c r="E47">
        <v>26</v>
      </c>
      <c r="F47">
        <f t="shared" si="7"/>
        <v>1232</v>
      </c>
      <c r="H47">
        <f t="shared" si="3"/>
        <v>385</v>
      </c>
      <c r="J47">
        <f t="shared" si="5"/>
        <v>632</v>
      </c>
      <c r="K47">
        <f t="shared" si="4"/>
        <v>632</v>
      </c>
      <c r="L47">
        <f t="shared" si="0"/>
        <v>0.63200000000000001</v>
      </c>
      <c r="M47">
        <f t="shared" si="1"/>
        <v>197.5</v>
      </c>
    </row>
    <row r="48" spans="2:13" x14ac:dyDescent="0.2">
      <c r="E48">
        <v>27</v>
      </c>
      <c r="F48">
        <f t="shared" si="7"/>
        <v>1280</v>
      </c>
      <c r="H48">
        <f t="shared" si="3"/>
        <v>400</v>
      </c>
      <c r="J48">
        <f t="shared" si="5"/>
        <v>656</v>
      </c>
      <c r="K48">
        <f t="shared" si="4"/>
        <v>656</v>
      </c>
      <c r="L48">
        <f t="shared" si="0"/>
        <v>0.65600000000000003</v>
      </c>
      <c r="M48">
        <f t="shared" si="1"/>
        <v>205</v>
      </c>
    </row>
    <row r="49" spans="10:13" x14ac:dyDescent="0.2">
      <c r="J49">
        <f t="shared" si="5"/>
        <v>680</v>
      </c>
      <c r="K49">
        <f t="shared" si="4"/>
        <v>680</v>
      </c>
      <c r="L49">
        <f t="shared" si="0"/>
        <v>0.68</v>
      </c>
      <c r="M49">
        <f t="shared" si="1"/>
        <v>212.5</v>
      </c>
    </row>
    <row r="50" spans="10:13" x14ac:dyDescent="0.2">
      <c r="J50">
        <f t="shared" si="5"/>
        <v>704</v>
      </c>
      <c r="K50">
        <f t="shared" si="4"/>
        <v>704</v>
      </c>
      <c r="L50">
        <f t="shared" si="0"/>
        <v>0.70399999999999996</v>
      </c>
      <c r="M50">
        <f t="shared" si="1"/>
        <v>219.99999999999997</v>
      </c>
    </row>
    <row r="51" spans="10:13" x14ac:dyDescent="0.2">
      <c r="J51">
        <f t="shared" si="5"/>
        <v>728</v>
      </c>
      <c r="K51">
        <f t="shared" si="4"/>
        <v>728</v>
      </c>
      <c r="L51">
        <f t="shared" si="0"/>
        <v>0.72799999999999998</v>
      </c>
      <c r="M51">
        <f t="shared" si="1"/>
        <v>227.49999999999997</v>
      </c>
    </row>
    <row r="52" spans="10:13" x14ac:dyDescent="0.2">
      <c r="J52">
        <f t="shared" si="5"/>
        <v>752</v>
      </c>
      <c r="K52">
        <f t="shared" si="4"/>
        <v>752</v>
      </c>
      <c r="L52">
        <f t="shared" si="0"/>
        <v>0.752</v>
      </c>
      <c r="M52">
        <f t="shared" si="1"/>
        <v>235</v>
      </c>
    </row>
    <row r="53" spans="10:13" x14ac:dyDescent="0.2">
      <c r="J53">
        <f t="shared" si="5"/>
        <v>776</v>
      </c>
      <c r="K53">
        <f t="shared" si="4"/>
        <v>776</v>
      </c>
      <c r="L53">
        <f t="shared" si="0"/>
        <v>0.77600000000000002</v>
      </c>
      <c r="M53">
        <f t="shared" si="1"/>
        <v>242.5</v>
      </c>
    </row>
    <row r="54" spans="10:13" x14ac:dyDescent="0.2">
      <c r="J54">
        <f t="shared" si="5"/>
        <v>800</v>
      </c>
      <c r="K54">
        <f t="shared" si="4"/>
        <v>800</v>
      </c>
      <c r="L54">
        <f t="shared" si="0"/>
        <v>0.8</v>
      </c>
      <c r="M54">
        <f t="shared" si="1"/>
        <v>250</v>
      </c>
    </row>
    <row r="55" spans="10:13" x14ac:dyDescent="0.2">
      <c r="J55">
        <f t="shared" si="5"/>
        <v>824</v>
      </c>
      <c r="K55">
        <f t="shared" si="4"/>
        <v>824</v>
      </c>
      <c r="L55">
        <f t="shared" si="0"/>
        <v>0.82399999999999995</v>
      </c>
      <c r="M55">
        <f t="shared" si="1"/>
        <v>257.5</v>
      </c>
    </row>
    <row r="56" spans="10:13" x14ac:dyDescent="0.2">
      <c r="J56">
        <f t="shared" si="5"/>
        <v>848</v>
      </c>
      <c r="K56">
        <f t="shared" si="4"/>
        <v>848</v>
      </c>
      <c r="L56">
        <f t="shared" si="0"/>
        <v>0.84799999999999998</v>
      </c>
      <c r="M56">
        <f t="shared" si="1"/>
        <v>265</v>
      </c>
    </row>
    <row r="57" spans="10:13" x14ac:dyDescent="0.2">
      <c r="J57">
        <f t="shared" si="5"/>
        <v>872</v>
      </c>
      <c r="K57">
        <f t="shared" si="4"/>
        <v>872</v>
      </c>
      <c r="L57">
        <f t="shared" si="0"/>
        <v>0.872</v>
      </c>
      <c r="M57">
        <f t="shared" si="1"/>
        <v>272.5</v>
      </c>
    </row>
    <row r="58" spans="10:13" x14ac:dyDescent="0.2">
      <c r="J58">
        <f t="shared" si="5"/>
        <v>896</v>
      </c>
      <c r="K58">
        <f t="shared" si="4"/>
        <v>896</v>
      </c>
      <c r="L58">
        <f t="shared" si="0"/>
        <v>0.89600000000000002</v>
      </c>
      <c r="M58">
        <f t="shared" si="1"/>
        <v>280</v>
      </c>
    </row>
    <row r="59" spans="10:13" x14ac:dyDescent="0.2">
      <c r="J59">
        <f t="shared" si="5"/>
        <v>920</v>
      </c>
      <c r="K59">
        <f t="shared" si="4"/>
        <v>920</v>
      </c>
      <c r="L59">
        <f t="shared" si="0"/>
        <v>0.92</v>
      </c>
      <c r="M59">
        <f t="shared" si="1"/>
        <v>287.5</v>
      </c>
    </row>
    <row r="60" spans="10:13" x14ac:dyDescent="0.2">
      <c r="J60">
        <f t="shared" si="5"/>
        <v>944</v>
      </c>
      <c r="K60">
        <f t="shared" si="4"/>
        <v>944</v>
      </c>
      <c r="L60">
        <f t="shared" si="0"/>
        <v>0.94399999999999995</v>
      </c>
      <c r="M60">
        <f t="shared" si="1"/>
        <v>294.99999999999994</v>
      </c>
    </row>
    <row r="61" spans="10:13" x14ac:dyDescent="0.2">
      <c r="J61">
        <f t="shared" si="5"/>
        <v>968</v>
      </c>
      <c r="K61">
        <f t="shared" si="4"/>
        <v>968</v>
      </c>
      <c r="L61">
        <f t="shared" si="0"/>
        <v>0.96799999999999997</v>
      </c>
      <c r="M61">
        <f t="shared" si="1"/>
        <v>302.5</v>
      </c>
    </row>
    <row r="62" spans="10:13" x14ac:dyDescent="0.2">
      <c r="J62">
        <f t="shared" si="5"/>
        <v>992</v>
      </c>
      <c r="K62">
        <f t="shared" si="4"/>
        <v>992</v>
      </c>
      <c r="L62">
        <f t="shared" si="0"/>
        <v>0.99199999999999999</v>
      </c>
      <c r="M62">
        <f t="shared" si="1"/>
        <v>310</v>
      </c>
    </row>
    <row r="63" spans="10:13" x14ac:dyDescent="0.2">
      <c r="J63">
        <f t="shared" si="5"/>
        <v>1016</v>
      </c>
      <c r="K63">
        <f t="shared" si="4"/>
        <v>1016</v>
      </c>
      <c r="L63">
        <f t="shared" si="0"/>
        <v>1.016</v>
      </c>
      <c r="M63">
        <f t="shared" si="1"/>
        <v>317.5</v>
      </c>
    </row>
    <row r="64" spans="10:13" x14ac:dyDescent="0.2">
      <c r="J64">
        <f t="shared" si="5"/>
        <v>1040</v>
      </c>
      <c r="K64">
        <f t="shared" si="4"/>
        <v>1040</v>
      </c>
      <c r="L64">
        <f t="shared" si="0"/>
        <v>1.04</v>
      </c>
      <c r="M64">
        <f t="shared" si="1"/>
        <v>325</v>
      </c>
    </row>
    <row r="65" spans="10:13" x14ac:dyDescent="0.2">
      <c r="J65">
        <f t="shared" si="5"/>
        <v>1064</v>
      </c>
      <c r="K65">
        <f t="shared" si="4"/>
        <v>1064</v>
      </c>
      <c r="L65">
        <f t="shared" si="0"/>
        <v>1.0640000000000001</v>
      </c>
      <c r="M65">
        <f t="shared" si="1"/>
        <v>332.5</v>
      </c>
    </row>
    <row r="66" spans="10:13" x14ac:dyDescent="0.2">
      <c r="J66">
        <f t="shared" si="5"/>
        <v>1088</v>
      </c>
      <c r="K66">
        <f t="shared" si="4"/>
        <v>1088</v>
      </c>
      <c r="L66">
        <f t="shared" si="0"/>
        <v>1.0880000000000001</v>
      </c>
      <c r="M66">
        <f t="shared" si="1"/>
        <v>340</v>
      </c>
    </row>
    <row r="67" spans="10:13" x14ac:dyDescent="0.2">
      <c r="J67">
        <f t="shared" si="5"/>
        <v>1112</v>
      </c>
      <c r="K67">
        <f t="shared" si="4"/>
        <v>1112</v>
      </c>
      <c r="L67">
        <f t="shared" si="0"/>
        <v>1.1120000000000001</v>
      </c>
      <c r="M67">
        <f t="shared" si="1"/>
        <v>347.5</v>
      </c>
    </row>
    <row r="68" spans="10:13" x14ac:dyDescent="0.2">
      <c r="J68">
        <f t="shared" si="5"/>
        <v>1136</v>
      </c>
      <c r="K68">
        <f t="shared" si="4"/>
        <v>1136</v>
      </c>
      <c r="L68">
        <f t="shared" si="0"/>
        <v>1.1359999999999999</v>
      </c>
      <c r="M68">
        <f t="shared" si="1"/>
        <v>354.99999999999994</v>
      </c>
    </row>
    <row r="69" spans="10:13" x14ac:dyDescent="0.2">
      <c r="J69">
        <f>J68+24</f>
        <v>1160</v>
      </c>
      <c r="K69">
        <f t="shared" si="4"/>
        <v>1160</v>
      </c>
      <c r="L69">
        <f t="shared" si="0"/>
        <v>1.1599999999999999</v>
      </c>
      <c r="M69">
        <f t="shared" si="1"/>
        <v>362.49999999999994</v>
      </c>
    </row>
    <row r="70" spans="10:13" x14ac:dyDescent="0.2">
      <c r="J70">
        <f t="shared" si="5"/>
        <v>1184</v>
      </c>
      <c r="K70">
        <f t="shared" si="4"/>
        <v>1184</v>
      </c>
      <c r="L70">
        <f t="shared" si="0"/>
        <v>1.1839999999999999</v>
      </c>
      <c r="M70">
        <f t="shared" si="1"/>
        <v>369.99999999999994</v>
      </c>
    </row>
    <row r="71" spans="10:13" x14ac:dyDescent="0.2">
      <c r="J71">
        <f t="shared" si="5"/>
        <v>1208</v>
      </c>
      <c r="K71">
        <f t="shared" si="4"/>
        <v>1208</v>
      </c>
      <c r="L71">
        <f t="shared" si="0"/>
        <v>1.208</v>
      </c>
      <c r="M71">
        <f t="shared" si="1"/>
        <v>377.49999999999994</v>
      </c>
    </row>
    <row r="72" spans="10:13" x14ac:dyDescent="0.2">
      <c r="J72">
        <f t="shared" si="5"/>
        <v>1232</v>
      </c>
      <c r="K72">
        <f t="shared" si="4"/>
        <v>1232</v>
      </c>
      <c r="L72">
        <f t="shared" si="0"/>
        <v>1.232</v>
      </c>
      <c r="M72">
        <f t="shared" si="1"/>
        <v>385</v>
      </c>
    </row>
    <row r="73" spans="10:13" x14ac:dyDescent="0.2">
      <c r="J73">
        <f t="shared" si="5"/>
        <v>1256</v>
      </c>
      <c r="K73">
        <f>K74-24</f>
        <v>1256</v>
      </c>
      <c r="L73">
        <f t="shared" si="0"/>
        <v>1.256</v>
      </c>
      <c r="M73">
        <f t="shared" si="1"/>
        <v>392.5</v>
      </c>
    </row>
    <row r="74" spans="10:13" x14ac:dyDescent="0.2">
      <c r="J74">
        <f t="shared" si="5"/>
        <v>1280</v>
      </c>
      <c r="K74">
        <v>1280</v>
      </c>
      <c r="L74">
        <f t="shared" si="0"/>
        <v>1.28</v>
      </c>
      <c r="M74">
        <f t="shared" si="1"/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Mean T</vt:lpstr>
      <vt:lpstr>std T</vt:lpstr>
      <vt:lpstr>Mean fv</vt:lpstr>
      <vt:lpstr>std fv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Williams</dc:creator>
  <cp:lastModifiedBy>Microsoft Office User</cp:lastModifiedBy>
  <dcterms:created xsi:type="dcterms:W3CDTF">2016-02-23T05:44:20Z</dcterms:created>
  <dcterms:modified xsi:type="dcterms:W3CDTF">2016-05-14T02:41:17Z</dcterms:modified>
</cp:coreProperties>
</file>