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Consultant Mirror\Bills\Contact\Imtiaz\Consolidated\"/>
    </mc:Choice>
  </mc:AlternateContent>
  <xr:revisionPtr revIDLastSave="0" documentId="13_ncr:1_{D52D27E2-B1C4-4B37-B39D-094A60830A03}" xr6:coauthVersionLast="47" xr6:coauthVersionMax="47" xr10:uidLastSave="{00000000-0000-0000-0000-000000000000}"/>
  <bookViews>
    <workbookView xWindow="-23148" yWindow="-108" windowWidth="23256" windowHeight="1401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5" i="1"/>
  <c r="E6" i="1"/>
  <c r="G6" i="1" s="1"/>
  <c r="H6" i="1" s="1"/>
  <c r="I6" i="1" s="1"/>
  <c r="E5" i="1"/>
  <c r="H5" i="1" l="1"/>
  <c r="I5" i="1" s="1"/>
  <c r="G7" i="1"/>
  <c r="H7" i="1" s="1"/>
  <c r="E7" i="1"/>
  <c r="F32" i="1" l="1"/>
  <c r="F24" i="1"/>
  <c r="F16" i="1"/>
  <c r="E14" i="1"/>
  <c r="F31" i="1"/>
  <c r="F23" i="1"/>
  <c r="F15" i="1"/>
  <c r="F22" i="1"/>
  <c r="I7" i="1"/>
  <c r="E30" i="1"/>
  <c r="F29" i="1"/>
  <c r="F28" i="1"/>
  <c r="E27" i="1"/>
  <c r="F19" i="1"/>
  <c r="F26" i="1"/>
  <c r="F18" i="1"/>
  <c r="F25" i="1"/>
  <c r="E17" i="1"/>
  <c r="F21" i="1"/>
  <c r="F20" i="1"/>
</calcChain>
</file>

<file path=xl/sharedStrings.xml><?xml version="1.0" encoding="utf-8"?>
<sst xmlns="http://schemas.openxmlformats.org/spreadsheetml/2006/main" count="40" uniqueCount="40">
  <si>
    <t>SQM</t>
  </si>
  <si>
    <t>SQFT</t>
  </si>
  <si>
    <t>Construction Cost</t>
  </si>
  <si>
    <t>IN Cr</t>
  </si>
  <si>
    <t xml:space="preserve">4% Construction Cost </t>
  </si>
  <si>
    <t>Status Minutes</t>
  </si>
  <si>
    <t>Files</t>
  </si>
  <si>
    <t>Linking of Scheme Submission 33(11)</t>
  </si>
  <si>
    <t>Bills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</si>
  <si>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</si>
  <si>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</si>
  <si>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</si>
  <si>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</si>
  <si>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</si>
  <si>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</si>
  <si>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</si>
  <si>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</si>
  <si>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</si>
  <si>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</si>
  <si>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</si>
  <si>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</si>
  <si>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on Acceptance in SRA
</t>
  </si>
  <si>
    <t>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</si>
  <si>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</si>
  <si>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</si>
  <si>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</si>
  <si>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</si>
  <si>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</si>
  <si>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</si>
  <si>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</si>
  <si>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</si>
  <si>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</si>
  <si>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</si>
  <si>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</si>
  <si>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</si>
  <si>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</si>
  <si>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Rehab</t>
  </si>
  <si>
    <t>Sale</t>
  </si>
  <si>
    <t>PTC(Rehab)</t>
  </si>
  <si>
    <t>Tenants+Sale(Sale)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</si>
</sst>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3" borderId="0" xfId="0" applyFont="1" applyFill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/>
    <xf numFmtId="9" fontId="4" fillId="0" borderId="0" xfId="0" applyNumberFormat="1" applyFont="1" applyAlignment="1">
      <alignment wrapText="1"/>
    </xf>
    <xf numFmtId="10" fontId="4" fillId="0" borderId="0" xfId="0" applyNumberFormat="1" applyFont="1"/>
    <xf numFmtId="0" fontId="4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1000"/>
  <sheetViews>
    <sheetView tabSelected="1" topLeftCell="A4" workbookViewId="0">
      <selection activeCell="I15" sqref="I15"/>
    </sheetView>
  </sheetViews>
  <sheetFormatPr defaultColWidth="12.6640625" defaultRowHeight="15.75" customHeight="1" x14ac:dyDescent="0.25"/>
  <cols>
    <col min="2" max="2" width="18.33203125" customWidth="1"/>
    <col min="6" max="7" width="20.6640625" customWidth="1"/>
    <col min="8" max="8" width="22" customWidth="1"/>
    <col min="9" max="9" width="24.109375" customWidth="1"/>
  </cols>
  <sheetData>
    <row r="1" spans="2:11" ht="13.2" x14ac:dyDescent="0.25">
      <c r="C1" s="1"/>
    </row>
    <row r="2" spans="2:11" ht="13.2" x14ac:dyDescent="0.25">
      <c r="C2" s="1"/>
    </row>
    <row r="3" spans="2:11" ht="13.2" x14ac:dyDescent="0.25">
      <c r="C3" s="1"/>
      <c r="D3" s="2" t="s">
        <v>0</v>
      </c>
      <c r="E3" s="2" t="s">
        <v>1</v>
      </c>
      <c r="F3" s="2"/>
      <c r="G3" s="2" t="s">
        <v>2</v>
      </c>
      <c r="H3" s="2" t="s">
        <v>3</v>
      </c>
      <c r="I3" s="2" t="s">
        <v>4</v>
      </c>
    </row>
    <row r="5" spans="2:11" ht="13.2" x14ac:dyDescent="0.25">
      <c r="B5" s="2" t="s">
        <v>39</v>
      </c>
      <c r="D5" s="3">
        <v>7214.48</v>
      </c>
      <c r="E5" s="2">
        <f t="shared" ref="E5:E6" si="0">D5*10.764</f>
        <v>77656.662719999993</v>
      </c>
      <c r="G5" s="2">
        <f>4000*E5</f>
        <v>310626650.88</v>
      </c>
      <c r="H5" s="2">
        <f t="shared" ref="H5:H7" si="1">G5/10000000</f>
        <v>31.062665087999999</v>
      </c>
      <c r="I5" s="2">
        <f t="shared" ref="I5:I7" si="2">H5*0.04</f>
        <v>1.2425066035200001</v>
      </c>
    </row>
    <row r="6" spans="2:11" ht="13.2" x14ac:dyDescent="0.25">
      <c r="B6" s="2" t="s">
        <v>38</v>
      </c>
      <c r="D6" s="3">
        <v>4224.8500000000004</v>
      </c>
      <c r="E6" s="2">
        <f t="shared" si="0"/>
        <v>45476.285400000001</v>
      </c>
      <c r="G6" s="2">
        <f>3500*E6</f>
        <v>159166998.90000001</v>
      </c>
      <c r="H6" s="2">
        <f t="shared" si="1"/>
        <v>15.91669989</v>
      </c>
      <c r="I6" s="2">
        <f t="shared" si="2"/>
        <v>0.63666799559999998</v>
      </c>
    </row>
    <row r="7" spans="2:11" ht="13.2" x14ac:dyDescent="0.25">
      <c r="C7" s="1"/>
      <c r="E7" s="2">
        <f>SUM(E4:E6)</f>
        <v>123132.94811999999</v>
      </c>
      <c r="G7" s="2">
        <f>SUM(G4:G6)</f>
        <v>469793649.77999997</v>
      </c>
      <c r="H7" s="2">
        <f t="shared" si="1"/>
        <v>46.979364978</v>
      </c>
      <c r="I7" s="2">
        <f t="shared" si="2"/>
        <v>1.87917459912</v>
      </c>
      <c r="K7" s="2" t="s">
        <v>5</v>
      </c>
    </row>
    <row r="8" spans="2:11" ht="13.2" x14ac:dyDescent="0.25">
      <c r="C8" s="1"/>
      <c r="G8" s="4"/>
      <c r="K8" s="2" t="s">
        <v>6</v>
      </c>
    </row>
    <row r="9" spans="2:11" ht="13.2" x14ac:dyDescent="0.25">
      <c r="C9" s="1"/>
      <c r="E9" s="1"/>
      <c r="K9" s="2" t="s">
        <v>7</v>
      </c>
    </row>
    <row r="10" spans="2:11" ht="13.2" x14ac:dyDescent="0.25">
      <c r="C10" s="1"/>
      <c r="E10" s="1"/>
      <c r="G10" s="4"/>
      <c r="I10" s="5"/>
      <c r="J10" s="6"/>
      <c r="K10" s="2" t="s">
        <v>8</v>
      </c>
    </row>
    <row r="11" spans="2:11" ht="13.2" x14ac:dyDescent="0.25">
      <c r="C11" s="1"/>
      <c r="E11" s="1"/>
      <c r="G11" s="4"/>
      <c r="I11" s="5"/>
      <c r="J11" s="6"/>
    </row>
    <row r="12" spans="2:11" ht="13.2" x14ac:dyDescent="0.25"/>
    <row r="13" spans="2:11" ht="13.2" x14ac:dyDescent="0.25">
      <c r="B13" s="7" t="s">
        <v>9</v>
      </c>
      <c r="C13" s="8" t="s">
        <v>10</v>
      </c>
      <c r="D13" s="9" t="s">
        <v>11</v>
      </c>
      <c r="E13" s="10" t="s">
        <v>12</v>
      </c>
      <c r="F13" s="11" t="s">
        <v>13</v>
      </c>
      <c r="G13" s="11" t="s">
        <v>14</v>
      </c>
      <c r="H13" s="12" t="s">
        <v>15</v>
      </c>
    </row>
    <row r="14" spans="2:11" ht="13.2" x14ac:dyDescent="0.25">
      <c r="B14" s="13" t="s">
        <v>16</v>
      </c>
      <c r="C14" s="14"/>
      <c r="D14" s="15">
        <v>5.0000000000000001E-3</v>
      </c>
      <c r="E14" s="13">
        <f>H7*D14</f>
        <v>0.23489682488999999</v>
      </c>
      <c r="F14" s="13"/>
      <c r="G14" s="13"/>
      <c r="H14" s="13"/>
    </row>
    <row r="15" spans="2:11" ht="92.4" x14ac:dyDescent="0.25">
      <c r="B15" s="16"/>
      <c r="C15" s="16" t="s">
        <v>17</v>
      </c>
      <c r="D15" s="15">
        <v>2.5000000000000001E-3</v>
      </c>
      <c r="F15" s="13">
        <f>H7*D15</f>
        <v>0.117448412445</v>
      </c>
      <c r="G15" s="13"/>
      <c r="H15" s="13"/>
      <c r="I15">
        <f>F15*10000000</f>
        <v>1174484.12445</v>
      </c>
    </row>
    <row r="16" spans="2:11" ht="105.6" x14ac:dyDescent="0.25">
      <c r="B16" s="16" t="s">
        <v>18</v>
      </c>
      <c r="C16" s="16" t="s">
        <v>19</v>
      </c>
      <c r="D16" s="15">
        <v>2.5000000000000001E-3</v>
      </c>
      <c r="F16" s="13">
        <f>H7*D16</f>
        <v>0.117448412445</v>
      </c>
      <c r="G16" s="13"/>
      <c r="H16" s="13"/>
    </row>
    <row r="17" spans="2:8" ht="13.2" x14ac:dyDescent="0.25">
      <c r="B17" s="13" t="s">
        <v>20</v>
      </c>
      <c r="D17" s="17">
        <v>0.02</v>
      </c>
      <c r="E17" s="13">
        <f>H7*D17</f>
        <v>0.93958729955999998</v>
      </c>
      <c r="F17" s="13"/>
      <c r="G17" s="13"/>
      <c r="H17" s="13"/>
    </row>
    <row r="18" spans="2:8" ht="66" x14ac:dyDescent="0.25">
      <c r="C18" s="16" t="s">
        <v>21</v>
      </c>
      <c r="D18" s="15">
        <v>2.5000000000000001E-3</v>
      </c>
      <c r="F18" s="2">
        <f>H7*D18</f>
        <v>0.117448412445</v>
      </c>
      <c r="H18" s="2"/>
    </row>
    <row r="19" spans="2:8" ht="92.4" x14ac:dyDescent="0.25">
      <c r="C19" s="1" t="s">
        <v>22</v>
      </c>
      <c r="D19" s="18">
        <v>2.5000000000000001E-3</v>
      </c>
      <c r="F19" s="2">
        <f>H7*D19</f>
        <v>0.117448412445</v>
      </c>
    </row>
    <row r="20" spans="2:8" ht="39.6" x14ac:dyDescent="0.25">
      <c r="C20" s="1" t="s">
        <v>23</v>
      </c>
      <c r="D20" s="18">
        <v>3.0000000000000001E-3</v>
      </c>
      <c r="F20" s="2">
        <f>H7*D20</f>
        <v>0.140938094934</v>
      </c>
    </row>
    <row r="21" spans="2:8" ht="13.2" x14ac:dyDescent="0.25">
      <c r="C21" s="1" t="s">
        <v>24</v>
      </c>
      <c r="D21" s="18">
        <v>3.0000000000000001E-3</v>
      </c>
      <c r="F21" s="2">
        <f>H7*D21</f>
        <v>0.140938094934</v>
      </c>
    </row>
    <row r="22" spans="2:8" ht="13.2" x14ac:dyDescent="0.25">
      <c r="C22" s="1" t="s">
        <v>25</v>
      </c>
      <c r="D22" s="18">
        <v>3.0000000000000001E-3</v>
      </c>
      <c r="F22" s="2">
        <f>H7*D22</f>
        <v>0.140938094934</v>
      </c>
    </row>
    <row r="23" spans="2:8" ht="26.4" x14ac:dyDescent="0.25">
      <c r="C23" s="1" t="s">
        <v>26</v>
      </c>
      <c r="D23" s="18">
        <v>1.5E-3</v>
      </c>
      <c r="F23" s="2">
        <f>H7*D23</f>
        <v>7.0469047467000001E-2</v>
      </c>
    </row>
    <row r="24" spans="2:8" ht="26.4" x14ac:dyDescent="0.25">
      <c r="C24" s="1" t="s">
        <v>27</v>
      </c>
      <c r="D24" s="18">
        <v>1.5E-3</v>
      </c>
      <c r="F24" s="2">
        <f>H7*D24</f>
        <v>7.0469047467000001E-2</v>
      </c>
    </row>
    <row r="25" spans="2:8" ht="26.4" x14ac:dyDescent="0.25">
      <c r="C25" s="1" t="s">
        <v>28</v>
      </c>
      <c r="D25" s="18">
        <v>1.5E-3</v>
      </c>
      <c r="F25" s="2">
        <f>H7*D25</f>
        <v>7.0469047467000001E-2</v>
      </c>
    </row>
    <row r="26" spans="2:8" ht="26.4" x14ac:dyDescent="0.25">
      <c r="C26" s="1" t="s">
        <v>29</v>
      </c>
      <c r="D26" s="18">
        <v>1.5E-3</v>
      </c>
      <c r="F26" s="2">
        <f>H7*D26</f>
        <v>7.0469047467000001E-2</v>
      </c>
    </row>
    <row r="27" spans="2:8" ht="44.25" customHeight="1" x14ac:dyDescent="0.25">
      <c r="B27" s="2" t="s">
        <v>30</v>
      </c>
      <c r="C27" s="1"/>
      <c r="D27" s="18">
        <v>0.01</v>
      </c>
      <c r="E27" s="2">
        <f>H7*D27</f>
        <v>0.46979364977999999</v>
      </c>
    </row>
    <row r="28" spans="2:8" ht="26.4" x14ac:dyDescent="0.25">
      <c r="C28" s="1" t="s">
        <v>31</v>
      </c>
      <c r="D28" s="18">
        <v>5.0000000000000001E-3</v>
      </c>
      <c r="F28" s="2">
        <f>H7*D28</f>
        <v>0.23489682488999999</v>
      </c>
    </row>
    <row r="29" spans="2:8" ht="26.4" x14ac:dyDescent="0.25">
      <c r="C29" s="1" t="s">
        <v>32</v>
      </c>
      <c r="D29" s="18">
        <v>5.0000000000000001E-3</v>
      </c>
      <c r="F29" s="2">
        <f>H7*D29</f>
        <v>0.23489682488999999</v>
      </c>
    </row>
    <row r="30" spans="2:8" ht="13.2" x14ac:dyDescent="0.25">
      <c r="B30" s="2" t="s">
        <v>33</v>
      </c>
      <c r="D30" s="18">
        <v>5.0000000000000001E-3</v>
      </c>
      <c r="E30" s="2">
        <f>H7*D30</f>
        <v>0.23489682488999999</v>
      </c>
    </row>
    <row r="31" spans="2:8" ht="39.6" x14ac:dyDescent="0.25">
      <c r="C31" s="1" t="s">
        <v>34</v>
      </c>
      <c r="D31" s="18">
        <v>2.5000000000000001E-3</v>
      </c>
      <c r="F31" s="2">
        <f>H7*D31</f>
        <v>0.117448412445</v>
      </c>
    </row>
    <row r="32" spans="2:8" ht="26.4" x14ac:dyDescent="0.25">
      <c r="C32" s="1" t="s">
        <v>35</v>
      </c>
      <c r="D32" s="18">
        <v>2.5000000000000001E-3</v>
      </c>
      <c r="F32" s="2">
        <f>H7*D32</f>
        <v>0.117448412445</v>
      </c>
    </row>
    <row r="33" spans="2:3" ht="13.2" x14ac:dyDescent="0.25">
      <c r="C33" s="1"/>
    </row>
    <row r="34" spans="2:3" ht="13.2" x14ac:dyDescent="0.25">
      <c r="C34" s="1"/>
    </row>
    <row r="35" spans="2:3" ht="13.2" x14ac:dyDescent="0.25">
      <c r="C35" s="1"/>
    </row>
    <row r="36" spans="2:3" ht="13.2" x14ac:dyDescent="0.25">
      <c r="C36" s="1"/>
    </row>
    <row r="37" spans="2:3" ht="13.2" x14ac:dyDescent="0.25">
      <c r="C37" s="1"/>
    </row>
    <row r="38" spans="2:3" ht="13.2" x14ac:dyDescent="0.25">
      <c r="C38" s="1"/>
    </row>
    <row r="39" spans="2:3" ht="13.2" x14ac:dyDescent="0.25">
      <c r="C39" s="1"/>
    </row>
    <row r="40" spans="2:3" ht="13.2" x14ac:dyDescent="0.25">
      <c r="C40" s="1"/>
    </row>
    <row r="41" spans="2:3" ht="13.2" x14ac:dyDescent="0.25">
      <c r="C41" s="1"/>
    </row>
    <row r="42" spans="2:3" ht="13.2" x14ac:dyDescent="0.25">
      <c r="C42" s="1"/>
    </row>
    <row r="43" spans="2:3" ht="13.2" x14ac:dyDescent="0.25">
      <c r="C43" s="1"/>
    </row>
    <row r="44" spans="2:3" ht="13.2" x14ac:dyDescent="0.25">
      <c r="B44" t="s">
        <v>36</v>
      </c>
      <c r="C44" s="1"/>
    </row>
    <row r="45" spans="2:3" ht="13.2" x14ac:dyDescent="0.25">
      <c r="B45" t="s">
        <v>37</v>
      </c>
      <c r="C45" s="1"/>
    </row>
    <row r="46" spans="2:3" ht="13.2" x14ac:dyDescent="0.25">
      <c r="C46" s="1"/>
    </row>
    <row r="47" spans="2:3" ht="13.2" x14ac:dyDescent="0.25">
      <c r="C47" s="1"/>
    </row>
    <row r="48" spans="2:3" ht="13.2" x14ac:dyDescent="0.25">
      <c r="C48" s="1"/>
    </row>
    <row r="49" spans="3:3" ht="13.2" x14ac:dyDescent="0.25">
      <c r="C49" s="1"/>
    </row>
    <row r="50" spans="3:3" ht="13.2" x14ac:dyDescent="0.25">
      <c r="C50" s="1"/>
    </row>
    <row r="51" spans="3:3" ht="13.2" x14ac:dyDescent="0.25">
      <c r="C51" s="1"/>
    </row>
    <row r="52" spans="3:3" ht="13.2" x14ac:dyDescent="0.25">
      <c r="C52" s="1"/>
    </row>
    <row r="53" spans="3:3" ht="13.2" x14ac:dyDescent="0.25">
      <c r="C53" s="1"/>
    </row>
    <row r="54" spans="3:3" ht="13.2" x14ac:dyDescent="0.25">
      <c r="C54" s="1"/>
    </row>
    <row r="55" spans="3:3" ht="13.2" x14ac:dyDescent="0.25">
      <c r="C55" s="1"/>
    </row>
    <row r="56" spans="3:3" ht="13.2" x14ac:dyDescent="0.25">
      <c r="C56" s="1"/>
    </row>
    <row r="57" spans="3:3" ht="13.2" x14ac:dyDescent="0.25">
      <c r="C57" s="1"/>
    </row>
    <row r="58" spans="3:3" ht="13.2" x14ac:dyDescent="0.25">
      <c r="C58" s="1"/>
    </row>
    <row r="59" spans="3:3" ht="13.2" x14ac:dyDescent="0.25">
      <c r="C59" s="1"/>
    </row>
    <row r="60" spans="3:3" ht="13.2" x14ac:dyDescent="0.25">
      <c r="C60" s="1"/>
    </row>
    <row r="61" spans="3:3" ht="13.2" x14ac:dyDescent="0.25">
      <c r="C61" s="1"/>
    </row>
    <row r="62" spans="3:3" ht="13.2" x14ac:dyDescent="0.25">
      <c r="C62" s="1"/>
    </row>
    <row r="63" spans="3:3" ht="13.2" x14ac:dyDescent="0.25">
      <c r="C63" s="1"/>
    </row>
    <row r="64" spans="3:3" ht="13.2" x14ac:dyDescent="0.25">
      <c r="C64" s="1"/>
    </row>
    <row r="65" spans="3:3" ht="13.2" x14ac:dyDescent="0.25">
      <c r="C65" s="1"/>
    </row>
    <row r="66" spans="3:3" ht="13.2" x14ac:dyDescent="0.25">
      <c r="C66" s="1"/>
    </row>
    <row r="67" spans="3:3" ht="13.2" x14ac:dyDescent="0.25">
      <c r="C67" s="1"/>
    </row>
    <row r="68" spans="3:3" ht="13.2" x14ac:dyDescent="0.25">
      <c r="C68" s="1"/>
    </row>
    <row r="69" spans="3:3" ht="13.2" x14ac:dyDescent="0.25">
      <c r="C69" s="1"/>
    </row>
    <row r="70" spans="3:3" ht="13.2" x14ac:dyDescent="0.25">
      <c r="C70" s="1"/>
    </row>
    <row r="71" spans="3:3" ht="13.2" x14ac:dyDescent="0.25">
      <c r="C71" s="1"/>
    </row>
    <row r="72" spans="3:3" ht="13.2" x14ac:dyDescent="0.25">
      <c r="C72" s="1"/>
    </row>
    <row r="73" spans="3:3" ht="13.2" x14ac:dyDescent="0.25">
      <c r="C73" s="1"/>
    </row>
    <row r="74" spans="3:3" ht="13.2" x14ac:dyDescent="0.25">
      <c r="C74" s="1"/>
    </row>
    <row r="75" spans="3:3" ht="13.2" x14ac:dyDescent="0.25">
      <c r="C75" s="1"/>
    </row>
    <row r="76" spans="3:3" ht="13.2" x14ac:dyDescent="0.25">
      <c r="C76" s="1"/>
    </row>
    <row r="77" spans="3:3" ht="13.2" x14ac:dyDescent="0.25">
      <c r="C77" s="1"/>
    </row>
    <row r="78" spans="3:3" ht="13.2" x14ac:dyDescent="0.25">
      <c r="C78" s="1"/>
    </row>
    <row r="79" spans="3:3" ht="13.2" x14ac:dyDescent="0.25">
      <c r="C79" s="1"/>
    </row>
    <row r="80" spans="3:3" ht="13.2" x14ac:dyDescent="0.25">
      <c r="C80" s="1"/>
    </row>
    <row r="81" spans="3:3" ht="13.2" x14ac:dyDescent="0.25">
      <c r="C81" s="1"/>
    </row>
    <row r="82" spans="3:3" ht="13.2" x14ac:dyDescent="0.25">
      <c r="C82" s="1"/>
    </row>
    <row r="83" spans="3:3" ht="13.2" x14ac:dyDescent="0.25">
      <c r="C83" s="1"/>
    </row>
    <row r="84" spans="3:3" ht="13.2" x14ac:dyDescent="0.25">
      <c r="C84" s="1"/>
    </row>
    <row r="85" spans="3:3" ht="13.2" x14ac:dyDescent="0.25">
      <c r="C85" s="1"/>
    </row>
    <row r="86" spans="3:3" ht="13.2" x14ac:dyDescent="0.25">
      <c r="C86" s="1"/>
    </row>
    <row r="87" spans="3:3" ht="13.2" x14ac:dyDescent="0.25">
      <c r="C87" s="1"/>
    </row>
    <row r="88" spans="3:3" ht="13.2" x14ac:dyDescent="0.25">
      <c r="C88" s="1"/>
    </row>
    <row r="89" spans="3:3" ht="13.2" x14ac:dyDescent="0.25">
      <c r="C89" s="1"/>
    </row>
    <row r="90" spans="3:3" ht="13.2" x14ac:dyDescent="0.25">
      <c r="C90" s="1"/>
    </row>
    <row r="91" spans="3:3" ht="13.2" x14ac:dyDescent="0.25">
      <c r="C91" s="1"/>
    </row>
    <row r="92" spans="3:3" ht="13.2" x14ac:dyDescent="0.25">
      <c r="C92" s="1"/>
    </row>
    <row r="93" spans="3:3" ht="13.2" x14ac:dyDescent="0.25">
      <c r="C93" s="1"/>
    </row>
    <row r="94" spans="3:3" ht="13.2" x14ac:dyDescent="0.25">
      <c r="C94" s="1"/>
    </row>
    <row r="95" spans="3:3" ht="13.2" x14ac:dyDescent="0.25">
      <c r="C95" s="1"/>
    </row>
    <row r="96" spans="3:3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A01-7428-422D-8A54-CB2B4CF17419}">
  <dimension ref="G18"/>
  <sheetViews>
    <sheetView workbookViewId="0">
      <selection activeCell="O13" sqref="O13"/>
    </sheetView>
  </sheetViews>
  <sheetFormatPr defaultRowHeight="13.2" x14ac:dyDescent="0.25"/>
  <sheetData>
    <row r="18" spans="7:7" x14ac:dyDescent="0.25">
      <c r="G1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</cp:lastModifiedBy>
  <dcterms:modified xsi:type="dcterms:W3CDTF">2024-06-03T12:54:00Z</dcterms:modified>
</cp:coreProperties>
</file>