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23715" windowHeight="10260"/>
  </bookViews>
  <sheets>
    <sheet name="climate_Final_working" sheetId="1" r:id="rId1"/>
  </sheets>
  <calcPr calcId="0"/>
</workbook>
</file>

<file path=xl/calcChain.xml><?xml version="1.0" encoding="utf-8"?>
<calcChain xmlns="http://schemas.openxmlformats.org/spreadsheetml/2006/main">
  <c r="H13" i="1"/>
  <c r="I13"/>
  <c r="J13"/>
  <c r="K13"/>
  <c r="L13"/>
  <c r="M13"/>
  <c r="N13"/>
  <c r="O13"/>
  <c r="P13"/>
  <c r="Q13"/>
  <c r="R13"/>
  <c r="S13"/>
  <c r="T13"/>
  <c r="H29"/>
  <c r="I29"/>
  <c r="J29"/>
  <c r="K29"/>
  <c r="L29"/>
  <c r="M29"/>
  <c r="N29"/>
  <c r="O29"/>
  <c r="P29"/>
  <c r="Q29"/>
  <c r="R29"/>
  <c r="S29"/>
  <c r="T29"/>
  <c r="G29"/>
  <c r="G13"/>
  <c r="C28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B28"/>
  <c r="D28"/>
  <c r="E28"/>
  <c r="F28"/>
  <c r="G28"/>
  <c r="H28"/>
  <c r="I28"/>
  <c r="J28"/>
  <c r="K28"/>
  <c r="L28"/>
  <c r="M28"/>
  <c r="N28"/>
  <c r="O28"/>
  <c r="P28"/>
  <c r="Q28"/>
  <c r="R28"/>
  <c r="S28"/>
  <c r="T28"/>
</calcChain>
</file>

<file path=xl/sharedStrings.xml><?xml version="1.0" encoding="utf-8"?>
<sst xmlns="http://schemas.openxmlformats.org/spreadsheetml/2006/main" count="103" uniqueCount="53">
  <si>
    <t>BIO1</t>
  </si>
  <si>
    <t>BIO2</t>
  </si>
  <si>
    <t>BIO3</t>
  </si>
  <si>
    <t>BIO4</t>
  </si>
  <si>
    <t>BIO5</t>
  </si>
  <si>
    <t>BIO6</t>
  </si>
  <si>
    <t>BIO7</t>
  </si>
  <si>
    <t>BIO8</t>
  </si>
  <si>
    <t>BIO9</t>
  </si>
  <si>
    <t>BIO10</t>
  </si>
  <si>
    <t>BIO11</t>
  </si>
  <si>
    <t>BIO12</t>
  </si>
  <si>
    <t>BIO13</t>
  </si>
  <si>
    <t>BIO14</t>
  </si>
  <si>
    <t>BIO15</t>
  </si>
  <si>
    <t>BIO16</t>
  </si>
  <si>
    <t>BIO17</t>
  </si>
  <si>
    <t>BIO18</t>
  </si>
  <si>
    <t>BIO19</t>
  </si>
  <si>
    <t>E1</t>
  </si>
  <si>
    <t>E2</t>
  </si>
  <si>
    <t>E3</t>
  </si>
  <si>
    <t>E4</t>
  </si>
  <si>
    <t>E5</t>
  </si>
  <si>
    <t>E6</t>
  </si>
  <si>
    <t>E7</t>
  </si>
  <si>
    <t>E10</t>
  </si>
  <si>
    <t>E13</t>
  </si>
  <si>
    <t>E14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</si>
  <si>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</si>
  <si>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</si>
  <si>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</si>
  <si>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</si>
  <si>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</si>
  <si>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</si>
  <si>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</si>
  <si>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</si>
  <si>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</si>
  <si>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</si>
  <si>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</si>
  <si>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</si>
  <si>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WAUX3</t>
  </si>
  <si>
    <t>Population</t>
  </si>
  <si>
    <t>Mean</t>
  </si>
  <si>
    <t>SD</t>
  </si>
  <si>
    <t>df</t>
  </si>
  <si>
    <t>F</t>
  </si>
  <si>
    <t>P</t>
  </si>
  <si>
    <t>***</t>
  </si>
  <si>
    <t>*</t>
  </si>
  <si>
    <t xml:space="preserve">Signif. codes:  0 ‘***’ 0.001 ‘**’ 0.01 ‘*’ 0.05 ‘.’ 0.1 ‘ ’ </t>
  </si>
  <si>
    <t>**</t>
  </si>
  <si>
    <t>P_val</t>
  </si>
</sst>
</file>

<file path=xl/styles.xml><?xml version="1.0" encoding="utf-8"?>
<styleSheet xmlns="http://schemas.openxmlformats.org/spreadsheetml/2006/main">
  <numFmts count="1">
    <numFmt numFmtId="172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0" fontId="16" fillId="0" borderId="0" xfId="0" applyFont="1"/>
    <xf numFmtId="0" fontId="18" fillId="0" borderId="0" xfId="0" applyFon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5"/>
  <sheetViews>
    <sheetView tabSelected="1" workbookViewId="0">
      <selection activeCell="D15" sqref="D15"/>
    </sheetView>
  </sheetViews>
  <sheetFormatPr defaultRowHeight="15"/>
  <cols>
    <col min="2" max="3" width="9.28515625" bestFit="1" customWidth="1"/>
    <col min="4" max="4" width="11.5703125" bestFit="1" customWidth="1"/>
    <col min="5" max="5" width="9.5703125" bestFit="1" customWidth="1"/>
    <col min="6" max="12" width="9.28515625" bestFit="1" customWidth="1"/>
  </cols>
  <sheetData>
    <row r="1" spans="1:20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t="s">
        <v>19</v>
      </c>
      <c r="B2" s="1">
        <v>15.0341666142146</v>
      </c>
      <c r="C2" s="1">
        <v>17.0843333403269</v>
      </c>
      <c r="D2" s="1">
        <v>43.977382974462301</v>
      </c>
      <c r="E2" s="1">
        <v>801.69519258088997</v>
      </c>
      <c r="F2" s="1">
        <v>34.091999053955099</v>
      </c>
      <c r="G2" s="1">
        <v>-4.7560000419616699</v>
      </c>
      <c r="H2" s="1">
        <v>38.847999095916698</v>
      </c>
      <c r="I2" s="1">
        <v>23.824000040690098</v>
      </c>
      <c r="J2" s="1">
        <v>4.9846665461858102</v>
      </c>
      <c r="K2" s="1">
        <v>24.724666754404701</v>
      </c>
      <c r="L2" s="1">
        <v>4.9846665461858102</v>
      </c>
      <c r="M2">
        <v>463</v>
      </c>
      <c r="N2">
        <v>69</v>
      </c>
      <c r="O2">
        <v>12</v>
      </c>
      <c r="P2">
        <v>61.557130229119899</v>
      </c>
      <c r="Q2">
        <v>201</v>
      </c>
      <c r="R2">
        <v>42</v>
      </c>
      <c r="S2">
        <v>198</v>
      </c>
      <c r="T2">
        <v>42</v>
      </c>
    </row>
    <row r="3" spans="1:20">
      <c r="A3" t="s">
        <v>20</v>
      </c>
      <c r="B3" s="1">
        <v>15.0468330979347</v>
      </c>
      <c r="C3" s="1">
        <v>17.1643329064051</v>
      </c>
      <c r="D3" s="1">
        <v>43.813387394514102</v>
      </c>
      <c r="E3" s="1">
        <v>801.86167981447602</v>
      </c>
      <c r="F3" s="1">
        <v>34.312000274658203</v>
      </c>
      <c r="G3" s="1">
        <v>-4.8640003204345703</v>
      </c>
      <c r="H3" s="1">
        <v>39.176000595092802</v>
      </c>
      <c r="I3" s="1">
        <v>24.0566663742065</v>
      </c>
      <c r="J3" s="1">
        <v>5.0860001246134399</v>
      </c>
      <c r="K3" s="1">
        <v>24.803332646687799</v>
      </c>
      <c r="L3" s="1">
        <v>5.0860001246134399</v>
      </c>
      <c r="M3">
        <v>385</v>
      </c>
      <c r="N3">
        <v>70</v>
      </c>
      <c r="O3">
        <v>8</v>
      </c>
      <c r="P3">
        <v>68.788260945267993</v>
      </c>
      <c r="Q3">
        <v>190</v>
      </c>
      <c r="R3">
        <v>31</v>
      </c>
      <c r="S3">
        <v>179</v>
      </c>
      <c r="T3">
        <v>31</v>
      </c>
    </row>
    <row r="4" spans="1:20">
      <c r="A4" t="s">
        <v>21</v>
      </c>
      <c r="B4" s="1">
        <v>14.183833381782</v>
      </c>
      <c r="C4" s="1">
        <v>17.669000106553199</v>
      </c>
      <c r="D4" s="1">
        <v>44.795153155841199</v>
      </c>
      <c r="E4" s="1">
        <v>797.18924910114902</v>
      </c>
      <c r="F4" s="1">
        <v>33.527999877929702</v>
      </c>
      <c r="G4" s="1">
        <v>-5.9159998893737802</v>
      </c>
      <c r="H4" s="1">
        <v>39.443999767303502</v>
      </c>
      <c r="I4" s="1">
        <v>23.813333352406801</v>
      </c>
      <c r="J4" s="1">
        <v>5.9426668087641401</v>
      </c>
      <c r="K4" s="1">
        <v>23.813333352406801</v>
      </c>
      <c r="L4" s="1">
        <v>4.2580001751581804</v>
      </c>
      <c r="M4">
        <v>412</v>
      </c>
      <c r="N4">
        <v>74</v>
      </c>
      <c r="O4">
        <v>10</v>
      </c>
      <c r="P4">
        <v>69.8727188167816</v>
      </c>
      <c r="Q4">
        <v>199</v>
      </c>
      <c r="R4">
        <v>32</v>
      </c>
      <c r="S4">
        <v>199</v>
      </c>
      <c r="T4">
        <v>32</v>
      </c>
    </row>
    <row r="5" spans="1:20">
      <c r="A5" t="s">
        <v>22</v>
      </c>
      <c r="B5" s="1">
        <v>14.256500034282601</v>
      </c>
      <c r="C5" s="1">
        <v>17.880999984840599</v>
      </c>
      <c r="D5" s="1">
        <v>45.049381371536803</v>
      </c>
      <c r="E5" s="1">
        <v>798.21979590584101</v>
      </c>
      <c r="F5" s="1">
        <v>33.751998901367202</v>
      </c>
      <c r="G5" s="1">
        <v>-5.9400000572204599</v>
      </c>
      <c r="H5" s="1">
        <v>39.691998958587597</v>
      </c>
      <c r="I5" s="1">
        <v>23.8813333511353</v>
      </c>
      <c r="J5" s="1">
        <v>4.2806666692097997</v>
      </c>
      <c r="K5" s="1">
        <v>23.8813333511353</v>
      </c>
      <c r="L5" s="1">
        <v>4.2806666692097997</v>
      </c>
      <c r="M5">
        <v>421</v>
      </c>
      <c r="N5">
        <v>74</v>
      </c>
      <c r="O5">
        <v>9</v>
      </c>
      <c r="P5">
        <v>69.011009274884501</v>
      </c>
      <c r="Q5">
        <v>200</v>
      </c>
      <c r="R5">
        <v>32</v>
      </c>
      <c r="S5">
        <v>200</v>
      </c>
      <c r="T5">
        <v>32</v>
      </c>
    </row>
    <row r="6" spans="1:20">
      <c r="A6" t="s">
        <v>23</v>
      </c>
      <c r="B6" s="1">
        <v>14.483166762938099</v>
      </c>
      <c r="C6" s="1">
        <v>14.9610003059109</v>
      </c>
      <c r="D6" s="1">
        <v>36.791755832019497</v>
      </c>
      <c r="E6" s="1">
        <v>929.386123885404</v>
      </c>
      <c r="F6" s="1">
        <v>34.740001678466797</v>
      </c>
      <c r="G6" s="1">
        <v>-5.9240002632141104</v>
      </c>
      <c r="H6" s="1">
        <v>40.664001941680901</v>
      </c>
      <c r="I6" s="1">
        <v>23.470666885376001</v>
      </c>
      <c r="J6" s="1">
        <v>2.9246665636698399</v>
      </c>
      <c r="K6" s="1">
        <v>25.868000348409002</v>
      </c>
      <c r="L6" s="1">
        <v>2.9246665636698399</v>
      </c>
      <c r="M6">
        <v>528</v>
      </c>
      <c r="N6">
        <v>89</v>
      </c>
      <c r="O6">
        <v>9</v>
      </c>
      <c r="P6">
        <v>58.087746621121802</v>
      </c>
      <c r="Q6">
        <v>219</v>
      </c>
      <c r="R6">
        <v>42</v>
      </c>
      <c r="S6">
        <v>195</v>
      </c>
      <c r="T6">
        <v>42</v>
      </c>
    </row>
    <row r="7" spans="1:20">
      <c r="A7" t="s">
        <v>24</v>
      </c>
      <c r="B7" s="1">
        <v>14.623333352307499</v>
      </c>
      <c r="C7" s="1">
        <v>14.773999894658701</v>
      </c>
      <c r="D7" s="1">
        <v>36.983077338638203</v>
      </c>
      <c r="E7" s="1">
        <v>905.97759426544496</v>
      </c>
      <c r="F7" s="1">
        <v>34.548000335693402</v>
      </c>
      <c r="G7" s="1">
        <v>-5.4000000953674299</v>
      </c>
      <c r="H7" s="1">
        <v>39.948000431060798</v>
      </c>
      <c r="I7" s="1">
        <v>23.363999843597401</v>
      </c>
      <c r="J7" s="1">
        <v>3.3386667569478399</v>
      </c>
      <c r="K7" s="1">
        <v>25.695333480835</v>
      </c>
      <c r="L7" s="1">
        <v>3.3386667569478399</v>
      </c>
      <c r="M7">
        <v>568</v>
      </c>
      <c r="N7">
        <v>93</v>
      </c>
      <c r="O7">
        <v>13</v>
      </c>
      <c r="P7">
        <v>55.951397288198102</v>
      </c>
      <c r="Q7">
        <v>228</v>
      </c>
      <c r="R7">
        <v>49</v>
      </c>
      <c r="S7">
        <v>198</v>
      </c>
      <c r="T7">
        <v>49</v>
      </c>
    </row>
    <row r="8" spans="1:20">
      <c r="A8" t="s">
        <v>25</v>
      </c>
      <c r="B8" s="1">
        <v>14.479666836559799</v>
      </c>
      <c r="C8" s="1">
        <v>14.530666892727201</v>
      </c>
      <c r="D8" s="1">
        <v>35.924313251508501</v>
      </c>
      <c r="E8" s="1">
        <v>927.17788758339395</v>
      </c>
      <c r="F8" s="1">
        <v>34.580001831054702</v>
      </c>
      <c r="G8" s="1">
        <v>-5.8680000305175799</v>
      </c>
      <c r="H8" s="1">
        <v>40.448001861572301</v>
      </c>
      <c r="I8" s="1">
        <v>18.941333293914798</v>
      </c>
      <c r="J8" s="1">
        <v>2.91066670417786</v>
      </c>
      <c r="K8" s="1">
        <v>25.804000218709302</v>
      </c>
      <c r="L8" s="1">
        <v>2.91066670417786</v>
      </c>
      <c r="M8">
        <v>570</v>
      </c>
      <c r="N8">
        <v>96</v>
      </c>
      <c r="O8">
        <v>12</v>
      </c>
      <c r="P8">
        <v>54.830701791914102</v>
      </c>
      <c r="Q8">
        <v>229</v>
      </c>
      <c r="R8">
        <v>51</v>
      </c>
      <c r="S8">
        <v>193</v>
      </c>
      <c r="T8">
        <v>51</v>
      </c>
    </row>
    <row r="9" spans="1:20">
      <c r="A9" t="s">
        <v>26</v>
      </c>
      <c r="B9" s="1">
        <v>17.457333394015802</v>
      </c>
      <c r="C9" s="1">
        <v>14.784000261376301</v>
      </c>
      <c r="D9" s="1">
        <v>39.7077778201784</v>
      </c>
      <c r="E9" s="1">
        <v>808.53821731192397</v>
      </c>
      <c r="F9" s="1">
        <v>35.644001007080099</v>
      </c>
      <c r="G9" s="1">
        <v>-1.5880000591278101</v>
      </c>
      <c r="H9" s="1">
        <v>37.2320010662079</v>
      </c>
      <c r="I9" s="1">
        <v>26.4993333816528</v>
      </c>
      <c r="J9" s="1">
        <v>7.1406666760643303</v>
      </c>
      <c r="K9" s="1">
        <v>26.990000089009602</v>
      </c>
      <c r="L9" s="1">
        <v>7.1406666760643303</v>
      </c>
      <c r="M9">
        <v>492</v>
      </c>
      <c r="N9">
        <v>87</v>
      </c>
      <c r="O9">
        <v>16</v>
      </c>
      <c r="P9">
        <v>55.597798823086301</v>
      </c>
      <c r="Q9">
        <v>184</v>
      </c>
      <c r="R9">
        <v>53</v>
      </c>
      <c r="S9">
        <v>157</v>
      </c>
      <c r="T9">
        <v>53</v>
      </c>
    </row>
    <row r="10" spans="1:20">
      <c r="A10" t="s">
        <v>27</v>
      </c>
      <c r="B10" s="1">
        <v>15.8784999065101</v>
      </c>
      <c r="C10" s="1">
        <v>14.6496667837103</v>
      </c>
      <c r="D10" s="1">
        <v>39.486971295543498</v>
      </c>
      <c r="E10" s="1">
        <v>820.70092666906203</v>
      </c>
      <c r="F10" s="1">
        <v>34.116001129150398</v>
      </c>
      <c r="G10" s="1">
        <v>-2.9839999675750701</v>
      </c>
      <c r="H10" s="1">
        <v>37.100001096725499</v>
      </c>
      <c r="I10" s="1">
        <v>24.124666372935</v>
      </c>
      <c r="J10" s="1">
        <v>5.5919999728600196</v>
      </c>
      <c r="K10" s="1">
        <v>25.834666252136198</v>
      </c>
      <c r="L10" s="1">
        <v>5.5919999728600196</v>
      </c>
      <c r="M10">
        <v>541</v>
      </c>
      <c r="N10">
        <v>78</v>
      </c>
      <c r="O10">
        <v>14</v>
      </c>
      <c r="P10">
        <v>55.110382026143299</v>
      </c>
      <c r="Q10">
        <v>208</v>
      </c>
      <c r="R10">
        <v>52</v>
      </c>
      <c r="S10">
        <v>203</v>
      </c>
      <c r="T10">
        <v>52</v>
      </c>
    </row>
    <row r="11" spans="1:20">
      <c r="A11" t="s">
        <v>28</v>
      </c>
      <c r="B11" s="1">
        <v>16.391499940616399</v>
      </c>
      <c r="C11" s="1">
        <v>15.0583336669952</v>
      </c>
      <c r="D11" s="1">
        <v>39.5772032406759</v>
      </c>
      <c r="E11" s="1">
        <v>837.04203791220095</v>
      </c>
      <c r="F11" s="1">
        <v>35.3359985351562</v>
      </c>
      <c r="G11" s="1">
        <v>-2.7119998931884801</v>
      </c>
      <c r="H11" s="1">
        <v>38.047998428344698</v>
      </c>
      <c r="I11" s="1">
        <v>24.710666179657</v>
      </c>
      <c r="J11" s="1">
        <v>5.8866668306291103</v>
      </c>
      <c r="K11" s="1">
        <v>26.545999844869002</v>
      </c>
      <c r="L11" s="1">
        <v>5.8866668306291103</v>
      </c>
      <c r="M11">
        <v>543</v>
      </c>
      <c r="N11">
        <v>79</v>
      </c>
      <c r="O11">
        <v>17</v>
      </c>
      <c r="P11">
        <v>52.9709672187089</v>
      </c>
      <c r="Q11">
        <v>201</v>
      </c>
      <c r="R11">
        <v>57</v>
      </c>
      <c r="S11">
        <v>196</v>
      </c>
      <c r="T11">
        <v>57</v>
      </c>
    </row>
    <row r="12" spans="1:20" s="3" customFormat="1">
      <c r="A12" s="3" t="s">
        <v>43</v>
      </c>
      <c r="B12" s="2">
        <f>AVERAGE(B2:B11)</f>
        <v>15.183483332116159</v>
      </c>
      <c r="C12" s="2">
        <f t="shared" ref="C12:T12" si="0">AVERAGE(C2:C11)</f>
        <v>15.855633414350439</v>
      </c>
      <c r="D12" s="2">
        <f t="shared" si="0"/>
        <v>40.61064036749184</v>
      </c>
      <c r="E12" s="2">
        <f t="shared" si="0"/>
        <v>842.77887050297863</v>
      </c>
      <c r="F12" s="2">
        <f t="shared" si="0"/>
        <v>34.464800262451178</v>
      </c>
      <c r="G12" s="2">
        <f t="shared" si="0"/>
        <v>-4.5952000617980957</v>
      </c>
      <c r="H12" s="2">
        <f t="shared" si="0"/>
        <v>39.060000324249266</v>
      </c>
      <c r="I12" s="2">
        <f t="shared" si="0"/>
        <v>23.668599907557173</v>
      </c>
      <c r="J12" s="2">
        <f t="shared" si="0"/>
        <v>4.8087333653122188</v>
      </c>
      <c r="K12" s="2">
        <f t="shared" si="0"/>
        <v>25.396066633860272</v>
      </c>
      <c r="L12" s="2">
        <f t="shared" si="0"/>
        <v>4.6402667019516226</v>
      </c>
      <c r="M12" s="2">
        <f t="shared" si="0"/>
        <v>492.3</v>
      </c>
      <c r="N12" s="2">
        <f t="shared" si="0"/>
        <v>80.900000000000006</v>
      </c>
      <c r="O12" s="2">
        <f t="shared" si="0"/>
        <v>12</v>
      </c>
      <c r="P12" s="2">
        <f t="shared" si="0"/>
        <v>60.177811303522653</v>
      </c>
      <c r="Q12" s="2">
        <f>AVERAGE(Q2:Q11)</f>
        <v>205.9</v>
      </c>
      <c r="R12" s="2">
        <f t="shared" si="0"/>
        <v>44.1</v>
      </c>
      <c r="S12" s="2">
        <f t="shared" si="0"/>
        <v>191.8</v>
      </c>
      <c r="T12" s="2">
        <f t="shared" si="0"/>
        <v>44.1</v>
      </c>
    </row>
    <row r="13" spans="1:20">
      <c r="A13" s="3" t="s">
        <v>44</v>
      </c>
      <c r="B13" s="2">
        <v>1.07</v>
      </c>
      <c r="C13" s="1">
        <v>1.3975</v>
      </c>
      <c r="D13" s="1">
        <v>3.5222410000000002</v>
      </c>
      <c r="E13" s="1">
        <v>55.514629999999997</v>
      </c>
      <c r="F13" s="1">
        <v>0.65955379999999997</v>
      </c>
      <c r="G13" s="1">
        <f>STDEV(G2:G11)</f>
        <v>1.594093358805845</v>
      </c>
      <c r="H13" s="1">
        <f t="shared" ref="H13:T13" si="1">STDEV(H2:H11)</f>
        <v>1.251688556060842</v>
      </c>
      <c r="I13" s="1">
        <f t="shared" si="1"/>
        <v>1.8864106753991057</v>
      </c>
      <c r="J13" s="1">
        <f t="shared" si="1"/>
        <v>1.4220216253157356</v>
      </c>
      <c r="K13" s="1">
        <f t="shared" si="1"/>
        <v>1.0612154821684683</v>
      </c>
      <c r="L13" s="1">
        <f t="shared" si="1"/>
        <v>1.3716576083828254</v>
      </c>
      <c r="M13" s="1">
        <f t="shared" si="1"/>
        <v>68.221941729427073</v>
      </c>
      <c r="N13" s="1">
        <f t="shared" si="1"/>
        <v>9.6890545347715911</v>
      </c>
      <c r="O13" s="1">
        <f t="shared" si="1"/>
        <v>3.0550504633038935</v>
      </c>
      <c r="P13" s="1">
        <f t="shared" si="1"/>
        <v>6.6455955608303805</v>
      </c>
      <c r="Q13" s="1">
        <f t="shared" si="1"/>
        <v>15.13237882452364</v>
      </c>
      <c r="R13" s="1">
        <f t="shared" si="1"/>
        <v>9.7348172384830534</v>
      </c>
      <c r="S13" s="1">
        <f t="shared" si="1"/>
        <v>13.846780612594783</v>
      </c>
      <c r="T13" s="1">
        <f t="shared" si="1"/>
        <v>9.7348172384830534</v>
      </c>
    </row>
    <row r="14" spans="1:20">
      <c r="A14" s="3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t="s">
        <v>29</v>
      </c>
      <c r="B15" s="1">
        <v>17.0753333543738</v>
      </c>
      <c r="C15" s="1">
        <v>19.6486665457487</v>
      </c>
      <c r="D15" s="1">
        <v>47.566251535914802</v>
      </c>
      <c r="E15" s="1">
        <v>793.90862079137105</v>
      </c>
      <c r="F15" s="1">
        <v>37.807998657226598</v>
      </c>
      <c r="G15" s="1">
        <v>-3.5</v>
      </c>
      <c r="H15" s="1">
        <v>41.307998657226598</v>
      </c>
      <c r="I15" s="1">
        <v>26.653333346048999</v>
      </c>
      <c r="J15" s="1">
        <v>20.214666763941398</v>
      </c>
      <c r="K15" s="1">
        <v>27.0666666030884</v>
      </c>
      <c r="L15" s="1">
        <v>7.7139998376369503</v>
      </c>
      <c r="M15">
        <v>377</v>
      </c>
      <c r="N15">
        <v>53</v>
      </c>
      <c r="O15">
        <v>7</v>
      </c>
      <c r="P15">
        <v>41.334214569296101</v>
      </c>
      <c r="Q15">
        <v>137</v>
      </c>
      <c r="R15">
        <v>38</v>
      </c>
      <c r="S15">
        <v>103</v>
      </c>
      <c r="T15">
        <v>99</v>
      </c>
    </row>
    <row r="16" spans="1:20">
      <c r="A16" t="s">
        <v>30</v>
      </c>
      <c r="B16" s="1">
        <v>12.199833263953501</v>
      </c>
      <c r="C16" s="1">
        <v>17.0809999505679</v>
      </c>
      <c r="D16" s="1">
        <v>38.848710202844401</v>
      </c>
      <c r="E16" s="1">
        <v>956.02049401166198</v>
      </c>
      <c r="F16" s="1">
        <v>33.107997894287102</v>
      </c>
      <c r="G16" s="1">
        <v>-10.8599996566772</v>
      </c>
      <c r="H16" s="1">
        <v>43.967997550964398</v>
      </c>
      <c r="I16" s="1">
        <v>19.137999931971201</v>
      </c>
      <c r="J16" s="1">
        <v>16.503333330154401</v>
      </c>
      <c r="K16" s="1">
        <v>24.097333272298201</v>
      </c>
      <c r="L16" s="1">
        <v>0.46333336830139199</v>
      </c>
      <c r="M16">
        <v>214</v>
      </c>
      <c r="N16">
        <v>27</v>
      </c>
      <c r="O16">
        <v>6</v>
      </c>
      <c r="P16">
        <v>29.418502345991001</v>
      </c>
      <c r="Q16">
        <v>72</v>
      </c>
      <c r="R16">
        <v>32</v>
      </c>
      <c r="S16">
        <v>51</v>
      </c>
      <c r="T16">
        <v>51</v>
      </c>
    </row>
    <row r="17" spans="1:20">
      <c r="A17" t="s">
        <v>31</v>
      </c>
      <c r="B17" s="1">
        <v>11.8025001138449</v>
      </c>
      <c r="C17" s="1">
        <v>15.907666792472201</v>
      </c>
      <c r="D17" s="1">
        <v>38.678433970225399</v>
      </c>
      <c r="E17" s="1">
        <v>906.174964778961</v>
      </c>
      <c r="F17" s="1">
        <v>32.060001373291001</v>
      </c>
      <c r="G17" s="1">
        <v>-9.0679998397827095</v>
      </c>
      <c r="H17" s="1">
        <v>41.128001213073702</v>
      </c>
      <c r="I17" s="1">
        <v>22.437333742777501</v>
      </c>
      <c r="J17" s="1">
        <v>15.844000081221299</v>
      </c>
      <c r="K17" s="1">
        <v>23.251333554585798</v>
      </c>
      <c r="L17" s="1">
        <v>0.92200009028116903</v>
      </c>
      <c r="M17">
        <v>233</v>
      </c>
      <c r="N17">
        <v>31</v>
      </c>
      <c r="O17">
        <v>7</v>
      </c>
      <c r="P17">
        <v>34.283063772449502</v>
      </c>
      <c r="Q17">
        <v>82</v>
      </c>
      <c r="R17">
        <v>32</v>
      </c>
      <c r="S17">
        <v>65</v>
      </c>
      <c r="T17">
        <v>53</v>
      </c>
    </row>
    <row r="18" spans="1:20">
      <c r="A18" t="s">
        <v>32</v>
      </c>
      <c r="B18" s="1">
        <v>12.274833197394999</v>
      </c>
      <c r="C18" s="1">
        <v>16.387666553258899</v>
      </c>
      <c r="D18" s="1">
        <v>40.355760941280899</v>
      </c>
      <c r="E18" s="1">
        <v>876.75283765414304</v>
      </c>
      <c r="F18" s="1">
        <v>32.419998168945298</v>
      </c>
      <c r="G18" s="1">
        <v>-8.1879997253418004</v>
      </c>
      <c r="H18" s="1">
        <v>40.607997894287102</v>
      </c>
      <c r="I18" s="1">
        <v>22.652666250864701</v>
      </c>
      <c r="J18" s="1">
        <v>16.121333340803801</v>
      </c>
      <c r="K18" s="1">
        <v>23.4473328590393</v>
      </c>
      <c r="L18" s="1">
        <v>1.9206666151682501</v>
      </c>
      <c r="M18">
        <v>262</v>
      </c>
      <c r="N18">
        <v>35</v>
      </c>
      <c r="O18">
        <v>8</v>
      </c>
      <c r="P18">
        <v>32.390102056355303</v>
      </c>
      <c r="Q18">
        <v>84</v>
      </c>
      <c r="R18">
        <v>35</v>
      </c>
      <c r="S18">
        <v>68</v>
      </c>
      <c r="T18">
        <v>69</v>
      </c>
    </row>
    <row r="19" spans="1:20">
      <c r="A19" t="s">
        <v>33</v>
      </c>
      <c r="B19" s="1">
        <v>12.076500008503601</v>
      </c>
      <c r="C19" s="1">
        <v>16.005000054836302</v>
      </c>
      <c r="D19" s="1">
        <v>39.048014266630901</v>
      </c>
      <c r="E19" s="1">
        <v>903.70813567344601</v>
      </c>
      <c r="F19" s="1">
        <v>32.375999450683601</v>
      </c>
      <c r="G19" s="1">
        <v>-8.61200046539307</v>
      </c>
      <c r="H19" s="1">
        <v>40.987999916076703</v>
      </c>
      <c r="I19" s="1">
        <v>22.651999791463201</v>
      </c>
      <c r="J19" s="1">
        <v>16.202666958173101</v>
      </c>
      <c r="K19" s="1">
        <v>23.490666707356802</v>
      </c>
      <c r="L19" s="1">
        <v>1.2499998410542801</v>
      </c>
      <c r="M19">
        <v>229</v>
      </c>
      <c r="N19">
        <v>32</v>
      </c>
      <c r="O19">
        <v>7</v>
      </c>
      <c r="P19">
        <v>33.059890932849903</v>
      </c>
      <c r="Q19">
        <v>79</v>
      </c>
      <c r="R19">
        <v>32</v>
      </c>
      <c r="S19">
        <v>64</v>
      </c>
      <c r="T19">
        <v>54</v>
      </c>
    </row>
    <row r="20" spans="1:20">
      <c r="A20" t="s">
        <v>34</v>
      </c>
      <c r="B20" s="1">
        <v>12.2808333908518</v>
      </c>
      <c r="C20" s="1">
        <v>14.167666539549799</v>
      </c>
      <c r="D20" s="1">
        <v>35.124123324384797</v>
      </c>
      <c r="E20" s="1">
        <v>943.83421975942599</v>
      </c>
      <c r="F20" s="1">
        <v>32.068000793457003</v>
      </c>
      <c r="G20" s="1">
        <v>-8.2679996490478498</v>
      </c>
      <c r="H20" s="1">
        <v>40.336000442504897</v>
      </c>
      <c r="I20" s="1">
        <v>19.0066667397817</v>
      </c>
      <c r="J20" s="1">
        <v>16.544666687647499</v>
      </c>
      <c r="K20" s="1">
        <v>24.220000108083099</v>
      </c>
      <c r="L20" s="1">
        <v>0.94800011316935195</v>
      </c>
      <c r="M20">
        <v>208</v>
      </c>
      <c r="N20">
        <v>26</v>
      </c>
      <c r="O20">
        <v>7</v>
      </c>
      <c r="P20">
        <v>32.506139973672298</v>
      </c>
      <c r="Q20">
        <v>73</v>
      </c>
      <c r="R20">
        <v>30</v>
      </c>
      <c r="S20">
        <v>55</v>
      </c>
      <c r="T20">
        <v>45</v>
      </c>
    </row>
    <row r="21" spans="1:20">
      <c r="A21" t="s">
        <v>35</v>
      </c>
      <c r="B21" s="1">
        <v>11.851500009497</v>
      </c>
      <c r="C21" s="1">
        <v>13.1650001704693</v>
      </c>
      <c r="D21" s="1">
        <v>34.007542577164898</v>
      </c>
      <c r="E21" s="1">
        <v>926.13791713508601</v>
      </c>
      <c r="F21" s="1">
        <v>30.752000808715799</v>
      </c>
      <c r="G21" s="1">
        <v>-7.96000003814697</v>
      </c>
      <c r="H21" s="1">
        <v>38.7120008468628</v>
      </c>
      <c r="I21" s="1">
        <v>18.548666477203401</v>
      </c>
      <c r="J21" s="1">
        <v>15.940000295639001</v>
      </c>
      <c r="K21" s="1">
        <v>23.593333403269501</v>
      </c>
      <c r="L21" s="1">
        <v>0.78133328755696596</v>
      </c>
      <c r="M21">
        <v>233</v>
      </c>
      <c r="N21">
        <v>28</v>
      </c>
      <c r="O21">
        <v>8</v>
      </c>
      <c r="P21">
        <v>29.7900723672612</v>
      </c>
      <c r="Q21">
        <v>79</v>
      </c>
      <c r="R21">
        <v>34</v>
      </c>
      <c r="S21">
        <v>60</v>
      </c>
      <c r="T21">
        <v>56</v>
      </c>
    </row>
    <row r="22" spans="1:20">
      <c r="A22" t="s">
        <v>36</v>
      </c>
      <c r="B22" s="1">
        <v>12.147166679302901</v>
      </c>
      <c r="C22" s="1">
        <v>15.9596665898959</v>
      </c>
      <c r="D22" s="1">
        <v>36.328113625930698</v>
      </c>
      <c r="E22" s="1">
        <v>996.71901291006304</v>
      </c>
      <c r="F22" s="1">
        <v>33.2439994812012</v>
      </c>
      <c r="G22" s="1">
        <v>-10.6879997253418</v>
      </c>
      <c r="H22" s="1">
        <v>43.931999206542997</v>
      </c>
      <c r="I22" s="1">
        <v>18.9979999860128</v>
      </c>
      <c r="J22" s="1">
        <v>-5.5333375930786098E-2</v>
      </c>
      <c r="K22" s="1">
        <v>24.615999857584601</v>
      </c>
      <c r="L22" s="1">
        <v>-5.5333375930786098E-2</v>
      </c>
      <c r="M22">
        <v>179</v>
      </c>
      <c r="N22">
        <v>22</v>
      </c>
      <c r="O22">
        <v>7</v>
      </c>
      <c r="P22">
        <v>31.294395389391301</v>
      </c>
      <c r="Q22">
        <v>64</v>
      </c>
      <c r="R22">
        <v>33</v>
      </c>
      <c r="S22">
        <v>47</v>
      </c>
      <c r="T22">
        <v>33</v>
      </c>
    </row>
    <row r="23" spans="1:20">
      <c r="A23" t="s">
        <v>37</v>
      </c>
      <c r="B23" s="1">
        <v>12.583499883611999</v>
      </c>
      <c r="C23" s="1">
        <v>16.264999757210401</v>
      </c>
      <c r="D23" s="1">
        <v>36.537424369833701</v>
      </c>
      <c r="E23" s="1">
        <v>1002.5972516987</v>
      </c>
      <c r="F23" s="1">
        <v>33.687999725341797</v>
      </c>
      <c r="G23" s="1">
        <v>-10.828000068664601</v>
      </c>
      <c r="H23" s="1">
        <v>44.515999794006298</v>
      </c>
      <c r="I23" s="1">
        <v>19.586000283559201</v>
      </c>
      <c r="J23" s="1">
        <v>22.324666023254402</v>
      </c>
      <c r="K23" s="1">
        <v>25.046666304270399</v>
      </c>
      <c r="L23" s="1">
        <v>0.18733334541320801</v>
      </c>
      <c r="M23">
        <v>245</v>
      </c>
      <c r="N23">
        <v>31</v>
      </c>
      <c r="O23">
        <v>9</v>
      </c>
      <c r="P23">
        <v>24.9038291229731</v>
      </c>
      <c r="Q23">
        <v>74</v>
      </c>
      <c r="R23">
        <v>51</v>
      </c>
      <c r="S23">
        <v>53</v>
      </c>
      <c r="T23">
        <v>52</v>
      </c>
    </row>
    <row r="24" spans="1:20">
      <c r="A24" t="s">
        <v>38</v>
      </c>
      <c r="B24" s="1">
        <v>11.9611666550239</v>
      </c>
      <c r="C24" s="1">
        <v>17.0156666537126</v>
      </c>
      <c r="D24" s="1">
        <v>36.308610511051199</v>
      </c>
      <c r="E24" s="1">
        <v>1041.70530991649</v>
      </c>
      <c r="F24" s="1">
        <v>33.787998199462898</v>
      </c>
      <c r="G24" s="1">
        <v>-13.076000213623001</v>
      </c>
      <c r="H24" s="1">
        <v>46.863998413085902</v>
      </c>
      <c r="I24" s="1">
        <v>19.182666699091602</v>
      </c>
      <c r="J24" s="1">
        <v>-1.08600004514058</v>
      </c>
      <c r="K24" s="1">
        <v>24.7940001487732</v>
      </c>
      <c r="L24" s="1">
        <v>-1.08600004514058</v>
      </c>
      <c r="M24">
        <v>226</v>
      </c>
      <c r="N24">
        <v>29</v>
      </c>
      <c r="O24">
        <v>9</v>
      </c>
      <c r="P24">
        <v>25.332019855244901</v>
      </c>
      <c r="Q24">
        <v>71</v>
      </c>
      <c r="R24">
        <v>47</v>
      </c>
      <c r="S24">
        <v>50</v>
      </c>
      <c r="T24">
        <v>47</v>
      </c>
    </row>
    <row r="25" spans="1:20">
      <c r="A25" t="s">
        <v>39</v>
      </c>
      <c r="B25" s="1">
        <v>12.480166554450999</v>
      </c>
      <c r="C25" s="1">
        <v>19.355666557947799</v>
      </c>
      <c r="D25" s="1">
        <v>45.589944514705103</v>
      </c>
      <c r="E25" s="1">
        <v>847.55357851948895</v>
      </c>
      <c r="F25" s="1">
        <v>33.375999450683601</v>
      </c>
      <c r="G25" s="1">
        <v>-9.0799999237060494</v>
      </c>
      <c r="H25" s="1">
        <v>42.455999374389599</v>
      </c>
      <c r="I25" s="1">
        <v>22.280666351318398</v>
      </c>
      <c r="J25" s="1">
        <v>7.6726666688919103</v>
      </c>
      <c r="K25" s="1">
        <v>23.101999759674101</v>
      </c>
      <c r="L25" s="1">
        <v>2.2353333632151302</v>
      </c>
      <c r="M25">
        <v>239</v>
      </c>
      <c r="N25">
        <v>48</v>
      </c>
      <c r="O25">
        <v>10</v>
      </c>
      <c r="P25">
        <v>62.9472902339702</v>
      </c>
      <c r="Q25">
        <v>120</v>
      </c>
      <c r="R25">
        <v>32</v>
      </c>
      <c r="S25">
        <v>98</v>
      </c>
      <c r="T25">
        <v>35</v>
      </c>
    </row>
    <row r="26" spans="1:20">
      <c r="A26" t="s">
        <v>40</v>
      </c>
      <c r="B26" s="1">
        <v>9.1398333981633204</v>
      </c>
      <c r="C26" s="1">
        <v>14.9803335120281</v>
      </c>
      <c r="D26" s="1">
        <v>41.714004339303898</v>
      </c>
      <c r="E26" s="1">
        <v>784.50300454448802</v>
      </c>
      <c r="F26" s="1">
        <v>27.360000610351602</v>
      </c>
      <c r="G26" s="1">
        <v>-8.5520000457763707</v>
      </c>
      <c r="H26" s="1">
        <v>35.912000656127901</v>
      </c>
      <c r="I26" s="1">
        <v>19.256666660308799</v>
      </c>
      <c r="J26" s="1">
        <v>4.2666673660278299E-2</v>
      </c>
      <c r="K26" s="1">
        <v>19.256666660308799</v>
      </c>
      <c r="L26" s="1">
        <v>4.2666673660278299E-2</v>
      </c>
      <c r="M26">
        <v>364</v>
      </c>
      <c r="N26">
        <v>65</v>
      </c>
      <c r="O26">
        <v>9</v>
      </c>
      <c r="P26">
        <v>58.172930820459698</v>
      </c>
      <c r="Q26">
        <v>161</v>
      </c>
      <c r="R26">
        <v>33</v>
      </c>
      <c r="S26">
        <v>161</v>
      </c>
      <c r="T26">
        <v>33</v>
      </c>
    </row>
    <row r="27" spans="1:20">
      <c r="A27" t="s">
        <v>41</v>
      </c>
      <c r="B27" s="1">
        <v>12.272166724006301</v>
      </c>
      <c r="C27" s="1">
        <v>16.2076666454474</v>
      </c>
      <c r="D27" s="1">
        <v>36.5103335497462</v>
      </c>
      <c r="E27" s="1">
        <v>1003.79830636244</v>
      </c>
      <c r="F27" s="1">
        <v>33.599998474121101</v>
      </c>
      <c r="G27" s="1">
        <v>-10.791999816894499</v>
      </c>
      <c r="H27" s="1">
        <v>44.391998291015597</v>
      </c>
      <c r="I27" s="1">
        <v>19.0973331928253</v>
      </c>
      <c r="J27" s="1">
        <v>-4.4666528701782199E-2</v>
      </c>
      <c r="K27" s="1">
        <v>24.814666430155398</v>
      </c>
      <c r="L27" s="1">
        <v>-4.4666528701782199E-2</v>
      </c>
      <c r="M27">
        <v>177</v>
      </c>
      <c r="N27">
        <v>21</v>
      </c>
      <c r="O27">
        <v>7</v>
      </c>
      <c r="P27">
        <v>29.918539241699001</v>
      </c>
      <c r="Q27">
        <v>62</v>
      </c>
      <c r="R27">
        <v>33</v>
      </c>
      <c r="S27">
        <v>46</v>
      </c>
      <c r="T27">
        <v>33</v>
      </c>
    </row>
    <row r="28" spans="1:20" s="3" customFormat="1">
      <c r="A28" s="3" t="s">
        <v>43</v>
      </c>
      <c r="B28" s="2">
        <f>AVERAGE(B15:B27)</f>
        <v>12.318871787152231</v>
      </c>
      <c r="C28" s="2">
        <f>AVERAGE(C15:C27)</f>
        <v>16.318974332549637</v>
      </c>
      <c r="D28" s="2">
        <f t="shared" ref="D28:T28" si="2">AVERAGE(D15:D27)</f>
        <v>38.970559056078216</v>
      </c>
      <c r="E28" s="2">
        <f t="shared" si="2"/>
        <v>921.80105028890489</v>
      </c>
      <c r="F28" s="2">
        <f t="shared" si="2"/>
        <v>32.74215331444374</v>
      </c>
      <c r="G28" s="2">
        <f t="shared" si="2"/>
        <v>-9.1901537821843018</v>
      </c>
      <c r="H28" s="2">
        <f t="shared" si="2"/>
        <v>41.932307096628037</v>
      </c>
      <c r="I28" s="2">
        <f t="shared" si="2"/>
        <v>20.729999957940525</v>
      </c>
      <c r="J28" s="2">
        <f t="shared" si="2"/>
        <v>11.248051297970303</v>
      </c>
      <c r="K28" s="2">
        <f t="shared" si="2"/>
        <v>23.907435820652893</v>
      </c>
      <c r="L28" s="2">
        <f t="shared" si="2"/>
        <v>1.1752820450526023</v>
      </c>
      <c r="M28" s="2">
        <f t="shared" si="2"/>
        <v>245.07692307692307</v>
      </c>
      <c r="N28" s="2">
        <f t="shared" si="2"/>
        <v>34.46153846153846</v>
      </c>
      <c r="O28" s="2">
        <f t="shared" si="2"/>
        <v>7.7692307692307692</v>
      </c>
      <c r="P28" s="2">
        <f t="shared" si="2"/>
        <v>35.796230052431802</v>
      </c>
      <c r="Q28" s="2">
        <f t="shared" si="2"/>
        <v>89.07692307692308</v>
      </c>
      <c r="R28" s="2">
        <f t="shared" si="2"/>
        <v>35.53846153846154</v>
      </c>
      <c r="S28" s="2">
        <f t="shared" si="2"/>
        <v>70.84615384615384</v>
      </c>
      <c r="T28" s="2">
        <f t="shared" si="2"/>
        <v>50.769230769230766</v>
      </c>
    </row>
    <row r="29" spans="1:20">
      <c r="A29" s="3" t="s">
        <v>44</v>
      </c>
      <c r="B29" s="2">
        <v>1.67</v>
      </c>
      <c r="C29" s="1">
        <v>1.7832300000000001</v>
      </c>
      <c r="D29" s="1">
        <v>4.0075099999999999</v>
      </c>
      <c r="E29" s="1">
        <v>80.745140000000006</v>
      </c>
      <c r="F29" s="1">
        <v>2.2960200999999998</v>
      </c>
      <c r="G29" s="1">
        <f>STDEVA(G15:G27)</f>
        <v>2.2710964236234954</v>
      </c>
      <c r="H29" s="1">
        <f t="shared" ref="H29:T29" si="3">STDEVA(H15:H27)</f>
        <v>2.8622401270603786</v>
      </c>
      <c r="I29" s="1">
        <f t="shared" si="3"/>
        <v>2.4082813847616023</v>
      </c>
      <c r="J29" s="1">
        <f t="shared" si="3"/>
        <v>8.6408080191869399</v>
      </c>
      <c r="K29" s="1">
        <f t="shared" si="3"/>
        <v>1.7491991539205582</v>
      </c>
      <c r="L29" s="1">
        <f t="shared" si="3"/>
        <v>2.1523735189836732</v>
      </c>
      <c r="M29" s="1">
        <f t="shared" si="3"/>
        <v>60.638906018140922</v>
      </c>
      <c r="N29" s="1">
        <f t="shared" si="3"/>
        <v>12.99112122833248</v>
      </c>
      <c r="O29" s="1">
        <f t="shared" si="3"/>
        <v>1.1657505560686452</v>
      </c>
      <c r="P29" s="1">
        <f t="shared" si="3"/>
        <v>11.763208540006557</v>
      </c>
      <c r="Q29" s="1">
        <f t="shared" si="3"/>
        <v>30.510821955664461</v>
      </c>
      <c r="R29" s="1">
        <f t="shared" si="3"/>
        <v>6.3194855356980968</v>
      </c>
      <c r="S29" s="1">
        <f t="shared" si="3"/>
        <v>32.518830836522376</v>
      </c>
      <c r="T29" s="1">
        <f t="shared" si="3"/>
        <v>18.134469232899391</v>
      </c>
    </row>
    <row r="30" spans="1:20">
      <c r="A30" s="3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3" t="s">
        <v>52</v>
      </c>
      <c r="B31" s="5">
        <v>1.18E-4</v>
      </c>
      <c r="C31" s="5">
        <v>0.50600000000000001</v>
      </c>
      <c r="D31" s="5">
        <v>0.317</v>
      </c>
      <c r="E31" s="5">
        <v>1.52E-2</v>
      </c>
      <c r="F31" s="5">
        <v>3.2500000000000001E-2</v>
      </c>
      <c r="G31" s="5">
        <v>2.1500000000000001E-5</v>
      </c>
      <c r="H31" s="5">
        <v>7.62E-3</v>
      </c>
      <c r="I31" s="5">
        <v>4.5500000000000002E-3</v>
      </c>
      <c r="J31" s="5">
        <v>3.0499999999999999E-2</v>
      </c>
      <c r="K31" s="5">
        <v>2.75E-2</v>
      </c>
      <c r="L31" s="5">
        <v>2.31E-4</v>
      </c>
      <c r="M31" s="5">
        <v>8.4200000000000003E-9</v>
      </c>
      <c r="N31" s="5">
        <v>5.2300000000000003E-9</v>
      </c>
      <c r="O31" s="5">
        <v>1.54E-4</v>
      </c>
      <c r="P31" s="5">
        <v>8.2099999999999993E-6</v>
      </c>
      <c r="Q31" s="5">
        <v>3.1999999999999998E-10</v>
      </c>
      <c r="R31" s="5">
        <v>1.84E-2</v>
      </c>
      <c r="S31" s="5">
        <v>3.7100000000000001E-10</v>
      </c>
      <c r="T31" s="5">
        <v>0.30599999999999999</v>
      </c>
    </row>
    <row r="32" spans="1:20">
      <c r="A32" s="3"/>
      <c r="B32" s="2" t="s">
        <v>48</v>
      </c>
      <c r="C32" s="1"/>
      <c r="D32" s="1"/>
      <c r="E32" s="1" t="s">
        <v>49</v>
      </c>
      <c r="F32" s="1" t="s">
        <v>49</v>
      </c>
      <c r="G32" s="1" t="s">
        <v>48</v>
      </c>
      <c r="H32" s="1" t="s">
        <v>48</v>
      </c>
      <c r="I32" s="1" t="s">
        <v>51</v>
      </c>
      <c r="J32" s="1" t="s">
        <v>49</v>
      </c>
      <c r="K32" s="1" t="s">
        <v>49</v>
      </c>
      <c r="L32" s="1" t="s">
        <v>48</v>
      </c>
      <c r="M32" s="1" t="s">
        <v>48</v>
      </c>
      <c r="N32" s="1" t="s">
        <v>48</v>
      </c>
      <c r="O32" s="1" t="s">
        <v>48</v>
      </c>
      <c r="P32" s="1" t="s">
        <v>48</v>
      </c>
      <c r="Q32" s="1" t="s">
        <v>48</v>
      </c>
      <c r="R32" s="1" t="s">
        <v>49</v>
      </c>
      <c r="S32" s="1" t="s">
        <v>48</v>
      </c>
      <c r="T32" s="1"/>
    </row>
    <row r="33" spans="1:20">
      <c r="A33" s="3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3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3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B36" t="s">
        <v>45</v>
      </c>
      <c r="C36" t="s">
        <v>46</v>
      </c>
      <c r="D36" t="s">
        <v>47</v>
      </c>
    </row>
    <row r="37" spans="1:20">
      <c r="A37" t="s">
        <v>0</v>
      </c>
      <c r="B37">
        <v>1</v>
      </c>
      <c r="C37">
        <v>22.21</v>
      </c>
      <c r="D37" s="5">
        <v>1.18E-4</v>
      </c>
      <c r="E37" t="s">
        <v>48</v>
      </c>
      <c r="F37" s="4" t="s">
        <v>50</v>
      </c>
    </row>
    <row r="38" spans="1:20">
      <c r="A38" t="s">
        <v>1</v>
      </c>
      <c r="B38">
        <v>1</v>
      </c>
      <c r="C38">
        <v>0.124</v>
      </c>
      <c r="D38" s="5">
        <v>0.50600000000000001</v>
      </c>
    </row>
    <row r="39" spans="1:20">
      <c r="A39" t="s">
        <v>2</v>
      </c>
      <c r="B39">
        <v>1</v>
      </c>
      <c r="C39">
        <v>1.0489999999999999</v>
      </c>
      <c r="D39" s="5">
        <v>0.317</v>
      </c>
    </row>
    <row r="40" spans="1:20">
      <c r="A40" t="s">
        <v>3</v>
      </c>
      <c r="B40">
        <v>1</v>
      </c>
      <c r="C40">
        <v>6.9939999999999998</v>
      </c>
      <c r="D40" s="5">
        <v>1.52E-2</v>
      </c>
      <c r="E40" t="s">
        <v>49</v>
      </c>
    </row>
    <row r="41" spans="1:20">
      <c r="A41" t="s">
        <v>4</v>
      </c>
      <c r="B41">
        <v>1</v>
      </c>
      <c r="C41">
        <v>5.2430000000000003</v>
      </c>
      <c r="D41" s="5">
        <v>3.2500000000000001E-2</v>
      </c>
      <c r="E41" t="s">
        <v>49</v>
      </c>
    </row>
    <row r="42" spans="1:20">
      <c r="A42" t="s">
        <v>5</v>
      </c>
      <c r="B42">
        <v>1</v>
      </c>
      <c r="C42">
        <v>29.57</v>
      </c>
      <c r="D42" s="5">
        <v>2.1500000000000001E-5</v>
      </c>
      <c r="E42" t="s">
        <v>48</v>
      </c>
    </row>
    <row r="43" spans="1:20">
      <c r="A43" t="s">
        <v>6</v>
      </c>
      <c r="B43">
        <v>1</v>
      </c>
      <c r="C43">
        <v>8.7119999999999997</v>
      </c>
      <c r="D43" s="5">
        <v>7.62E-3</v>
      </c>
      <c r="E43" t="s">
        <v>48</v>
      </c>
    </row>
    <row r="44" spans="1:20">
      <c r="A44" t="s">
        <v>7</v>
      </c>
      <c r="B44">
        <v>1</v>
      </c>
      <c r="C44">
        <v>10.09</v>
      </c>
      <c r="D44" s="5">
        <v>4.5500000000000002E-3</v>
      </c>
      <c r="E44" t="s">
        <v>51</v>
      </c>
    </row>
    <row r="45" spans="1:20">
      <c r="A45" t="s">
        <v>8</v>
      </c>
      <c r="B45">
        <v>1</v>
      </c>
      <c r="C45">
        <v>5.3840000000000003</v>
      </c>
      <c r="D45" s="5">
        <v>3.0499999999999999E-2</v>
      </c>
      <c r="E45" t="s">
        <v>49</v>
      </c>
    </row>
    <row r="46" spans="1:20">
      <c r="A46" t="s">
        <v>9</v>
      </c>
      <c r="B46">
        <v>1</v>
      </c>
      <c r="C46">
        <v>5.6139999999999999</v>
      </c>
      <c r="D46" s="5">
        <v>2.75E-2</v>
      </c>
      <c r="E46" t="s">
        <v>49</v>
      </c>
    </row>
    <row r="47" spans="1:20">
      <c r="A47" t="s">
        <v>10</v>
      </c>
      <c r="B47">
        <v>1</v>
      </c>
      <c r="C47">
        <v>19.649999999999999</v>
      </c>
      <c r="D47" s="5">
        <v>2.31E-4</v>
      </c>
      <c r="E47" t="s">
        <v>48</v>
      </c>
    </row>
    <row r="48" spans="1:20">
      <c r="A48" t="s">
        <v>11</v>
      </c>
      <c r="B48">
        <v>1</v>
      </c>
      <c r="C48">
        <v>84.34</v>
      </c>
      <c r="D48" s="5">
        <v>8.4200000000000003E-9</v>
      </c>
      <c r="E48" t="s">
        <v>48</v>
      </c>
    </row>
    <row r="49" spans="1:5">
      <c r="A49" t="s">
        <v>12</v>
      </c>
      <c r="B49">
        <v>1</v>
      </c>
      <c r="C49">
        <v>89.18</v>
      </c>
      <c r="D49" s="5">
        <v>5.2300000000000003E-9</v>
      </c>
      <c r="E49" t="s">
        <v>48</v>
      </c>
    </row>
    <row r="50" spans="1:5">
      <c r="A50" t="s">
        <v>13</v>
      </c>
      <c r="B50">
        <v>1</v>
      </c>
      <c r="C50">
        <v>21.18</v>
      </c>
      <c r="D50" s="5">
        <v>1.54E-4</v>
      </c>
      <c r="E50" t="s">
        <v>48</v>
      </c>
    </row>
    <row r="51" spans="1:5">
      <c r="A51" t="s">
        <v>14</v>
      </c>
      <c r="B51">
        <v>1</v>
      </c>
      <c r="C51">
        <v>34.29</v>
      </c>
      <c r="D51" s="5">
        <v>8.2099999999999993E-6</v>
      </c>
      <c r="E51" t="s">
        <v>48</v>
      </c>
    </row>
    <row r="52" spans="1:5">
      <c r="A52" t="s">
        <v>15</v>
      </c>
      <c r="B52">
        <v>1</v>
      </c>
      <c r="C52">
        <v>122.4</v>
      </c>
      <c r="D52" s="5">
        <v>3.1999999999999998E-10</v>
      </c>
      <c r="E52" t="s">
        <v>48</v>
      </c>
    </row>
    <row r="53" spans="1:5">
      <c r="A53" t="s">
        <v>16</v>
      </c>
      <c r="B53">
        <v>1</v>
      </c>
      <c r="C53">
        <v>6.5309999999999997</v>
      </c>
      <c r="D53" s="5">
        <v>1.84E-2</v>
      </c>
      <c r="E53" t="s">
        <v>49</v>
      </c>
    </row>
    <row r="54" spans="1:5">
      <c r="A54" t="s">
        <v>17</v>
      </c>
      <c r="B54">
        <v>1</v>
      </c>
      <c r="C54">
        <v>120.5</v>
      </c>
      <c r="D54" s="5">
        <v>3.7100000000000001E-10</v>
      </c>
      <c r="E54" t="s">
        <v>48</v>
      </c>
    </row>
    <row r="55" spans="1:5">
      <c r="A55" t="s">
        <v>18</v>
      </c>
      <c r="B55">
        <v>1</v>
      </c>
      <c r="C55">
        <v>1.1000000000000001</v>
      </c>
      <c r="D55" s="5">
        <v>0.30599999999999999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climate_Final_working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Zumwalde</dc:creator>
  <cp:lastModifiedBy>Bethany Zumwalde</cp:lastModifiedBy>
  <dcterms:created xsi:type="dcterms:W3CDTF">2019-05-31T21:11:12Z</dcterms:created>
  <dcterms:modified xsi:type="dcterms:W3CDTF">2019-05-31T21:11:23Z</dcterms:modified>
</cp:coreProperties>
</file>