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116" windowHeight="9288"/>
  </bookViews>
  <sheets>
    <sheet name="Feuil2" sheetId="2" r:id="rId1"/>
    <sheet name="Feuil3" sheetId="3" r:id="rId2"/>
  </sheets>
  <calcPr calcId="14562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2" i="2"/>
  <c r="H3" i="2" l="1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I2" i="2"/>
  <c r="H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2" i="2"/>
  <c r="D2" i="2" l="1"/>
  <c r="D91" i="2" l="1"/>
  <c r="E91" i="2"/>
  <c r="F91" i="2"/>
  <c r="D92" i="2"/>
  <c r="F92" i="2" s="1"/>
  <c r="E92" i="2"/>
  <c r="D93" i="2"/>
  <c r="E93" i="2"/>
  <c r="F93" i="2"/>
  <c r="D94" i="2"/>
  <c r="F94" i="2" s="1"/>
  <c r="E94" i="2"/>
  <c r="D95" i="2"/>
  <c r="E95" i="2"/>
  <c r="F95" i="2"/>
  <c r="D96" i="2"/>
  <c r="E96" i="2"/>
  <c r="D97" i="2"/>
  <c r="E97" i="2"/>
  <c r="F97" i="2"/>
  <c r="D98" i="2"/>
  <c r="F98" i="2" s="1"/>
  <c r="E98" i="2"/>
  <c r="D99" i="2"/>
  <c r="E99" i="2"/>
  <c r="F99" i="2"/>
  <c r="D100" i="2"/>
  <c r="F100" i="2" s="1"/>
  <c r="E100" i="2"/>
  <c r="D101" i="2"/>
  <c r="E101" i="2"/>
  <c r="F101" i="2"/>
  <c r="D102" i="2"/>
  <c r="F102" i="2" s="1"/>
  <c r="E10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2" i="2"/>
  <c r="D3" i="2"/>
  <c r="D4" i="2"/>
  <c r="D5" i="2"/>
  <c r="D6" i="2"/>
  <c r="D7" i="2"/>
  <c r="F7" i="2" s="1"/>
  <c r="D8" i="2"/>
  <c r="D9" i="2"/>
  <c r="D10" i="2"/>
  <c r="D11" i="2"/>
  <c r="D12" i="2"/>
  <c r="D13" i="2"/>
  <c r="D14" i="2"/>
  <c r="D15" i="2"/>
  <c r="F15" i="2" s="1"/>
  <c r="D16" i="2"/>
  <c r="D17" i="2"/>
  <c r="D18" i="2"/>
  <c r="D19" i="2"/>
  <c r="D20" i="2"/>
  <c r="D21" i="2"/>
  <c r="D22" i="2"/>
  <c r="D23" i="2"/>
  <c r="F23" i="2" s="1"/>
  <c r="D24" i="2"/>
  <c r="D25" i="2"/>
  <c r="D26" i="2"/>
  <c r="D27" i="2"/>
  <c r="D28" i="2"/>
  <c r="D29" i="2"/>
  <c r="D30" i="2"/>
  <c r="D31" i="2"/>
  <c r="D32" i="2"/>
  <c r="F32" i="2" s="1"/>
  <c r="D33" i="2"/>
  <c r="D34" i="2"/>
  <c r="D35" i="2"/>
  <c r="D36" i="2"/>
  <c r="D37" i="2"/>
  <c r="D38" i="2"/>
  <c r="D39" i="2"/>
  <c r="D40" i="2"/>
  <c r="F40" i="2" s="1"/>
  <c r="D41" i="2"/>
  <c r="D42" i="2"/>
  <c r="D43" i="2"/>
  <c r="D44" i="2"/>
  <c r="D45" i="2"/>
  <c r="D46" i="2"/>
  <c r="D47" i="2"/>
  <c r="F47" i="2" s="1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F64" i="2" s="1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F79" i="2" s="1"/>
  <c r="D80" i="2"/>
  <c r="F80" i="2" s="1"/>
  <c r="D81" i="2"/>
  <c r="D82" i="2"/>
  <c r="D83" i="2"/>
  <c r="D84" i="2"/>
  <c r="D85" i="2"/>
  <c r="D86" i="2"/>
  <c r="D87" i="2"/>
  <c r="D88" i="2"/>
  <c r="D89" i="2"/>
  <c r="D90" i="2"/>
  <c r="F6" i="2"/>
  <c r="F38" i="2"/>
  <c r="F39" i="2"/>
  <c r="F46" i="2"/>
  <c r="F55" i="2"/>
  <c r="F70" i="2"/>
  <c r="F8" i="2"/>
  <c r="F16" i="2"/>
  <c r="F24" i="2"/>
  <c r="F48" i="2"/>
  <c r="F56" i="2"/>
  <c r="F88" i="2"/>
  <c r="F3" i="2"/>
  <c r="F4" i="2"/>
  <c r="F5" i="2"/>
  <c r="F11" i="2"/>
  <c r="F12" i="2"/>
  <c r="F13" i="2"/>
  <c r="F14" i="2"/>
  <c r="F19" i="2"/>
  <c r="F20" i="2"/>
  <c r="F21" i="2"/>
  <c r="F22" i="2"/>
  <c r="F27" i="2"/>
  <c r="F28" i="2"/>
  <c r="F29" i="2"/>
  <c r="F35" i="2"/>
  <c r="F36" i="2"/>
  <c r="F37" i="2"/>
  <c r="F43" i="2"/>
  <c r="F44" i="2"/>
  <c r="F45" i="2"/>
  <c r="F51" i="2"/>
  <c r="F52" i="2"/>
  <c r="F53" i="2"/>
  <c r="F54" i="2"/>
  <c r="F59" i="2"/>
  <c r="F60" i="2"/>
  <c r="F61" i="2"/>
  <c r="F62" i="2"/>
  <c r="F67" i="2"/>
  <c r="F68" i="2"/>
  <c r="F69" i="2"/>
  <c r="F75" i="2"/>
  <c r="F76" i="2"/>
  <c r="F77" i="2"/>
  <c r="F78" i="2"/>
  <c r="F83" i="2"/>
  <c r="F84" i="2"/>
  <c r="F85" i="2"/>
  <c r="F86" i="2"/>
  <c r="F87" i="2"/>
  <c r="F2" i="2"/>
  <c r="F96" i="2" l="1"/>
  <c r="F72" i="2"/>
  <c r="F71" i="2"/>
  <c r="F63" i="2"/>
  <c r="F31" i="2"/>
  <c r="F30" i="2"/>
  <c r="F90" i="2"/>
  <c r="F82" i="2"/>
  <c r="F74" i="2"/>
  <c r="F66" i="2"/>
  <c r="F58" i="2"/>
  <c r="F50" i="2"/>
  <c r="F42" i="2"/>
  <c r="F34" i="2"/>
  <c r="F26" i="2"/>
  <c r="F18" i="2"/>
  <c r="F10" i="2"/>
  <c r="F89" i="2"/>
  <c r="F81" i="2"/>
  <c r="F73" i="2"/>
  <c r="F65" i="2"/>
  <c r="F57" i="2"/>
  <c r="F49" i="2"/>
  <c r="F41" i="2"/>
  <c r="F33" i="2"/>
  <c r="F25" i="2"/>
  <c r="F17" i="2"/>
  <c r="F9" i="2"/>
</calcChain>
</file>

<file path=xl/sharedStrings.xml><?xml version="1.0" encoding="utf-8"?>
<sst xmlns="http://schemas.openxmlformats.org/spreadsheetml/2006/main" count="19" uniqueCount="19">
  <si>
    <t>P0</t>
  </si>
  <si>
    <t>t</t>
  </si>
  <si>
    <t>K1</t>
  </si>
  <si>
    <t>K2</t>
  </si>
  <si>
    <t>P1(t)</t>
  </si>
  <si>
    <t>P2(t)</t>
  </si>
  <si>
    <t>r2T</t>
  </si>
  <si>
    <t>T1</t>
  </si>
  <si>
    <t>T2</t>
  </si>
  <si>
    <t>t: time</t>
  </si>
  <si>
    <t>P0: initial population</t>
  </si>
  <si>
    <t>r2T: growth rate = r2T*T</t>
  </si>
  <si>
    <t>K1, K2: upper limits in environments 1 and 2</t>
  </si>
  <si>
    <t>T1, T2: température series in environments 1 and 2</t>
  </si>
  <si>
    <t>Logistic growth model for 2 populations of the same species, placed in 2 different environments, starting from the same P0</t>
  </si>
  <si>
    <t>P1obs</t>
  </si>
  <si>
    <t>P2obs</t>
  </si>
  <si>
    <t>sigmaobs</t>
  </si>
  <si>
    <t>sigmaObs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</si>
</sst>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Feuil2!$D$1</c:f>
              <c:strCache>
                <c:ptCount val="1"/>
                <c:pt idx="0">
                  <c:v>T1</c:v>
                </c:pt>
              </c:strCache>
            </c:strRef>
          </c:tx>
          <c:xVal>
            <c:numRef>
              <c:f>Feuil2!$C$2:$C$102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Feuil2!$D$2:$D$102</c:f>
              <c:numCache>
                <c:formatCode>General</c:formatCode>
                <c:ptCount val="101"/>
                <c:pt idx="0">
                  <c:v>18</c:v>
                </c:pt>
                <c:pt idx="1">
                  <c:v>20</c:v>
                </c:pt>
                <c:pt idx="2">
                  <c:v>21.464101615137753</c:v>
                </c:pt>
                <c:pt idx="3">
                  <c:v>22</c:v>
                </c:pt>
                <c:pt idx="4">
                  <c:v>21.464101615137753</c:v>
                </c:pt>
                <c:pt idx="5">
                  <c:v>20</c:v>
                </c:pt>
                <c:pt idx="6">
                  <c:v>18</c:v>
                </c:pt>
                <c:pt idx="7">
                  <c:v>16</c:v>
                </c:pt>
                <c:pt idx="8">
                  <c:v>14.535898384862247</c:v>
                </c:pt>
                <c:pt idx="9">
                  <c:v>14</c:v>
                </c:pt>
                <c:pt idx="10">
                  <c:v>14.535898384862247</c:v>
                </c:pt>
                <c:pt idx="11">
                  <c:v>15.999999999999998</c:v>
                </c:pt>
                <c:pt idx="12">
                  <c:v>18</c:v>
                </c:pt>
                <c:pt idx="13">
                  <c:v>20</c:v>
                </c:pt>
                <c:pt idx="14">
                  <c:v>21.464101615137753</c:v>
                </c:pt>
                <c:pt idx="15">
                  <c:v>22</c:v>
                </c:pt>
                <c:pt idx="16">
                  <c:v>21.464101615137757</c:v>
                </c:pt>
                <c:pt idx="17">
                  <c:v>20</c:v>
                </c:pt>
                <c:pt idx="18">
                  <c:v>18</c:v>
                </c:pt>
                <c:pt idx="19">
                  <c:v>16.000000000000004</c:v>
                </c:pt>
                <c:pt idx="20">
                  <c:v>14.535898384862245</c:v>
                </c:pt>
                <c:pt idx="21">
                  <c:v>14</c:v>
                </c:pt>
                <c:pt idx="22">
                  <c:v>14.535898384862243</c:v>
                </c:pt>
                <c:pt idx="23">
                  <c:v>15.999999999999995</c:v>
                </c:pt>
                <c:pt idx="24">
                  <c:v>17.999999999999996</c:v>
                </c:pt>
                <c:pt idx="25">
                  <c:v>20.000000000000004</c:v>
                </c:pt>
                <c:pt idx="26">
                  <c:v>21.464101615137753</c:v>
                </c:pt>
                <c:pt idx="27">
                  <c:v>22</c:v>
                </c:pt>
                <c:pt idx="28">
                  <c:v>21.464101615137757</c:v>
                </c:pt>
                <c:pt idx="29">
                  <c:v>20</c:v>
                </c:pt>
                <c:pt idx="30">
                  <c:v>18.000000000000011</c:v>
                </c:pt>
                <c:pt idx="31">
                  <c:v>16.000000000000004</c:v>
                </c:pt>
                <c:pt idx="32">
                  <c:v>14.53589838486225</c:v>
                </c:pt>
                <c:pt idx="33">
                  <c:v>14</c:v>
                </c:pt>
                <c:pt idx="34">
                  <c:v>14.535898384862247</c:v>
                </c:pt>
                <c:pt idx="35">
                  <c:v>16</c:v>
                </c:pt>
                <c:pt idx="36">
                  <c:v>17.999999999999996</c:v>
                </c:pt>
                <c:pt idx="37">
                  <c:v>19.999999999999996</c:v>
                </c:pt>
                <c:pt idx="38">
                  <c:v>21.46410161513775</c:v>
                </c:pt>
                <c:pt idx="39">
                  <c:v>22</c:v>
                </c:pt>
                <c:pt idx="40">
                  <c:v>21.464101615137753</c:v>
                </c:pt>
                <c:pt idx="41">
                  <c:v>20.000000000000014</c:v>
                </c:pt>
                <c:pt idx="42">
                  <c:v>18.000000000000004</c:v>
                </c:pt>
                <c:pt idx="43">
                  <c:v>16.000000000000004</c:v>
                </c:pt>
                <c:pt idx="44">
                  <c:v>14.53589838486225</c:v>
                </c:pt>
                <c:pt idx="45">
                  <c:v>14</c:v>
                </c:pt>
                <c:pt idx="46">
                  <c:v>14.535898384862239</c:v>
                </c:pt>
                <c:pt idx="47">
                  <c:v>15.999999999999998</c:v>
                </c:pt>
                <c:pt idx="48">
                  <c:v>17.999999999999996</c:v>
                </c:pt>
                <c:pt idx="49">
                  <c:v>19.999999999999993</c:v>
                </c:pt>
                <c:pt idx="50">
                  <c:v>21.464101615137757</c:v>
                </c:pt>
                <c:pt idx="51">
                  <c:v>22</c:v>
                </c:pt>
                <c:pt idx="52">
                  <c:v>21.464101615137753</c:v>
                </c:pt>
                <c:pt idx="53">
                  <c:v>20</c:v>
                </c:pt>
                <c:pt idx="54">
                  <c:v>18.000000000000004</c:v>
                </c:pt>
                <c:pt idx="55">
                  <c:v>15.999999999999993</c:v>
                </c:pt>
                <c:pt idx="56">
                  <c:v>14.53589838486225</c:v>
                </c:pt>
                <c:pt idx="57">
                  <c:v>14</c:v>
                </c:pt>
                <c:pt idx="58">
                  <c:v>14.535898384862247</c:v>
                </c:pt>
                <c:pt idx="59">
                  <c:v>15.999999999999998</c:v>
                </c:pt>
                <c:pt idx="60">
                  <c:v>17.999999999999982</c:v>
                </c:pt>
                <c:pt idx="61">
                  <c:v>19.999999999999993</c:v>
                </c:pt>
                <c:pt idx="62">
                  <c:v>21.46410161513775</c:v>
                </c:pt>
                <c:pt idx="63">
                  <c:v>22</c:v>
                </c:pt>
                <c:pt idx="64">
                  <c:v>21.464101615137761</c:v>
                </c:pt>
                <c:pt idx="65">
                  <c:v>20.000000000000004</c:v>
                </c:pt>
                <c:pt idx="66">
                  <c:v>17.999999999999993</c:v>
                </c:pt>
                <c:pt idx="67">
                  <c:v>16.000000000000007</c:v>
                </c:pt>
                <c:pt idx="68">
                  <c:v>14.535898384862243</c:v>
                </c:pt>
                <c:pt idx="69">
                  <c:v>14</c:v>
                </c:pt>
                <c:pt idx="70">
                  <c:v>14.535898384862245</c:v>
                </c:pt>
                <c:pt idx="71">
                  <c:v>16.000000000000011</c:v>
                </c:pt>
                <c:pt idx="72">
                  <c:v>17.999999999999993</c:v>
                </c:pt>
                <c:pt idx="73">
                  <c:v>19.999999999999979</c:v>
                </c:pt>
                <c:pt idx="74">
                  <c:v>21.46410161513775</c:v>
                </c:pt>
                <c:pt idx="75">
                  <c:v>22</c:v>
                </c:pt>
                <c:pt idx="76">
                  <c:v>21.464101615137764</c:v>
                </c:pt>
                <c:pt idx="77">
                  <c:v>20.000000000000004</c:v>
                </c:pt>
                <c:pt idx="78">
                  <c:v>18.000000000000021</c:v>
                </c:pt>
                <c:pt idx="79">
                  <c:v>16.000000000000007</c:v>
                </c:pt>
                <c:pt idx="80">
                  <c:v>14.535898384862243</c:v>
                </c:pt>
                <c:pt idx="81">
                  <c:v>14</c:v>
                </c:pt>
                <c:pt idx="82">
                  <c:v>14.535898384862231</c:v>
                </c:pt>
                <c:pt idx="83">
                  <c:v>16.000000000000007</c:v>
                </c:pt>
                <c:pt idx="84">
                  <c:v>17.999999999999993</c:v>
                </c:pt>
                <c:pt idx="85">
                  <c:v>20.000000000000004</c:v>
                </c:pt>
                <c:pt idx="86">
                  <c:v>21.46410161513775</c:v>
                </c:pt>
                <c:pt idx="87">
                  <c:v>22</c:v>
                </c:pt>
                <c:pt idx="88">
                  <c:v>21.464101615137764</c:v>
                </c:pt>
                <c:pt idx="89">
                  <c:v>20.000000000000004</c:v>
                </c:pt>
                <c:pt idx="90">
                  <c:v>17.999999999999993</c:v>
                </c:pt>
                <c:pt idx="91">
                  <c:v>16.000000000000007</c:v>
                </c:pt>
                <c:pt idx="92">
                  <c:v>14.535898384862259</c:v>
                </c:pt>
                <c:pt idx="93">
                  <c:v>14</c:v>
                </c:pt>
                <c:pt idx="94">
                  <c:v>14.535898384862243</c:v>
                </c:pt>
                <c:pt idx="95">
                  <c:v>16.000000000000007</c:v>
                </c:pt>
                <c:pt idx="96">
                  <c:v>17.999999999999993</c:v>
                </c:pt>
                <c:pt idx="97">
                  <c:v>19.999999999999979</c:v>
                </c:pt>
                <c:pt idx="98">
                  <c:v>21.46410161513775</c:v>
                </c:pt>
                <c:pt idx="99">
                  <c:v>22</c:v>
                </c:pt>
                <c:pt idx="100">
                  <c:v>21.46410161513775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Feuil2!$E$1</c:f>
              <c:strCache>
                <c:ptCount val="1"/>
                <c:pt idx="0">
                  <c:v>T2</c:v>
                </c:pt>
              </c:strCache>
            </c:strRef>
          </c:tx>
          <c:xVal>
            <c:numRef>
              <c:f>Feuil2!$C$2:$C$102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Feuil2!$E$2:$E$102</c:f>
              <c:numCache>
                <c:formatCode>General</c:formatCode>
                <c:ptCount val="101"/>
                <c:pt idx="0">
                  <c:v>13</c:v>
                </c:pt>
                <c:pt idx="1">
                  <c:v>12.866025403784439</c:v>
                </c:pt>
                <c:pt idx="2">
                  <c:v>12.5</c:v>
                </c:pt>
                <c:pt idx="3">
                  <c:v>12</c:v>
                </c:pt>
                <c:pt idx="4">
                  <c:v>11.5</c:v>
                </c:pt>
                <c:pt idx="5">
                  <c:v>11.133974596215561</c:v>
                </c:pt>
                <c:pt idx="6">
                  <c:v>11</c:v>
                </c:pt>
                <c:pt idx="7">
                  <c:v>11.133974596215561</c:v>
                </c:pt>
                <c:pt idx="8">
                  <c:v>11.5</c:v>
                </c:pt>
                <c:pt idx="9">
                  <c:v>12</c:v>
                </c:pt>
                <c:pt idx="10">
                  <c:v>12.5</c:v>
                </c:pt>
                <c:pt idx="11">
                  <c:v>12.866025403784437</c:v>
                </c:pt>
                <c:pt idx="12">
                  <c:v>13</c:v>
                </c:pt>
                <c:pt idx="13">
                  <c:v>12.866025403784439</c:v>
                </c:pt>
                <c:pt idx="14">
                  <c:v>12.5</c:v>
                </c:pt>
                <c:pt idx="15">
                  <c:v>12.000000000000002</c:v>
                </c:pt>
                <c:pt idx="16">
                  <c:v>11.5</c:v>
                </c:pt>
                <c:pt idx="17">
                  <c:v>11.133974596215561</c:v>
                </c:pt>
                <c:pt idx="18">
                  <c:v>11</c:v>
                </c:pt>
                <c:pt idx="19">
                  <c:v>11.133974596215561</c:v>
                </c:pt>
                <c:pt idx="20">
                  <c:v>11.5</c:v>
                </c:pt>
                <c:pt idx="21">
                  <c:v>12</c:v>
                </c:pt>
                <c:pt idx="22">
                  <c:v>12.5</c:v>
                </c:pt>
                <c:pt idx="23">
                  <c:v>12.866025403784437</c:v>
                </c:pt>
                <c:pt idx="24">
                  <c:v>13</c:v>
                </c:pt>
                <c:pt idx="25">
                  <c:v>12.866025403784437</c:v>
                </c:pt>
                <c:pt idx="26">
                  <c:v>12.5</c:v>
                </c:pt>
                <c:pt idx="27">
                  <c:v>12</c:v>
                </c:pt>
                <c:pt idx="28">
                  <c:v>11.500000000000002</c:v>
                </c:pt>
                <c:pt idx="29">
                  <c:v>11.133974596215561</c:v>
                </c:pt>
                <c:pt idx="30">
                  <c:v>11</c:v>
                </c:pt>
                <c:pt idx="31">
                  <c:v>11.133974596215561</c:v>
                </c:pt>
                <c:pt idx="32">
                  <c:v>11.499999999999998</c:v>
                </c:pt>
                <c:pt idx="33">
                  <c:v>12.000000000000002</c:v>
                </c:pt>
                <c:pt idx="34">
                  <c:v>12.5</c:v>
                </c:pt>
                <c:pt idx="35">
                  <c:v>12.866025403784439</c:v>
                </c:pt>
                <c:pt idx="36">
                  <c:v>13</c:v>
                </c:pt>
                <c:pt idx="37">
                  <c:v>12.866025403784439</c:v>
                </c:pt>
                <c:pt idx="38">
                  <c:v>12.500000000000002</c:v>
                </c:pt>
                <c:pt idx="39">
                  <c:v>12.000000000000002</c:v>
                </c:pt>
                <c:pt idx="40">
                  <c:v>11.5</c:v>
                </c:pt>
                <c:pt idx="41">
                  <c:v>11.133974596215563</c:v>
                </c:pt>
                <c:pt idx="42">
                  <c:v>11</c:v>
                </c:pt>
                <c:pt idx="43">
                  <c:v>11.133974596215561</c:v>
                </c:pt>
                <c:pt idx="44">
                  <c:v>11.499999999999998</c:v>
                </c:pt>
                <c:pt idx="45">
                  <c:v>12</c:v>
                </c:pt>
                <c:pt idx="46">
                  <c:v>12.499999999999996</c:v>
                </c:pt>
                <c:pt idx="47">
                  <c:v>12.866025403784439</c:v>
                </c:pt>
                <c:pt idx="48">
                  <c:v>13</c:v>
                </c:pt>
                <c:pt idx="49">
                  <c:v>12.866025403784439</c:v>
                </c:pt>
                <c:pt idx="50">
                  <c:v>12.499999999999998</c:v>
                </c:pt>
                <c:pt idx="51">
                  <c:v>12.000000000000004</c:v>
                </c:pt>
                <c:pt idx="52">
                  <c:v>11.5</c:v>
                </c:pt>
                <c:pt idx="53">
                  <c:v>11.133974596215563</c:v>
                </c:pt>
                <c:pt idx="54">
                  <c:v>11</c:v>
                </c:pt>
                <c:pt idx="55">
                  <c:v>11.133974596215563</c:v>
                </c:pt>
                <c:pt idx="56">
                  <c:v>11.499999999999998</c:v>
                </c:pt>
                <c:pt idx="57">
                  <c:v>11.999999999999996</c:v>
                </c:pt>
                <c:pt idx="58">
                  <c:v>12.5</c:v>
                </c:pt>
                <c:pt idx="59">
                  <c:v>12.866025403784437</c:v>
                </c:pt>
                <c:pt idx="60">
                  <c:v>13</c:v>
                </c:pt>
                <c:pt idx="61">
                  <c:v>12.866025403784439</c:v>
                </c:pt>
                <c:pt idx="62">
                  <c:v>12.500000000000002</c:v>
                </c:pt>
                <c:pt idx="63">
                  <c:v>12</c:v>
                </c:pt>
                <c:pt idx="64">
                  <c:v>11.500000000000004</c:v>
                </c:pt>
                <c:pt idx="65">
                  <c:v>11.133974596215563</c:v>
                </c:pt>
                <c:pt idx="66">
                  <c:v>11</c:v>
                </c:pt>
                <c:pt idx="67">
                  <c:v>11.133974596215561</c:v>
                </c:pt>
                <c:pt idx="68">
                  <c:v>11.5</c:v>
                </c:pt>
                <c:pt idx="69">
                  <c:v>11.999999999999996</c:v>
                </c:pt>
                <c:pt idx="70">
                  <c:v>12.5</c:v>
                </c:pt>
                <c:pt idx="71">
                  <c:v>12.866025403784439</c:v>
                </c:pt>
                <c:pt idx="72">
                  <c:v>13</c:v>
                </c:pt>
                <c:pt idx="73">
                  <c:v>12.866025403784441</c:v>
                </c:pt>
                <c:pt idx="74">
                  <c:v>12.500000000000002</c:v>
                </c:pt>
                <c:pt idx="75">
                  <c:v>12</c:v>
                </c:pt>
                <c:pt idx="76">
                  <c:v>11.500000000000004</c:v>
                </c:pt>
                <c:pt idx="77">
                  <c:v>11.133974596215563</c:v>
                </c:pt>
                <c:pt idx="78">
                  <c:v>11</c:v>
                </c:pt>
                <c:pt idx="79">
                  <c:v>11.133974596215561</c:v>
                </c:pt>
                <c:pt idx="80">
                  <c:v>11.5</c:v>
                </c:pt>
                <c:pt idx="81">
                  <c:v>11.999999999999996</c:v>
                </c:pt>
                <c:pt idx="82">
                  <c:v>12.499999999999993</c:v>
                </c:pt>
                <c:pt idx="83">
                  <c:v>12.866025403784439</c:v>
                </c:pt>
                <c:pt idx="84">
                  <c:v>13</c:v>
                </c:pt>
                <c:pt idx="85">
                  <c:v>12.866025403784437</c:v>
                </c:pt>
                <c:pt idx="86">
                  <c:v>12.500000000000002</c:v>
                </c:pt>
                <c:pt idx="87">
                  <c:v>12.000000000000007</c:v>
                </c:pt>
                <c:pt idx="88">
                  <c:v>11.500000000000004</c:v>
                </c:pt>
                <c:pt idx="89">
                  <c:v>11.133974596215563</c:v>
                </c:pt>
                <c:pt idx="90">
                  <c:v>11</c:v>
                </c:pt>
                <c:pt idx="91">
                  <c:v>11.133974596215561</c:v>
                </c:pt>
                <c:pt idx="92">
                  <c:v>11.499999999999995</c:v>
                </c:pt>
                <c:pt idx="93">
                  <c:v>11.999999999999996</c:v>
                </c:pt>
                <c:pt idx="94">
                  <c:v>12.5</c:v>
                </c:pt>
                <c:pt idx="95">
                  <c:v>12.866025403784439</c:v>
                </c:pt>
                <c:pt idx="96">
                  <c:v>13</c:v>
                </c:pt>
                <c:pt idx="97">
                  <c:v>12.866025403784441</c:v>
                </c:pt>
                <c:pt idx="98">
                  <c:v>12.500000000000004</c:v>
                </c:pt>
                <c:pt idx="99">
                  <c:v>12</c:v>
                </c:pt>
                <c:pt idx="100">
                  <c:v>11.499999999999998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56224"/>
        <c:axId val="152757760"/>
      </c:scatterChart>
      <c:valAx>
        <c:axId val="15275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757760"/>
        <c:crosses val="autoZero"/>
        <c:crossBetween val="midCat"/>
      </c:valAx>
      <c:valAx>
        <c:axId val="15275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756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Feuil2!$F$1</c:f>
              <c:strCache>
                <c:ptCount val="1"/>
                <c:pt idx="0">
                  <c:v>P1(t)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xVal>
            <c:numRef>
              <c:f>Feuil2!$C$2:$C$102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Feuil2!$F$2:$F$102</c:f>
              <c:numCache>
                <c:formatCode>General</c:formatCode>
                <c:ptCount val="101"/>
                <c:pt idx="0">
                  <c:v>100</c:v>
                </c:pt>
                <c:pt idx="1">
                  <c:v>109.36687039095703</c:v>
                </c:pt>
                <c:pt idx="2">
                  <c:v>121.04369811244916</c:v>
                </c:pt>
                <c:pt idx="3">
                  <c:v>133.86318880658752</c:v>
                </c:pt>
                <c:pt idx="4">
                  <c:v>145.79838018453785</c:v>
                </c:pt>
                <c:pt idx="5">
                  <c:v>154.82809896025466</c:v>
                </c:pt>
                <c:pt idx="6">
                  <c:v>160.13491632227141</c:v>
                </c:pt>
                <c:pt idx="7">
                  <c:v>162.84306867759977</c:v>
                </c:pt>
                <c:pt idx="8">
                  <c:v>165.78648712072058</c:v>
                </c:pt>
                <c:pt idx="9">
                  <c:v>172.6124101963693</c:v>
                </c:pt>
                <c:pt idx="10">
                  <c:v>186.87731683876493</c:v>
                </c:pt>
                <c:pt idx="11">
                  <c:v>211.2804220916409</c:v>
                </c:pt>
                <c:pt idx="12">
                  <c:v>246.52645878665234</c:v>
                </c:pt>
                <c:pt idx="13">
                  <c:v>289.62118133971848</c:v>
                </c:pt>
                <c:pt idx="14">
                  <c:v>332.98003066823088</c:v>
                </c:pt>
                <c:pt idx="15">
                  <c:v>366.50856765617425</c:v>
                </c:pt>
                <c:pt idx="16">
                  <c:v>382.22935066912248</c:v>
                </c:pt>
                <c:pt idx="17">
                  <c:v>378.19312476262809</c:v>
                </c:pt>
                <c:pt idx="18">
                  <c:v>359.57146810676744</c:v>
                </c:pt>
                <c:pt idx="19">
                  <c:v>336.88102941135065</c:v>
                </c:pt>
                <c:pt idx="20">
                  <c:v>322.20983832865483</c:v>
                </c:pt>
                <c:pt idx="21">
                  <c:v>325.80407005374661</c:v>
                </c:pt>
                <c:pt idx="22">
                  <c:v>354.73827285623389</c:v>
                </c:pt>
                <c:pt idx="23">
                  <c:v>411.63158314514294</c:v>
                </c:pt>
                <c:pt idx="24">
                  <c:v>490.69493012016</c:v>
                </c:pt>
                <c:pt idx="25">
                  <c:v>575.12085136451481</c:v>
                </c:pt>
                <c:pt idx="26">
                  <c:v>644.07809205683316</c:v>
                </c:pt>
                <c:pt idx="27">
                  <c:v>684.12096736178898</c:v>
                </c:pt>
                <c:pt idx="28">
                  <c:v>691.62976090102052</c:v>
                </c:pt>
                <c:pt idx="29">
                  <c:v>668.80283160182216</c:v>
                </c:pt>
                <c:pt idx="30">
                  <c:v>623.11134380853605</c:v>
                </c:pt>
                <c:pt idx="31">
                  <c:v>570.22652403314646</c:v>
                </c:pt>
                <c:pt idx="32">
                  <c:v>532.08563953483394</c:v>
                </c:pt>
                <c:pt idx="33">
                  <c:v>528.16401213787549</c:v>
                </c:pt>
                <c:pt idx="34">
                  <c:v>568.04473581194588</c:v>
                </c:pt>
                <c:pt idx="35">
                  <c:v>646.29102219555148</c:v>
                </c:pt>
                <c:pt idx="36">
                  <c:v>739.38517065018516</c:v>
                </c:pt>
                <c:pt idx="37">
                  <c:v>817.98805584095271</c:v>
                </c:pt>
                <c:pt idx="38">
                  <c:v>867.72075017647842</c:v>
                </c:pt>
                <c:pt idx="39">
                  <c:v>890.19900253430683</c:v>
                </c:pt>
                <c:pt idx="40">
                  <c:v>890.47437104883511</c:v>
                </c:pt>
                <c:pt idx="41">
                  <c:v>870.20532634274252</c:v>
                </c:pt>
                <c:pt idx="42">
                  <c:v>829.59722644383453</c:v>
                </c:pt>
                <c:pt idx="43">
                  <c:v>776.04674724803658</c:v>
                </c:pt>
                <c:pt idx="44">
                  <c:v>731.19089111767528</c:v>
                </c:pt>
                <c:pt idx="45">
                  <c:v>721.67299525669068</c:v>
                </c:pt>
                <c:pt idx="46">
                  <c:v>758.78540876972261</c:v>
                </c:pt>
                <c:pt idx="47">
                  <c:v>826.7512474068169</c:v>
                </c:pt>
                <c:pt idx="48">
                  <c:v>893.09720109963166</c:v>
                </c:pt>
                <c:pt idx="49">
                  <c:v>937.19021677757382</c:v>
                </c:pt>
                <c:pt idx="50">
                  <c:v>959.64316838459217</c:v>
                </c:pt>
                <c:pt idx="51">
                  <c:v>968.10142194061655</c:v>
                </c:pt>
                <c:pt idx="52">
                  <c:v>967.1830251942464</c:v>
                </c:pt>
                <c:pt idx="53">
                  <c:v>957.00708345998123</c:v>
                </c:pt>
                <c:pt idx="54">
                  <c:v>934.79404435898641</c:v>
                </c:pt>
                <c:pt idx="55">
                  <c:v>900.49846803200739</c:v>
                </c:pt>
                <c:pt idx="56">
                  <c:v>866.78504276053832</c:v>
                </c:pt>
                <c:pt idx="57">
                  <c:v>857.26721447180114</c:v>
                </c:pt>
                <c:pt idx="58">
                  <c:v>882.6933026043904</c:v>
                </c:pt>
                <c:pt idx="59">
                  <c:v>925.7231180458291</c:v>
                </c:pt>
                <c:pt idx="60">
                  <c:v>960.93858778644335</c:v>
                </c:pt>
                <c:pt idx="61">
                  <c:v>980.21359512366416</c:v>
                </c:pt>
                <c:pt idx="62">
                  <c:v>988.53184646907778</c:v>
                </c:pt>
                <c:pt idx="63">
                  <c:v>991.27479153752051</c:v>
                </c:pt>
                <c:pt idx="64">
                  <c:v>990.72659460755312</c:v>
                </c:pt>
                <c:pt idx="65">
                  <c:v>986.64968968114783</c:v>
                </c:pt>
                <c:pt idx="66">
                  <c:v>976.85988242123813</c:v>
                </c:pt>
                <c:pt idx="67">
                  <c:v>959.40916823246175</c:v>
                </c:pt>
                <c:pt idx="68">
                  <c:v>939.6292617462085</c:v>
                </c:pt>
                <c:pt idx="69">
                  <c:v>932.94139348908345</c:v>
                </c:pt>
                <c:pt idx="70">
                  <c:v>947.36683042175741</c:v>
                </c:pt>
                <c:pt idx="71">
                  <c:v>970.19368441162999</c:v>
                </c:pt>
                <c:pt idx="72">
                  <c:v>986.38366776819316</c:v>
                </c:pt>
                <c:pt idx="73">
                  <c:v>993.95689220599309</c:v>
                </c:pt>
                <c:pt idx="74">
                  <c:v>996.80985295194853</c:v>
                </c:pt>
                <c:pt idx="75">
                  <c:v>997.65418875364242</c:v>
                </c:pt>
                <c:pt idx="76">
                  <c:v>997.42450326185053</c:v>
                </c:pt>
                <c:pt idx="77">
                  <c:v>995.94109718775348</c:v>
                </c:pt>
                <c:pt idx="78">
                  <c:v>992.01976698572344</c:v>
                </c:pt>
                <c:pt idx="79">
                  <c:v>984.05874861119105</c:v>
                </c:pt>
                <c:pt idx="80">
                  <c:v>973.84303866865969</c:v>
                </c:pt>
                <c:pt idx="81">
                  <c:v>969.90314172807211</c:v>
                </c:pt>
                <c:pt idx="82">
                  <c:v>977.30144235183695</c:v>
                </c:pt>
                <c:pt idx="83">
                  <c:v>988.37351994115397</c:v>
                </c:pt>
                <c:pt idx="84">
                  <c:v>995.33399645663735</c:v>
                </c:pt>
                <c:pt idx="85">
                  <c:v>998.17213189897575</c:v>
                </c:pt>
                <c:pt idx="86">
                  <c:v>999.1179145212036</c:v>
                </c:pt>
                <c:pt idx="87">
                  <c:v>999.37227183778919</c:v>
                </c:pt>
                <c:pt idx="88">
                  <c:v>999.28818477950153</c:v>
                </c:pt>
                <c:pt idx="89">
                  <c:v>998.77400457146518</c:v>
                </c:pt>
                <c:pt idx="90">
                  <c:v>997.2755904416523</c:v>
                </c:pt>
                <c:pt idx="91">
                  <c:v>993.835565877813</c:v>
                </c:pt>
                <c:pt idx="92">
                  <c:v>988.89605396008426</c:v>
                </c:pt>
                <c:pt idx="93">
                  <c:v>986.78077147499084</c:v>
                </c:pt>
                <c:pt idx="94">
                  <c:v>990.38384090457032</c:v>
                </c:pt>
                <c:pt idx="95">
                  <c:v>995.51613271930648</c:v>
                </c:pt>
                <c:pt idx="96">
                  <c:v>998.4105482585702</c:v>
                </c:pt>
                <c:pt idx="97">
                  <c:v>999.44875258583454</c:v>
                </c:pt>
                <c:pt idx="98">
                  <c:v>999.7565085515057</c:v>
                </c:pt>
                <c:pt idx="99">
                  <c:v>999.83223446901241</c:v>
                </c:pt>
                <c:pt idx="100">
                  <c:v>999.80353430366051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Feuil2!$G$1</c:f>
              <c:strCache>
                <c:ptCount val="1"/>
                <c:pt idx="0">
                  <c:v>P2(t)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Feuil2!$C$2:$C$102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Feuil2!$G$2:$G$102</c:f>
              <c:numCache>
                <c:formatCode>General</c:formatCode>
                <c:ptCount val="101"/>
                <c:pt idx="0">
                  <c:v>100</c:v>
                </c:pt>
                <c:pt idx="1">
                  <c:v>106.29131712240748</c:v>
                </c:pt>
                <c:pt idx="2">
                  <c:v>112.56544953297823</c:v>
                </c:pt>
                <c:pt idx="3">
                  <c:v>118.55270373114017</c:v>
                </c:pt>
                <c:pt idx="4">
                  <c:v>124.25340441220933</c:v>
                </c:pt>
                <c:pt idx="5">
                  <c:v>130.00846562226238</c:v>
                </c:pt>
                <c:pt idx="6">
                  <c:v>136.42982713725357</c:v>
                </c:pt>
                <c:pt idx="7">
                  <c:v>144.21606466896699</c:v>
                </c:pt>
                <c:pt idx="8">
                  <c:v>153.9125817512365</c:v>
                </c:pt>
                <c:pt idx="9">
                  <c:v>165.66965570157919</c:v>
                </c:pt>
                <c:pt idx="10">
                  <c:v>179.05155624896653</c:v>
                </c:pt>
                <c:pt idx="11">
                  <c:v>192.98701285581825</c:v>
                </c:pt>
                <c:pt idx="12">
                  <c:v>205.97928587348758</c:v>
                </c:pt>
                <c:pt idx="13">
                  <c:v>216.61492478542834</c:v>
                </c:pt>
                <c:pt idx="14">
                  <c:v>224.20573614384341</c:v>
                </c:pt>
                <c:pt idx="15">
                  <c:v>229.23099727582479</c:v>
                </c:pt>
                <c:pt idx="16">
                  <c:v>233.32154101283948</c:v>
                </c:pt>
                <c:pt idx="17">
                  <c:v>238.81538375771572</c:v>
                </c:pt>
                <c:pt idx="18">
                  <c:v>248.14027765730833</c:v>
                </c:pt>
                <c:pt idx="19">
                  <c:v>263.23977856807073</c:v>
                </c:pt>
                <c:pt idx="20">
                  <c:v>285.05870695878741</c:v>
                </c:pt>
                <c:pt idx="21">
                  <c:v>313.01713837788191</c:v>
                </c:pt>
                <c:pt idx="22">
                  <c:v>344.59276879449021</c:v>
                </c:pt>
                <c:pt idx="23">
                  <c:v>375.45450412089684</c:v>
                </c:pt>
                <c:pt idx="24">
                  <c:v>400.59405271309305</c:v>
                </c:pt>
                <c:pt idx="25">
                  <c:v>416.27600305515551</c:v>
                </c:pt>
                <c:pt idx="26">
                  <c:v>421.82329573535276</c:v>
                </c:pt>
                <c:pt idx="27">
                  <c:v>420.16142209253809</c:v>
                </c:pt>
                <c:pt idx="28">
                  <c:v>416.85210789245758</c:v>
                </c:pt>
                <c:pt idx="29">
                  <c:v>418.31454131842685</c:v>
                </c:pt>
                <c:pt idx="30">
                  <c:v>430.20483053680221</c:v>
                </c:pt>
                <c:pt idx="31">
                  <c:v>456.34015378186444</c:v>
                </c:pt>
                <c:pt idx="32">
                  <c:v>497.81817544003445</c:v>
                </c:pt>
                <c:pt idx="33">
                  <c:v>551.98063626629516</c:v>
                </c:pt>
                <c:pt idx="34">
                  <c:v>611.76552403770404</c:v>
                </c:pt>
                <c:pt idx="35">
                  <c:v>666.78340380089833</c:v>
                </c:pt>
                <c:pt idx="36">
                  <c:v>706.65756633944773</c:v>
                </c:pt>
                <c:pt idx="37">
                  <c:v>725.14121496832627</c:v>
                </c:pt>
                <c:pt idx="38">
                  <c:v>722.73257511161967</c:v>
                </c:pt>
                <c:pt idx="39">
                  <c:v>706.65756633944795</c:v>
                </c:pt>
                <c:pt idx="40">
                  <c:v>688.48758513683515</c:v>
                </c:pt>
                <c:pt idx="41">
                  <c:v>680.59255473845121</c:v>
                </c:pt>
                <c:pt idx="42">
                  <c:v>693.00939052469641</c:v>
                </c:pt>
                <c:pt idx="43">
                  <c:v>731.43445272597069</c:v>
                </c:pt>
                <c:pt idx="44">
                  <c:v>795.69643273841052</c:v>
                </c:pt>
                <c:pt idx="45">
                  <c:v>878.38545155591453</c:v>
                </c:pt>
                <c:pt idx="46">
                  <c:v>965.29445448137039</c:v>
                </c:pt>
                <c:pt idx="47">
                  <c:v>1039.5179048243613</c:v>
                </c:pt>
                <c:pt idx="48">
                  <c:v>1087.555741325355</c:v>
                </c:pt>
                <c:pt idx="49">
                  <c:v>1103.4966918746063</c:v>
                </c:pt>
                <c:pt idx="50">
                  <c:v>1090.0360282300983</c:v>
                </c:pt>
                <c:pt idx="51">
                  <c:v>1057.7162944106763</c:v>
                </c:pt>
                <c:pt idx="52">
                  <c:v>1022.7765705734201</c:v>
                </c:pt>
                <c:pt idx="53">
                  <c:v>1003.0321351229653</c:v>
                </c:pt>
                <c:pt idx="54">
                  <c:v>1012.7798145998893</c:v>
                </c:pt>
                <c:pt idx="55">
                  <c:v>1058.6346825879982</c:v>
                </c:pt>
                <c:pt idx="56">
                  <c:v>1136.9152295512479</c:v>
                </c:pt>
                <c:pt idx="57">
                  <c:v>1233.3982560846664</c:v>
                </c:pt>
                <c:pt idx="58">
                  <c:v>1327.7277998743191</c:v>
                </c:pt>
                <c:pt idx="59">
                  <c:v>1401.5698985961255</c:v>
                </c:pt>
                <c:pt idx="60">
                  <c:v>1444.4643357524494</c:v>
                </c:pt>
                <c:pt idx="61">
                  <c:v>1454.0968828702241</c:v>
                </c:pt>
                <c:pt idx="62">
                  <c:v>1434.3781811896249</c:v>
                </c:pt>
                <c:pt idx="63">
                  <c:v>1395.0589857291206</c:v>
                </c:pt>
                <c:pt idx="64">
                  <c:v>1352.048824127593</c:v>
                </c:pt>
                <c:pt idx="65">
                  <c:v>1324.842454453682</c:v>
                </c:pt>
                <c:pt idx="66">
                  <c:v>1329.9574546525434</c:v>
                </c:pt>
                <c:pt idx="67">
                  <c:v>1373.7038250015619</c:v>
                </c:pt>
                <c:pt idx="68">
                  <c:v>1448.4676629817764</c:v>
                </c:pt>
                <c:pt idx="69">
                  <c:v>1535.4683453846703</c:v>
                </c:pt>
                <c:pt idx="70">
                  <c:v>1613.9774285204321</c:v>
                </c:pt>
                <c:pt idx="71">
                  <c:v>1670.4169128418223</c:v>
                </c:pt>
                <c:pt idx="72">
                  <c:v>1700.2447089505504</c:v>
                </c:pt>
                <c:pt idx="73">
                  <c:v>1704.3241822399432</c:v>
                </c:pt>
                <c:pt idx="74">
                  <c:v>1685.9576104588216</c:v>
                </c:pt>
                <c:pt idx="75">
                  <c:v>1651.4309306557757</c:v>
                </c:pt>
                <c:pt idx="76">
                  <c:v>1612.4174580104952</c:v>
                </c:pt>
                <c:pt idx="77">
                  <c:v>1585.6836942140528</c:v>
                </c:pt>
                <c:pt idx="78">
                  <c:v>1586.8059237247787</c:v>
                </c:pt>
                <c:pt idx="79">
                  <c:v>1621.0671662839911</c:v>
                </c:pt>
                <c:pt idx="80">
                  <c:v>1679.2824451563858</c:v>
                </c:pt>
                <c:pt idx="81">
                  <c:v>1743.2852232337352</c:v>
                </c:pt>
                <c:pt idx="82">
                  <c:v>1796.9805034785079</c:v>
                </c:pt>
                <c:pt idx="83">
                  <c:v>1832.8845795060706</c:v>
                </c:pt>
                <c:pt idx="84">
                  <c:v>1850.451061851855</c:v>
                </c:pt>
                <c:pt idx="85">
                  <c:v>1851.5625900755383</c:v>
                </c:pt>
                <c:pt idx="86">
                  <c:v>1838.2564882398499</c:v>
                </c:pt>
                <c:pt idx="87">
                  <c:v>1813.6653735950952</c:v>
                </c:pt>
                <c:pt idx="88">
                  <c:v>1784.8129062015112</c:v>
                </c:pt>
                <c:pt idx="89">
                  <c:v>1763.7234931856797</c:v>
                </c:pt>
                <c:pt idx="90">
                  <c:v>1762.7594283796509</c:v>
                </c:pt>
                <c:pt idx="91">
                  <c:v>1785.9544591286444</c:v>
                </c:pt>
                <c:pt idx="92">
                  <c:v>1825.1614930222779</c:v>
                </c:pt>
                <c:pt idx="93">
                  <c:v>1866.2309107070832</c:v>
                </c:pt>
                <c:pt idx="94">
                  <c:v>1898.6733300897274</c:v>
                </c:pt>
                <c:pt idx="95">
                  <c:v>1919.1407684431476</c:v>
                </c:pt>
                <c:pt idx="96">
                  <c:v>1928.5524265981246</c:v>
                </c:pt>
                <c:pt idx="97">
                  <c:v>1928.5539643805114</c:v>
                </c:pt>
                <c:pt idx="98">
                  <c:v>1920.1923303125307</c:v>
                </c:pt>
                <c:pt idx="99">
                  <c:v>1904.7463704319055</c:v>
                </c:pt>
                <c:pt idx="100">
                  <c:v>1885.9511849239204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Feuil2!$H$1</c:f>
              <c:strCache>
                <c:ptCount val="1"/>
                <c:pt idx="0">
                  <c:v>P1obs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</c:spPr>
          </c:marker>
          <c:xVal>
            <c:numRef>
              <c:f>Feuil2!$C$2:$C$102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Feuil2!$H$2:$H$102</c:f>
              <c:numCache>
                <c:formatCode>General</c:formatCode>
                <c:ptCount val="101"/>
                <c:pt idx="0">
                  <c:v>111</c:v>
                </c:pt>
                <c:pt idx="1">
                  <c:v>-9999</c:v>
                </c:pt>
                <c:pt idx="2">
                  <c:v>-9999</c:v>
                </c:pt>
                <c:pt idx="3">
                  <c:v>-9999</c:v>
                </c:pt>
                <c:pt idx="4">
                  <c:v>-9999</c:v>
                </c:pt>
                <c:pt idx="5">
                  <c:v>144</c:v>
                </c:pt>
                <c:pt idx="6">
                  <c:v>-9999</c:v>
                </c:pt>
                <c:pt idx="7">
                  <c:v>-9999</c:v>
                </c:pt>
                <c:pt idx="8">
                  <c:v>-9999</c:v>
                </c:pt>
                <c:pt idx="9">
                  <c:v>-9999</c:v>
                </c:pt>
                <c:pt idx="10">
                  <c:v>202</c:v>
                </c:pt>
                <c:pt idx="11">
                  <c:v>-9999</c:v>
                </c:pt>
                <c:pt idx="12">
                  <c:v>-9999</c:v>
                </c:pt>
                <c:pt idx="13">
                  <c:v>-9999</c:v>
                </c:pt>
                <c:pt idx="14">
                  <c:v>-9999</c:v>
                </c:pt>
                <c:pt idx="15">
                  <c:v>358</c:v>
                </c:pt>
                <c:pt idx="16">
                  <c:v>-9999</c:v>
                </c:pt>
                <c:pt idx="17">
                  <c:v>-9999</c:v>
                </c:pt>
                <c:pt idx="18">
                  <c:v>-9999</c:v>
                </c:pt>
                <c:pt idx="19">
                  <c:v>-9999</c:v>
                </c:pt>
                <c:pt idx="20">
                  <c:v>306</c:v>
                </c:pt>
                <c:pt idx="21">
                  <c:v>-9999</c:v>
                </c:pt>
                <c:pt idx="22">
                  <c:v>-9999</c:v>
                </c:pt>
                <c:pt idx="23">
                  <c:v>-9999</c:v>
                </c:pt>
                <c:pt idx="24">
                  <c:v>-9999</c:v>
                </c:pt>
                <c:pt idx="25">
                  <c:v>545</c:v>
                </c:pt>
                <c:pt idx="26">
                  <c:v>-9999</c:v>
                </c:pt>
                <c:pt idx="27">
                  <c:v>-9999</c:v>
                </c:pt>
                <c:pt idx="28">
                  <c:v>-9999</c:v>
                </c:pt>
                <c:pt idx="29">
                  <c:v>-9999</c:v>
                </c:pt>
                <c:pt idx="30">
                  <c:v>638</c:v>
                </c:pt>
                <c:pt idx="31">
                  <c:v>-9999</c:v>
                </c:pt>
                <c:pt idx="32">
                  <c:v>-9999</c:v>
                </c:pt>
                <c:pt idx="33">
                  <c:v>-9999</c:v>
                </c:pt>
                <c:pt idx="34">
                  <c:v>-9999</c:v>
                </c:pt>
                <c:pt idx="35">
                  <c:v>668</c:v>
                </c:pt>
                <c:pt idx="36">
                  <c:v>-9999</c:v>
                </c:pt>
                <c:pt idx="37">
                  <c:v>-9999</c:v>
                </c:pt>
                <c:pt idx="38">
                  <c:v>-9999</c:v>
                </c:pt>
                <c:pt idx="39">
                  <c:v>-9999</c:v>
                </c:pt>
                <c:pt idx="40">
                  <c:v>872</c:v>
                </c:pt>
                <c:pt idx="41">
                  <c:v>-9999</c:v>
                </c:pt>
                <c:pt idx="42">
                  <c:v>-9999</c:v>
                </c:pt>
                <c:pt idx="43">
                  <c:v>-9999</c:v>
                </c:pt>
                <c:pt idx="44">
                  <c:v>-9999</c:v>
                </c:pt>
                <c:pt idx="45">
                  <c:v>712</c:v>
                </c:pt>
                <c:pt idx="46">
                  <c:v>-9999</c:v>
                </c:pt>
                <c:pt idx="47">
                  <c:v>-9999</c:v>
                </c:pt>
                <c:pt idx="48">
                  <c:v>-9999</c:v>
                </c:pt>
                <c:pt idx="49">
                  <c:v>-9999</c:v>
                </c:pt>
                <c:pt idx="50">
                  <c:v>960</c:v>
                </c:pt>
                <c:pt idx="51">
                  <c:v>-9999</c:v>
                </c:pt>
                <c:pt idx="52">
                  <c:v>-9999</c:v>
                </c:pt>
                <c:pt idx="53">
                  <c:v>-9999</c:v>
                </c:pt>
                <c:pt idx="54">
                  <c:v>-9999</c:v>
                </c:pt>
                <c:pt idx="55">
                  <c:v>947</c:v>
                </c:pt>
                <c:pt idx="56">
                  <c:v>-9999</c:v>
                </c:pt>
                <c:pt idx="57">
                  <c:v>-9999</c:v>
                </c:pt>
                <c:pt idx="58">
                  <c:v>-9999</c:v>
                </c:pt>
                <c:pt idx="59">
                  <c:v>-9999</c:v>
                </c:pt>
                <c:pt idx="60">
                  <c:v>973</c:v>
                </c:pt>
                <c:pt idx="61">
                  <c:v>-9999</c:v>
                </c:pt>
                <c:pt idx="62">
                  <c:v>-9999</c:v>
                </c:pt>
                <c:pt idx="63">
                  <c:v>-9999</c:v>
                </c:pt>
                <c:pt idx="64">
                  <c:v>-9999</c:v>
                </c:pt>
                <c:pt idx="65">
                  <c:v>968</c:v>
                </c:pt>
                <c:pt idx="66">
                  <c:v>-9999</c:v>
                </c:pt>
                <c:pt idx="67">
                  <c:v>-9999</c:v>
                </c:pt>
                <c:pt idx="68">
                  <c:v>-9999</c:v>
                </c:pt>
                <c:pt idx="69">
                  <c:v>-9999</c:v>
                </c:pt>
                <c:pt idx="70">
                  <c:v>968</c:v>
                </c:pt>
                <c:pt idx="71">
                  <c:v>-9999</c:v>
                </c:pt>
                <c:pt idx="72">
                  <c:v>-9999</c:v>
                </c:pt>
                <c:pt idx="73">
                  <c:v>-9999</c:v>
                </c:pt>
                <c:pt idx="74">
                  <c:v>-9999</c:v>
                </c:pt>
                <c:pt idx="75">
                  <c:v>1038</c:v>
                </c:pt>
                <c:pt idx="76">
                  <c:v>-9999</c:v>
                </c:pt>
                <c:pt idx="77">
                  <c:v>-9999</c:v>
                </c:pt>
                <c:pt idx="78">
                  <c:v>-9999</c:v>
                </c:pt>
                <c:pt idx="79">
                  <c:v>-9999</c:v>
                </c:pt>
                <c:pt idx="80">
                  <c:v>948</c:v>
                </c:pt>
                <c:pt idx="81">
                  <c:v>-9999</c:v>
                </c:pt>
                <c:pt idx="82">
                  <c:v>-9999</c:v>
                </c:pt>
                <c:pt idx="83">
                  <c:v>-9999</c:v>
                </c:pt>
                <c:pt idx="84">
                  <c:v>-9999</c:v>
                </c:pt>
                <c:pt idx="85">
                  <c:v>965</c:v>
                </c:pt>
                <c:pt idx="86">
                  <c:v>-9999</c:v>
                </c:pt>
                <c:pt idx="87">
                  <c:v>-9999</c:v>
                </c:pt>
                <c:pt idx="88">
                  <c:v>-9999</c:v>
                </c:pt>
                <c:pt idx="89">
                  <c:v>-9999</c:v>
                </c:pt>
                <c:pt idx="90">
                  <c:v>998</c:v>
                </c:pt>
                <c:pt idx="91">
                  <c:v>-9999</c:v>
                </c:pt>
                <c:pt idx="92">
                  <c:v>-9999</c:v>
                </c:pt>
                <c:pt idx="93">
                  <c:v>-9999</c:v>
                </c:pt>
                <c:pt idx="94">
                  <c:v>-9999</c:v>
                </c:pt>
                <c:pt idx="95">
                  <c:v>980</c:v>
                </c:pt>
                <c:pt idx="96">
                  <c:v>-9999</c:v>
                </c:pt>
                <c:pt idx="97">
                  <c:v>-9999</c:v>
                </c:pt>
                <c:pt idx="98">
                  <c:v>-9999</c:v>
                </c:pt>
                <c:pt idx="99">
                  <c:v>-9999</c:v>
                </c:pt>
                <c:pt idx="100">
                  <c:v>977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Feuil2!$I$1</c:f>
              <c:strCache>
                <c:ptCount val="1"/>
                <c:pt idx="0">
                  <c:v>P2obs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Feuil2!$C$2:$C$102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Feuil2!$I$2:$I$102</c:f>
              <c:numCache>
                <c:formatCode>General</c:formatCode>
                <c:ptCount val="101"/>
                <c:pt idx="0">
                  <c:v>98</c:v>
                </c:pt>
                <c:pt idx="1">
                  <c:v>-9999</c:v>
                </c:pt>
                <c:pt idx="2">
                  <c:v>-9999</c:v>
                </c:pt>
                <c:pt idx="3">
                  <c:v>-9999</c:v>
                </c:pt>
                <c:pt idx="4">
                  <c:v>-9999</c:v>
                </c:pt>
                <c:pt idx="5">
                  <c:v>145</c:v>
                </c:pt>
                <c:pt idx="6">
                  <c:v>-9999</c:v>
                </c:pt>
                <c:pt idx="7">
                  <c:v>-9999</c:v>
                </c:pt>
                <c:pt idx="8">
                  <c:v>-9999</c:v>
                </c:pt>
                <c:pt idx="9">
                  <c:v>-9999</c:v>
                </c:pt>
                <c:pt idx="10">
                  <c:v>156</c:v>
                </c:pt>
                <c:pt idx="11">
                  <c:v>-9999</c:v>
                </c:pt>
                <c:pt idx="12">
                  <c:v>-9999</c:v>
                </c:pt>
                <c:pt idx="13">
                  <c:v>-9999</c:v>
                </c:pt>
                <c:pt idx="14">
                  <c:v>-9999</c:v>
                </c:pt>
                <c:pt idx="15">
                  <c:v>235</c:v>
                </c:pt>
                <c:pt idx="16">
                  <c:v>-9999</c:v>
                </c:pt>
                <c:pt idx="17">
                  <c:v>-9999</c:v>
                </c:pt>
                <c:pt idx="18">
                  <c:v>-9999</c:v>
                </c:pt>
                <c:pt idx="19">
                  <c:v>-9999</c:v>
                </c:pt>
                <c:pt idx="20">
                  <c:v>251</c:v>
                </c:pt>
                <c:pt idx="21">
                  <c:v>-9999</c:v>
                </c:pt>
                <c:pt idx="22">
                  <c:v>-9999</c:v>
                </c:pt>
                <c:pt idx="23">
                  <c:v>-9999</c:v>
                </c:pt>
                <c:pt idx="24">
                  <c:v>-9999</c:v>
                </c:pt>
                <c:pt idx="25">
                  <c:v>403</c:v>
                </c:pt>
                <c:pt idx="26">
                  <c:v>-9999</c:v>
                </c:pt>
                <c:pt idx="27">
                  <c:v>-9999</c:v>
                </c:pt>
                <c:pt idx="28">
                  <c:v>-9999</c:v>
                </c:pt>
                <c:pt idx="29">
                  <c:v>-9999</c:v>
                </c:pt>
                <c:pt idx="30">
                  <c:v>421</c:v>
                </c:pt>
                <c:pt idx="31">
                  <c:v>-9999</c:v>
                </c:pt>
                <c:pt idx="32">
                  <c:v>-9999</c:v>
                </c:pt>
                <c:pt idx="33">
                  <c:v>-9999</c:v>
                </c:pt>
                <c:pt idx="34">
                  <c:v>-9999</c:v>
                </c:pt>
                <c:pt idx="35">
                  <c:v>664</c:v>
                </c:pt>
                <c:pt idx="36">
                  <c:v>-9999</c:v>
                </c:pt>
                <c:pt idx="37">
                  <c:v>-9999</c:v>
                </c:pt>
                <c:pt idx="38">
                  <c:v>-9999</c:v>
                </c:pt>
                <c:pt idx="39">
                  <c:v>-9999</c:v>
                </c:pt>
                <c:pt idx="40">
                  <c:v>657</c:v>
                </c:pt>
                <c:pt idx="41">
                  <c:v>-9999</c:v>
                </c:pt>
                <c:pt idx="42">
                  <c:v>-9999</c:v>
                </c:pt>
                <c:pt idx="43">
                  <c:v>-9999</c:v>
                </c:pt>
                <c:pt idx="44">
                  <c:v>-9999</c:v>
                </c:pt>
                <c:pt idx="45">
                  <c:v>868</c:v>
                </c:pt>
                <c:pt idx="46">
                  <c:v>-9999</c:v>
                </c:pt>
                <c:pt idx="47">
                  <c:v>-9999</c:v>
                </c:pt>
                <c:pt idx="48">
                  <c:v>-9999</c:v>
                </c:pt>
                <c:pt idx="49">
                  <c:v>-9999</c:v>
                </c:pt>
                <c:pt idx="50">
                  <c:v>1059</c:v>
                </c:pt>
                <c:pt idx="51">
                  <c:v>-9999</c:v>
                </c:pt>
                <c:pt idx="52">
                  <c:v>-9999</c:v>
                </c:pt>
                <c:pt idx="53">
                  <c:v>-9999</c:v>
                </c:pt>
                <c:pt idx="54">
                  <c:v>-9999</c:v>
                </c:pt>
                <c:pt idx="55">
                  <c:v>1033</c:v>
                </c:pt>
                <c:pt idx="56">
                  <c:v>-9999</c:v>
                </c:pt>
                <c:pt idx="57">
                  <c:v>-9999</c:v>
                </c:pt>
                <c:pt idx="58">
                  <c:v>-9999</c:v>
                </c:pt>
                <c:pt idx="59">
                  <c:v>-9999</c:v>
                </c:pt>
                <c:pt idx="60">
                  <c:v>1462</c:v>
                </c:pt>
                <c:pt idx="61">
                  <c:v>-9999</c:v>
                </c:pt>
                <c:pt idx="62">
                  <c:v>-9999</c:v>
                </c:pt>
                <c:pt idx="63">
                  <c:v>-9999</c:v>
                </c:pt>
                <c:pt idx="64">
                  <c:v>-9999</c:v>
                </c:pt>
                <c:pt idx="65">
                  <c:v>1330</c:v>
                </c:pt>
                <c:pt idx="66">
                  <c:v>-9999</c:v>
                </c:pt>
                <c:pt idx="67">
                  <c:v>-9999</c:v>
                </c:pt>
                <c:pt idx="68">
                  <c:v>-9999</c:v>
                </c:pt>
                <c:pt idx="69">
                  <c:v>-9999</c:v>
                </c:pt>
                <c:pt idx="70">
                  <c:v>1621</c:v>
                </c:pt>
                <c:pt idx="71">
                  <c:v>-9999</c:v>
                </c:pt>
                <c:pt idx="72">
                  <c:v>-9999</c:v>
                </c:pt>
                <c:pt idx="73">
                  <c:v>-9999</c:v>
                </c:pt>
                <c:pt idx="74">
                  <c:v>-9999</c:v>
                </c:pt>
                <c:pt idx="75">
                  <c:v>1665</c:v>
                </c:pt>
                <c:pt idx="76">
                  <c:v>-9999</c:v>
                </c:pt>
                <c:pt idx="77">
                  <c:v>-9999</c:v>
                </c:pt>
                <c:pt idx="78">
                  <c:v>-9999</c:v>
                </c:pt>
                <c:pt idx="79">
                  <c:v>-9999</c:v>
                </c:pt>
                <c:pt idx="80">
                  <c:v>1682</c:v>
                </c:pt>
                <c:pt idx="81">
                  <c:v>-9999</c:v>
                </c:pt>
                <c:pt idx="82">
                  <c:v>-9999</c:v>
                </c:pt>
                <c:pt idx="83">
                  <c:v>-9999</c:v>
                </c:pt>
                <c:pt idx="84">
                  <c:v>-9999</c:v>
                </c:pt>
                <c:pt idx="85">
                  <c:v>1885</c:v>
                </c:pt>
                <c:pt idx="86">
                  <c:v>-9999</c:v>
                </c:pt>
                <c:pt idx="87">
                  <c:v>-9999</c:v>
                </c:pt>
                <c:pt idx="88">
                  <c:v>-9999</c:v>
                </c:pt>
                <c:pt idx="89">
                  <c:v>-9999</c:v>
                </c:pt>
                <c:pt idx="90">
                  <c:v>1789</c:v>
                </c:pt>
                <c:pt idx="91">
                  <c:v>-9999</c:v>
                </c:pt>
                <c:pt idx="92">
                  <c:v>-9999</c:v>
                </c:pt>
                <c:pt idx="93">
                  <c:v>-9999</c:v>
                </c:pt>
                <c:pt idx="94">
                  <c:v>-9999</c:v>
                </c:pt>
                <c:pt idx="95">
                  <c:v>1897</c:v>
                </c:pt>
                <c:pt idx="96">
                  <c:v>-9999</c:v>
                </c:pt>
                <c:pt idx="97">
                  <c:v>-9999</c:v>
                </c:pt>
                <c:pt idx="98">
                  <c:v>-9999</c:v>
                </c:pt>
                <c:pt idx="99">
                  <c:v>-9999</c:v>
                </c:pt>
                <c:pt idx="100">
                  <c:v>1877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70592"/>
        <c:axId val="153076864"/>
      </c:scatterChart>
      <c:valAx>
        <c:axId val="15307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076864"/>
        <c:crosses val="autoZero"/>
        <c:crossBetween val="midCat"/>
      </c:valAx>
      <c:valAx>
        <c:axId val="15307686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070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8</xdr:row>
      <xdr:rowOff>110490</xdr:rowOff>
    </xdr:from>
    <xdr:to>
      <xdr:col>16</xdr:col>
      <xdr:colOff>53340</xdr:colOff>
      <xdr:row>23</xdr:row>
      <xdr:rowOff>110490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18</xdr:row>
      <xdr:rowOff>11430</xdr:rowOff>
    </xdr:from>
    <xdr:to>
      <xdr:col>22</xdr:col>
      <xdr:colOff>205740</xdr:colOff>
      <xdr:row>36</xdr:row>
      <xdr:rowOff>167640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G2" sqref="G2"/>
    </sheetView>
  </sheetViews>
  <sheetFormatPr baseColWidth="10" defaultRowHeight="14.4" x14ac:dyDescent="0.3"/>
  <cols>
    <col min="1" max="1" width="8.44140625" customWidth="1"/>
    <col min="2" max="2" width="2.21875" customWidth="1"/>
    <col min="3" max="5" width="6.6640625" customWidth="1"/>
  </cols>
  <sheetData>
    <row r="1" spans="1:12" x14ac:dyDescent="0.3">
      <c r="A1" t="s">
        <v>0</v>
      </c>
      <c r="C1" t="s">
        <v>1</v>
      </c>
      <c r="D1" t="s">
        <v>7</v>
      </c>
      <c r="E1" t="s">
        <v>8</v>
      </c>
      <c r="F1" t="s">
        <v>4</v>
      </c>
      <c r="G1" t="s">
        <v>5</v>
      </c>
      <c r="H1" t="s">
        <v>15</v>
      </c>
      <c r="I1" t="s">
        <v>16</v>
      </c>
      <c r="J1" t="s">
        <v>18</v>
      </c>
      <c r="L1" t="s">
        <v>14</v>
      </c>
    </row>
    <row r="2" spans="1:12" x14ac:dyDescent="0.3">
      <c r="A2">
        <v>100</v>
      </c>
      <c r="C2">
        <v>0</v>
      </c>
      <c r="D2">
        <f>18+4*SIN(2*PI()*C2/12)</f>
        <v>18</v>
      </c>
      <c r="E2">
        <f>12+1*COS(2*PI()*C2/12)</f>
        <v>13</v>
      </c>
      <c r="F2">
        <f>A$6/(1+((A$6-A$2)/A$2)*EXP(-1*A$4*D2*C2))</f>
        <v>100</v>
      </c>
      <c r="G2">
        <f>A$8/(1+((A$8-A$2)/A$2)*EXP(-1*A$4*E2*C2))</f>
        <v>100</v>
      </c>
      <c r="H2">
        <f ca="1">IF(MOD($C2,5)=0,ROUND(F2+_xlfn.NORM.INV(RAND(),0,$A$10),0),-9999)</f>
        <v>111</v>
      </c>
      <c r="I2">
        <f ca="1">IF(MOD($C2,5)=0,ROUND(G2+_xlfn.NORM.INV(RAND(),0,$A$10),0),-9999)</f>
        <v>98</v>
      </c>
      <c r="J2">
        <f>$A$10</f>
        <v>25</v>
      </c>
      <c r="L2" t="s">
        <v>9</v>
      </c>
    </row>
    <row r="3" spans="1:12" x14ac:dyDescent="0.3">
      <c r="A3" t="s">
        <v>6</v>
      </c>
      <c r="C3">
        <v>1</v>
      </c>
      <c r="D3">
        <f t="shared" ref="D3:D66" si="0">18+4*SIN(2*PI()*C3/12)</f>
        <v>20</v>
      </c>
      <c r="E3">
        <f t="shared" ref="E3:E66" si="1">12+1*COS(2*PI()*C3/12)</f>
        <v>12.866025403784439</v>
      </c>
      <c r="F3">
        <f t="shared" ref="F3:F66" si="2">A$6/(1+((A$6-A$2)/A$2)*EXP(-1*A$4*D3*C3))</f>
        <v>109.36687039095703</v>
      </c>
      <c r="G3">
        <f t="shared" ref="G3:G66" si="3">A$8/(1+((A$8-A$2)/A$2)*EXP(-1*A$4*E3*C3))</f>
        <v>106.29131712240748</v>
      </c>
      <c r="H3">
        <f t="shared" ref="H3:H66" ca="1" si="4">IF(MOD($C3,5)=0,ROUND(F3+_xlfn.NORM.INV(RAND(),0,$A$10),0),-9999)</f>
        <v>-9999</v>
      </c>
      <c r="I3">
        <f t="shared" ref="I3:I66" ca="1" si="5">IF(MOD($C3,5)=0,ROUND(G3+_xlfn.NORM.INV(RAND(),0,$A$10),0),-9999)</f>
        <v>-9999</v>
      </c>
      <c r="J3">
        <f t="shared" ref="J3:J66" si="6">$A$10</f>
        <v>25</v>
      </c>
      <c r="L3" t="s">
        <v>13</v>
      </c>
    </row>
    <row r="4" spans="1:12" x14ac:dyDescent="0.3">
      <c r="A4">
        <v>5.0000000000000001E-3</v>
      </c>
      <c r="C4">
        <v>2</v>
      </c>
      <c r="D4">
        <f t="shared" si="0"/>
        <v>21.464101615137753</v>
      </c>
      <c r="E4">
        <f t="shared" si="1"/>
        <v>12.5</v>
      </c>
      <c r="F4">
        <f t="shared" si="2"/>
        <v>121.04369811244916</v>
      </c>
      <c r="G4">
        <f t="shared" si="3"/>
        <v>112.56544953297823</v>
      </c>
      <c r="H4">
        <f t="shared" ca="1" si="4"/>
        <v>-9999</v>
      </c>
      <c r="I4">
        <f t="shared" ca="1" si="5"/>
        <v>-9999</v>
      </c>
      <c r="J4">
        <f t="shared" si="6"/>
        <v>25</v>
      </c>
      <c r="L4" t="s">
        <v>10</v>
      </c>
    </row>
    <row r="5" spans="1:12" x14ac:dyDescent="0.3">
      <c r="A5" t="s">
        <v>2</v>
      </c>
      <c r="C5">
        <v>3</v>
      </c>
      <c r="D5">
        <f t="shared" si="0"/>
        <v>22</v>
      </c>
      <c r="E5">
        <f t="shared" si="1"/>
        <v>12</v>
      </c>
      <c r="F5">
        <f t="shared" si="2"/>
        <v>133.86318880658752</v>
      </c>
      <c r="G5">
        <f t="shared" si="3"/>
        <v>118.55270373114017</v>
      </c>
      <c r="H5">
        <f t="shared" ca="1" si="4"/>
        <v>-9999</v>
      </c>
      <c r="I5">
        <f t="shared" ca="1" si="5"/>
        <v>-9999</v>
      </c>
      <c r="J5">
        <f t="shared" si="6"/>
        <v>25</v>
      </c>
      <c r="L5" t="s">
        <v>11</v>
      </c>
    </row>
    <row r="6" spans="1:12" x14ac:dyDescent="0.3">
      <c r="A6">
        <v>1000</v>
      </c>
      <c r="C6">
        <v>4</v>
      </c>
      <c r="D6">
        <f t="shared" si="0"/>
        <v>21.464101615137753</v>
      </c>
      <c r="E6">
        <f t="shared" si="1"/>
        <v>11.5</v>
      </c>
      <c r="F6">
        <f t="shared" si="2"/>
        <v>145.79838018453785</v>
      </c>
      <c r="G6">
        <f t="shared" si="3"/>
        <v>124.25340441220933</v>
      </c>
      <c r="H6">
        <f t="shared" ca="1" si="4"/>
        <v>-9999</v>
      </c>
      <c r="I6">
        <f t="shared" ca="1" si="5"/>
        <v>-9999</v>
      </c>
      <c r="J6">
        <f t="shared" si="6"/>
        <v>25</v>
      </c>
      <c r="L6" t="s">
        <v>12</v>
      </c>
    </row>
    <row r="7" spans="1:12" x14ac:dyDescent="0.3">
      <c r="A7" t="s">
        <v>3</v>
      </c>
      <c r="C7">
        <v>5</v>
      </c>
      <c r="D7">
        <f t="shared" si="0"/>
        <v>20</v>
      </c>
      <c r="E7">
        <f t="shared" si="1"/>
        <v>11.133974596215561</v>
      </c>
      <c r="F7">
        <f t="shared" si="2"/>
        <v>154.82809896025466</v>
      </c>
      <c r="G7">
        <f t="shared" si="3"/>
        <v>130.00846562226238</v>
      </c>
      <c r="H7">
        <f t="shared" ca="1" si="4"/>
        <v>144</v>
      </c>
      <c r="I7">
        <f t="shared" ca="1" si="5"/>
        <v>145</v>
      </c>
      <c r="J7">
        <f t="shared" si="6"/>
        <v>25</v>
      </c>
    </row>
    <row r="8" spans="1:12" x14ac:dyDescent="0.3">
      <c r="A8">
        <v>2000</v>
      </c>
      <c r="C8">
        <v>6</v>
      </c>
      <c r="D8">
        <f t="shared" si="0"/>
        <v>18</v>
      </c>
      <c r="E8">
        <f t="shared" si="1"/>
        <v>11</v>
      </c>
      <c r="F8">
        <f t="shared" si="2"/>
        <v>160.13491632227141</v>
      </c>
      <c r="G8">
        <f t="shared" si="3"/>
        <v>136.42982713725357</v>
      </c>
      <c r="H8">
        <f t="shared" ca="1" si="4"/>
        <v>-9999</v>
      </c>
      <c r="I8">
        <f t="shared" ca="1" si="5"/>
        <v>-9999</v>
      </c>
      <c r="J8">
        <f t="shared" si="6"/>
        <v>25</v>
      </c>
    </row>
    <row r="9" spans="1:12" x14ac:dyDescent="0.3">
      <c r="A9" t="s">
        <v>17</v>
      </c>
      <c r="C9">
        <v>7</v>
      </c>
      <c r="D9">
        <f t="shared" si="0"/>
        <v>16</v>
      </c>
      <c r="E9">
        <f t="shared" si="1"/>
        <v>11.133974596215561</v>
      </c>
      <c r="F9">
        <f t="shared" si="2"/>
        <v>162.84306867759977</v>
      </c>
      <c r="G9">
        <f t="shared" si="3"/>
        <v>144.21606466896699</v>
      </c>
      <c r="H9">
        <f t="shared" ca="1" si="4"/>
        <v>-9999</v>
      </c>
      <c r="I9">
        <f t="shared" ca="1" si="5"/>
        <v>-9999</v>
      </c>
      <c r="J9">
        <f t="shared" si="6"/>
        <v>25</v>
      </c>
    </row>
    <row r="10" spans="1:12" x14ac:dyDescent="0.3">
      <c r="A10">
        <v>25</v>
      </c>
      <c r="C10">
        <v>8</v>
      </c>
      <c r="D10">
        <f t="shared" si="0"/>
        <v>14.535898384862247</v>
      </c>
      <c r="E10">
        <f t="shared" si="1"/>
        <v>11.5</v>
      </c>
      <c r="F10">
        <f t="shared" si="2"/>
        <v>165.78648712072058</v>
      </c>
      <c r="G10">
        <f t="shared" si="3"/>
        <v>153.9125817512365</v>
      </c>
      <c r="H10">
        <f t="shared" ca="1" si="4"/>
        <v>-9999</v>
      </c>
      <c r="I10">
        <f t="shared" ca="1" si="5"/>
        <v>-9999</v>
      </c>
      <c r="J10">
        <f t="shared" si="6"/>
        <v>25</v>
      </c>
    </row>
    <row r="11" spans="1:12" x14ac:dyDescent="0.3">
      <c r="C11">
        <v>9</v>
      </c>
      <c r="D11">
        <f t="shared" si="0"/>
        <v>14</v>
      </c>
      <c r="E11">
        <f t="shared" si="1"/>
        <v>12</v>
      </c>
      <c r="F11">
        <f t="shared" si="2"/>
        <v>172.6124101963693</v>
      </c>
      <c r="G11">
        <f t="shared" si="3"/>
        <v>165.66965570157919</v>
      </c>
      <c r="H11">
        <f t="shared" ca="1" si="4"/>
        <v>-9999</v>
      </c>
      <c r="I11">
        <f t="shared" ca="1" si="5"/>
        <v>-9999</v>
      </c>
      <c r="J11">
        <f t="shared" si="6"/>
        <v>25</v>
      </c>
    </row>
    <row r="12" spans="1:12" x14ac:dyDescent="0.3">
      <c r="C12">
        <v>10</v>
      </c>
      <c r="D12">
        <f t="shared" si="0"/>
        <v>14.535898384862247</v>
      </c>
      <c r="E12">
        <f t="shared" si="1"/>
        <v>12.5</v>
      </c>
      <c r="F12">
        <f t="shared" si="2"/>
        <v>186.87731683876493</v>
      </c>
      <c r="G12">
        <f t="shared" si="3"/>
        <v>179.05155624896653</v>
      </c>
      <c r="H12">
        <f t="shared" ca="1" si="4"/>
        <v>202</v>
      </c>
      <c r="I12">
        <f t="shared" ca="1" si="5"/>
        <v>156</v>
      </c>
      <c r="J12">
        <f t="shared" si="6"/>
        <v>25</v>
      </c>
    </row>
    <row r="13" spans="1:12" x14ac:dyDescent="0.3">
      <c r="C13">
        <v>11</v>
      </c>
      <c r="D13">
        <f t="shared" si="0"/>
        <v>15.999999999999998</v>
      </c>
      <c r="E13">
        <f t="shared" si="1"/>
        <v>12.866025403784437</v>
      </c>
      <c r="F13">
        <f t="shared" si="2"/>
        <v>211.2804220916409</v>
      </c>
      <c r="G13">
        <f t="shared" si="3"/>
        <v>192.98701285581825</v>
      </c>
      <c r="H13">
        <f t="shared" ca="1" si="4"/>
        <v>-9999</v>
      </c>
      <c r="I13">
        <f t="shared" ca="1" si="5"/>
        <v>-9999</v>
      </c>
      <c r="J13">
        <f t="shared" si="6"/>
        <v>25</v>
      </c>
    </row>
    <row r="14" spans="1:12" x14ac:dyDescent="0.3">
      <c r="C14">
        <v>12</v>
      </c>
      <c r="D14">
        <f t="shared" si="0"/>
        <v>18</v>
      </c>
      <c r="E14">
        <f t="shared" si="1"/>
        <v>13</v>
      </c>
      <c r="F14">
        <f t="shared" si="2"/>
        <v>246.52645878665234</v>
      </c>
      <c r="G14">
        <f t="shared" si="3"/>
        <v>205.97928587348758</v>
      </c>
      <c r="H14">
        <f t="shared" ca="1" si="4"/>
        <v>-9999</v>
      </c>
      <c r="I14">
        <f t="shared" ca="1" si="5"/>
        <v>-9999</v>
      </c>
      <c r="J14">
        <f t="shared" si="6"/>
        <v>25</v>
      </c>
    </row>
    <row r="15" spans="1:12" x14ac:dyDescent="0.3">
      <c r="C15">
        <v>13</v>
      </c>
      <c r="D15">
        <f t="shared" si="0"/>
        <v>20</v>
      </c>
      <c r="E15">
        <f t="shared" si="1"/>
        <v>12.866025403784439</v>
      </c>
      <c r="F15">
        <f t="shared" si="2"/>
        <v>289.62118133971848</v>
      </c>
      <c r="G15">
        <f t="shared" si="3"/>
        <v>216.61492478542834</v>
      </c>
      <c r="H15">
        <f t="shared" ca="1" si="4"/>
        <v>-9999</v>
      </c>
      <c r="I15">
        <f t="shared" ca="1" si="5"/>
        <v>-9999</v>
      </c>
      <c r="J15">
        <f t="shared" si="6"/>
        <v>25</v>
      </c>
    </row>
    <row r="16" spans="1:12" x14ac:dyDescent="0.3">
      <c r="C16">
        <v>14</v>
      </c>
      <c r="D16">
        <f t="shared" si="0"/>
        <v>21.464101615137753</v>
      </c>
      <c r="E16">
        <f t="shared" si="1"/>
        <v>12.5</v>
      </c>
      <c r="F16">
        <f t="shared" si="2"/>
        <v>332.98003066823088</v>
      </c>
      <c r="G16">
        <f t="shared" si="3"/>
        <v>224.20573614384341</v>
      </c>
      <c r="H16">
        <f t="shared" ca="1" si="4"/>
        <v>-9999</v>
      </c>
      <c r="I16">
        <f t="shared" ca="1" si="5"/>
        <v>-9999</v>
      </c>
      <c r="J16">
        <f t="shared" si="6"/>
        <v>25</v>
      </c>
    </row>
    <row r="17" spans="3:10" x14ac:dyDescent="0.3">
      <c r="C17">
        <v>15</v>
      </c>
      <c r="D17">
        <f t="shared" si="0"/>
        <v>22</v>
      </c>
      <c r="E17">
        <f t="shared" si="1"/>
        <v>12.000000000000002</v>
      </c>
      <c r="F17">
        <f t="shared" si="2"/>
        <v>366.50856765617425</v>
      </c>
      <c r="G17">
        <f t="shared" si="3"/>
        <v>229.23099727582479</v>
      </c>
      <c r="H17">
        <f t="shared" ca="1" si="4"/>
        <v>358</v>
      </c>
      <c r="I17">
        <f t="shared" ca="1" si="5"/>
        <v>235</v>
      </c>
      <c r="J17">
        <f t="shared" si="6"/>
        <v>25</v>
      </c>
    </row>
    <row r="18" spans="3:10" x14ac:dyDescent="0.3">
      <c r="C18">
        <v>16</v>
      </c>
      <c r="D18">
        <f t="shared" si="0"/>
        <v>21.464101615137757</v>
      </c>
      <c r="E18">
        <f t="shared" si="1"/>
        <v>11.5</v>
      </c>
      <c r="F18">
        <f t="shared" si="2"/>
        <v>382.22935066912248</v>
      </c>
      <c r="G18">
        <f t="shared" si="3"/>
        <v>233.32154101283948</v>
      </c>
      <c r="H18">
        <f t="shared" ca="1" si="4"/>
        <v>-9999</v>
      </c>
      <c r="I18">
        <f t="shared" ca="1" si="5"/>
        <v>-9999</v>
      </c>
      <c r="J18">
        <f t="shared" si="6"/>
        <v>25</v>
      </c>
    </row>
    <row r="19" spans="3:10" x14ac:dyDescent="0.3">
      <c r="C19">
        <v>17</v>
      </c>
      <c r="D19">
        <f t="shared" si="0"/>
        <v>20</v>
      </c>
      <c r="E19">
        <f t="shared" si="1"/>
        <v>11.133974596215561</v>
      </c>
      <c r="F19">
        <f t="shared" si="2"/>
        <v>378.19312476262809</v>
      </c>
      <c r="G19">
        <f t="shared" si="3"/>
        <v>238.81538375771572</v>
      </c>
      <c r="H19">
        <f t="shared" ca="1" si="4"/>
        <v>-9999</v>
      </c>
      <c r="I19">
        <f t="shared" ca="1" si="5"/>
        <v>-9999</v>
      </c>
      <c r="J19">
        <f t="shared" si="6"/>
        <v>25</v>
      </c>
    </row>
    <row r="20" spans="3:10" x14ac:dyDescent="0.3">
      <c r="C20">
        <v>18</v>
      </c>
      <c r="D20">
        <f t="shared" si="0"/>
        <v>18</v>
      </c>
      <c r="E20">
        <f t="shared" si="1"/>
        <v>11</v>
      </c>
      <c r="F20">
        <f t="shared" si="2"/>
        <v>359.57146810676744</v>
      </c>
      <c r="G20">
        <f t="shared" si="3"/>
        <v>248.14027765730833</v>
      </c>
      <c r="H20">
        <f t="shared" ca="1" si="4"/>
        <v>-9999</v>
      </c>
      <c r="I20">
        <f t="shared" ca="1" si="5"/>
        <v>-9999</v>
      </c>
      <c r="J20">
        <f t="shared" si="6"/>
        <v>25</v>
      </c>
    </row>
    <row r="21" spans="3:10" x14ac:dyDescent="0.3">
      <c r="C21">
        <v>19</v>
      </c>
      <c r="D21">
        <f t="shared" si="0"/>
        <v>16.000000000000004</v>
      </c>
      <c r="E21">
        <f t="shared" si="1"/>
        <v>11.133974596215561</v>
      </c>
      <c r="F21">
        <f t="shared" si="2"/>
        <v>336.88102941135065</v>
      </c>
      <c r="G21">
        <f t="shared" si="3"/>
        <v>263.23977856807073</v>
      </c>
      <c r="H21">
        <f t="shared" ca="1" si="4"/>
        <v>-9999</v>
      </c>
      <c r="I21">
        <f t="shared" ca="1" si="5"/>
        <v>-9999</v>
      </c>
      <c r="J21">
        <f t="shared" si="6"/>
        <v>25</v>
      </c>
    </row>
    <row r="22" spans="3:10" x14ac:dyDescent="0.3">
      <c r="C22">
        <v>20</v>
      </c>
      <c r="D22">
        <f t="shared" si="0"/>
        <v>14.535898384862245</v>
      </c>
      <c r="E22">
        <f t="shared" si="1"/>
        <v>11.5</v>
      </c>
      <c r="F22">
        <f t="shared" si="2"/>
        <v>322.20983832865483</v>
      </c>
      <c r="G22">
        <f t="shared" si="3"/>
        <v>285.05870695878741</v>
      </c>
      <c r="H22">
        <f t="shared" ca="1" si="4"/>
        <v>306</v>
      </c>
      <c r="I22">
        <f t="shared" ca="1" si="5"/>
        <v>251</v>
      </c>
      <c r="J22">
        <f t="shared" si="6"/>
        <v>25</v>
      </c>
    </row>
    <row r="23" spans="3:10" x14ac:dyDescent="0.3">
      <c r="C23">
        <v>21</v>
      </c>
      <c r="D23">
        <f t="shared" si="0"/>
        <v>14</v>
      </c>
      <c r="E23">
        <f t="shared" si="1"/>
        <v>12</v>
      </c>
      <c r="F23">
        <f t="shared" si="2"/>
        <v>325.80407005374661</v>
      </c>
      <c r="G23">
        <f t="shared" si="3"/>
        <v>313.01713837788191</v>
      </c>
      <c r="H23">
        <f t="shared" ca="1" si="4"/>
        <v>-9999</v>
      </c>
      <c r="I23">
        <f t="shared" ca="1" si="5"/>
        <v>-9999</v>
      </c>
      <c r="J23">
        <f t="shared" si="6"/>
        <v>25</v>
      </c>
    </row>
    <row r="24" spans="3:10" x14ac:dyDescent="0.3">
      <c r="C24">
        <v>22</v>
      </c>
      <c r="D24">
        <f t="shared" si="0"/>
        <v>14.535898384862243</v>
      </c>
      <c r="E24">
        <f t="shared" si="1"/>
        <v>12.5</v>
      </c>
      <c r="F24">
        <f t="shared" si="2"/>
        <v>354.73827285623389</v>
      </c>
      <c r="G24">
        <f t="shared" si="3"/>
        <v>344.59276879449021</v>
      </c>
      <c r="H24">
        <f t="shared" ca="1" si="4"/>
        <v>-9999</v>
      </c>
      <c r="I24">
        <f t="shared" ca="1" si="5"/>
        <v>-9999</v>
      </c>
      <c r="J24">
        <f t="shared" si="6"/>
        <v>25</v>
      </c>
    </row>
    <row r="25" spans="3:10" x14ac:dyDescent="0.3">
      <c r="C25">
        <v>23</v>
      </c>
      <c r="D25">
        <f t="shared" si="0"/>
        <v>15.999999999999995</v>
      </c>
      <c r="E25">
        <f t="shared" si="1"/>
        <v>12.866025403784437</v>
      </c>
      <c r="F25">
        <f t="shared" si="2"/>
        <v>411.63158314514294</v>
      </c>
      <c r="G25">
        <f t="shared" si="3"/>
        <v>375.45450412089684</v>
      </c>
      <c r="H25">
        <f t="shared" ca="1" si="4"/>
        <v>-9999</v>
      </c>
      <c r="I25">
        <f t="shared" ca="1" si="5"/>
        <v>-9999</v>
      </c>
      <c r="J25">
        <f t="shared" si="6"/>
        <v>25</v>
      </c>
    </row>
    <row r="26" spans="3:10" x14ac:dyDescent="0.3">
      <c r="C26">
        <v>24</v>
      </c>
      <c r="D26">
        <f t="shared" si="0"/>
        <v>17.999999999999996</v>
      </c>
      <c r="E26">
        <f t="shared" si="1"/>
        <v>13</v>
      </c>
      <c r="F26">
        <f t="shared" si="2"/>
        <v>490.69493012016</v>
      </c>
      <c r="G26">
        <f t="shared" si="3"/>
        <v>400.59405271309305</v>
      </c>
      <c r="H26">
        <f t="shared" ca="1" si="4"/>
        <v>-9999</v>
      </c>
      <c r="I26">
        <f t="shared" ca="1" si="5"/>
        <v>-9999</v>
      </c>
      <c r="J26">
        <f t="shared" si="6"/>
        <v>25</v>
      </c>
    </row>
    <row r="27" spans="3:10" x14ac:dyDescent="0.3">
      <c r="C27">
        <v>25</v>
      </c>
      <c r="D27">
        <f t="shared" si="0"/>
        <v>20.000000000000004</v>
      </c>
      <c r="E27">
        <f t="shared" si="1"/>
        <v>12.866025403784437</v>
      </c>
      <c r="F27">
        <f t="shared" si="2"/>
        <v>575.12085136451481</v>
      </c>
      <c r="G27">
        <f t="shared" si="3"/>
        <v>416.27600305515551</v>
      </c>
      <c r="H27">
        <f t="shared" ca="1" si="4"/>
        <v>545</v>
      </c>
      <c r="I27">
        <f t="shared" ca="1" si="5"/>
        <v>403</v>
      </c>
      <c r="J27">
        <f t="shared" si="6"/>
        <v>25</v>
      </c>
    </row>
    <row r="28" spans="3:10" x14ac:dyDescent="0.3">
      <c r="C28">
        <v>26</v>
      </c>
      <c r="D28">
        <f t="shared" si="0"/>
        <v>21.464101615137753</v>
      </c>
      <c r="E28">
        <f t="shared" si="1"/>
        <v>12.5</v>
      </c>
      <c r="F28">
        <f t="shared" si="2"/>
        <v>644.07809205683316</v>
      </c>
      <c r="G28">
        <f t="shared" si="3"/>
        <v>421.82329573535276</v>
      </c>
      <c r="H28">
        <f t="shared" ca="1" si="4"/>
        <v>-9999</v>
      </c>
      <c r="I28">
        <f t="shared" ca="1" si="5"/>
        <v>-9999</v>
      </c>
      <c r="J28">
        <f t="shared" si="6"/>
        <v>25</v>
      </c>
    </row>
    <row r="29" spans="3:10" x14ac:dyDescent="0.3">
      <c r="C29">
        <v>27</v>
      </c>
      <c r="D29">
        <f t="shared" si="0"/>
        <v>22</v>
      </c>
      <c r="E29">
        <f t="shared" si="1"/>
        <v>12</v>
      </c>
      <c r="F29">
        <f t="shared" si="2"/>
        <v>684.12096736178898</v>
      </c>
      <c r="G29">
        <f t="shared" si="3"/>
        <v>420.16142209253809</v>
      </c>
      <c r="H29">
        <f t="shared" ca="1" si="4"/>
        <v>-9999</v>
      </c>
      <c r="I29">
        <f t="shared" ca="1" si="5"/>
        <v>-9999</v>
      </c>
      <c r="J29">
        <f t="shared" si="6"/>
        <v>25</v>
      </c>
    </row>
    <row r="30" spans="3:10" x14ac:dyDescent="0.3">
      <c r="C30">
        <v>28</v>
      </c>
      <c r="D30">
        <f t="shared" si="0"/>
        <v>21.464101615137757</v>
      </c>
      <c r="E30">
        <f t="shared" si="1"/>
        <v>11.500000000000002</v>
      </c>
      <c r="F30">
        <f t="shared" si="2"/>
        <v>691.62976090102052</v>
      </c>
      <c r="G30">
        <f t="shared" si="3"/>
        <v>416.85210789245758</v>
      </c>
      <c r="H30">
        <f t="shared" ca="1" si="4"/>
        <v>-9999</v>
      </c>
      <c r="I30">
        <f t="shared" ca="1" si="5"/>
        <v>-9999</v>
      </c>
      <c r="J30">
        <f t="shared" si="6"/>
        <v>25</v>
      </c>
    </row>
    <row r="31" spans="3:10" x14ac:dyDescent="0.3">
      <c r="C31">
        <v>29</v>
      </c>
      <c r="D31">
        <f t="shared" si="0"/>
        <v>20</v>
      </c>
      <c r="E31">
        <f t="shared" si="1"/>
        <v>11.133974596215561</v>
      </c>
      <c r="F31">
        <f t="shared" si="2"/>
        <v>668.80283160182216</v>
      </c>
      <c r="G31">
        <f t="shared" si="3"/>
        <v>418.31454131842685</v>
      </c>
      <c r="H31">
        <f t="shared" ca="1" si="4"/>
        <v>-9999</v>
      </c>
      <c r="I31">
        <f t="shared" ca="1" si="5"/>
        <v>-9999</v>
      </c>
      <c r="J31">
        <f t="shared" si="6"/>
        <v>25</v>
      </c>
    </row>
    <row r="32" spans="3:10" x14ac:dyDescent="0.3">
      <c r="C32">
        <v>30</v>
      </c>
      <c r="D32">
        <f t="shared" si="0"/>
        <v>18.000000000000011</v>
      </c>
      <c r="E32">
        <f t="shared" si="1"/>
        <v>11</v>
      </c>
      <c r="F32">
        <f t="shared" si="2"/>
        <v>623.11134380853605</v>
      </c>
      <c r="G32">
        <f t="shared" si="3"/>
        <v>430.20483053680221</v>
      </c>
      <c r="H32">
        <f t="shared" ca="1" si="4"/>
        <v>638</v>
      </c>
      <c r="I32">
        <f t="shared" ca="1" si="5"/>
        <v>421</v>
      </c>
      <c r="J32">
        <f t="shared" si="6"/>
        <v>25</v>
      </c>
    </row>
    <row r="33" spans="3:10" x14ac:dyDescent="0.3">
      <c r="C33">
        <v>31</v>
      </c>
      <c r="D33">
        <f t="shared" si="0"/>
        <v>16.000000000000004</v>
      </c>
      <c r="E33">
        <f t="shared" si="1"/>
        <v>11.133974596215561</v>
      </c>
      <c r="F33">
        <f t="shared" si="2"/>
        <v>570.22652403314646</v>
      </c>
      <c r="G33">
        <f t="shared" si="3"/>
        <v>456.34015378186444</v>
      </c>
      <c r="H33">
        <f t="shared" ca="1" si="4"/>
        <v>-9999</v>
      </c>
      <c r="I33">
        <f t="shared" ca="1" si="5"/>
        <v>-9999</v>
      </c>
      <c r="J33">
        <f t="shared" si="6"/>
        <v>25</v>
      </c>
    </row>
    <row r="34" spans="3:10" x14ac:dyDescent="0.3">
      <c r="C34">
        <v>32</v>
      </c>
      <c r="D34">
        <f t="shared" si="0"/>
        <v>14.53589838486225</v>
      </c>
      <c r="E34">
        <f t="shared" si="1"/>
        <v>11.499999999999998</v>
      </c>
      <c r="F34">
        <f t="shared" si="2"/>
        <v>532.08563953483394</v>
      </c>
      <c r="G34">
        <f t="shared" si="3"/>
        <v>497.81817544003445</v>
      </c>
      <c r="H34">
        <f t="shared" ca="1" si="4"/>
        <v>-9999</v>
      </c>
      <c r="I34">
        <f t="shared" ca="1" si="5"/>
        <v>-9999</v>
      </c>
      <c r="J34">
        <f t="shared" si="6"/>
        <v>25</v>
      </c>
    </row>
    <row r="35" spans="3:10" x14ac:dyDescent="0.3">
      <c r="C35">
        <v>33</v>
      </c>
      <c r="D35">
        <f t="shared" si="0"/>
        <v>14</v>
      </c>
      <c r="E35">
        <f t="shared" si="1"/>
        <v>12.000000000000002</v>
      </c>
      <c r="F35">
        <f t="shared" si="2"/>
        <v>528.16401213787549</v>
      </c>
      <c r="G35">
        <f t="shared" si="3"/>
        <v>551.98063626629516</v>
      </c>
      <c r="H35">
        <f t="shared" ca="1" si="4"/>
        <v>-9999</v>
      </c>
      <c r="I35">
        <f t="shared" ca="1" si="5"/>
        <v>-9999</v>
      </c>
      <c r="J35">
        <f t="shared" si="6"/>
        <v>25</v>
      </c>
    </row>
    <row r="36" spans="3:10" x14ac:dyDescent="0.3">
      <c r="C36">
        <v>34</v>
      </c>
      <c r="D36">
        <f t="shared" si="0"/>
        <v>14.535898384862247</v>
      </c>
      <c r="E36">
        <f t="shared" si="1"/>
        <v>12.5</v>
      </c>
      <c r="F36">
        <f t="shared" si="2"/>
        <v>568.04473581194588</v>
      </c>
      <c r="G36">
        <f t="shared" si="3"/>
        <v>611.76552403770404</v>
      </c>
      <c r="H36">
        <f t="shared" ca="1" si="4"/>
        <v>-9999</v>
      </c>
      <c r="I36">
        <f t="shared" ca="1" si="5"/>
        <v>-9999</v>
      </c>
      <c r="J36">
        <f t="shared" si="6"/>
        <v>25</v>
      </c>
    </row>
    <row r="37" spans="3:10" x14ac:dyDescent="0.3">
      <c r="C37">
        <v>35</v>
      </c>
      <c r="D37">
        <f t="shared" si="0"/>
        <v>16</v>
      </c>
      <c r="E37">
        <f t="shared" si="1"/>
        <v>12.866025403784439</v>
      </c>
      <c r="F37">
        <f t="shared" si="2"/>
        <v>646.29102219555148</v>
      </c>
      <c r="G37">
        <f t="shared" si="3"/>
        <v>666.78340380089833</v>
      </c>
      <c r="H37">
        <f t="shared" ca="1" si="4"/>
        <v>668</v>
      </c>
      <c r="I37">
        <f t="shared" ca="1" si="5"/>
        <v>664</v>
      </c>
      <c r="J37">
        <f t="shared" si="6"/>
        <v>25</v>
      </c>
    </row>
    <row r="38" spans="3:10" x14ac:dyDescent="0.3">
      <c r="C38">
        <v>36</v>
      </c>
      <c r="D38">
        <f t="shared" si="0"/>
        <v>17.999999999999996</v>
      </c>
      <c r="E38">
        <f t="shared" si="1"/>
        <v>13</v>
      </c>
      <c r="F38">
        <f t="shared" si="2"/>
        <v>739.38517065018516</v>
      </c>
      <c r="G38">
        <f t="shared" si="3"/>
        <v>706.65756633944773</v>
      </c>
      <c r="H38">
        <f t="shared" ca="1" si="4"/>
        <v>-9999</v>
      </c>
      <c r="I38">
        <f t="shared" ca="1" si="5"/>
        <v>-9999</v>
      </c>
      <c r="J38">
        <f t="shared" si="6"/>
        <v>25</v>
      </c>
    </row>
    <row r="39" spans="3:10" x14ac:dyDescent="0.3">
      <c r="C39">
        <v>37</v>
      </c>
      <c r="D39">
        <f t="shared" si="0"/>
        <v>19.999999999999996</v>
      </c>
      <c r="E39">
        <f t="shared" si="1"/>
        <v>12.866025403784439</v>
      </c>
      <c r="F39">
        <f t="shared" si="2"/>
        <v>817.98805584095271</v>
      </c>
      <c r="G39">
        <f t="shared" si="3"/>
        <v>725.14121496832627</v>
      </c>
      <c r="H39">
        <f t="shared" ca="1" si="4"/>
        <v>-9999</v>
      </c>
      <c r="I39">
        <f t="shared" ca="1" si="5"/>
        <v>-9999</v>
      </c>
      <c r="J39">
        <f t="shared" si="6"/>
        <v>25</v>
      </c>
    </row>
    <row r="40" spans="3:10" x14ac:dyDescent="0.3">
      <c r="C40">
        <v>38</v>
      </c>
      <c r="D40">
        <f t="shared" si="0"/>
        <v>21.46410161513775</v>
      </c>
      <c r="E40">
        <f t="shared" si="1"/>
        <v>12.500000000000002</v>
      </c>
      <c r="F40">
        <f t="shared" si="2"/>
        <v>867.72075017647842</v>
      </c>
      <c r="G40">
        <f t="shared" si="3"/>
        <v>722.73257511161967</v>
      </c>
      <c r="H40">
        <f t="shared" ca="1" si="4"/>
        <v>-9999</v>
      </c>
      <c r="I40">
        <f t="shared" ca="1" si="5"/>
        <v>-9999</v>
      </c>
      <c r="J40">
        <f t="shared" si="6"/>
        <v>25</v>
      </c>
    </row>
    <row r="41" spans="3:10" x14ac:dyDescent="0.3">
      <c r="C41">
        <v>39</v>
      </c>
      <c r="D41">
        <f t="shared" si="0"/>
        <v>22</v>
      </c>
      <c r="E41">
        <f t="shared" si="1"/>
        <v>12.000000000000002</v>
      </c>
      <c r="F41">
        <f t="shared" si="2"/>
        <v>890.19900253430683</v>
      </c>
      <c r="G41">
        <f t="shared" si="3"/>
        <v>706.65756633944795</v>
      </c>
      <c r="H41">
        <f t="shared" ca="1" si="4"/>
        <v>-9999</v>
      </c>
      <c r="I41">
        <f t="shared" ca="1" si="5"/>
        <v>-9999</v>
      </c>
      <c r="J41">
        <f t="shared" si="6"/>
        <v>25</v>
      </c>
    </row>
    <row r="42" spans="3:10" x14ac:dyDescent="0.3">
      <c r="C42">
        <v>40</v>
      </c>
      <c r="D42">
        <f t="shared" si="0"/>
        <v>21.464101615137753</v>
      </c>
      <c r="E42">
        <f t="shared" si="1"/>
        <v>11.5</v>
      </c>
      <c r="F42">
        <f t="shared" si="2"/>
        <v>890.47437104883511</v>
      </c>
      <c r="G42">
        <f t="shared" si="3"/>
        <v>688.48758513683515</v>
      </c>
      <c r="H42">
        <f t="shared" ca="1" si="4"/>
        <v>872</v>
      </c>
      <c r="I42">
        <f t="shared" ca="1" si="5"/>
        <v>657</v>
      </c>
      <c r="J42">
        <f t="shared" si="6"/>
        <v>25</v>
      </c>
    </row>
    <row r="43" spans="3:10" x14ac:dyDescent="0.3">
      <c r="C43">
        <v>41</v>
      </c>
      <c r="D43">
        <f t="shared" si="0"/>
        <v>20.000000000000014</v>
      </c>
      <c r="E43">
        <f t="shared" si="1"/>
        <v>11.133974596215563</v>
      </c>
      <c r="F43">
        <f t="shared" si="2"/>
        <v>870.20532634274252</v>
      </c>
      <c r="G43">
        <f t="shared" si="3"/>
        <v>680.59255473845121</v>
      </c>
      <c r="H43">
        <f t="shared" ca="1" si="4"/>
        <v>-9999</v>
      </c>
      <c r="I43">
        <f t="shared" ca="1" si="5"/>
        <v>-9999</v>
      </c>
      <c r="J43">
        <f t="shared" si="6"/>
        <v>25</v>
      </c>
    </row>
    <row r="44" spans="3:10" x14ac:dyDescent="0.3">
      <c r="C44">
        <v>42</v>
      </c>
      <c r="D44">
        <f t="shared" si="0"/>
        <v>18.000000000000004</v>
      </c>
      <c r="E44">
        <f t="shared" si="1"/>
        <v>11</v>
      </c>
      <c r="F44">
        <f t="shared" si="2"/>
        <v>829.59722644383453</v>
      </c>
      <c r="G44">
        <f t="shared" si="3"/>
        <v>693.00939052469641</v>
      </c>
      <c r="H44">
        <f t="shared" ca="1" si="4"/>
        <v>-9999</v>
      </c>
      <c r="I44">
        <f t="shared" ca="1" si="5"/>
        <v>-9999</v>
      </c>
      <c r="J44">
        <f t="shared" si="6"/>
        <v>25</v>
      </c>
    </row>
    <row r="45" spans="3:10" x14ac:dyDescent="0.3">
      <c r="C45">
        <v>43</v>
      </c>
      <c r="D45">
        <f t="shared" si="0"/>
        <v>16.000000000000004</v>
      </c>
      <c r="E45">
        <f t="shared" si="1"/>
        <v>11.133974596215561</v>
      </c>
      <c r="F45">
        <f t="shared" si="2"/>
        <v>776.04674724803658</v>
      </c>
      <c r="G45">
        <f t="shared" si="3"/>
        <v>731.43445272597069</v>
      </c>
      <c r="H45">
        <f t="shared" ca="1" si="4"/>
        <v>-9999</v>
      </c>
      <c r="I45">
        <f t="shared" ca="1" si="5"/>
        <v>-9999</v>
      </c>
      <c r="J45">
        <f t="shared" si="6"/>
        <v>25</v>
      </c>
    </row>
    <row r="46" spans="3:10" x14ac:dyDescent="0.3">
      <c r="C46">
        <v>44</v>
      </c>
      <c r="D46">
        <f t="shared" si="0"/>
        <v>14.53589838486225</v>
      </c>
      <c r="E46">
        <f t="shared" si="1"/>
        <v>11.499999999999998</v>
      </c>
      <c r="F46">
        <f t="shared" si="2"/>
        <v>731.19089111767528</v>
      </c>
      <c r="G46">
        <f t="shared" si="3"/>
        <v>795.69643273841052</v>
      </c>
      <c r="H46">
        <f t="shared" ca="1" si="4"/>
        <v>-9999</v>
      </c>
      <c r="I46">
        <f t="shared" ca="1" si="5"/>
        <v>-9999</v>
      </c>
      <c r="J46">
        <f t="shared" si="6"/>
        <v>25</v>
      </c>
    </row>
    <row r="47" spans="3:10" x14ac:dyDescent="0.3">
      <c r="C47">
        <v>45</v>
      </c>
      <c r="D47">
        <f t="shared" si="0"/>
        <v>14</v>
      </c>
      <c r="E47">
        <f t="shared" si="1"/>
        <v>12</v>
      </c>
      <c r="F47">
        <f t="shared" si="2"/>
        <v>721.67299525669068</v>
      </c>
      <c r="G47">
        <f t="shared" si="3"/>
        <v>878.38545155591453</v>
      </c>
      <c r="H47">
        <f t="shared" ca="1" si="4"/>
        <v>712</v>
      </c>
      <c r="I47">
        <f t="shared" ca="1" si="5"/>
        <v>868</v>
      </c>
      <c r="J47">
        <f t="shared" si="6"/>
        <v>25</v>
      </c>
    </row>
    <row r="48" spans="3:10" x14ac:dyDescent="0.3">
      <c r="C48">
        <v>46</v>
      </c>
      <c r="D48">
        <f t="shared" si="0"/>
        <v>14.535898384862239</v>
      </c>
      <c r="E48">
        <f t="shared" si="1"/>
        <v>12.499999999999996</v>
      </c>
      <c r="F48">
        <f t="shared" si="2"/>
        <v>758.78540876972261</v>
      </c>
      <c r="G48">
        <f t="shared" si="3"/>
        <v>965.29445448137039</v>
      </c>
      <c r="H48">
        <f t="shared" ca="1" si="4"/>
        <v>-9999</v>
      </c>
      <c r="I48">
        <f t="shared" ca="1" si="5"/>
        <v>-9999</v>
      </c>
      <c r="J48">
        <f t="shared" si="6"/>
        <v>25</v>
      </c>
    </row>
    <row r="49" spans="3:10" x14ac:dyDescent="0.3">
      <c r="C49">
        <v>47</v>
      </c>
      <c r="D49">
        <f t="shared" si="0"/>
        <v>15.999999999999998</v>
      </c>
      <c r="E49">
        <f t="shared" si="1"/>
        <v>12.866025403784439</v>
      </c>
      <c r="F49">
        <f t="shared" si="2"/>
        <v>826.7512474068169</v>
      </c>
      <c r="G49">
        <f t="shared" si="3"/>
        <v>1039.5179048243613</v>
      </c>
      <c r="H49">
        <f t="shared" ca="1" si="4"/>
        <v>-9999</v>
      </c>
      <c r="I49">
        <f t="shared" ca="1" si="5"/>
        <v>-9999</v>
      </c>
      <c r="J49">
        <f t="shared" si="6"/>
        <v>25</v>
      </c>
    </row>
    <row r="50" spans="3:10" x14ac:dyDescent="0.3">
      <c r="C50">
        <v>48</v>
      </c>
      <c r="D50">
        <f t="shared" si="0"/>
        <v>17.999999999999996</v>
      </c>
      <c r="E50">
        <f t="shared" si="1"/>
        <v>13</v>
      </c>
      <c r="F50">
        <f t="shared" si="2"/>
        <v>893.09720109963166</v>
      </c>
      <c r="G50">
        <f t="shared" si="3"/>
        <v>1087.555741325355</v>
      </c>
      <c r="H50">
        <f t="shared" ca="1" si="4"/>
        <v>-9999</v>
      </c>
      <c r="I50">
        <f t="shared" ca="1" si="5"/>
        <v>-9999</v>
      </c>
      <c r="J50">
        <f t="shared" si="6"/>
        <v>25</v>
      </c>
    </row>
    <row r="51" spans="3:10" x14ac:dyDescent="0.3">
      <c r="C51">
        <v>49</v>
      </c>
      <c r="D51">
        <f t="shared" si="0"/>
        <v>19.999999999999993</v>
      </c>
      <c r="E51">
        <f t="shared" si="1"/>
        <v>12.866025403784439</v>
      </c>
      <c r="F51">
        <f t="shared" si="2"/>
        <v>937.19021677757382</v>
      </c>
      <c r="G51">
        <f t="shared" si="3"/>
        <v>1103.4966918746063</v>
      </c>
      <c r="H51">
        <f t="shared" ca="1" si="4"/>
        <v>-9999</v>
      </c>
      <c r="I51">
        <f t="shared" ca="1" si="5"/>
        <v>-9999</v>
      </c>
      <c r="J51">
        <f t="shared" si="6"/>
        <v>25</v>
      </c>
    </row>
    <row r="52" spans="3:10" x14ac:dyDescent="0.3">
      <c r="C52">
        <v>50</v>
      </c>
      <c r="D52">
        <f t="shared" si="0"/>
        <v>21.464101615137757</v>
      </c>
      <c r="E52">
        <f t="shared" si="1"/>
        <v>12.499999999999998</v>
      </c>
      <c r="F52">
        <f t="shared" si="2"/>
        <v>959.64316838459217</v>
      </c>
      <c r="G52">
        <f t="shared" si="3"/>
        <v>1090.0360282300983</v>
      </c>
      <c r="H52">
        <f t="shared" ca="1" si="4"/>
        <v>960</v>
      </c>
      <c r="I52">
        <f t="shared" ca="1" si="5"/>
        <v>1059</v>
      </c>
      <c r="J52">
        <f t="shared" si="6"/>
        <v>25</v>
      </c>
    </row>
    <row r="53" spans="3:10" x14ac:dyDescent="0.3">
      <c r="C53">
        <v>51</v>
      </c>
      <c r="D53">
        <f t="shared" si="0"/>
        <v>22</v>
      </c>
      <c r="E53">
        <f t="shared" si="1"/>
        <v>12.000000000000004</v>
      </c>
      <c r="F53">
        <f t="shared" si="2"/>
        <v>968.10142194061655</v>
      </c>
      <c r="G53">
        <f t="shared" si="3"/>
        <v>1057.7162944106763</v>
      </c>
      <c r="H53">
        <f t="shared" ca="1" si="4"/>
        <v>-9999</v>
      </c>
      <c r="I53">
        <f t="shared" ca="1" si="5"/>
        <v>-9999</v>
      </c>
      <c r="J53">
        <f t="shared" si="6"/>
        <v>25</v>
      </c>
    </row>
    <row r="54" spans="3:10" x14ac:dyDescent="0.3">
      <c r="C54">
        <v>52</v>
      </c>
      <c r="D54">
        <f t="shared" si="0"/>
        <v>21.464101615137753</v>
      </c>
      <c r="E54">
        <f t="shared" si="1"/>
        <v>11.5</v>
      </c>
      <c r="F54">
        <f t="shared" si="2"/>
        <v>967.1830251942464</v>
      </c>
      <c r="G54">
        <f t="shared" si="3"/>
        <v>1022.7765705734201</v>
      </c>
      <c r="H54">
        <f t="shared" ca="1" si="4"/>
        <v>-9999</v>
      </c>
      <c r="I54">
        <f t="shared" ca="1" si="5"/>
        <v>-9999</v>
      </c>
      <c r="J54">
        <f t="shared" si="6"/>
        <v>25</v>
      </c>
    </row>
    <row r="55" spans="3:10" x14ac:dyDescent="0.3">
      <c r="C55">
        <v>53</v>
      </c>
      <c r="D55">
        <f t="shared" si="0"/>
        <v>20</v>
      </c>
      <c r="E55">
        <f t="shared" si="1"/>
        <v>11.133974596215563</v>
      </c>
      <c r="F55">
        <f t="shared" si="2"/>
        <v>957.00708345998123</v>
      </c>
      <c r="G55">
        <f t="shared" si="3"/>
        <v>1003.0321351229653</v>
      </c>
      <c r="H55">
        <f t="shared" ca="1" si="4"/>
        <v>-9999</v>
      </c>
      <c r="I55">
        <f t="shared" ca="1" si="5"/>
        <v>-9999</v>
      </c>
      <c r="J55">
        <f t="shared" si="6"/>
        <v>25</v>
      </c>
    </row>
    <row r="56" spans="3:10" x14ac:dyDescent="0.3">
      <c r="C56">
        <v>54</v>
      </c>
      <c r="D56">
        <f t="shared" si="0"/>
        <v>18.000000000000004</v>
      </c>
      <c r="E56">
        <f t="shared" si="1"/>
        <v>11</v>
      </c>
      <c r="F56">
        <f t="shared" si="2"/>
        <v>934.79404435898641</v>
      </c>
      <c r="G56">
        <f t="shared" si="3"/>
        <v>1012.7798145998893</v>
      </c>
      <c r="H56">
        <f t="shared" ca="1" si="4"/>
        <v>-9999</v>
      </c>
      <c r="I56">
        <f t="shared" ca="1" si="5"/>
        <v>-9999</v>
      </c>
      <c r="J56">
        <f t="shared" si="6"/>
        <v>25</v>
      </c>
    </row>
    <row r="57" spans="3:10" x14ac:dyDescent="0.3">
      <c r="C57">
        <v>55</v>
      </c>
      <c r="D57">
        <f t="shared" si="0"/>
        <v>15.999999999999993</v>
      </c>
      <c r="E57">
        <f t="shared" si="1"/>
        <v>11.133974596215563</v>
      </c>
      <c r="F57">
        <f t="shared" si="2"/>
        <v>900.49846803200739</v>
      </c>
      <c r="G57">
        <f t="shared" si="3"/>
        <v>1058.6346825879982</v>
      </c>
      <c r="H57">
        <f t="shared" ca="1" si="4"/>
        <v>947</v>
      </c>
      <c r="I57">
        <f t="shared" ca="1" si="5"/>
        <v>1033</v>
      </c>
      <c r="J57">
        <f t="shared" si="6"/>
        <v>25</v>
      </c>
    </row>
    <row r="58" spans="3:10" x14ac:dyDescent="0.3">
      <c r="C58">
        <v>56</v>
      </c>
      <c r="D58">
        <f t="shared" si="0"/>
        <v>14.53589838486225</v>
      </c>
      <c r="E58">
        <f t="shared" si="1"/>
        <v>11.499999999999998</v>
      </c>
      <c r="F58">
        <f t="shared" si="2"/>
        <v>866.78504276053832</v>
      </c>
      <c r="G58">
        <f t="shared" si="3"/>
        <v>1136.9152295512479</v>
      </c>
      <c r="H58">
        <f t="shared" ca="1" si="4"/>
        <v>-9999</v>
      </c>
      <c r="I58">
        <f t="shared" ca="1" si="5"/>
        <v>-9999</v>
      </c>
      <c r="J58">
        <f t="shared" si="6"/>
        <v>25</v>
      </c>
    </row>
    <row r="59" spans="3:10" x14ac:dyDescent="0.3">
      <c r="C59">
        <v>57</v>
      </c>
      <c r="D59">
        <f t="shared" si="0"/>
        <v>14</v>
      </c>
      <c r="E59">
        <f t="shared" si="1"/>
        <v>11.999999999999996</v>
      </c>
      <c r="F59">
        <f t="shared" si="2"/>
        <v>857.26721447180114</v>
      </c>
      <c r="G59">
        <f t="shared" si="3"/>
        <v>1233.3982560846664</v>
      </c>
      <c r="H59">
        <f t="shared" ca="1" si="4"/>
        <v>-9999</v>
      </c>
      <c r="I59">
        <f t="shared" ca="1" si="5"/>
        <v>-9999</v>
      </c>
      <c r="J59">
        <f t="shared" si="6"/>
        <v>25</v>
      </c>
    </row>
    <row r="60" spans="3:10" x14ac:dyDescent="0.3">
      <c r="C60">
        <v>58</v>
      </c>
      <c r="D60">
        <f t="shared" si="0"/>
        <v>14.535898384862247</v>
      </c>
      <c r="E60">
        <f t="shared" si="1"/>
        <v>12.5</v>
      </c>
      <c r="F60">
        <f t="shared" si="2"/>
        <v>882.6933026043904</v>
      </c>
      <c r="G60">
        <f t="shared" si="3"/>
        <v>1327.7277998743191</v>
      </c>
      <c r="H60">
        <f t="shared" ca="1" si="4"/>
        <v>-9999</v>
      </c>
      <c r="I60">
        <f t="shared" ca="1" si="5"/>
        <v>-9999</v>
      </c>
      <c r="J60">
        <f t="shared" si="6"/>
        <v>25</v>
      </c>
    </row>
    <row r="61" spans="3:10" x14ac:dyDescent="0.3">
      <c r="C61">
        <v>59</v>
      </c>
      <c r="D61">
        <f t="shared" si="0"/>
        <v>15.999999999999998</v>
      </c>
      <c r="E61">
        <f t="shared" si="1"/>
        <v>12.866025403784437</v>
      </c>
      <c r="F61">
        <f t="shared" si="2"/>
        <v>925.7231180458291</v>
      </c>
      <c r="G61">
        <f t="shared" si="3"/>
        <v>1401.5698985961255</v>
      </c>
      <c r="H61">
        <f t="shared" ca="1" si="4"/>
        <v>-9999</v>
      </c>
      <c r="I61">
        <f t="shared" ca="1" si="5"/>
        <v>-9999</v>
      </c>
      <c r="J61">
        <f t="shared" si="6"/>
        <v>25</v>
      </c>
    </row>
    <row r="62" spans="3:10" x14ac:dyDescent="0.3">
      <c r="C62">
        <v>60</v>
      </c>
      <c r="D62">
        <f t="shared" si="0"/>
        <v>17.999999999999982</v>
      </c>
      <c r="E62">
        <f t="shared" si="1"/>
        <v>13</v>
      </c>
      <c r="F62">
        <f t="shared" si="2"/>
        <v>960.93858778644335</v>
      </c>
      <c r="G62">
        <f t="shared" si="3"/>
        <v>1444.4643357524494</v>
      </c>
      <c r="H62">
        <f t="shared" ca="1" si="4"/>
        <v>973</v>
      </c>
      <c r="I62">
        <f t="shared" ca="1" si="5"/>
        <v>1462</v>
      </c>
      <c r="J62">
        <f t="shared" si="6"/>
        <v>25</v>
      </c>
    </row>
    <row r="63" spans="3:10" x14ac:dyDescent="0.3">
      <c r="C63">
        <v>61</v>
      </c>
      <c r="D63">
        <f t="shared" si="0"/>
        <v>19.999999999999993</v>
      </c>
      <c r="E63">
        <f t="shared" si="1"/>
        <v>12.866025403784439</v>
      </c>
      <c r="F63">
        <f t="shared" si="2"/>
        <v>980.21359512366416</v>
      </c>
      <c r="G63">
        <f t="shared" si="3"/>
        <v>1454.0968828702241</v>
      </c>
      <c r="H63">
        <f t="shared" ca="1" si="4"/>
        <v>-9999</v>
      </c>
      <c r="I63">
        <f t="shared" ca="1" si="5"/>
        <v>-9999</v>
      </c>
      <c r="J63">
        <f t="shared" si="6"/>
        <v>25</v>
      </c>
    </row>
    <row r="64" spans="3:10" x14ac:dyDescent="0.3">
      <c r="C64">
        <v>62</v>
      </c>
      <c r="D64">
        <f t="shared" si="0"/>
        <v>21.46410161513775</v>
      </c>
      <c r="E64">
        <f t="shared" si="1"/>
        <v>12.500000000000002</v>
      </c>
      <c r="F64">
        <f t="shared" si="2"/>
        <v>988.53184646907778</v>
      </c>
      <c r="G64">
        <f t="shared" si="3"/>
        <v>1434.3781811896249</v>
      </c>
      <c r="H64">
        <f t="shared" ca="1" si="4"/>
        <v>-9999</v>
      </c>
      <c r="I64">
        <f t="shared" ca="1" si="5"/>
        <v>-9999</v>
      </c>
      <c r="J64">
        <f t="shared" si="6"/>
        <v>25</v>
      </c>
    </row>
    <row r="65" spans="3:10" x14ac:dyDescent="0.3">
      <c r="C65">
        <v>63</v>
      </c>
      <c r="D65">
        <f t="shared" si="0"/>
        <v>22</v>
      </c>
      <c r="E65">
        <f t="shared" si="1"/>
        <v>12</v>
      </c>
      <c r="F65">
        <f t="shared" si="2"/>
        <v>991.27479153752051</v>
      </c>
      <c r="G65">
        <f t="shared" si="3"/>
        <v>1395.0589857291206</v>
      </c>
      <c r="H65">
        <f t="shared" ca="1" si="4"/>
        <v>-9999</v>
      </c>
      <c r="I65">
        <f t="shared" ca="1" si="5"/>
        <v>-9999</v>
      </c>
      <c r="J65">
        <f t="shared" si="6"/>
        <v>25</v>
      </c>
    </row>
    <row r="66" spans="3:10" x14ac:dyDescent="0.3">
      <c r="C66">
        <v>64</v>
      </c>
      <c r="D66">
        <f t="shared" si="0"/>
        <v>21.464101615137761</v>
      </c>
      <c r="E66">
        <f t="shared" si="1"/>
        <v>11.500000000000004</v>
      </c>
      <c r="F66">
        <f t="shared" si="2"/>
        <v>990.72659460755312</v>
      </c>
      <c r="G66">
        <f t="shared" si="3"/>
        <v>1352.048824127593</v>
      </c>
      <c r="H66">
        <f t="shared" ca="1" si="4"/>
        <v>-9999</v>
      </c>
      <c r="I66">
        <f t="shared" ca="1" si="5"/>
        <v>-9999</v>
      </c>
      <c r="J66">
        <f t="shared" si="6"/>
        <v>25</v>
      </c>
    </row>
    <row r="67" spans="3:10" x14ac:dyDescent="0.3">
      <c r="C67">
        <v>65</v>
      </c>
      <c r="D67">
        <f t="shared" ref="D67:D102" si="7">18+4*SIN(2*PI()*C67/12)</f>
        <v>20.000000000000004</v>
      </c>
      <c r="E67">
        <f t="shared" ref="E67:E90" si="8">12+1*COS(2*PI()*C67/12)</f>
        <v>11.133974596215563</v>
      </c>
      <c r="F67">
        <f t="shared" ref="F67:F90" si="9">A$6/(1+((A$6-A$2)/A$2)*EXP(-1*A$4*D67*C67))</f>
        <v>986.64968968114783</v>
      </c>
      <c r="G67">
        <f t="shared" ref="G67:G102" si="10">A$8/(1+((A$8-A$2)/A$2)*EXP(-1*A$4*E67*C67))</f>
        <v>1324.842454453682</v>
      </c>
      <c r="H67">
        <f t="shared" ref="H67:H102" ca="1" si="11">IF(MOD($C67,5)=0,ROUND(F67+_xlfn.NORM.INV(RAND(),0,$A$10),0),-9999)</f>
        <v>968</v>
      </c>
      <c r="I67">
        <f t="shared" ref="I67:I102" ca="1" si="12">IF(MOD($C67,5)=0,ROUND(G67+_xlfn.NORM.INV(RAND(),0,$A$10),0),-9999)</f>
        <v>1330</v>
      </c>
      <c r="J67">
        <f t="shared" ref="J67:J102" si="13">$A$10</f>
        <v>25</v>
      </c>
    </row>
    <row r="68" spans="3:10" x14ac:dyDescent="0.3">
      <c r="C68">
        <v>66</v>
      </c>
      <c r="D68">
        <f t="shared" si="7"/>
        <v>17.999999999999993</v>
      </c>
      <c r="E68">
        <f t="shared" si="8"/>
        <v>11</v>
      </c>
      <c r="F68">
        <f t="shared" si="9"/>
        <v>976.85988242123813</v>
      </c>
      <c r="G68">
        <f t="shared" si="10"/>
        <v>1329.9574546525434</v>
      </c>
      <c r="H68">
        <f t="shared" ca="1" si="11"/>
        <v>-9999</v>
      </c>
      <c r="I68">
        <f t="shared" ca="1" si="12"/>
        <v>-9999</v>
      </c>
      <c r="J68">
        <f t="shared" si="13"/>
        <v>25</v>
      </c>
    </row>
    <row r="69" spans="3:10" x14ac:dyDescent="0.3">
      <c r="C69">
        <v>67</v>
      </c>
      <c r="D69">
        <f t="shared" si="7"/>
        <v>16.000000000000007</v>
      </c>
      <c r="E69">
        <f t="shared" si="8"/>
        <v>11.133974596215561</v>
      </c>
      <c r="F69">
        <f t="shared" si="9"/>
        <v>959.40916823246175</v>
      </c>
      <c r="G69">
        <f t="shared" si="10"/>
        <v>1373.7038250015619</v>
      </c>
      <c r="H69">
        <f t="shared" ca="1" si="11"/>
        <v>-9999</v>
      </c>
      <c r="I69">
        <f t="shared" ca="1" si="12"/>
        <v>-9999</v>
      </c>
      <c r="J69">
        <f t="shared" si="13"/>
        <v>25</v>
      </c>
    </row>
    <row r="70" spans="3:10" x14ac:dyDescent="0.3">
      <c r="C70">
        <v>68</v>
      </c>
      <c r="D70">
        <f t="shared" si="7"/>
        <v>14.535898384862243</v>
      </c>
      <c r="E70">
        <f t="shared" si="8"/>
        <v>11.5</v>
      </c>
      <c r="F70">
        <f t="shared" si="9"/>
        <v>939.6292617462085</v>
      </c>
      <c r="G70">
        <f t="shared" si="10"/>
        <v>1448.4676629817764</v>
      </c>
      <c r="H70">
        <f t="shared" ca="1" si="11"/>
        <v>-9999</v>
      </c>
      <c r="I70">
        <f t="shared" ca="1" si="12"/>
        <v>-9999</v>
      </c>
      <c r="J70">
        <f t="shared" si="13"/>
        <v>25</v>
      </c>
    </row>
    <row r="71" spans="3:10" x14ac:dyDescent="0.3">
      <c r="C71">
        <v>69</v>
      </c>
      <c r="D71">
        <f t="shared" si="7"/>
        <v>14</v>
      </c>
      <c r="E71">
        <f t="shared" si="8"/>
        <v>11.999999999999996</v>
      </c>
      <c r="F71">
        <f t="shared" si="9"/>
        <v>932.94139348908345</v>
      </c>
      <c r="G71">
        <f t="shared" si="10"/>
        <v>1535.4683453846703</v>
      </c>
      <c r="H71">
        <f t="shared" ca="1" si="11"/>
        <v>-9999</v>
      </c>
      <c r="I71">
        <f t="shared" ca="1" si="12"/>
        <v>-9999</v>
      </c>
      <c r="J71">
        <f t="shared" si="13"/>
        <v>25</v>
      </c>
    </row>
    <row r="72" spans="3:10" x14ac:dyDescent="0.3">
      <c r="C72">
        <v>70</v>
      </c>
      <c r="D72">
        <f t="shared" si="7"/>
        <v>14.535898384862245</v>
      </c>
      <c r="E72">
        <f t="shared" si="8"/>
        <v>12.5</v>
      </c>
      <c r="F72">
        <f t="shared" si="9"/>
        <v>947.36683042175741</v>
      </c>
      <c r="G72">
        <f t="shared" si="10"/>
        <v>1613.9774285204321</v>
      </c>
      <c r="H72">
        <f t="shared" ca="1" si="11"/>
        <v>968</v>
      </c>
      <c r="I72">
        <f t="shared" ca="1" si="12"/>
        <v>1621</v>
      </c>
      <c r="J72">
        <f t="shared" si="13"/>
        <v>25</v>
      </c>
    </row>
    <row r="73" spans="3:10" x14ac:dyDescent="0.3">
      <c r="C73">
        <v>71</v>
      </c>
      <c r="D73">
        <f t="shared" si="7"/>
        <v>16.000000000000011</v>
      </c>
      <c r="E73">
        <f t="shared" si="8"/>
        <v>12.866025403784439</v>
      </c>
      <c r="F73">
        <f t="shared" si="9"/>
        <v>970.19368441162999</v>
      </c>
      <c r="G73">
        <f t="shared" si="10"/>
        <v>1670.4169128418223</v>
      </c>
      <c r="H73">
        <f t="shared" ca="1" si="11"/>
        <v>-9999</v>
      </c>
      <c r="I73">
        <f t="shared" ca="1" si="12"/>
        <v>-9999</v>
      </c>
      <c r="J73">
        <f t="shared" si="13"/>
        <v>25</v>
      </c>
    </row>
    <row r="74" spans="3:10" x14ac:dyDescent="0.3">
      <c r="C74">
        <v>72</v>
      </c>
      <c r="D74">
        <f t="shared" si="7"/>
        <v>17.999999999999993</v>
      </c>
      <c r="E74">
        <f t="shared" si="8"/>
        <v>13</v>
      </c>
      <c r="F74">
        <f t="shared" si="9"/>
        <v>986.38366776819316</v>
      </c>
      <c r="G74">
        <f t="shared" si="10"/>
        <v>1700.2447089505504</v>
      </c>
      <c r="H74">
        <f t="shared" ca="1" si="11"/>
        <v>-9999</v>
      </c>
      <c r="I74">
        <f t="shared" ca="1" si="12"/>
        <v>-9999</v>
      </c>
      <c r="J74">
        <f t="shared" si="13"/>
        <v>25</v>
      </c>
    </row>
    <row r="75" spans="3:10" x14ac:dyDescent="0.3">
      <c r="C75">
        <v>73</v>
      </c>
      <c r="D75">
        <f t="shared" si="7"/>
        <v>19.999999999999979</v>
      </c>
      <c r="E75">
        <f t="shared" si="8"/>
        <v>12.866025403784441</v>
      </c>
      <c r="F75">
        <f t="shared" si="9"/>
        <v>993.95689220599309</v>
      </c>
      <c r="G75">
        <f t="shared" si="10"/>
        <v>1704.3241822399432</v>
      </c>
      <c r="H75">
        <f t="shared" ca="1" si="11"/>
        <v>-9999</v>
      </c>
      <c r="I75">
        <f t="shared" ca="1" si="12"/>
        <v>-9999</v>
      </c>
      <c r="J75">
        <f t="shared" si="13"/>
        <v>25</v>
      </c>
    </row>
    <row r="76" spans="3:10" x14ac:dyDescent="0.3">
      <c r="C76">
        <v>74</v>
      </c>
      <c r="D76">
        <f t="shared" si="7"/>
        <v>21.46410161513775</v>
      </c>
      <c r="E76">
        <f t="shared" si="8"/>
        <v>12.500000000000002</v>
      </c>
      <c r="F76">
        <f t="shared" si="9"/>
        <v>996.80985295194853</v>
      </c>
      <c r="G76">
        <f t="shared" si="10"/>
        <v>1685.9576104588216</v>
      </c>
      <c r="H76">
        <f t="shared" ca="1" si="11"/>
        <v>-9999</v>
      </c>
      <c r="I76">
        <f t="shared" ca="1" si="12"/>
        <v>-9999</v>
      </c>
      <c r="J76">
        <f t="shared" si="13"/>
        <v>25</v>
      </c>
    </row>
    <row r="77" spans="3:10" x14ac:dyDescent="0.3">
      <c r="C77">
        <v>75</v>
      </c>
      <c r="D77">
        <f t="shared" si="7"/>
        <v>22</v>
      </c>
      <c r="E77">
        <f t="shared" si="8"/>
        <v>12</v>
      </c>
      <c r="F77">
        <f t="shared" si="9"/>
        <v>997.65418875364242</v>
      </c>
      <c r="G77">
        <f t="shared" si="10"/>
        <v>1651.4309306557757</v>
      </c>
      <c r="H77">
        <f t="shared" ca="1" si="11"/>
        <v>1038</v>
      </c>
      <c r="I77">
        <f t="shared" ca="1" si="12"/>
        <v>1665</v>
      </c>
      <c r="J77">
        <f t="shared" si="13"/>
        <v>25</v>
      </c>
    </row>
    <row r="78" spans="3:10" x14ac:dyDescent="0.3">
      <c r="C78">
        <v>76</v>
      </c>
      <c r="D78">
        <f t="shared" si="7"/>
        <v>21.464101615137764</v>
      </c>
      <c r="E78">
        <f t="shared" si="8"/>
        <v>11.500000000000004</v>
      </c>
      <c r="F78">
        <f t="shared" si="9"/>
        <v>997.42450326185053</v>
      </c>
      <c r="G78">
        <f t="shared" si="10"/>
        <v>1612.4174580104952</v>
      </c>
      <c r="H78">
        <f t="shared" ca="1" si="11"/>
        <v>-9999</v>
      </c>
      <c r="I78">
        <f t="shared" ca="1" si="12"/>
        <v>-9999</v>
      </c>
      <c r="J78">
        <f t="shared" si="13"/>
        <v>25</v>
      </c>
    </row>
    <row r="79" spans="3:10" x14ac:dyDescent="0.3">
      <c r="C79">
        <v>77</v>
      </c>
      <c r="D79">
        <f t="shared" si="7"/>
        <v>20.000000000000004</v>
      </c>
      <c r="E79">
        <f t="shared" si="8"/>
        <v>11.133974596215563</v>
      </c>
      <c r="F79">
        <f t="shared" si="9"/>
        <v>995.94109718775348</v>
      </c>
      <c r="G79">
        <f t="shared" si="10"/>
        <v>1585.6836942140528</v>
      </c>
      <c r="H79">
        <f t="shared" ca="1" si="11"/>
        <v>-9999</v>
      </c>
      <c r="I79">
        <f t="shared" ca="1" si="12"/>
        <v>-9999</v>
      </c>
      <c r="J79">
        <f t="shared" si="13"/>
        <v>25</v>
      </c>
    </row>
    <row r="80" spans="3:10" x14ac:dyDescent="0.3">
      <c r="C80">
        <v>78</v>
      </c>
      <c r="D80">
        <f t="shared" si="7"/>
        <v>18.000000000000021</v>
      </c>
      <c r="E80">
        <f t="shared" si="8"/>
        <v>11</v>
      </c>
      <c r="F80">
        <f t="shared" si="9"/>
        <v>992.01976698572344</v>
      </c>
      <c r="G80">
        <f t="shared" si="10"/>
        <v>1586.8059237247787</v>
      </c>
      <c r="H80">
        <f t="shared" ca="1" si="11"/>
        <v>-9999</v>
      </c>
      <c r="I80">
        <f t="shared" ca="1" si="12"/>
        <v>-9999</v>
      </c>
      <c r="J80">
        <f t="shared" si="13"/>
        <v>25</v>
      </c>
    </row>
    <row r="81" spans="3:10" x14ac:dyDescent="0.3">
      <c r="C81">
        <v>79</v>
      </c>
      <c r="D81">
        <f t="shared" si="7"/>
        <v>16.000000000000007</v>
      </c>
      <c r="E81">
        <f t="shared" si="8"/>
        <v>11.133974596215561</v>
      </c>
      <c r="F81">
        <f t="shared" si="9"/>
        <v>984.05874861119105</v>
      </c>
      <c r="G81">
        <f t="shared" si="10"/>
        <v>1621.0671662839911</v>
      </c>
      <c r="H81">
        <f t="shared" ca="1" si="11"/>
        <v>-9999</v>
      </c>
      <c r="I81">
        <f t="shared" ca="1" si="12"/>
        <v>-9999</v>
      </c>
      <c r="J81">
        <f t="shared" si="13"/>
        <v>25</v>
      </c>
    </row>
    <row r="82" spans="3:10" x14ac:dyDescent="0.3">
      <c r="C82">
        <v>80</v>
      </c>
      <c r="D82">
        <f t="shared" si="7"/>
        <v>14.535898384862243</v>
      </c>
      <c r="E82">
        <f t="shared" si="8"/>
        <v>11.5</v>
      </c>
      <c r="F82">
        <f t="shared" si="9"/>
        <v>973.84303866865969</v>
      </c>
      <c r="G82">
        <f t="shared" si="10"/>
        <v>1679.2824451563858</v>
      </c>
      <c r="H82">
        <f t="shared" ca="1" si="11"/>
        <v>948</v>
      </c>
      <c r="I82">
        <f t="shared" ca="1" si="12"/>
        <v>1682</v>
      </c>
      <c r="J82">
        <f t="shared" si="13"/>
        <v>25</v>
      </c>
    </row>
    <row r="83" spans="3:10" x14ac:dyDescent="0.3">
      <c r="C83">
        <v>81</v>
      </c>
      <c r="D83">
        <f t="shared" si="7"/>
        <v>14</v>
      </c>
      <c r="E83">
        <f t="shared" si="8"/>
        <v>11.999999999999996</v>
      </c>
      <c r="F83">
        <f t="shared" si="9"/>
        <v>969.90314172807211</v>
      </c>
      <c r="G83">
        <f t="shared" si="10"/>
        <v>1743.2852232337352</v>
      </c>
      <c r="H83">
        <f t="shared" ca="1" si="11"/>
        <v>-9999</v>
      </c>
      <c r="I83">
        <f t="shared" ca="1" si="12"/>
        <v>-9999</v>
      </c>
      <c r="J83">
        <f t="shared" si="13"/>
        <v>25</v>
      </c>
    </row>
    <row r="84" spans="3:10" x14ac:dyDescent="0.3">
      <c r="C84">
        <v>82</v>
      </c>
      <c r="D84">
        <f t="shared" si="7"/>
        <v>14.535898384862231</v>
      </c>
      <c r="E84">
        <f t="shared" si="8"/>
        <v>12.499999999999993</v>
      </c>
      <c r="F84">
        <f t="shared" si="9"/>
        <v>977.30144235183695</v>
      </c>
      <c r="G84">
        <f t="shared" si="10"/>
        <v>1796.9805034785079</v>
      </c>
      <c r="H84">
        <f t="shared" ca="1" si="11"/>
        <v>-9999</v>
      </c>
      <c r="I84">
        <f t="shared" ca="1" si="12"/>
        <v>-9999</v>
      </c>
      <c r="J84">
        <f t="shared" si="13"/>
        <v>25</v>
      </c>
    </row>
    <row r="85" spans="3:10" x14ac:dyDescent="0.3">
      <c r="C85">
        <v>83</v>
      </c>
      <c r="D85">
        <f t="shared" si="7"/>
        <v>16.000000000000007</v>
      </c>
      <c r="E85">
        <f t="shared" si="8"/>
        <v>12.866025403784439</v>
      </c>
      <c r="F85">
        <f t="shared" si="9"/>
        <v>988.37351994115397</v>
      </c>
      <c r="G85">
        <f t="shared" si="10"/>
        <v>1832.8845795060706</v>
      </c>
      <c r="H85">
        <f t="shared" ca="1" si="11"/>
        <v>-9999</v>
      </c>
      <c r="I85">
        <f t="shared" ca="1" si="12"/>
        <v>-9999</v>
      </c>
      <c r="J85">
        <f t="shared" si="13"/>
        <v>25</v>
      </c>
    </row>
    <row r="86" spans="3:10" x14ac:dyDescent="0.3">
      <c r="C86">
        <v>84</v>
      </c>
      <c r="D86">
        <f t="shared" si="7"/>
        <v>17.999999999999993</v>
      </c>
      <c r="E86">
        <f t="shared" si="8"/>
        <v>13</v>
      </c>
      <c r="F86">
        <f t="shared" si="9"/>
        <v>995.33399645663735</v>
      </c>
      <c r="G86">
        <f t="shared" si="10"/>
        <v>1850.451061851855</v>
      </c>
      <c r="H86">
        <f t="shared" ca="1" si="11"/>
        <v>-9999</v>
      </c>
      <c r="I86">
        <f t="shared" ca="1" si="12"/>
        <v>-9999</v>
      </c>
      <c r="J86">
        <f t="shared" si="13"/>
        <v>25</v>
      </c>
    </row>
    <row r="87" spans="3:10" x14ac:dyDescent="0.3">
      <c r="C87">
        <v>85</v>
      </c>
      <c r="D87">
        <f t="shared" si="7"/>
        <v>20.000000000000004</v>
      </c>
      <c r="E87">
        <f t="shared" si="8"/>
        <v>12.866025403784437</v>
      </c>
      <c r="F87">
        <f t="shared" si="9"/>
        <v>998.17213189897575</v>
      </c>
      <c r="G87">
        <f t="shared" si="10"/>
        <v>1851.5625900755383</v>
      </c>
      <c r="H87">
        <f t="shared" ca="1" si="11"/>
        <v>965</v>
      </c>
      <c r="I87">
        <f t="shared" ca="1" si="12"/>
        <v>1885</v>
      </c>
      <c r="J87">
        <f t="shared" si="13"/>
        <v>25</v>
      </c>
    </row>
    <row r="88" spans="3:10" x14ac:dyDescent="0.3">
      <c r="C88">
        <v>86</v>
      </c>
      <c r="D88">
        <f t="shared" si="7"/>
        <v>21.46410161513775</v>
      </c>
      <c r="E88">
        <f t="shared" si="8"/>
        <v>12.500000000000002</v>
      </c>
      <c r="F88">
        <f t="shared" si="9"/>
        <v>999.1179145212036</v>
      </c>
      <c r="G88">
        <f t="shared" si="10"/>
        <v>1838.2564882398499</v>
      </c>
      <c r="H88">
        <f t="shared" ca="1" si="11"/>
        <v>-9999</v>
      </c>
      <c r="I88">
        <f t="shared" ca="1" si="12"/>
        <v>-9999</v>
      </c>
      <c r="J88">
        <f t="shared" si="13"/>
        <v>25</v>
      </c>
    </row>
    <row r="89" spans="3:10" x14ac:dyDescent="0.3">
      <c r="C89">
        <v>87</v>
      </c>
      <c r="D89">
        <f t="shared" si="7"/>
        <v>22</v>
      </c>
      <c r="E89">
        <f t="shared" si="8"/>
        <v>12.000000000000007</v>
      </c>
      <c r="F89">
        <f t="shared" si="9"/>
        <v>999.37227183778919</v>
      </c>
      <c r="G89">
        <f t="shared" si="10"/>
        <v>1813.6653735950952</v>
      </c>
      <c r="H89">
        <f t="shared" ca="1" si="11"/>
        <v>-9999</v>
      </c>
      <c r="I89">
        <f t="shared" ca="1" si="12"/>
        <v>-9999</v>
      </c>
      <c r="J89">
        <f t="shared" si="13"/>
        <v>25</v>
      </c>
    </row>
    <row r="90" spans="3:10" x14ac:dyDescent="0.3">
      <c r="C90">
        <v>88</v>
      </c>
      <c r="D90">
        <f t="shared" si="7"/>
        <v>21.464101615137764</v>
      </c>
      <c r="E90">
        <f t="shared" si="8"/>
        <v>11.500000000000004</v>
      </c>
      <c r="F90">
        <f t="shared" si="9"/>
        <v>999.28818477950153</v>
      </c>
      <c r="G90">
        <f t="shared" si="10"/>
        <v>1784.8129062015112</v>
      </c>
      <c r="H90">
        <f t="shared" ca="1" si="11"/>
        <v>-9999</v>
      </c>
      <c r="I90">
        <f t="shared" ca="1" si="12"/>
        <v>-9999</v>
      </c>
      <c r="J90">
        <f t="shared" si="13"/>
        <v>25</v>
      </c>
    </row>
    <row r="91" spans="3:10" x14ac:dyDescent="0.3">
      <c r="C91">
        <v>89</v>
      </c>
      <c r="D91">
        <f t="shared" si="7"/>
        <v>20.000000000000004</v>
      </c>
      <c r="E91">
        <f t="shared" ref="E91:E102" si="14">12+1*COS(2*PI()*C91/12)</f>
        <v>11.133974596215563</v>
      </c>
      <c r="F91">
        <f t="shared" ref="F91:F102" si="15">A$6/(1+((A$6-A$2)/A$2)*EXP(-1*A$4*D91*C91))</f>
        <v>998.77400457146518</v>
      </c>
      <c r="G91">
        <f t="shared" si="10"/>
        <v>1763.7234931856797</v>
      </c>
      <c r="H91">
        <f t="shared" ca="1" si="11"/>
        <v>-9999</v>
      </c>
      <c r="I91">
        <f t="shared" ca="1" si="12"/>
        <v>-9999</v>
      </c>
      <c r="J91">
        <f t="shared" si="13"/>
        <v>25</v>
      </c>
    </row>
    <row r="92" spans="3:10" x14ac:dyDescent="0.3">
      <c r="C92">
        <v>90</v>
      </c>
      <c r="D92">
        <f t="shared" si="7"/>
        <v>17.999999999999993</v>
      </c>
      <c r="E92">
        <f t="shared" si="14"/>
        <v>11</v>
      </c>
      <c r="F92">
        <f t="shared" si="15"/>
        <v>997.2755904416523</v>
      </c>
      <c r="G92">
        <f t="shared" si="10"/>
        <v>1762.7594283796509</v>
      </c>
      <c r="H92">
        <f t="shared" ca="1" si="11"/>
        <v>998</v>
      </c>
      <c r="I92">
        <f t="shared" ca="1" si="12"/>
        <v>1789</v>
      </c>
      <c r="J92">
        <f t="shared" si="13"/>
        <v>25</v>
      </c>
    </row>
    <row r="93" spans="3:10" x14ac:dyDescent="0.3">
      <c r="C93">
        <v>91</v>
      </c>
      <c r="D93">
        <f t="shared" si="7"/>
        <v>16.000000000000007</v>
      </c>
      <c r="E93">
        <f t="shared" si="14"/>
        <v>11.133974596215561</v>
      </c>
      <c r="F93">
        <f t="shared" si="15"/>
        <v>993.835565877813</v>
      </c>
      <c r="G93">
        <f t="shared" si="10"/>
        <v>1785.9544591286444</v>
      </c>
      <c r="H93">
        <f t="shared" ca="1" si="11"/>
        <v>-9999</v>
      </c>
      <c r="I93">
        <f t="shared" ca="1" si="12"/>
        <v>-9999</v>
      </c>
      <c r="J93">
        <f t="shared" si="13"/>
        <v>25</v>
      </c>
    </row>
    <row r="94" spans="3:10" x14ac:dyDescent="0.3">
      <c r="C94">
        <v>92</v>
      </c>
      <c r="D94">
        <f t="shared" si="7"/>
        <v>14.535898384862259</v>
      </c>
      <c r="E94">
        <f t="shared" si="14"/>
        <v>11.499999999999995</v>
      </c>
      <c r="F94">
        <f t="shared" si="15"/>
        <v>988.89605396008426</v>
      </c>
      <c r="G94">
        <f t="shared" si="10"/>
        <v>1825.1614930222779</v>
      </c>
      <c r="H94">
        <f t="shared" ca="1" si="11"/>
        <v>-9999</v>
      </c>
      <c r="I94">
        <f t="shared" ca="1" si="12"/>
        <v>-9999</v>
      </c>
      <c r="J94">
        <f t="shared" si="13"/>
        <v>25</v>
      </c>
    </row>
    <row r="95" spans="3:10" x14ac:dyDescent="0.3">
      <c r="C95">
        <v>93</v>
      </c>
      <c r="D95">
        <f t="shared" si="7"/>
        <v>14</v>
      </c>
      <c r="E95">
        <f t="shared" si="14"/>
        <v>11.999999999999996</v>
      </c>
      <c r="F95">
        <f t="shared" si="15"/>
        <v>986.78077147499084</v>
      </c>
      <c r="G95">
        <f t="shared" si="10"/>
        <v>1866.2309107070832</v>
      </c>
      <c r="H95">
        <f t="shared" ca="1" si="11"/>
        <v>-9999</v>
      </c>
      <c r="I95">
        <f t="shared" ca="1" si="12"/>
        <v>-9999</v>
      </c>
      <c r="J95">
        <f t="shared" si="13"/>
        <v>25</v>
      </c>
    </row>
    <row r="96" spans="3:10" x14ac:dyDescent="0.3">
      <c r="C96">
        <v>94</v>
      </c>
      <c r="D96">
        <f t="shared" si="7"/>
        <v>14.535898384862243</v>
      </c>
      <c r="E96">
        <f t="shared" si="14"/>
        <v>12.5</v>
      </c>
      <c r="F96">
        <f t="shared" si="15"/>
        <v>990.38384090457032</v>
      </c>
      <c r="G96">
        <f t="shared" si="10"/>
        <v>1898.6733300897274</v>
      </c>
      <c r="H96">
        <f t="shared" ca="1" si="11"/>
        <v>-9999</v>
      </c>
      <c r="I96">
        <f t="shared" ca="1" si="12"/>
        <v>-9999</v>
      </c>
      <c r="J96">
        <f t="shared" si="13"/>
        <v>25</v>
      </c>
    </row>
    <row r="97" spans="3:10" x14ac:dyDescent="0.3">
      <c r="C97">
        <v>95</v>
      </c>
      <c r="D97">
        <f t="shared" si="7"/>
        <v>16.000000000000007</v>
      </c>
      <c r="E97">
        <f t="shared" si="14"/>
        <v>12.866025403784439</v>
      </c>
      <c r="F97">
        <f t="shared" si="15"/>
        <v>995.51613271930648</v>
      </c>
      <c r="G97">
        <f t="shared" si="10"/>
        <v>1919.1407684431476</v>
      </c>
      <c r="H97">
        <f t="shared" ca="1" si="11"/>
        <v>980</v>
      </c>
      <c r="I97">
        <f t="shared" ca="1" si="12"/>
        <v>1897</v>
      </c>
      <c r="J97">
        <f t="shared" si="13"/>
        <v>25</v>
      </c>
    </row>
    <row r="98" spans="3:10" x14ac:dyDescent="0.3">
      <c r="C98">
        <v>96</v>
      </c>
      <c r="D98">
        <f t="shared" si="7"/>
        <v>17.999999999999993</v>
      </c>
      <c r="E98">
        <f t="shared" si="14"/>
        <v>13</v>
      </c>
      <c r="F98">
        <f t="shared" si="15"/>
        <v>998.4105482585702</v>
      </c>
      <c r="G98">
        <f t="shared" si="10"/>
        <v>1928.5524265981246</v>
      </c>
      <c r="H98">
        <f t="shared" ca="1" si="11"/>
        <v>-9999</v>
      </c>
      <c r="I98">
        <f t="shared" ca="1" si="12"/>
        <v>-9999</v>
      </c>
      <c r="J98">
        <f t="shared" si="13"/>
        <v>25</v>
      </c>
    </row>
    <row r="99" spans="3:10" x14ac:dyDescent="0.3">
      <c r="C99">
        <v>97</v>
      </c>
      <c r="D99">
        <f t="shared" si="7"/>
        <v>19.999999999999979</v>
      </c>
      <c r="E99">
        <f t="shared" si="14"/>
        <v>12.866025403784441</v>
      </c>
      <c r="F99">
        <f t="shared" si="15"/>
        <v>999.44875258583454</v>
      </c>
      <c r="G99">
        <f t="shared" si="10"/>
        <v>1928.5539643805114</v>
      </c>
      <c r="H99">
        <f t="shared" ca="1" si="11"/>
        <v>-9999</v>
      </c>
      <c r="I99">
        <f t="shared" ca="1" si="12"/>
        <v>-9999</v>
      </c>
      <c r="J99">
        <f t="shared" si="13"/>
        <v>25</v>
      </c>
    </row>
    <row r="100" spans="3:10" x14ac:dyDescent="0.3">
      <c r="C100">
        <v>98</v>
      </c>
      <c r="D100">
        <f t="shared" si="7"/>
        <v>21.46410161513775</v>
      </c>
      <c r="E100">
        <f t="shared" si="14"/>
        <v>12.500000000000004</v>
      </c>
      <c r="F100">
        <f t="shared" si="15"/>
        <v>999.7565085515057</v>
      </c>
      <c r="G100">
        <f t="shared" si="10"/>
        <v>1920.1923303125307</v>
      </c>
      <c r="H100">
        <f t="shared" ca="1" si="11"/>
        <v>-9999</v>
      </c>
      <c r="I100">
        <f t="shared" ca="1" si="12"/>
        <v>-9999</v>
      </c>
      <c r="J100">
        <f t="shared" si="13"/>
        <v>25</v>
      </c>
    </row>
    <row r="101" spans="3:10" x14ac:dyDescent="0.3">
      <c r="C101">
        <v>99</v>
      </c>
      <c r="D101">
        <f t="shared" si="7"/>
        <v>22</v>
      </c>
      <c r="E101">
        <f t="shared" si="14"/>
        <v>12</v>
      </c>
      <c r="F101">
        <f t="shared" si="15"/>
        <v>999.83223446901241</v>
      </c>
      <c r="G101">
        <f t="shared" si="10"/>
        <v>1904.7463704319055</v>
      </c>
      <c r="H101">
        <f t="shared" ca="1" si="11"/>
        <v>-9999</v>
      </c>
      <c r="I101">
        <f t="shared" ca="1" si="12"/>
        <v>-9999</v>
      </c>
      <c r="J101">
        <f t="shared" si="13"/>
        <v>25</v>
      </c>
    </row>
    <row r="102" spans="3:10" x14ac:dyDescent="0.3">
      <c r="C102">
        <v>100</v>
      </c>
      <c r="D102">
        <f t="shared" si="7"/>
        <v>21.46410161513775</v>
      </c>
      <c r="E102">
        <f t="shared" si="14"/>
        <v>11.499999999999998</v>
      </c>
      <c r="F102">
        <f t="shared" si="15"/>
        <v>999.80353430366051</v>
      </c>
      <c r="G102">
        <f t="shared" si="10"/>
        <v>1885.9511849239204</v>
      </c>
      <c r="H102">
        <f t="shared" ca="1" si="11"/>
        <v>977</v>
      </c>
      <c r="I102">
        <f t="shared" ca="1" si="12"/>
        <v>1877</v>
      </c>
      <c r="J102">
        <f t="shared" si="13"/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IRSTEA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Renard</dc:creator>
  <cp:lastModifiedBy>Ben Renard</cp:lastModifiedBy>
  <dcterms:created xsi:type="dcterms:W3CDTF">2019-06-18T07:38:08Z</dcterms:created>
  <dcterms:modified xsi:type="dcterms:W3CDTF">2019-06-19T02:15:27Z</dcterms:modified>
</cp:coreProperties>
</file>