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coz\Hydrometrie\_BaRatin\"/>
    </mc:Choice>
  </mc:AlternateContent>
  <bookViews>
    <workbookView xWindow="0" yWindow="0" windowWidth="19200" windowHeight="7050"/>
  </bookViews>
  <sheets>
    <sheet name="Limni_BaRatin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F2" i="1"/>
  <c r="E2" i="1"/>
  <c r="D2" i="1"/>
  <c r="C2" i="1"/>
  <c r="B2" i="1"/>
  <c r="A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<sst xmlns="http://schemas.openxmlformats.org/spreadsheetml/2006/main" count="16" uniqueCount="13">
  <si>
    <t>year</t>
  </si>
  <si>
    <t>month</t>
  </si>
  <si>
    <t>day</t>
  </si>
  <si>
    <t>hour</t>
  </si>
  <si>
    <t>min</t>
  </si>
  <si>
    <t>sec</t>
  </si>
  <si>
    <t>h</t>
  </si>
  <si>
    <t>uh</t>
  </si>
  <si>
    <t>bHindx</t>
  </si>
  <si>
    <t>bH</t>
  </si>
  <si>
    <t>R</t>
  </si>
  <si>
    <t>Date</t>
  </si>
  <si>
    <t>hauteur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</si>
</sst>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2" fillId="0" borderId="0" xfId="0" applyNumberFormat="1" applyFont="1"/>
    <xf numFmtId="0" fontId="2" fillId="0" borderId="0" xfId="1" applyFont="1"/>
    <xf numFmtId="164" fontId="0" fillId="0" borderId="0" xfId="0" applyNumberFormat="1"/>
    <xf numFmtId="22" fontId="2" fillId="0" borderId="0" xfId="1" applyNumberFormat="1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3" sqref="A3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f>YEAR(Data!$A2)</f>
        <v>1902</v>
      </c>
      <c r="B2">
        <f>MONTH(Data!$A2)</f>
        <v>2</v>
      </c>
      <c r="C2">
        <f>DAY(Data!$A2)</f>
        <v>12</v>
      </c>
      <c r="D2">
        <f>HOUR(Data!$A2)</f>
        <v>12</v>
      </c>
      <c r="E2">
        <f>MINUTE(Data!$A2)</f>
        <v>0</v>
      </c>
      <c r="F2">
        <f>SECOND(Data!$A2)</f>
        <v>0</v>
      </c>
      <c r="G2" s="3">
        <f>Data!$B2/100</f>
        <v>0</v>
      </c>
      <c r="H2">
        <v>0.05</v>
      </c>
      <c r="I2">
        <v>0</v>
      </c>
      <c r="J2">
        <v>0</v>
      </c>
    </row>
    <row r="3" spans="1:10" x14ac:dyDescent="0.35">
      <c r="A3">
        <f>YEAR(Data!$A3)</f>
        <v>1902</v>
      </c>
      <c r="B3">
        <f>MONTH(Data!$A3)</f>
        <v>2</v>
      </c>
      <c r="C3">
        <f>DAY(Data!$A3)</f>
        <v>13</v>
      </c>
      <c r="D3">
        <f>HOUR(Data!$A3)</f>
        <v>12</v>
      </c>
      <c r="E3">
        <f>MINUTE(Data!$A3)</f>
        <v>0</v>
      </c>
      <c r="F3">
        <f>SECOND(Data!$A3)</f>
        <v>0</v>
      </c>
      <c r="G3" s="3">
        <f>Data!$B3/100</f>
        <v>-0.01</v>
      </c>
      <c r="H3">
        <v>0.05</v>
      </c>
      <c r="I3">
        <v>0</v>
      </c>
      <c r="J3">
        <v>0</v>
      </c>
    </row>
    <row r="4" spans="1:10" x14ac:dyDescent="0.35">
      <c r="A4">
        <f>YEAR(Data!$A4)</f>
        <v>1902</v>
      </c>
      <c r="B4">
        <f>MONTH(Data!$A4)</f>
        <v>2</v>
      </c>
      <c r="C4">
        <f>DAY(Data!$A4)</f>
        <v>14</v>
      </c>
      <c r="D4">
        <f>HOUR(Data!$A4)</f>
        <v>12</v>
      </c>
      <c r="E4">
        <f>MINUTE(Data!$A4)</f>
        <v>0</v>
      </c>
      <c r="F4">
        <f>SECOND(Data!$A4)</f>
        <v>0</v>
      </c>
      <c r="G4" s="3">
        <f>Data!$B4/100</f>
        <v>-0.02</v>
      </c>
      <c r="H4">
        <v>0.05</v>
      </c>
      <c r="I4">
        <v>0</v>
      </c>
      <c r="J4">
        <v>0</v>
      </c>
    </row>
    <row r="5" spans="1:10" x14ac:dyDescent="0.35">
      <c r="A5">
        <f>YEAR(Data!$A5)</f>
        <v>1902</v>
      </c>
      <c r="B5">
        <f>MONTH(Data!$A5)</f>
        <v>2</v>
      </c>
      <c r="C5">
        <f>DAY(Data!$A5)</f>
        <v>15</v>
      </c>
      <c r="D5">
        <f>HOUR(Data!$A5)</f>
        <v>12</v>
      </c>
      <c r="E5">
        <f>MINUTE(Data!$A5)</f>
        <v>0</v>
      </c>
      <c r="F5">
        <f>SECOND(Data!$A5)</f>
        <v>0</v>
      </c>
      <c r="G5" s="3">
        <f>Data!$B5/100</f>
        <v>-0.03</v>
      </c>
      <c r="H5">
        <v>0.05</v>
      </c>
      <c r="I5">
        <v>0</v>
      </c>
      <c r="J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4.5" x14ac:dyDescent="0.35"/>
  <cols>
    <col min="1" max="1" width="14.90625" bestFit="1" customWidth="1"/>
  </cols>
  <sheetData>
    <row r="1" spans="1:3" x14ac:dyDescent="0.35">
      <c r="A1" t="s">
        <v>11</v>
      </c>
      <c r="B1" t="s">
        <v>12</v>
      </c>
    </row>
    <row r="2" spans="1:3" x14ac:dyDescent="0.35">
      <c r="A2" s="4">
        <v>774.5</v>
      </c>
      <c r="B2" s="1">
        <v>0</v>
      </c>
      <c r="C2" s="2" t="s">
        <v>10</v>
      </c>
    </row>
    <row r="3" spans="1:3" x14ac:dyDescent="0.35">
      <c r="A3" s="4">
        <v>775.5</v>
      </c>
      <c r="B3" s="1">
        <v>-1</v>
      </c>
      <c r="C3" s="2" t="s">
        <v>10</v>
      </c>
    </row>
    <row r="4" spans="1:3" x14ac:dyDescent="0.35">
      <c r="A4" s="4">
        <v>776.5</v>
      </c>
      <c r="B4" s="1">
        <v>-2</v>
      </c>
      <c r="C4" s="2" t="s">
        <v>10</v>
      </c>
    </row>
    <row r="5" spans="1:3" x14ac:dyDescent="0.35">
      <c r="A5" s="4">
        <v>777.5</v>
      </c>
      <c r="B5" s="1">
        <v>-3</v>
      </c>
      <c r="C5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Limni_BaRatin</vt:lpstr>
      <vt:lpstr>Data</vt:lpstr>
    </vt:vector>
  </TitlesOfParts>
  <Company>Irstea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Coz Jérôme</dc:creator>
  <cp:lastModifiedBy>Le Coz Jérôme</cp:lastModifiedBy>
  <dcterms:created xsi:type="dcterms:W3CDTF">2021-01-19T16:13:02Z</dcterms:created>
  <dcterms:modified xsi:type="dcterms:W3CDTF">2021-12-01T13:41:36Z</dcterms:modified>
</cp:coreProperties>
</file>