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avid\OneDrive\Documentos\UAMClases\Investigacion de operaciones\"/>
    </mc:Choice>
  </mc:AlternateContent>
  <xr:revisionPtr revIDLastSave="0" documentId="8_{31D3E7BE-1049-494D-BA04-0E446CD0F499}" xr6:coauthVersionLast="47" xr6:coauthVersionMax="47" xr10:uidLastSave="{00000000-0000-0000-0000-000000000000}"/>
  <bookViews>
    <workbookView xWindow="-120" yWindow="-120" windowWidth="29040" windowHeight="15720" activeTab="2" xr2:uid="{9E82C315-8E96-4DB8-84EF-2F47782E5A46}"/>
  </bookViews>
  <sheets>
    <sheet name="problema de mercadeo" sheetId="4" r:id="rId1"/>
    <sheet name="Importacion" sheetId="5" r:id="rId2"/>
    <sheet name="INFORMATICA" sheetId="8" r:id="rId3"/>
    <sheet name="Produccion de café"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7" i="6" l="1"/>
  <c r="N36" i="6"/>
  <c r="N35" i="6"/>
  <c r="N34" i="6"/>
  <c r="N33" i="6"/>
</calcChain>
</file>

<file path=xl/sharedStrings.xml><?xml version="1.0" encoding="utf-8"?>
<sst xmlns="http://schemas.openxmlformats.org/spreadsheetml/2006/main" count="186" uniqueCount="162">
  <si>
    <t>x1</t>
  </si>
  <si>
    <t>x2</t>
  </si>
  <si>
    <t>x3</t>
  </si>
  <si>
    <t>Donde</t>
  </si>
  <si>
    <t>XJA + XJB + XJC &lt;= 13</t>
  </si>
  <si>
    <t>TONELADAS JARABES DISPONIBLES</t>
  </si>
  <si>
    <t>290$</t>
  </si>
  <si>
    <t>360$</t>
  </si>
  <si>
    <t>400$</t>
  </si>
  <si>
    <t>320$</t>
  </si>
  <si>
    <t>GANANCIAS</t>
  </si>
  <si>
    <t>XIA + XIB + XIC &lt;= 25</t>
  </si>
  <si>
    <t>TONELADAS INSUMOS DISPONIBLES</t>
  </si>
  <si>
    <t>TON JARABES REQ</t>
  </si>
  <si>
    <t>XCHA + XCHB + XCHC &lt;= 16</t>
  </si>
  <si>
    <t>TONELADAS CHOCOLATES DISPONIBLES</t>
  </si>
  <si>
    <t>TON INSUMOS REQ</t>
  </si>
  <si>
    <t>XCA + XCB + XCC &lt;= 20</t>
  </si>
  <si>
    <t>TONELADAS CEREALES DISPONIBLES</t>
  </si>
  <si>
    <t>TON CHOCOLATE REQ</t>
  </si>
  <si>
    <t xml:space="preserve"> 500XCC +  700XCHC +  600XIC +  400XJC &lt;= 5000</t>
  </si>
  <si>
    <t>Capacidad FT3 Contenedor C</t>
  </si>
  <si>
    <t>TON CEREALES REQ</t>
  </si>
  <si>
    <t>XCC + XCHC + XIC + XJC &lt;= 10</t>
  </si>
  <si>
    <t>Capacidad TON Contenedor C</t>
  </si>
  <si>
    <t>VOLUMEN FT3/TON CONT C</t>
  </si>
  <si>
    <t xml:space="preserve"> 500XCB +  700XCHB +  600XIB +  400XJB &lt;= 9000</t>
  </si>
  <si>
    <t>Capacidad FT3 Contenedor B</t>
  </si>
  <si>
    <t>PESO TON CONT C</t>
  </si>
  <si>
    <t>XCB + XCHB + XIB + XJB &lt;= 18</t>
  </si>
  <si>
    <t>Capacidad TON Contenedor B</t>
  </si>
  <si>
    <t>VOLUMEN FT3/TON CONT B</t>
  </si>
  <si>
    <t xml:space="preserve"> 500XCA +  700XCHA +  600XIA +  400XJA &lt;= 7000</t>
  </si>
  <si>
    <t>Capacidad FT3 Contenedor A</t>
  </si>
  <si>
    <t>PESO TON CONTB</t>
  </si>
  <si>
    <t>XCA + XCHA + XIA + XJA &lt;= 12</t>
  </si>
  <si>
    <t>Capacidad TON Contenedor A</t>
  </si>
  <si>
    <t>VOLUMEN FT3/TON CONT A</t>
  </si>
  <si>
    <t>RESTRICCIONES</t>
  </si>
  <si>
    <t>PESO TON CONTA</t>
  </si>
  <si>
    <t>XJC</t>
  </si>
  <si>
    <t>XJB</t>
  </si>
  <si>
    <t>XJA</t>
  </si>
  <si>
    <t>XIC</t>
  </si>
  <si>
    <t>XIB</t>
  </si>
  <si>
    <t>XIA</t>
  </si>
  <si>
    <t>XCHC</t>
  </si>
  <si>
    <t>XCHB</t>
  </si>
  <si>
    <t>XCHA</t>
  </si>
  <si>
    <t>XCC</t>
  </si>
  <si>
    <t>XCB</t>
  </si>
  <si>
    <t>XCA</t>
  </si>
  <si>
    <t>Productos Por Contenedor</t>
  </si>
  <si>
    <t xml:space="preserve">Requerimientos </t>
  </si>
  <si>
    <t>DATOS</t>
  </si>
  <si>
    <t xml:space="preserve"> n= Contenedores disponibles (A,B,C)</t>
  </si>
  <si>
    <t>Cereales(C),Chocolates(CH),Insumos(I),Jarabes(J)</t>
  </si>
  <si>
    <t>SOLUCION</t>
  </si>
  <si>
    <t>SOLUCION POMQM</t>
  </si>
  <si>
    <t xml:space="preserve"> m= producto a importar (C,CH,I,J)</t>
  </si>
  <si>
    <t>Xmn</t>
  </si>
  <si>
    <t>Variables decision</t>
  </si>
  <si>
    <t xml:space="preserve">Max  320XCA +  320XCB +  320XCC +  400XCHA +  400XCHB +  400XCHC +  360XIA +  360XIB +  360XIC +  290XJA +  290XJB +  290XJC </t>
  </si>
  <si>
    <t>Funcion Objetivo</t>
  </si>
  <si>
    <t>Maximizar las ganancias</t>
  </si>
  <si>
    <t>Objetivo:</t>
  </si>
  <si>
    <t>ANALISIS DEL PROBLEMA</t>
  </si>
  <si>
    <t>X1</t>
  </si>
  <si>
    <t>X2</t>
  </si>
  <si>
    <t>X3</t>
  </si>
  <si>
    <t>X4</t>
  </si>
  <si>
    <t>X5</t>
  </si>
  <si>
    <t>RHS</t>
  </si>
  <si>
    <t>Equation form</t>
  </si>
  <si>
    <t>Minimize</t>
  </si>
  <si>
    <t>Min  .05X1 +  .05X2 +  .08X3 +  .03X4 +  .14X5</t>
  </si>
  <si>
    <t>Limite MAGGI</t>
  </si>
  <si>
    <t>&lt;=</t>
  </si>
  <si>
    <t>X1 &lt;= 3</t>
  </si>
  <si>
    <t>Limite Nesquik</t>
  </si>
  <si>
    <t>X2 &lt;= 3</t>
  </si>
  <si>
    <t>Limite Nido</t>
  </si>
  <si>
    <t>X3 &lt;= 2</t>
  </si>
  <si>
    <t>Limite La Lechera</t>
  </si>
  <si>
    <t>X4 &lt;= 1</t>
  </si>
  <si>
    <t>Limite Nescafé</t>
  </si>
  <si>
    <t>X5 &lt;= 1</t>
  </si>
  <si>
    <t>Requisito Personal</t>
  </si>
  <si>
    <t>&gt;=</t>
  </si>
  <si>
    <t>5000X1 +  29300X2 +  5300X3 +  3000X4 +  4000X5 &gt;= 63000</t>
  </si>
  <si>
    <t>Requisito Activaciones</t>
  </si>
  <si>
    <t>1100X1 +  1800X2 +  500X3 +  2200X4 +  1200X5 &gt;= 10000</t>
  </si>
  <si>
    <t>Requisito Promociones</t>
  </si>
  <si>
    <t>1400X1 +  5400X2 +  900X3 +  500X4 +  600X5 &gt;= 15000</t>
  </si>
  <si>
    <t>Requisito Incentivos</t>
  </si>
  <si>
    <t>180X1 +  60X2 +  60X3 +  70X4 +  150X5 &gt;= 1000</t>
  </si>
  <si>
    <t>Personal</t>
  </si>
  <si>
    <t>Activaciones</t>
  </si>
  <si>
    <t>Promociones</t>
  </si>
  <si>
    <t>Incentivos</t>
  </si>
  <si>
    <t>Regalias</t>
  </si>
  <si>
    <t>x4</t>
  </si>
  <si>
    <t>x5</t>
  </si>
  <si>
    <t>min</t>
  </si>
  <si>
    <t>63k</t>
  </si>
  <si>
    <t>10k</t>
  </si>
  <si>
    <t>15k</t>
  </si>
  <si>
    <t>1k</t>
  </si>
  <si>
    <t>Objetivo</t>
  </si>
  <si>
    <t>Maximizar ganancias</t>
  </si>
  <si>
    <t>Variables del juego</t>
  </si>
  <si>
    <t>X</t>
  </si>
  <si>
    <t>Es una produccion de Presto</t>
  </si>
  <si>
    <t>Y</t>
  </si>
  <si>
    <t>Es una produccion de Musum</t>
  </si>
  <si>
    <t xml:space="preserve">Ecuacion de ganancias </t>
  </si>
  <si>
    <t>85x + 95Y</t>
  </si>
  <si>
    <t>Zmax = 85x + 95y</t>
  </si>
  <si>
    <t>LINK: https://www.desmos.com/calculator/ywvyozhrn0</t>
  </si>
  <si>
    <t>Cuadreo de variables</t>
  </si>
  <si>
    <t>Datos</t>
  </si>
  <si>
    <t>tiempo</t>
  </si>
  <si>
    <t>produccion</t>
  </si>
  <si>
    <t>materia Prima</t>
  </si>
  <si>
    <t>37 sacos</t>
  </si>
  <si>
    <t>5kg</t>
  </si>
  <si>
    <t>65 sacos</t>
  </si>
  <si>
    <t xml:space="preserve">10kg </t>
  </si>
  <si>
    <t>total</t>
  </si>
  <si>
    <t>Restricciones</t>
  </si>
  <si>
    <t>que la suma de ambos tiempos sea menor a 450</t>
  </si>
  <si>
    <t>120x + 160y &lt;= 450</t>
  </si>
  <si>
    <t>Que la suma de ambos producciones sea mayor a 120</t>
  </si>
  <si>
    <t>37X +65 Y &gt;= 120</t>
  </si>
  <si>
    <t>5x + 10y &lt;=25</t>
  </si>
  <si>
    <t>Solucion</t>
  </si>
  <si>
    <t>x</t>
  </si>
  <si>
    <t>y</t>
  </si>
  <si>
    <t>Zmax</t>
  </si>
  <si>
    <t>INVERSION MAGGI</t>
  </si>
  <si>
    <t>INVERSION NESQUIK</t>
  </si>
  <si>
    <t>INVERSION NIDO</t>
  </si>
  <si>
    <t>INVERSION LA LECHERA</t>
  </si>
  <si>
    <t>INVERSION NESCAFÉ</t>
  </si>
  <si>
    <t>SOBRA INVERSION NIDO</t>
  </si>
  <si>
    <t>SOLUCION (Carta de reporte)</t>
  </si>
  <si>
    <t>ANALISIS</t>
  </si>
  <si>
    <t>Variables(Marcas)</t>
  </si>
  <si>
    <t>Xi</t>
  </si>
  <si>
    <t>X1= Horas trabajadas en ventas digitales</t>
  </si>
  <si>
    <t>x2= Horas trabajadas en reposterias</t>
  </si>
  <si>
    <t>Procesos</t>
  </si>
  <si>
    <t>Zmax= 5X1+8X2</t>
  </si>
  <si>
    <t>Desarollo</t>
  </si>
  <si>
    <t xml:space="preserve">pruebas de calidad </t>
  </si>
  <si>
    <t>Implementacion</t>
  </si>
  <si>
    <t>Ganancias Hora</t>
  </si>
  <si>
    <t xml:space="preserve">SOLUCIONES </t>
  </si>
  <si>
    <t>X1+1.5X2≤900</t>
  </si>
  <si>
    <t>Pruebas de calidad</t>
  </si>
  <si>
    <t>0.5X1+0.33X2≤300</t>
  </si>
  <si>
    <t>0.125X1+0.25X2≤100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</si>
</sst>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u/>
      <sz val="11"/>
      <color theme="10"/>
      <name val="Calibri"/>
      <family val="2"/>
      <scheme val="minor"/>
    </font>
    <font>
      <sz val="11"/>
      <color rgb="FF00000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rgb="FFA9D08E"/>
        <bgColor rgb="FF000000"/>
      </patternFill>
    </fill>
    <fill>
      <patternFill patternType="solid">
        <fgColor theme="7"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double">
        <color indexed="64"/>
      </bottom>
      <diagonal/>
    </border>
    <border>
      <left/>
      <right/>
      <top style="double">
        <color indexed="64"/>
      </top>
      <bottom style="double">
        <color indexed="64"/>
      </bottom>
      <diagonal/>
    </border>
  </borders>
  <cellStyleXfs count="2">
    <xf numFmtId="0" fontId="0" fillId="0" borderId="0"/>
    <xf numFmtId="0" fontId="1" fillId="0" borderId="0" applyNumberFormat="0" applyFill="0" applyBorder="0" applyAlignment="0" applyProtection="0"/>
  </cellStyleXfs>
  <cellXfs count="74">
    <xf numFmtId="0" fontId="0" fillId="0" borderId="0" xfId="0"/>
    <xf numFmtId="0" fontId="0" fillId="0" borderId="1" xfId="0"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164" fontId="0" fillId="0" borderId="1" xfId="0" applyNumberFormat="1" applyBorder="1"/>
    <xf numFmtId="0" fontId="0" fillId="2" borderId="2" xfId="0" applyFill="1" applyBorder="1" applyAlignment="1">
      <alignment horizontal="center"/>
    </xf>
    <xf numFmtId="0" fontId="0" fillId="0" borderId="7" xfId="0" applyBorder="1" applyAlignment="1">
      <alignment horizontal="center"/>
    </xf>
    <xf numFmtId="0" fontId="0" fillId="0" borderId="7" xfId="0" applyBorder="1" applyAlignment="1">
      <alignment horizontal="center" vertical="center"/>
    </xf>
    <xf numFmtId="0" fontId="0" fillId="2" borderId="1" xfId="0" applyFill="1" applyBorder="1"/>
    <xf numFmtId="0" fontId="0" fillId="0" borderId="15" xfId="0" applyBorder="1"/>
    <xf numFmtId="0" fontId="0" fillId="0" borderId="16" xfId="0" applyBorder="1"/>
    <xf numFmtId="0" fontId="0" fillId="0" borderId="17" xfId="0" applyBorder="1"/>
    <xf numFmtId="0" fontId="0" fillId="0" borderId="1" xfId="0" applyBorder="1" applyAlignment="1">
      <alignment horizontal="center" vertical="center"/>
    </xf>
    <xf numFmtId="0" fontId="0" fillId="0" borderId="0" xfId="0" applyAlignment="1">
      <alignment horizontal="center" vertical="center" wrapText="1"/>
    </xf>
    <xf numFmtId="0" fontId="0" fillId="3" borderId="0" xfId="0" applyFill="1" applyAlignment="1">
      <alignment horizontal="center" vertical="center" wrapText="1"/>
    </xf>
    <xf numFmtId="0" fontId="0" fillId="4" borderId="1" xfId="0" applyFill="1" applyBorder="1"/>
    <xf numFmtId="0" fontId="0" fillId="0" borderId="3" xfId="0" applyBorder="1" applyAlignment="1">
      <alignment vertical="center"/>
    </xf>
    <xf numFmtId="0" fontId="0" fillId="0" borderId="4" xfId="0" applyBorder="1" applyAlignment="1">
      <alignment vertical="center"/>
    </xf>
    <xf numFmtId="0" fontId="0" fillId="0" borderId="1" xfId="0" applyBorder="1" applyAlignment="1"/>
    <xf numFmtId="0" fontId="0" fillId="0" borderId="3" xfId="0" applyFill="1" applyBorder="1" applyAlignment="1"/>
    <xf numFmtId="0" fontId="0" fillId="0" borderId="0" xfId="0" applyFill="1" applyBorder="1" applyAlignment="1"/>
    <xf numFmtId="0" fontId="0" fillId="5" borderId="18" xfId="0" applyFill="1" applyBorder="1" applyAlignment="1">
      <alignment horizontal="center"/>
    </xf>
    <xf numFmtId="0" fontId="0" fillId="5" borderId="19" xfId="0" applyFill="1" applyBorder="1" applyAlignment="1">
      <alignment horizontal="center"/>
    </xf>
    <xf numFmtId="0" fontId="0" fillId="5" borderId="17" xfId="0" applyFill="1" applyBorder="1" applyAlignment="1">
      <alignment horizontal="center" vertical="center"/>
    </xf>
    <xf numFmtId="0" fontId="0" fillId="5" borderId="16" xfId="0" applyFill="1" applyBorder="1" applyAlignment="1">
      <alignment horizontal="center" vertical="center"/>
    </xf>
    <xf numFmtId="0" fontId="0" fillId="5" borderId="15" xfId="0" applyFill="1" applyBorder="1" applyAlignment="1">
      <alignment horizontal="center" vertical="center"/>
    </xf>
    <xf numFmtId="0" fontId="0" fillId="5" borderId="12" xfId="0" applyFill="1" applyBorder="1" applyAlignment="1">
      <alignment horizontal="center" vertical="center"/>
    </xf>
    <xf numFmtId="0" fontId="0" fillId="5" borderId="11" xfId="0" applyFill="1" applyBorder="1" applyAlignment="1">
      <alignment horizontal="center" vertical="center"/>
    </xf>
    <xf numFmtId="0" fontId="0" fillId="5" borderId="10" xfId="0" applyFill="1" applyBorder="1" applyAlignment="1">
      <alignment horizontal="center" vertical="center"/>
    </xf>
    <xf numFmtId="0" fontId="2" fillId="0" borderId="8" xfId="0" applyFont="1" applyFill="1" applyBorder="1" applyAlignment="1"/>
    <xf numFmtId="0" fontId="2" fillId="0" borderId="0" xfId="0" applyFont="1" applyFill="1" applyBorder="1" applyAlignment="1"/>
    <xf numFmtId="0" fontId="0" fillId="2" borderId="1" xfId="0" applyFill="1" applyBorder="1" applyAlignment="1">
      <alignment horizontal="center"/>
    </xf>
    <xf numFmtId="0" fontId="0" fillId="0" borderId="0" xfId="0"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1" fillId="0" borderId="2" xfId="1" applyBorder="1" applyAlignment="1">
      <alignment horizontal="center"/>
    </xf>
    <xf numFmtId="0" fontId="0" fillId="0" borderId="0" xfId="0" applyAlignment="1">
      <alignment horizont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xf>
    <xf numFmtId="0" fontId="0" fillId="0" borderId="6" xfId="0" applyBorder="1" applyAlignment="1">
      <alignment horizontal="center" vertical="center"/>
    </xf>
    <xf numFmtId="0" fontId="0" fillId="0" borderId="0" xfId="0"/>
    <xf numFmtId="0" fontId="0" fillId="0" borderId="9" xfId="0" applyBorder="1"/>
    <xf numFmtId="0" fontId="0" fillId="4" borderId="4" xfId="0" applyFill="1" applyBorder="1" applyAlignment="1">
      <alignment horizontal="center"/>
    </xf>
    <xf numFmtId="0" fontId="2" fillId="6" borderId="2" xfId="0" applyFont="1" applyFill="1" applyBorder="1" applyAlignment="1">
      <alignment horizontal="center"/>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0" borderId="8" xfId="0" applyFont="1" applyBorder="1"/>
    <xf numFmtId="0" fontId="0" fillId="4" borderId="1" xfId="0" applyFill="1" applyBorder="1" applyAlignment="1">
      <alignment horizont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0" xfId="0"/>
    <xf numFmtId="0" fontId="0" fillId="2" borderId="1" xfId="0" applyFill="1" applyBorder="1"/>
    <xf numFmtId="0" fontId="0" fillId="0" borderId="1" xfId="0" applyNumberFormat="1" applyBorder="1"/>
    <xf numFmtId="0" fontId="0" fillId="0" borderId="1" xfId="0" applyNumberFormat="1" applyBorder="1" applyAlignment="1">
      <alignment horizontal="center" vertical="center"/>
    </xf>
    <xf numFmtId="0" fontId="0" fillId="0" borderId="1" xfId="0" applyNumberFormat="1" applyBorder="1" applyAlignment="1">
      <alignment horizontal="right"/>
    </xf>
    <xf numFmtId="0" fontId="0" fillId="7" borderId="1" xfId="0" applyFill="1" applyBorder="1" applyAlignment="1">
      <alignment horizontal="center"/>
    </xf>
    <xf numFmtId="0" fontId="0" fillId="0" borderId="8" xfId="0"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9525</xdr:colOff>
      <xdr:row>2</xdr:row>
      <xdr:rowOff>0</xdr:rowOff>
    </xdr:from>
    <xdr:to>
      <xdr:col>11</xdr:col>
      <xdr:colOff>190500</xdr:colOff>
      <xdr:row>23</xdr:row>
      <xdr:rowOff>66675</xdr:rowOff>
    </xdr:to>
    <xdr:sp macro="" textlink="">
      <xdr:nvSpPr>
        <xdr:cNvPr id="2" name="TextBox 1">
          <a:extLst>
            <a:ext uri="{FF2B5EF4-FFF2-40B4-BE49-F238E27FC236}">
              <a16:creationId xmlns:a16="http://schemas.microsoft.com/office/drawing/2014/main" id="{16B49C25-928B-44E5-966D-CBB88DD89A93}"/>
            </a:ext>
          </a:extLst>
        </xdr:cNvPr>
        <xdr:cNvSpPr txBox="1"/>
      </xdr:nvSpPr>
      <xdr:spPr>
        <a:xfrm>
          <a:off x="619125" y="381000"/>
          <a:ext cx="6276975" cy="406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NI" sz="1100" b="0" i="0" u="none" strike="noStrike" baseline="0">
              <a:solidFill>
                <a:schemeClr val="dk1"/>
              </a:solidFill>
              <a:latin typeface="+mn-lt"/>
              <a:ea typeface="+mn-ea"/>
              <a:cs typeface="+mn-cs"/>
            </a:rPr>
            <a:t>Se está trabajando en el presupuesto de inversión de mercadeo para el próximo semestre. Se está destinando el flujo de efectivo por inyectar a 5 marcas distintas. Las cantidades máximas brindadas por cada marca son las siguientes: Maggi 3M, Nesquik 3M, Nido 2M, La lechera 1M y Nescafe 1M. </a:t>
          </a:r>
        </a:p>
        <a:p>
          <a:endParaRPr lang="es-NI" sz="1100" b="0" i="0" u="none" strike="noStrike" baseline="0">
            <a:solidFill>
              <a:schemeClr val="dk1"/>
            </a:solidFill>
            <a:latin typeface="+mn-lt"/>
            <a:ea typeface="+mn-ea"/>
            <a:cs typeface="+mn-cs"/>
          </a:endParaRPr>
        </a:p>
        <a:p>
          <a:endParaRPr lang="es-NI" sz="1100" b="0" i="0" u="none" strike="noStrike" baseline="0">
            <a:solidFill>
              <a:schemeClr val="dk1"/>
            </a:solidFill>
            <a:latin typeface="+mn-lt"/>
            <a:ea typeface="+mn-ea"/>
            <a:cs typeface="+mn-cs"/>
          </a:endParaRPr>
        </a:p>
        <a:p>
          <a:endParaRPr lang="es-NI" sz="1100" b="0" i="0" u="none" strike="noStrike" baseline="0">
            <a:solidFill>
              <a:schemeClr val="dk1"/>
            </a:solidFill>
            <a:latin typeface="+mn-lt"/>
            <a:ea typeface="+mn-ea"/>
            <a:cs typeface="+mn-cs"/>
          </a:endParaRPr>
        </a:p>
        <a:p>
          <a:endParaRPr lang="es-NI" sz="1100" b="0" i="0" u="none" strike="noStrike" baseline="0">
            <a:solidFill>
              <a:schemeClr val="dk1"/>
            </a:solidFill>
            <a:latin typeface="+mn-lt"/>
            <a:ea typeface="+mn-ea"/>
            <a:cs typeface="+mn-cs"/>
          </a:endParaRPr>
        </a:p>
        <a:p>
          <a:endParaRPr lang="es-NI" sz="1100" b="0" i="0" u="none" strike="noStrike" baseline="0">
            <a:solidFill>
              <a:schemeClr val="dk1"/>
            </a:solidFill>
            <a:latin typeface="+mn-lt"/>
            <a:ea typeface="+mn-ea"/>
            <a:cs typeface="+mn-cs"/>
          </a:endParaRPr>
        </a:p>
        <a:p>
          <a:endParaRPr lang="es-NI" sz="1100" b="0" i="0" u="none" strike="noStrike" baseline="0">
            <a:solidFill>
              <a:schemeClr val="dk1"/>
            </a:solidFill>
            <a:latin typeface="+mn-lt"/>
            <a:ea typeface="+mn-ea"/>
            <a:cs typeface="+mn-cs"/>
          </a:endParaRPr>
        </a:p>
        <a:p>
          <a:endParaRPr lang="es-NI" sz="1100" b="0" i="0" u="none" strike="noStrike" baseline="0">
            <a:solidFill>
              <a:schemeClr val="dk1"/>
            </a:solidFill>
            <a:latin typeface="+mn-lt"/>
            <a:ea typeface="+mn-ea"/>
            <a:cs typeface="+mn-cs"/>
          </a:endParaRPr>
        </a:p>
        <a:p>
          <a:endParaRPr lang="es-NI" sz="1100" b="0" i="0" u="none" strike="noStrike" baseline="0">
            <a:solidFill>
              <a:schemeClr val="dk1"/>
            </a:solidFill>
            <a:latin typeface="+mn-lt"/>
            <a:ea typeface="+mn-ea"/>
            <a:cs typeface="+mn-cs"/>
          </a:endParaRPr>
        </a:p>
        <a:p>
          <a:endParaRPr lang="es-NI" sz="1100" b="0" i="0" u="none" strike="noStrike" baseline="0">
            <a:solidFill>
              <a:schemeClr val="dk1"/>
            </a:solidFill>
            <a:latin typeface="+mn-lt"/>
            <a:ea typeface="+mn-ea"/>
            <a:cs typeface="+mn-cs"/>
          </a:endParaRPr>
        </a:p>
        <a:p>
          <a:endParaRPr lang="es-NI" sz="1100" b="0" i="0" u="none" strike="noStrike" baseline="0">
            <a:solidFill>
              <a:schemeClr val="dk1"/>
            </a:solidFill>
            <a:latin typeface="+mn-lt"/>
            <a:ea typeface="+mn-ea"/>
            <a:cs typeface="+mn-cs"/>
          </a:endParaRPr>
        </a:p>
        <a:p>
          <a:endParaRPr lang="es-NI" sz="1100" b="0" i="0" u="none" strike="noStrike" baseline="0">
            <a:solidFill>
              <a:schemeClr val="dk1"/>
            </a:solidFill>
            <a:latin typeface="+mn-lt"/>
            <a:ea typeface="+mn-ea"/>
            <a:cs typeface="+mn-cs"/>
          </a:endParaRPr>
        </a:p>
        <a:p>
          <a:r>
            <a:rPr lang="es-NI" sz="1100" b="0" i="0" u="none" strike="noStrike" baseline="0">
              <a:solidFill>
                <a:schemeClr val="dk1"/>
              </a:solidFill>
              <a:latin typeface="+mn-lt"/>
              <a:ea typeface="+mn-ea"/>
              <a:cs typeface="+mn-cs"/>
            </a:rPr>
            <a:t>Regional ha solicitado generar unos beneficios mínimos por cada uno de los rubros: Personal (63K), Activaciones en puntos de venta (10K), Promociones (15K) , Concurso de ventas (1K). </a:t>
          </a:r>
        </a:p>
        <a:p>
          <a:r>
            <a:rPr lang="es-NI" sz="1100" b="0" i="0" u="none" strike="noStrike" baseline="0">
              <a:solidFill>
                <a:schemeClr val="dk1"/>
              </a:solidFill>
              <a:latin typeface="+mn-lt"/>
              <a:ea typeface="+mn-ea"/>
              <a:cs typeface="+mn-cs"/>
            </a:rPr>
            <a:t>El desembolso de efectivo impacta de una manera distinta al margen de cada una de las marcas. El siguiente listado detalla la afectación al margen por cada millón invertido en la marca: Maggui: 5%, Nesquik: 5%, Nido: 7.9%, La Lechera: 0.3%, Nescafé: 14.3%. El principal objetivo de dirección es lograr invertir con la menor afectación al margen global de la compañía. </a:t>
          </a:r>
        </a:p>
        <a:p>
          <a:r>
            <a:rPr lang="es-NI" sz="1100" b="0" i="0" u="none" strike="noStrike" baseline="0">
              <a:solidFill>
                <a:schemeClr val="dk1"/>
              </a:solidFill>
              <a:latin typeface="+mn-lt"/>
              <a:ea typeface="+mn-ea"/>
              <a:cs typeface="+mn-cs"/>
            </a:rPr>
            <a:t>¿Cuál es su plan a presupuestar? Emita tantos comentarios sean posibles para una mejor comprensión y toma de decisiones presentes y a futuro. </a:t>
          </a:r>
          <a:endParaRPr lang="es-NI" sz="1100"/>
        </a:p>
      </xdr:txBody>
    </xdr:sp>
    <xdr:clientData/>
  </xdr:twoCellAnchor>
  <xdr:twoCellAnchor editAs="oneCell">
    <xdr:from>
      <xdr:col>1</xdr:col>
      <xdr:colOff>76200</xdr:colOff>
      <xdr:row>5</xdr:row>
      <xdr:rowOff>133350</xdr:rowOff>
    </xdr:from>
    <xdr:to>
      <xdr:col>10</xdr:col>
      <xdr:colOff>123825</xdr:colOff>
      <xdr:row>14</xdr:row>
      <xdr:rowOff>61491</xdr:rowOff>
    </xdr:to>
    <xdr:pic>
      <xdr:nvPicPr>
        <xdr:cNvPr id="3" name="Picture 2">
          <a:extLst>
            <a:ext uri="{FF2B5EF4-FFF2-40B4-BE49-F238E27FC236}">
              <a16:creationId xmlns:a16="http://schemas.microsoft.com/office/drawing/2014/main" id="{C12F6C66-93A1-4DBC-AD38-95DF62AFD821}"/>
            </a:ext>
          </a:extLst>
        </xdr:cNvPr>
        <xdr:cNvPicPr>
          <a:picLocks noChangeAspect="1"/>
        </xdr:cNvPicPr>
      </xdr:nvPicPr>
      <xdr:blipFill>
        <a:blip xmlns:r="http://schemas.openxmlformats.org/officeDocument/2006/relationships" r:embed="rId1"/>
        <a:stretch>
          <a:fillRect/>
        </a:stretch>
      </xdr:blipFill>
      <xdr:spPr>
        <a:xfrm>
          <a:off x="685800" y="1085850"/>
          <a:ext cx="5534025" cy="1718841"/>
        </a:xfrm>
        <a:prstGeom prst="rect">
          <a:avLst/>
        </a:prstGeom>
      </xdr:spPr>
    </xdr:pic>
    <xdr:clientData/>
  </xdr:twoCellAnchor>
  <xdr:twoCellAnchor editAs="oneCell">
    <xdr:from>
      <xdr:col>20</xdr:col>
      <xdr:colOff>112643</xdr:colOff>
      <xdr:row>36</xdr:row>
      <xdr:rowOff>65432</xdr:rowOff>
    </xdr:from>
    <xdr:to>
      <xdr:col>21</xdr:col>
      <xdr:colOff>12363</xdr:colOff>
      <xdr:row>58</xdr:row>
      <xdr:rowOff>8282</xdr:rowOff>
    </xdr:to>
    <xdr:pic>
      <xdr:nvPicPr>
        <xdr:cNvPr id="4" name="Imagen 3">
          <a:extLst>
            <a:ext uri="{FF2B5EF4-FFF2-40B4-BE49-F238E27FC236}">
              <a16:creationId xmlns:a16="http://schemas.microsoft.com/office/drawing/2014/main" id="{6D097522-6876-4487-9DC2-B51BB53E695A}"/>
            </a:ext>
          </a:extLst>
        </xdr:cNvPr>
        <xdr:cNvPicPr>
          <a:picLocks noChangeAspect="1"/>
        </xdr:cNvPicPr>
      </xdr:nvPicPr>
      <xdr:blipFill>
        <a:blip xmlns:r="http://schemas.openxmlformats.org/officeDocument/2006/relationships" r:embed="rId2"/>
        <a:stretch>
          <a:fillRect/>
        </a:stretch>
      </xdr:blipFill>
      <xdr:spPr>
        <a:xfrm>
          <a:off x="15352643" y="7180193"/>
          <a:ext cx="3999611" cy="4233241"/>
        </a:xfrm>
        <a:prstGeom prst="rect">
          <a:avLst/>
        </a:prstGeom>
      </xdr:spPr>
    </xdr:pic>
    <xdr:clientData/>
  </xdr:twoCellAnchor>
  <xdr:twoCellAnchor>
    <xdr:from>
      <xdr:col>11</xdr:col>
      <xdr:colOff>34192</xdr:colOff>
      <xdr:row>36</xdr:row>
      <xdr:rowOff>87922</xdr:rowOff>
    </xdr:from>
    <xdr:to>
      <xdr:col>17</xdr:col>
      <xdr:colOff>607646</xdr:colOff>
      <xdr:row>57</xdr:row>
      <xdr:rowOff>173934</xdr:rowOff>
    </xdr:to>
    <xdr:sp macro="" textlink="">
      <xdr:nvSpPr>
        <xdr:cNvPr id="7" name="CuadroTexto 6">
          <a:extLst>
            <a:ext uri="{FF2B5EF4-FFF2-40B4-BE49-F238E27FC236}">
              <a16:creationId xmlns:a16="http://schemas.microsoft.com/office/drawing/2014/main" id="{EF89A84A-56DA-4A50-BF0F-BCC14BFED96E}"/>
            </a:ext>
          </a:extLst>
        </xdr:cNvPr>
        <xdr:cNvSpPr txBox="1"/>
      </xdr:nvSpPr>
      <xdr:spPr>
        <a:xfrm>
          <a:off x="6776235" y="7202683"/>
          <a:ext cx="7448020" cy="41859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NI"/>
            <a:t>Actualización sobre el Plan de Presupuestación y Resultados de Inversión</a:t>
          </a:r>
        </a:p>
        <a:p>
          <a:r>
            <a:rPr lang="es-NI"/>
            <a:t>Estimado equipo,</a:t>
          </a:r>
        </a:p>
        <a:p>
          <a:r>
            <a:rPr lang="es-NI"/>
            <a:t>Quiero compartir una actualización sobre los resultados del análisis de presupuestación de nuestras principales marcas. A continuación, se resumen los puntos clave:</a:t>
          </a:r>
        </a:p>
        <a:p>
          <a:r>
            <a:rPr lang="es-NI" b="1"/>
            <a:t>Inversiones</a:t>
          </a:r>
          <a:r>
            <a:rPr lang="es-NI"/>
            <a:t>:</a:t>
          </a:r>
        </a:p>
        <a:p>
          <a:pPr lvl="1"/>
          <a:r>
            <a:rPr lang="es-NI"/>
            <a:t>Se ha asignado el </a:t>
          </a:r>
          <a:r>
            <a:rPr lang="es-NI" b="1"/>
            <a:t>máximo permitido</a:t>
          </a:r>
          <a:r>
            <a:rPr lang="es-NI"/>
            <a:t> a las marcas Maggi, Nesquik, La Lechera y Nescafé, mientras que Nido recibe $1 millón, cumpliendo con las restricciones.</a:t>
          </a:r>
        </a:p>
        <a:p>
          <a:r>
            <a:rPr lang="es-NI" b="1"/>
            <a:t>Cumplimiento de requisitos</a:t>
          </a:r>
          <a:r>
            <a:rPr lang="es-NI"/>
            <a:t>:</a:t>
          </a:r>
        </a:p>
        <a:p>
          <a:pPr lvl="1"/>
          <a:r>
            <a:rPr lang="es-NI"/>
            <a:t>Se cumplen las inversiones mínimas requeridas en </a:t>
          </a:r>
          <a:r>
            <a:rPr lang="es-NI" b="1"/>
            <a:t>Personal</a:t>
          </a:r>
          <a:r>
            <a:rPr lang="es-NI"/>
            <a:t> ($63,000), </a:t>
          </a:r>
          <a:r>
            <a:rPr lang="es-NI" b="1"/>
            <a:t>Activaciones</a:t>
          </a:r>
          <a:r>
            <a:rPr lang="es-NI"/>
            <a:t> ($10,000), </a:t>
          </a:r>
          <a:r>
            <a:rPr lang="es-NI" b="1"/>
            <a:t>Promociones</a:t>
          </a:r>
          <a:r>
            <a:rPr lang="es-NI"/>
            <a:t> ($15,000) e </a:t>
          </a:r>
          <a:r>
            <a:rPr lang="es-NI" b="1"/>
            <a:t>Incentivos</a:t>
          </a:r>
          <a:r>
            <a:rPr lang="es-NI"/>
            <a:t> ($1,000).</a:t>
          </a:r>
        </a:p>
        <a:p>
          <a:r>
            <a:rPr lang="es-NI" b="1"/>
            <a:t>Holgura</a:t>
          </a:r>
          <a:r>
            <a:rPr lang="es-NI"/>
            <a:t>:</a:t>
          </a:r>
        </a:p>
        <a:p>
          <a:pPr lvl="1"/>
          <a:r>
            <a:rPr lang="es-NI"/>
            <a:t>Existe una holgura significativa en la inversión de </a:t>
          </a:r>
          <a:r>
            <a:rPr lang="es-NI" b="1"/>
            <a:t>personal</a:t>
          </a:r>
          <a:r>
            <a:rPr lang="es-NI"/>
            <a:t>, con un excedente de $52,200, lo que proporciona flexibilidad en esa área.</a:t>
          </a:r>
        </a:p>
        <a:p>
          <a:r>
            <a:rPr lang="es-NI" b="1"/>
            <a:t>Minimización del impacto en el margen</a:t>
          </a:r>
          <a:r>
            <a:rPr lang="es-NI"/>
            <a:t>:</a:t>
          </a:r>
        </a:p>
        <a:p>
          <a:pPr lvl="1"/>
          <a:r>
            <a:rPr lang="es-NI"/>
            <a:t>El valor de Zmin es </a:t>
          </a:r>
          <a:r>
            <a:rPr lang="es-NI" b="1"/>
            <a:t>0.55</a:t>
          </a:r>
          <a:r>
            <a:rPr lang="es-NI"/>
            <a:t>, asegurando un impacto mínimo en el margen global, lo que confirma una distribución efectiva de las inversiones.</a:t>
          </a:r>
        </a:p>
        <a:p>
          <a:r>
            <a:rPr lang="es-NI"/>
            <a:t>Recomendamos seguir priorizando marcas como Maggi y Nesquik, que generan alto retorno con bajo impacto en margen, y continuar monitoreando La Lechera y Nescafé.</a:t>
          </a:r>
        </a:p>
        <a:p>
          <a:r>
            <a:rPr lang="es-NI"/>
            <a:t>Saludos cordiales.</a:t>
          </a:r>
        </a:p>
        <a:p>
          <a:r>
            <a:rPr lang="es-NI" b="0" baseline="0"/>
            <a:t> </a:t>
          </a:r>
          <a:endParaRPr lang="es-NI" b="1"/>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423335</xdr:colOff>
      <xdr:row>7</xdr:row>
      <xdr:rowOff>16282</xdr:rowOff>
    </xdr:from>
    <xdr:ext cx="7859857" cy="5302436"/>
    <xdr:pic>
      <xdr:nvPicPr>
        <xdr:cNvPr id="2" name="Imagen 1">
          <a:extLst>
            <a:ext uri="{FF2B5EF4-FFF2-40B4-BE49-F238E27FC236}">
              <a16:creationId xmlns:a16="http://schemas.microsoft.com/office/drawing/2014/main" id="{582058D8-658C-4247-9754-DFC62983998D}"/>
            </a:ext>
          </a:extLst>
        </xdr:cNvPr>
        <xdr:cNvPicPr>
          <a:picLocks noChangeAspect="1"/>
        </xdr:cNvPicPr>
      </xdr:nvPicPr>
      <xdr:blipFill>
        <a:blip xmlns:r="http://schemas.openxmlformats.org/officeDocument/2006/relationships" r:embed="rId1"/>
        <a:stretch>
          <a:fillRect/>
        </a:stretch>
      </xdr:blipFill>
      <xdr:spPr>
        <a:xfrm>
          <a:off x="423335" y="1283107"/>
          <a:ext cx="7859857" cy="5302436"/>
        </a:xfrm>
        <a:prstGeom prst="rect">
          <a:avLst/>
        </a:prstGeom>
      </xdr:spPr>
    </xdr:pic>
    <xdr:clientData/>
  </xdr:oneCellAnchor>
  <xdr:oneCellAnchor>
    <xdr:from>
      <xdr:col>13</xdr:col>
      <xdr:colOff>170849</xdr:colOff>
      <xdr:row>37</xdr:row>
      <xdr:rowOff>38186</xdr:rowOff>
    </xdr:from>
    <xdr:ext cx="4459522" cy="6423277"/>
    <xdr:pic>
      <xdr:nvPicPr>
        <xdr:cNvPr id="3" name="Imagen 2">
          <a:extLst>
            <a:ext uri="{FF2B5EF4-FFF2-40B4-BE49-F238E27FC236}">
              <a16:creationId xmlns:a16="http://schemas.microsoft.com/office/drawing/2014/main" id="{0BE37DBC-C4DD-44C1-9C6A-3B994B0E9316}"/>
            </a:ext>
          </a:extLst>
        </xdr:cNvPr>
        <xdr:cNvPicPr>
          <a:picLocks noChangeAspect="1"/>
        </xdr:cNvPicPr>
      </xdr:nvPicPr>
      <xdr:blipFill>
        <a:blip xmlns:r="http://schemas.openxmlformats.org/officeDocument/2006/relationships" r:embed="rId2"/>
        <a:stretch>
          <a:fillRect/>
        </a:stretch>
      </xdr:blipFill>
      <xdr:spPr>
        <a:xfrm>
          <a:off x="37508849" y="2143211"/>
          <a:ext cx="4459522" cy="6423277"/>
        </a:xfrm>
        <a:prstGeom prst="rect">
          <a:avLst/>
        </a:prstGeom>
      </xdr:spPr>
    </xdr:pic>
    <xdr:clientData/>
  </xdr:oneCellAnchor>
  <xdr:twoCellAnchor>
    <xdr:from>
      <xdr:col>24</xdr:col>
      <xdr:colOff>34192</xdr:colOff>
      <xdr:row>37</xdr:row>
      <xdr:rowOff>87923</xdr:rowOff>
    </xdr:from>
    <xdr:to>
      <xdr:col>30</xdr:col>
      <xdr:colOff>683846</xdr:colOff>
      <xdr:row>47</xdr:row>
      <xdr:rowOff>117230</xdr:rowOff>
    </xdr:to>
    <xdr:sp macro="" textlink="">
      <xdr:nvSpPr>
        <xdr:cNvPr id="4" name="CuadroTexto 3">
          <a:extLst>
            <a:ext uri="{FF2B5EF4-FFF2-40B4-BE49-F238E27FC236}">
              <a16:creationId xmlns:a16="http://schemas.microsoft.com/office/drawing/2014/main" id="{A10BFF0C-9AA1-4AD4-A9C3-ED86B6FEF3AC}"/>
            </a:ext>
          </a:extLst>
        </xdr:cNvPr>
        <xdr:cNvSpPr txBox="1"/>
      </xdr:nvSpPr>
      <xdr:spPr>
        <a:xfrm>
          <a:off x="50326192" y="2078648"/>
          <a:ext cx="5678854" cy="18390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La solución obtenida muestra que los contenedores A, B y C se utilizan al máximo de su capacidad y volumen, distribuyendo los productos de manera eficiente. Se transportan 15.5 toneladas de cereales en el contenedor B, mientras que en los contenedores A y C no se transporta cereal. Para los chocolates, se transportan 7.33 toneladas en el contenedor A, 0.83 toneladas en el contenedor B y 3.33 toneladas en el contenedor C. No se transportan insumos debido a las limitaciones de espacio, aunque había 25 toneladas disponibles. Finalmente, se transportan 4.67 toneladas de jarabe en el contenedor A, 1.67 toneladas en el contenedor B y 6.67 toneladas en el contenedor C. Esto da como resultado una ganancia total de $13,330, que es el valor máximo posible dado que no se pueden llevar todos los productos debido a las restricciones de capacidad de los contenedores.</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329045</xdr:colOff>
      <xdr:row>0</xdr:row>
      <xdr:rowOff>17318</xdr:rowOff>
    </xdr:from>
    <xdr:to>
      <xdr:col>9</xdr:col>
      <xdr:colOff>536863</xdr:colOff>
      <xdr:row>35</xdr:row>
      <xdr:rowOff>17037</xdr:rowOff>
    </xdr:to>
    <xdr:pic>
      <xdr:nvPicPr>
        <xdr:cNvPr id="2" name="Imagen 1">
          <a:extLst>
            <a:ext uri="{FF2B5EF4-FFF2-40B4-BE49-F238E27FC236}">
              <a16:creationId xmlns:a16="http://schemas.microsoft.com/office/drawing/2014/main" id="{A7E13BAE-7B3C-4FE8-B030-2C490AE23787}"/>
            </a:ext>
          </a:extLst>
        </xdr:cNvPr>
        <xdr:cNvPicPr>
          <a:picLocks noChangeAspect="1"/>
        </xdr:cNvPicPr>
      </xdr:nvPicPr>
      <xdr:blipFill>
        <a:blip xmlns:r="http://schemas.openxmlformats.org/officeDocument/2006/relationships" r:embed="rId1"/>
        <a:stretch>
          <a:fillRect/>
        </a:stretch>
      </xdr:blipFill>
      <xdr:spPr>
        <a:xfrm>
          <a:off x="329045" y="17318"/>
          <a:ext cx="7065818" cy="6667219"/>
        </a:xfrm>
        <a:prstGeom prst="rect">
          <a:avLst/>
        </a:prstGeom>
      </xdr:spPr>
    </xdr:pic>
    <xdr:clientData/>
  </xdr:twoCellAnchor>
  <xdr:twoCellAnchor editAs="oneCell">
    <xdr:from>
      <xdr:col>23</xdr:col>
      <xdr:colOff>0</xdr:colOff>
      <xdr:row>19</xdr:row>
      <xdr:rowOff>0</xdr:rowOff>
    </xdr:from>
    <xdr:to>
      <xdr:col>29</xdr:col>
      <xdr:colOff>15199</xdr:colOff>
      <xdr:row>33</xdr:row>
      <xdr:rowOff>171420</xdr:rowOff>
    </xdr:to>
    <xdr:pic>
      <xdr:nvPicPr>
        <xdr:cNvPr id="3" name="Imagen 2">
          <a:extLst>
            <a:ext uri="{FF2B5EF4-FFF2-40B4-BE49-F238E27FC236}">
              <a16:creationId xmlns:a16="http://schemas.microsoft.com/office/drawing/2014/main" id="{146FC8CB-F20C-4286-B2AD-7D247DC0CCAF}"/>
            </a:ext>
          </a:extLst>
        </xdr:cNvPr>
        <xdr:cNvPicPr>
          <a:picLocks noChangeAspect="1"/>
        </xdr:cNvPicPr>
      </xdr:nvPicPr>
      <xdr:blipFill>
        <a:blip xmlns:r="http://schemas.openxmlformats.org/officeDocument/2006/relationships" r:embed="rId2"/>
        <a:stretch>
          <a:fillRect/>
        </a:stretch>
      </xdr:blipFill>
      <xdr:spPr>
        <a:xfrm>
          <a:off x="17526000" y="3619500"/>
          <a:ext cx="4587199" cy="2838420"/>
        </a:xfrm>
        <a:prstGeom prst="rect">
          <a:avLst/>
        </a:prstGeom>
      </xdr:spPr>
    </xdr:pic>
    <xdr:clientData/>
  </xdr:twoCellAnchor>
  <xdr:twoCellAnchor>
    <xdr:from>
      <xdr:col>31</xdr:col>
      <xdr:colOff>0</xdr:colOff>
      <xdr:row>23</xdr:row>
      <xdr:rowOff>0</xdr:rowOff>
    </xdr:from>
    <xdr:to>
      <xdr:col>34</xdr:col>
      <xdr:colOff>653620</xdr:colOff>
      <xdr:row>32</xdr:row>
      <xdr:rowOff>123845</xdr:rowOff>
    </xdr:to>
    <xdr:sp macro="" textlink="">
      <xdr:nvSpPr>
        <xdr:cNvPr id="4" name="CuadroTexto 3">
          <a:extLst>
            <a:ext uri="{FF2B5EF4-FFF2-40B4-BE49-F238E27FC236}">
              <a16:creationId xmlns:a16="http://schemas.microsoft.com/office/drawing/2014/main" id="{1CCB609D-A597-4262-830D-3D8F12370AC1}"/>
            </a:ext>
          </a:extLst>
        </xdr:cNvPr>
        <xdr:cNvSpPr txBox="1"/>
      </xdr:nvSpPr>
      <xdr:spPr>
        <a:xfrm>
          <a:off x="23622000" y="4381500"/>
          <a:ext cx="2939620" cy="18383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a:t>
          </a:r>
          <a:r>
            <a:rPr lang="en-US" sz="1100" baseline="0"/>
            <a:t> CUAL ES LA PROGRAMACION DE HORAS A TRABAJAR EN EL SIGUIENTE MES ?</a:t>
          </a:r>
          <a:br>
            <a:rPr lang="en-US" sz="1100" baseline="0"/>
          </a:br>
          <a:r>
            <a:rPr lang="en-US" sz="1100" baseline="0"/>
            <a:t>        </a:t>
          </a:r>
          <a:r>
            <a:rPr lang="en-US" b="1"/>
            <a:t>Ventas Digitales:</a:t>
          </a:r>
          <a:r>
            <a:rPr lang="en-US"/>
            <a:t> 501.493 horas.</a:t>
          </a:r>
          <a:r>
            <a:rPr lang="en-US" b="1"/>
            <a:t>Reportería:</a:t>
          </a:r>
          <a:r>
            <a:rPr lang="en-US"/>
            <a:t> 149.254 horas.</a:t>
          </a:r>
        </a:p>
        <a:p>
          <a:endParaRPr lang="en-US" sz="1100"/>
        </a:p>
        <a:p>
          <a:r>
            <a:rPr lang="en-US" sz="1100"/>
            <a:t>B-TENDREMOS</a:t>
          </a:r>
          <a:r>
            <a:rPr lang="en-US" sz="1100" baseline="0"/>
            <a:t> PRESUPUESTO DE SOBRA EL SIGUIENTE MES?, CUAL ES EL AREA QUE CONSIDERA NECESARIO QUE SE INYECTE MAS PRESUPUESTO?</a:t>
          </a:r>
          <a:br>
            <a:rPr lang="en-US" sz="1100" baseline="0"/>
          </a:br>
          <a:endParaRPr lang="en-US" sz="1100" baseline="0"/>
        </a:p>
        <a:p>
          <a:r>
            <a:rPr lang="en-US" sz="1100" baseline="0"/>
            <a:t>  HAY PRESUPUESTO SOBRANTE  DE 174.626 DOLARES EN EL AREA DE DESAROLLO;</a:t>
          </a:r>
          <a:br>
            <a:rPr lang="en-US" sz="1100" baseline="0"/>
          </a:br>
          <a:r>
            <a:rPr lang="en-US" sz="1100" baseline="0"/>
            <a:t>   CONSIDERO QUE SE DEBERIA INVERTIR MAS EN LAS AREAS DE PRUEBAS DE CALIDAD, YA QUE AL DISTRIBUIR MEJOR EL PRESUPUESTO SOBRANTE EN LAS 3 AREAS NOS GENERARIA MAYORES GANANCIAS</a:t>
          </a:r>
          <a:endParaRPr lang="en-US" sz="1100"/>
        </a:p>
      </xdr:txBody>
    </xdr:sp>
    <xdr:clientData/>
  </xdr:twoCellAnchor>
  <xdr:twoCellAnchor>
    <xdr:from>
      <xdr:col>31</xdr:col>
      <xdr:colOff>0</xdr:colOff>
      <xdr:row>35</xdr:row>
      <xdr:rowOff>0</xdr:rowOff>
    </xdr:from>
    <xdr:to>
      <xdr:col>34</xdr:col>
      <xdr:colOff>705835</xdr:colOff>
      <xdr:row>45</xdr:row>
      <xdr:rowOff>107292</xdr:rowOff>
    </xdr:to>
    <xdr:sp macro="" textlink="">
      <xdr:nvSpPr>
        <xdr:cNvPr id="5" name="CuadroTexto 4">
          <a:extLst>
            <a:ext uri="{FF2B5EF4-FFF2-40B4-BE49-F238E27FC236}">
              <a16:creationId xmlns:a16="http://schemas.microsoft.com/office/drawing/2014/main" id="{7E14471A-AB06-4828-A40B-B18249AFFAC1}"/>
            </a:ext>
          </a:extLst>
        </xdr:cNvPr>
        <xdr:cNvSpPr txBox="1"/>
      </xdr:nvSpPr>
      <xdr:spPr>
        <a:xfrm>
          <a:off x="23622000" y="6667500"/>
          <a:ext cx="2991835" cy="20122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En el análisis de la asignación de horas para los proyectos, se determinó que para maximizar los ingresos se deben asignar aproximadamente 501.5 horas al proyecto de Ventas Digitales y 149.3 horas al de Reportería, lo que generará un ingreso máximo de $3,701.49. El área de Desarrollo muestra una holgura de 174.6, lo que significa que no se está utilizando todo el presupuesto disponible de $900, ya que las restricciones en las áreas de Pruebas de Calidad e Implementación (con holgura cero) limitan la cantidad de horas que pueden asignarse a los proyectos antes de alcanzar su presupuesto máximo. Por lo tanto, es posible que se necesite aumentar el presupuesto en las áreas de Pruebas de Calidad e Implementación para mejorar los ingresos totales, ya que son estas áreas las que actualmente limitan la solución óptima.</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19049</xdr:colOff>
      <xdr:row>0</xdr:row>
      <xdr:rowOff>152400</xdr:rowOff>
    </xdr:from>
    <xdr:to>
      <xdr:col>10</xdr:col>
      <xdr:colOff>180974</xdr:colOff>
      <xdr:row>12</xdr:row>
      <xdr:rowOff>152400</xdr:rowOff>
    </xdr:to>
    <xdr:sp macro="" textlink="">
      <xdr:nvSpPr>
        <xdr:cNvPr id="2" name="Text Box 1">
          <a:extLst>
            <a:ext uri="{FF2B5EF4-FFF2-40B4-BE49-F238E27FC236}">
              <a16:creationId xmlns:a16="http://schemas.microsoft.com/office/drawing/2014/main" id="{0CAAB6A8-F7F6-4367-91AE-1C3CB87D83B8}"/>
            </a:ext>
          </a:extLst>
        </xdr:cNvPr>
        <xdr:cNvSpPr txBox="1">
          <a:spLocks noChangeArrowheads="1"/>
        </xdr:cNvSpPr>
      </xdr:nvSpPr>
      <xdr:spPr bwMode="auto">
        <a:xfrm>
          <a:off x="628649" y="152400"/>
          <a:ext cx="5648325" cy="228600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s-NI" sz="1100" b="0" i="0" u="none" strike="noStrike" baseline="0">
              <a:solidFill>
                <a:srgbClr val="000000"/>
              </a:solidFill>
              <a:latin typeface="Calibri"/>
              <a:cs typeface="Calibri"/>
            </a:rPr>
            <a:t>La empresa actualmente cuenta con dos líneas de producción que elaboran dos tipos de cafés. </a:t>
          </a:r>
        </a:p>
        <a:p>
          <a:pPr algn="l" rtl="0">
            <a:defRPr sz="1000"/>
          </a:pPr>
          <a:r>
            <a:rPr lang="es-NI" sz="1100" b="0" i="0" u="none" strike="noStrike" baseline="0">
              <a:solidFill>
                <a:srgbClr val="000000"/>
              </a:solidFill>
              <a:latin typeface="Calibri"/>
              <a:cs typeface="Calibri"/>
            </a:rPr>
            <a:t>La primera de ellas es la de café “Presto” con una capacidad de 37 sacos diarios (1 tonelada), </a:t>
          </a:r>
        </a:p>
        <a:p>
          <a:pPr algn="l" rtl="0">
            <a:defRPr sz="1000"/>
          </a:pPr>
          <a:r>
            <a:rPr lang="es-NI" sz="1100" b="0" i="0" u="none" strike="noStrike" baseline="0">
              <a:solidFill>
                <a:srgbClr val="000000"/>
              </a:solidFill>
              <a:latin typeface="Calibri"/>
              <a:cs typeface="Calibri"/>
            </a:rPr>
            <a:t>requiere 120 minutos y se emplean 5 kg de materia prima. Por otro lado, la línea encargada </a:t>
          </a:r>
        </a:p>
        <a:p>
          <a:pPr algn="l" rtl="0">
            <a:defRPr sz="1000"/>
          </a:pPr>
          <a:r>
            <a:rPr lang="es-NI" sz="1100" b="0" i="0" u="none" strike="noStrike" baseline="0">
              <a:solidFill>
                <a:srgbClr val="000000"/>
              </a:solidFill>
              <a:latin typeface="Calibri"/>
              <a:cs typeface="Calibri"/>
            </a:rPr>
            <a:t>de elaborar café “Musum” produce 65 sacos, con una demanda de 160 minutos y 10 kg de </a:t>
          </a:r>
        </a:p>
        <a:p>
          <a:pPr algn="l" rtl="0">
            <a:defRPr sz="1000"/>
          </a:pPr>
          <a:r>
            <a:rPr lang="es-NI" sz="1100" b="0" i="0" u="none" strike="noStrike" baseline="0">
              <a:solidFill>
                <a:srgbClr val="000000"/>
              </a:solidFill>
              <a:latin typeface="Calibri"/>
              <a:cs typeface="Calibri"/>
            </a:rPr>
            <a:t>materia prima. Como directriz de gerencia general no se pueden producir menos de 120 </a:t>
          </a:r>
        </a:p>
        <a:p>
          <a:pPr algn="l" rtl="0">
            <a:defRPr sz="1000"/>
          </a:pPr>
          <a:r>
            <a:rPr lang="es-NI" sz="1100" b="0" i="0" u="none" strike="noStrike" baseline="0">
              <a:solidFill>
                <a:srgbClr val="000000"/>
              </a:solidFill>
              <a:latin typeface="Calibri"/>
              <a:cs typeface="Calibri"/>
            </a:rPr>
            <a:t>sacos, de lo contrario la capacidad ociosa de la planta generaría pérdidas. Las jornadas </a:t>
          </a:r>
        </a:p>
        <a:p>
          <a:pPr algn="l" rtl="0">
            <a:defRPr sz="1000"/>
          </a:pPr>
          <a:r>
            <a:rPr lang="es-NI" sz="1100" b="0" i="0" u="none" strike="noStrike" baseline="0">
              <a:solidFill>
                <a:srgbClr val="000000"/>
              </a:solidFill>
              <a:latin typeface="Calibri"/>
              <a:cs typeface="Calibri"/>
            </a:rPr>
            <a:t>laborales son de 450 minutos diarios y únicamente se cuenta con un reabasto de 25 kg de </a:t>
          </a:r>
        </a:p>
        <a:p>
          <a:pPr algn="l" rtl="0">
            <a:defRPr sz="1000"/>
          </a:pPr>
          <a:r>
            <a:rPr lang="es-NI" sz="1100" b="0" i="0" u="none" strike="noStrike" baseline="0">
              <a:solidFill>
                <a:srgbClr val="000000"/>
              </a:solidFill>
              <a:latin typeface="Calibri"/>
              <a:cs typeface="Calibri"/>
            </a:rPr>
            <a:t>materia prima diario. Cada saco de café Presto genera una ganancia de $85; mientras que los </a:t>
          </a:r>
        </a:p>
        <a:p>
          <a:pPr algn="l" rtl="0">
            <a:defRPr sz="1000"/>
          </a:pPr>
          <a:r>
            <a:rPr lang="es-NI" sz="1100" b="0" i="0" u="none" strike="noStrike" baseline="0">
              <a:solidFill>
                <a:srgbClr val="000000"/>
              </a:solidFill>
              <a:latin typeface="Calibri"/>
              <a:cs typeface="Calibri"/>
            </a:rPr>
            <a:t>sacos de café Musum generan una ganancia de $95. ¿Cuántas toneladas de cada café se </a:t>
          </a:r>
        </a:p>
        <a:p>
          <a:pPr algn="l" rtl="0">
            <a:defRPr sz="1000"/>
          </a:pPr>
          <a:r>
            <a:rPr lang="es-NI" sz="1100" b="0" i="0" u="none" strike="noStrike" baseline="0">
              <a:solidFill>
                <a:srgbClr val="000000"/>
              </a:solidFill>
              <a:latin typeface="Calibri"/>
              <a:cs typeface="Calibri"/>
            </a:rPr>
            <a:t>deberán de producir diariamente? ¿Cuál sería el beneficio máximo? ¿Tenemos sobrantes en </a:t>
          </a:r>
        </a:p>
        <a:p>
          <a:pPr algn="l" rtl="0">
            <a:defRPr sz="1000"/>
          </a:pPr>
          <a:r>
            <a:rPr lang="es-NI" sz="1100" b="0" i="0" u="none" strike="noStrike" baseline="0">
              <a:solidFill>
                <a:srgbClr val="000000"/>
              </a:solidFill>
              <a:latin typeface="Calibri"/>
              <a:cs typeface="Calibri"/>
            </a:rPr>
            <a:t>la capacidad de producción diaria en minutos o en la materia prima que se emplea? ¿Qué </a:t>
          </a:r>
        </a:p>
        <a:p>
          <a:pPr algn="l" rtl="0">
            <a:defRPr sz="1000"/>
          </a:pPr>
          <a:r>
            <a:rPr lang="es-NI" sz="1100" b="0" i="0" u="none" strike="noStrike" baseline="0">
              <a:solidFill>
                <a:srgbClr val="000000"/>
              </a:solidFill>
              <a:latin typeface="Calibri"/>
              <a:cs typeface="Calibri"/>
            </a:rPr>
            <a:t>comentarios se tienen al respecto?</a:t>
          </a:r>
        </a:p>
      </xdr:txBody>
    </xdr:sp>
    <xdr:clientData/>
  </xdr:twoCellAnchor>
  <xdr:twoCellAnchor editAs="oneCell">
    <xdr:from>
      <xdr:col>2</xdr:col>
      <xdr:colOff>457201</xdr:colOff>
      <xdr:row>17</xdr:row>
      <xdr:rowOff>123825</xdr:rowOff>
    </xdr:from>
    <xdr:to>
      <xdr:col>8</xdr:col>
      <xdr:colOff>119111</xdr:colOff>
      <xdr:row>32</xdr:row>
      <xdr:rowOff>57785</xdr:rowOff>
    </xdr:to>
    <xdr:pic>
      <xdr:nvPicPr>
        <xdr:cNvPr id="3" name="Picture 2">
          <a:extLst>
            <a:ext uri="{FF2B5EF4-FFF2-40B4-BE49-F238E27FC236}">
              <a16:creationId xmlns:a16="http://schemas.microsoft.com/office/drawing/2014/main" id="{D58E1883-0C46-4A13-8206-94CB16A542E4}"/>
            </a:ext>
          </a:extLst>
        </xdr:cNvPr>
        <xdr:cNvPicPr>
          <a:picLocks noChangeAspect="1"/>
        </xdr:cNvPicPr>
      </xdr:nvPicPr>
      <xdr:blipFill>
        <a:blip xmlns:r="http://schemas.openxmlformats.org/officeDocument/2006/relationships" r:embed="rId1"/>
        <a:stretch>
          <a:fillRect/>
        </a:stretch>
      </xdr:blipFill>
      <xdr:spPr>
        <a:xfrm>
          <a:off x="1676401" y="3362325"/>
          <a:ext cx="4233910" cy="2791460"/>
        </a:xfrm>
        <a:prstGeom prst="rect">
          <a:avLst/>
        </a:prstGeom>
      </xdr:spPr>
    </xdr:pic>
    <xdr:clientData/>
  </xdr:twoCellAnchor>
  <xdr:twoCellAnchor editAs="oneCell">
    <xdr:from>
      <xdr:col>18</xdr:col>
      <xdr:colOff>0</xdr:colOff>
      <xdr:row>3</xdr:row>
      <xdr:rowOff>0</xdr:rowOff>
    </xdr:from>
    <xdr:to>
      <xdr:col>25</xdr:col>
      <xdr:colOff>0</xdr:colOff>
      <xdr:row>12</xdr:row>
      <xdr:rowOff>180975</xdr:rowOff>
    </xdr:to>
    <xdr:pic>
      <xdr:nvPicPr>
        <xdr:cNvPr id="6" name="Imagen 5">
          <a:extLst>
            <a:ext uri="{FF2B5EF4-FFF2-40B4-BE49-F238E27FC236}">
              <a16:creationId xmlns:a16="http://schemas.microsoft.com/office/drawing/2014/main" id="{C3064B04-DC85-4B4D-B5E2-6C8A27F070F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0" y="571500"/>
          <a:ext cx="5334000" cy="189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B22E2-703C-4395-B80E-CE2E99A575C0}">
  <dimension ref="L4:Y49"/>
  <sheetViews>
    <sheetView topLeftCell="I3" zoomScale="115" zoomScaleNormal="115" workbookViewId="0">
      <selection activeCell="L36" sqref="L36:R36"/>
    </sheetView>
  </sheetViews>
  <sheetFormatPr baseColWidth="10" defaultColWidth="9.140625" defaultRowHeight="15" x14ac:dyDescent="0.25"/>
  <cols>
    <col min="13" max="13" width="34.7109375" customWidth="1"/>
    <col min="14" max="14" width="27.140625" customWidth="1"/>
    <col min="15" max="15" width="11" customWidth="1"/>
    <col min="16" max="16" width="11.85546875" customWidth="1"/>
    <col min="20" max="20" width="6" customWidth="1"/>
    <col min="21" max="21" width="61.42578125" customWidth="1"/>
    <col min="22" max="22" width="54.85546875" customWidth="1"/>
  </cols>
  <sheetData>
    <row r="4" spans="13:21" x14ac:dyDescent="0.25">
      <c r="M4" s="1" t="s">
        <v>147</v>
      </c>
      <c r="N4" s="1" t="s">
        <v>96</v>
      </c>
      <c r="O4" s="1" t="s">
        <v>97</v>
      </c>
      <c r="P4" s="1" t="s">
        <v>98</v>
      </c>
      <c r="Q4" s="1" t="s">
        <v>99</v>
      </c>
      <c r="R4" s="1" t="s">
        <v>100</v>
      </c>
    </row>
    <row r="5" spans="13:21" x14ac:dyDescent="0.25">
      <c r="M5" s="1" t="s">
        <v>0</v>
      </c>
      <c r="N5" s="1">
        <v>5000</v>
      </c>
      <c r="O5" s="1">
        <v>1.1000000000000001</v>
      </c>
      <c r="P5" s="1">
        <v>1.4</v>
      </c>
      <c r="Q5" s="1">
        <v>0.18</v>
      </c>
      <c r="R5" s="1">
        <v>0</v>
      </c>
    </row>
    <row r="6" spans="13:21" x14ac:dyDescent="0.25">
      <c r="M6" s="1" t="s">
        <v>1</v>
      </c>
      <c r="N6" s="1">
        <v>29300</v>
      </c>
      <c r="O6" s="1">
        <v>1.8</v>
      </c>
      <c r="P6" s="1">
        <v>5.4</v>
      </c>
      <c r="Q6" s="1">
        <v>0.06</v>
      </c>
      <c r="R6" s="1">
        <v>0</v>
      </c>
    </row>
    <row r="7" spans="13:21" x14ac:dyDescent="0.25">
      <c r="M7" s="1" t="s">
        <v>2</v>
      </c>
      <c r="N7" s="1">
        <v>5300</v>
      </c>
      <c r="O7" s="1">
        <v>0.5</v>
      </c>
      <c r="P7" s="1">
        <v>0.9</v>
      </c>
      <c r="Q7" s="1">
        <v>0.06</v>
      </c>
      <c r="R7" s="1">
        <v>10</v>
      </c>
    </row>
    <row r="8" spans="13:21" x14ac:dyDescent="0.25">
      <c r="M8" s="1" t="s">
        <v>101</v>
      </c>
      <c r="N8" s="1">
        <v>3000</v>
      </c>
      <c r="O8" s="1">
        <v>2.2000000000000002</v>
      </c>
      <c r="P8" s="1">
        <v>0.5</v>
      </c>
      <c r="Q8" s="1">
        <v>7.0000000000000007E-2</v>
      </c>
      <c r="R8" s="1">
        <v>28</v>
      </c>
    </row>
    <row r="9" spans="13:21" x14ac:dyDescent="0.25">
      <c r="M9" s="1" t="s">
        <v>102</v>
      </c>
      <c r="N9" s="1">
        <v>4000</v>
      </c>
      <c r="O9" s="1">
        <v>1.2</v>
      </c>
      <c r="P9" s="1">
        <v>0.6</v>
      </c>
      <c r="Q9" s="1">
        <v>0.15</v>
      </c>
      <c r="R9" s="1">
        <v>3</v>
      </c>
    </row>
    <row r="10" spans="13:21" x14ac:dyDescent="0.25">
      <c r="M10" s="1" t="s">
        <v>103</v>
      </c>
      <c r="N10" s="1" t="s">
        <v>104</v>
      </c>
      <c r="O10" s="1" t="s">
        <v>105</v>
      </c>
      <c r="P10" s="1" t="s">
        <v>106</v>
      </c>
      <c r="Q10" s="1" t="s">
        <v>107</v>
      </c>
      <c r="R10" s="1"/>
    </row>
    <row r="13" spans="13:21" ht="19.5" customHeight="1" x14ac:dyDescent="0.25">
      <c r="M13" s="20"/>
      <c r="N13" s="21" t="s">
        <v>67</v>
      </c>
      <c r="O13" s="21" t="s">
        <v>68</v>
      </c>
      <c r="P13" s="21" t="s">
        <v>69</v>
      </c>
      <c r="Q13" s="21" t="s">
        <v>70</v>
      </c>
      <c r="R13" s="21" t="s">
        <v>71</v>
      </c>
      <c r="S13" s="21"/>
      <c r="T13" s="21" t="s">
        <v>72</v>
      </c>
      <c r="U13" s="21" t="s">
        <v>73</v>
      </c>
    </row>
    <row r="14" spans="13:21" ht="16.5" customHeight="1" x14ac:dyDescent="0.25">
      <c r="M14" s="21" t="s">
        <v>74</v>
      </c>
      <c r="N14" s="20">
        <v>0.05</v>
      </c>
      <c r="O14" s="20">
        <v>0.05</v>
      </c>
      <c r="P14" s="20">
        <v>0.08</v>
      </c>
      <c r="Q14" s="20">
        <v>0.03</v>
      </c>
      <c r="R14" s="20">
        <v>0.14000000000000001</v>
      </c>
      <c r="S14" s="20"/>
      <c r="T14" s="20"/>
      <c r="U14" s="20" t="s">
        <v>75</v>
      </c>
    </row>
    <row r="15" spans="13:21" ht="14.25" customHeight="1" x14ac:dyDescent="0.25">
      <c r="M15" s="21" t="s">
        <v>76</v>
      </c>
      <c r="N15" s="20">
        <v>1</v>
      </c>
      <c r="O15" s="20">
        <v>0</v>
      </c>
      <c r="P15" s="20">
        <v>0</v>
      </c>
      <c r="Q15" s="20">
        <v>0</v>
      </c>
      <c r="R15" s="20">
        <v>0</v>
      </c>
      <c r="S15" s="20" t="s">
        <v>77</v>
      </c>
      <c r="T15" s="20">
        <v>3</v>
      </c>
      <c r="U15" s="20" t="s">
        <v>78</v>
      </c>
    </row>
    <row r="16" spans="13:21" ht="17.25" customHeight="1" x14ac:dyDescent="0.25">
      <c r="M16" s="21" t="s">
        <v>79</v>
      </c>
      <c r="N16" s="20">
        <v>0</v>
      </c>
      <c r="O16" s="20">
        <v>1</v>
      </c>
      <c r="P16" s="20">
        <v>0</v>
      </c>
      <c r="Q16" s="20">
        <v>0</v>
      </c>
      <c r="R16" s="20">
        <v>0</v>
      </c>
      <c r="S16" s="20" t="s">
        <v>77</v>
      </c>
      <c r="T16" s="20">
        <v>3</v>
      </c>
      <c r="U16" s="20" t="s">
        <v>80</v>
      </c>
    </row>
    <row r="17" spans="13:21" ht="15" customHeight="1" x14ac:dyDescent="0.25">
      <c r="M17" s="21" t="s">
        <v>81</v>
      </c>
      <c r="N17" s="20">
        <v>0</v>
      </c>
      <c r="O17" s="20">
        <v>0</v>
      </c>
      <c r="P17" s="20">
        <v>1</v>
      </c>
      <c r="Q17" s="20">
        <v>0</v>
      </c>
      <c r="R17" s="20">
        <v>0</v>
      </c>
      <c r="S17" s="20" t="s">
        <v>77</v>
      </c>
      <c r="T17" s="20">
        <v>2</v>
      </c>
      <c r="U17" s="20" t="s">
        <v>82</v>
      </c>
    </row>
    <row r="18" spans="13:21" ht="15.75" customHeight="1" x14ac:dyDescent="0.25">
      <c r="M18" s="21" t="s">
        <v>83</v>
      </c>
      <c r="N18" s="20">
        <v>0</v>
      </c>
      <c r="O18" s="20">
        <v>0</v>
      </c>
      <c r="P18" s="20">
        <v>0</v>
      </c>
      <c r="Q18" s="20">
        <v>1</v>
      </c>
      <c r="R18" s="20">
        <v>0</v>
      </c>
      <c r="S18" s="20" t="s">
        <v>77</v>
      </c>
      <c r="T18" s="20">
        <v>1</v>
      </c>
      <c r="U18" s="20" t="s">
        <v>84</v>
      </c>
    </row>
    <row r="19" spans="13:21" ht="14.25" customHeight="1" x14ac:dyDescent="0.25">
      <c r="M19" s="21" t="s">
        <v>85</v>
      </c>
      <c r="N19" s="20">
        <v>0</v>
      </c>
      <c r="O19" s="20">
        <v>0</v>
      </c>
      <c r="P19" s="20">
        <v>0</v>
      </c>
      <c r="Q19" s="20">
        <v>0</v>
      </c>
      <c r="R19" s="20">
        <v>1</v>
      </c>
      <c r="S19" s="20" t="s">
        <v>77</v>
      </c>
      <c r="T19" s="20">
        <v>1</v>
      </c>
      <c r="U19" s="20" t="s">
        <v>86</v>
      </c>
    </row>
    <row r="20" spans="13:21" ht="19.5" customHeight="1" x14ac:dyDescent="0.25">
      <c r="M20" s="21" t="s">
        <v>87</v>
      </c>
      <c r="N20" s="20">
        <v>5000</v>
      </c>
      <c r="O20" s="20">
        <v>29300</v>
      </c>
      <c r="P20" s="20">
        <v>5300</v>
      </c>
      <c r="Q20" s="20">
        <v>3000</v>
      </c>
      <c r="R20" s="20">
        <v>4000</v>
      </c>
      <c r="S20" s="20" t="s">
        <v>88</v>
      </c>
      <c r="T20" s="20">
        <v>63000</v>
      </c>
      <c r="U20" s="20" t="s">
        <v>89</v>
      </c>
    </row>
    <row r="21" spans="13:21" ht="18" customHeight="1" x14ac:dyDescent="0.25">
      <c r="M21" s="21" t="s">
        <v>90</v>
      </c>
      <c r="N21" s="20">
        <v>1100</v>
      </c>
      <c r="O21" s="20">
        <v>1800</v>
      </c>
      <c r="P21" s="20">
        <v>500</v>
      </c>
      <c r="Q21" s="20">
        <v>2200</v>
      </c>
      <c r="R21" s="20">
        <v>1200</v>
      </c>
      <c r="S21" s="20" t="s">
        <v>88</v>
      </c>
      <c r="T21" s="20">
        <v>10000</v>
      </c>
      <c r="U21" s="20" t="s">
        <v>91</v>
      </c>
    </row>
    <row r="22" spans="13:21" ht="18" customHeight="1" x14ac:dyDescent="0.25">
      <c r="M22" s="21" t="s">
        <v>92</v>
      </c>
      <c r="N22" s="20">
        <v>1400</v>
      </c>
      <c r="O22" s="20">
        <v>5400</v>
      </c>
      <c r="P22" s="20">
        <v>900</v>
      </c>
      <c r="Q22" s="20">
        <v>500</v>
      </c>
      <c r="R22" s="20">
        <v>600</v>
      </c>
      <c r="S22" s="20" t="s">
        <v>88</v>
      </c>
      <c r="T22" s="20">
        <v>15000</v>
      </c>
      <c r="U22" s="20" t="s">
        <v>93</v>
      </c>
    </row>
    <row r="23" spans="13:21" ht="17.25" customHeight="1" x14ac:dyDescent="0.25">
      <c r="M23" s="21" t="s">
        <v>94</v>
      </c>
      <c r="N23" s="20">
        <v>180</v>
      </c>
      <c r="O23" s="20">
        <v>60</v>
      </c>
      <c r="P23" s="20">
        <v>60</v>
      </c>
      <c r="Q23" s="20">
        <v>70</v>
      </c>
      <c r="R23" s="20">
        <v>150</v>
      </c>
      <c r="S23" s="20" t="s">
        <v>88</v>
      </c>
      <c r="T23" s="20">
        <v>1000</v>
      </c>
      <c r="U23" s="20" t="s">
        <v>95</v>
      </c>
    </row>
    <row r="36" spans="12:25" x14ac:dyDescent="0.25">
      <c r="L36" s="38" t="s">
        <v>145</v>
      </c>
      <c r="M36" s="38"/>
      <c r="N36" s="38"/>
      <c r="O36" s="38"/>
      <c r="P36" s="38"/>
      <c r="Q36" s="38"/>
      <c r="R36" s="38"/>
      <c r="T36" s="26"/>
      <c r="U36" s="12" t="s">
        <v>58</v>
      </c>
      <c r="V36" s="26"/>
      <c r="W36" s="27"/>
    </row>
    <row r="37" spans="12:25" x14ac:dyDescent="0.25">
      <c r="L37" s="39"/>
      <c r="M37" s="39"/>
      <c r="N37" s="39"/>
      <c r="O37" s="39"/>
      <c r="P37" s="39"/>
      <c r="Q37" s="39"/>
      <c r="R37" s="39"/>
    </row>
    <row r="38" spans="12:25" x14ac:dyDescent="0.25">
      <c r="L38" s="39"/>
      <c r="M38" s="39"/>
      <c r="N38" s="39"/>
      <c r="O38" s="39"/>
      <c r="P38" s="39"/>
      <c r="Q38" s="39"/>
      <c r="R38" s="39"/>
    </row>
    <row r="39" spans="12:25" x14ac:dyDescent="0.25">
      <c r="L39" s="39"/>
      <c r="M39" s="39"/>
      <c r="N39" s="39"/>
      <c r="O39" s="39"/>
      <c r="P39" s="39"/>
      <c r="Q39" s="39"/>
      <c r="R39" s="39"/>
    </row>
    <row r="40" spans="12:25" x14ac:dyDescent="0.25">
      <c r="L40" s="39"/>
      <c r="M40" s="39"/>
      <c r="N40" s="39"/>
      <c r="O40" s="39"/>
      <c r="P40" s="39"/>
      <c r="Q40" s="39"/>
      <c r="R40" s="39"/>
    </row>
    <row r="41" spans="12:25" ht="15.75" thickBot="1" x14ac:dyDescent="0.3">
      <c r="L41" s="39"/>
      <c r="M41" s="39"/>
      <c r="N41" s="39"/>
      <c r="O41" s="39"/>
      <c r="P41" s="39"/>
      <c r="Q41" s="39"/>
      <c r="R41" s="39"/>
      <c r="V41" s="28" t="s">
        <v>139</v>
      </c>
      <c r="W41" s="28"/>
      <c r="X41" s="28"/>
      <c r="Y41" s="28"/>
    </row>
    <row r="42" spans="12:25" ht="16.5" thickTop="1" thickBot="1" x14ac:dyDescent="0.3">
      <c r="L42" s="39"/>
      <c r="M42" s="39"/>
      <c r="N42" s="39"/>
      <c r="O42" s="39"/>
      <c r="P42" s="39"/>
      <c r="Q42" s="39"/>
      <c r="R42" s="39"/>
      <c r="V42" s="29" t="s">
        <v>140</v>
      </c>
      <c r="W42" s="29"/>
      <c r="X42" s="29"/>
      <c r="Y42" s="29"/>
    </row>
    <row r="43" spans="12:25" ht="16.5" thickTop="1" thickBot="1" x14ac:dyDescent="0.3">
      <c r="L43" s="39"/>
      <c r="M43" s="39"/>
      <c r="N43" s="39"/>
      <c r="O43" s="39"/>
      <c r="P43" s="39"/>
      <c r="Q43" s="39"/>
      <c r="R43" s="39"/>
      <c r="V43" s="29" t="s">
        <v>141</v>
      </c>
      <c r="W43" s="29"/>
      <c r="X43" s="29"/>
      <c r="Y43" s="29"/>
    </row>
    <row r="44" spans="12:25" ht="16.5" thickTop="1" thickBot="1" x14ac:dyDescent="0.3">
      <c r="L44" s="39"/>
      <c r="M44" s="39"/>
      <c r="N44" s="39"/>
      <c r="O44" s="39"/>
      <c r="P44" s="39"/>
      <c r="Q44" s="39"/>
      <c r="R44" s="39"/>
      <c r="V44" s="29" t="s">
        <v>142</v>
      </c>
      <c r="W44" s="29"/>
      <c r="X44" s="29"/>
      <c r="Y44" s="29"/>
    </row>
    <row r="45" spans="12:25" ht="16.5" thickTop="1" thickBot="1" x14ac:dyDescent="0.3">
      <c r="L45" s="39"/>
      <c r="M45" s="39"/>
      <c r="N45" s="39"/>
      <c r="O45" s="39"/>
      <c r="P45" s="39"/>
      <c r="Q45" s="39"/>
      <c r="R45" s="39"/>
      <c r="V45" s="28" t="s">
        <v>143</v>
      </c>
      <c r="W45" s="28"/>
      <c r="X45" s="28"/>
      <c r="Y45" s="28"/>
    </row>
    <row r="46" spans="12:25" ht="15.75" thickTop="1" x14ac:dyDescent="0.25">
      <c r="L46" s="39"/>
      <c r="M46" s="39"/>
      <c r="N46" s="39"/>
      <c r="O46" s="39"/>
      <c r="P46" s="39"/>
      <c r="Q46" s="39"/>
      <c r="R46" s="39"/>
    </row>
    <row r="47" spans="12:25" ht="15.75" thickBot="1" x14ac:dyDescent="0.3">
      <c r="L47" s="39"/>
      <c r="M47" s="39"/>
      <c r="N47" s="39"/>
      <c r="O47" s="39"/>
      <c r="P47" s="39"/>
      <c r="Q47" s="39"/>
      <c r="R47" s="39"/>
    </row>
    <row r="48" spans="12:25" x14ac:dyDescent="0.25">
      <c r="V48" s="30" t="s">
        <v>144</v>
      </c>
      <c r="W48" s="31"/>
      <c r="X48" s="31"/>
      <c r="Y48" s="32"/>
    </row>
    <row r="49" spans="22:25" ht="15.75" thickBot="1" x14ac:dyDescent="0.3">
      <c r="V49" s="33"/>
      <c r="W49" s="34"/>
      <c r="X49" s="34"/>
      <c r="Y49" s="35"/>
    </row>
  </sheetData>
  <mergeCells count="2">
    <mergeCell ref="L36:R36"/>
    <mergeCell ref="L37:R4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7BDA3-8CBA-428D-B233-BA02E2A65B8D}">
  <dimension ref="A3:AH48"/>
  <sheetViews>
    <sheetView topLeftCell="M1" workbookViewId="0">
      <selection activeCell="Y37" sqref="Y37:AE48"/>
    </sheetView>
  </sheetViews>
  <sheetFormatPr baseColWidth="10" defaultRowHeight="15" x14ac:dyDescent="0.25"/>
  <cols>
    <col min="13" max="13" width="6.42578125" customWidth="1"/>
    <col min="14" max="14" width="28.28515625" customWidth="1"/>
    <col min="19" max="19" width="11.42578125" customWidth="1"/>
  </cols>
  <sheetData>
    <row r="3" spans="1:33" x14ac:dyDescent="0.25">
      <c r="O3" s="46" t="s">
        <v>66</v>
      </c>
      <c r="P3" s="47"/>
      <c r="Q3" s="48"/>
    </row>
    <row r="6" spans="1:33" ht="15.75" thickBot="1" x14ac:dyDescent="0.3"/>
    <row r="7" spans="1:33" x14ac:dyDescent="0.25">
      <c r="A7" s="18"/>
      <c r="B7" s="17"/>
      <c r="C7" s="17"/>
      <c r="D7" s="17"/>
      <c r="E7" s="17"/>
      <c r="F7" s="17"/>
      <c r="G7" s="17"/>
      <c r="H7" s="17"/>
      <c r="I7" s="17"/>
      <c r="J7" s="16"/>
      <c r="N7" s="15" t="s">
        <v>65</v>
      </c>
      <c r="O7" s="41" t="s">
        <v>64</v>
      </c>
      <c r="P7" s="43"/>
      <c r="Q7" s="42"/>
    </row>
    <row r="8" spans="1:33" x14ac:dyDescent="0.25">
      <c r="A8" s="10"/>
      <c r="J8" s="9"/>
      <c r="AD8" s="46" t="s">
        <v>63</v>
      </c>
      <c r="AE8" s="47"/>
      <c r="AF8" s="47"/>
      <c r="AG8" s="48"/>
    </row>
    <row r="9" spans="1:33" x14ac:dyDescent="0.25">
      <c r="A9" s="10"/>
      <c r="J9" s="9"/>
      <c r="AD9" s="41" t="s">
        <v>62</v>
      </c>
      <c r="AE9" s="43"/>
      <c r="AF9" s="43"/>
      <c r="AG9" s="42"/>
    </row>
    <row r="10" spans="1:33" x14ac:dyDescent="0.25">
      <c r="A10" s="10"/>
      <c r="J10" s="9"/>
      <c r="N10" s="51" t="s">
        <v>61</v>
      </c>
      <c r="O10" s="52" t="s">
        <v>60</v>
      </c>
      <c r="P10" s="52" t="s">
        <v>3</v>
      </c>
      <c r="Q10" s="53" t="s">
        <v>59</v>
      </c>
      <c r="R10" s="53"/>
      <c r="S10" s="54"/>
    </row>
    <row r="11" spans="1:33" x14ac:dyDescent="0.25">
      <c r="A11" s="10"/>
      <c r="J11" s="9"/>
      <c r="N11" s="51"/>
      <c r="O11" s="52"/>
      <c r="P11" s="52"/>
      <c r="Q11" s="55"/>
      <c r="R11" s="55"/>
      <c r="S11" s="56"/>
    </row>
    <row r="12" spans="1:33" x14ac:dyDescent="0.25">
      <c r="A12" s="10"/>
      <c r="J12" s="9"/>
      <c r="N12" s="51"/>
      <c r="O12" s="52"/>
      <c r="P12" s="52"/>
      <c r="Q12" s="23" t="s">
        <v>56</v>
      </c>
      <c r="R12" s="23"/>
      <c r="S12" s="24"/>
    </row>
    <row r="13" spans="1:33" x14ac:dyDescent="0.25">
      <c r="A13" s="10"/>
      <c r="J13" s="9"/>
      <c r="N13" s="51"/>
      <c r="O13" s="52"/>
      <c r="P13" s="52"/>
      <c r="Q13" s="25" t="s">
        <v>55</v>
      </c>
      <c r="R13" s="25"/>
      <c r="S13" s="25"/>
    </row>
    <row r="14" spans="1:33" x14ac:dyDescent="0.25">
      <c r="A14" s="10"/>
      <c r="J14" s="9"/>
    </row>
    <row r="15" spans="1:33" x14ac:dyDescent="0.25">
      <c r="A15" s="10"/>
      <c r="J15" s="9"/>
    </row>
    <row r="16" spans="1:33" x14ac:dyDescent="0.25">
      <c r="A16" s="10"/>
      <c r="J16" s="9"/>
      <c r="N16" s="38" t="s">
        <v>54</v>
      </c>
      <c r="O16" s="38"/>
      <c r="P16" s="38"/>
      <c r="Q16" s="38"/>
      <c r="R16" s="38"/>
      <c r="S16" s="38"/>
      <c r="T16" s="38"/>
      <c r="U16" s="38"/>
      <c r="V16" s="38"/>
      <c r="W16" s="38"/>
      <c r="X16" s="38"/>
      <c r="Y16" s="38"/>
      <c r="Z16" s="38"/>
      <c r="AA16" s="38"/>
    </row>
    <row r="17" spans="1:34" x14ac:dyDescent="0.25">
      <c r="A17" s="10"/>
      <c r="J17" s="9"/>
      <c r="N17" s="14" t="s">
        <v>53</v>
      </c>
      <c r="O17" s="14"/>
      <c r="P17" s="2" t="s">
        <v>52</v>
      </c>
      <c r="Q17" s="2"/>
      <c r="R17" s="2"/>
      <c r="S17" s="2"/>
      <c r="T17" s="2"/>
      <c r="U17" s="2"/>
      <c r="V17" s="2"/>
      <c r="W17" s="2"/>
      <c r="X17" s="2"/>
      <c r="Y17" s="2"/>
      <c r="Z17" s="2"/>
      <c r="AA17" s="2"/>
      <c r="AC17" s="46" t="s">
        <v>38</v>
      </c>
      <c r="AD17" s="47"/>
      <c r="AE17" s="47"/>
      <c r="AF17" s="47"/>
      <c r="AG17" s="47"/>
      <c r="AH17" s="48"/>
    </row>
    <row r="18" spans="1:34" x14ac:dyDescent="0.25">
      <c r="A18" s="10"/>
      <c r="J18" s="9"/>
      <c r="N18" s="19"/>
      <c r="O18" s="19"/>
      <c r="P18" s="14" t="s">
        <v>51</v>
      </c>
      <c r="Q18" s="14" t="s">
        <v>50</v>
      </c>
      <c r="R18" s="13" t="s">
        <v>49</v>
      </c>
      <c r="S18" s="2" t="s">
        <v>48</v>
      </c>
      <c r="T18" s="1" t="s">
        <v>47</v>
      </c>
      <c r="U18" s="1" t="s">
        <v>46</v>
      </c>
      <c r="V18" s="1" t="s">
        <v>45</v>
      </c>
      <c r="W18" s="1" t="s">
        <v>44</v>
      </c>
      <c r="X18" s="1" t="s">
        <v>43</v>
      </c>
      <c r="Y18" s="1" t="s">
        <v>42</v>
      </c>
      <c r="Z18" s="1" t="s">
        <v>41</v>
      </c>
      <c r="AA18" s="1" t="s">
        <v>40</v>
      </c>
      <c r="AC18" s="40" t="s">
        <v>36</v>
      </c>
      <c r="AD18" s="40"/>
      <c r="AE18" s="40"/>
      <c r="AF18" s="40" t="s">
        <v>35</v>
      </c>
      <c r="AG18" s="40"/>
      <c r="AH18" s="40"/>
    </row>
    <row r="19" spans="1:34" x14ac:dyDescent="0.25">
      <c r="A19" s="10"/>
      <c r="J19" s="9"/>
      <c r="N19" s="3" t="s">
        <v>39</v>
      </c>
      <c r="O19" s="5"/>
      <c r="P19" s="1">
        <v>1</v>
      </c>
      <c r="Q19" s="1">
        <v>16</v>
      </c>
      <c r="R19" s="1">
        <v>25</v>
      </c>
      <c r="S19" s="1">
        <v>1</v>
      </c>
      <c r="T19" s="1"/>
      <c r="U19" s="1"/>
      <c r="V19" s="1">
        <v>1</v>
      </c>
      <c r="W19" s="1"/>
      <c r="X19" s="1"/>
      <c r="Y19" s="1">
        <v>1</v>
      </c>
      <c r="Z19" s="1"/>
      <c r="AA19" s="1"/>
      <c r="AC19" s="40" t="s">
        <v>33</v>
      </c>
      <c r="AD19" s="40"/>
      <c r="AE19" s="40"/>
      <c r="AF19" s="40" t="s">
        <v>32</v>
      </c>
      <c r="AG19" s="40"/>
      <c r="AH19" s="40"/>
    </row>
    <row r="20" spans="1:34" x14ac:dyDescent="0.25">
      <c r="A20" s="10"/>
      <c r="J20" s="9"/>
      <c r="N20" s="3" t="s">
        <v>37</v>
      </c>
      <c r="O20" s="5"/>
      <c r="P20" s="1">
        <v>500</v>
      </c>
      <c r="Q20" s="1"/>
      <c r="R20" s="1"/>
      <c r="S20" s="1">
        <v>700</v>
      </c>
      <c r="T20" s="1"/>
      <c r="U20" s="1"/>
      <c r="V20" s="1">
        <v>600</v>
      </c>
      <c r="W20" s="1"/>
      <c r="X20" s="1"/>
      <c r="Y20" s="1">
        <v>400</v>
      </c>
      <c r="Z20" s="1"/>
      <c r="AA20" s="1"/>
      <c r="AC20" s="40" t="s">
        <v>30</v>
      </c>
      <c r="AD20" s="40"/>
      <c r="AE20" s="40"/>
      <c r="AF20" s="40" t="s">
        <v>29</v>
      </c>
      <c r="AG20" s="40"/>
      <c r="AH20" s="40"/>
    </row>
    <row r="21" spans="1:34" x14ac:dyDescent="0.25">
      <c r="A21" s="10"/>
      <c r="J21" s="9"/>
      <c r="N21" s="3" t="s">
        <v>34</v>
      </c>
      <c r="O21" s="5"/>
      <c r="P21" s="1"/>
      <c r="Q21" s="1">
        <v>1</v>
      </c>
      <c r="R21" s="1"/>
      <c r="S21" s="1"/>
      <c r="T21" s="1">
        <v>1</v>
      </c>
      <c r="U21" s="1"/>
      <c r="V21" s="1"/>
      <c r="W21" s="1">
        <v>1</v>
      </c>
      <c r="X21" s="1"/>
      <c r="Y21" s="1"/>
      <c r="Z21" s="1">
        <v>1</v>
      </c>
      <c r="AA21" s="1"/>
      <c r="AC21" s="40" t="s">
        <v>27</v>
      </c>
      <c r="AD21" s="40"/>
      <c r="AE21" s="40"/>
      <c r="AF21" s="40" t="s">
        <v>26</v>
      </c>
      <c r="AG21" s="40"/>
      <c r="AH21" s="40"/>
    </row>
    <row r="22" spans="1:34" x14ac:dyDescent="0.25">
      <c r="A22" s="10"/>
      <c r="J22" s="9"/>
      <c r="N22" s="2" t="s">
        <v>31</v>
      </c>
      <c r="O22" s="2"/>
      <c r="P22" s="11"/>
      <c r="Q22" s="1">
        <v>500</v>
      </c>
      <c r="R22" s="11"/>
      <c r="S22" s="11"/>
      <c r="T22" s="1">
        <v>700</v>
      </c>
      <c r="U22" s="1"/>
      <c r="V22" s="1"/>
      <c r="W22" s="1">
        <v>600</v>
      </c>
      <c r="X22" s="1"/>
      <c r="Y22" s="1"/>
      <c r="Z22" s="1">
        <v>400</v>
      </c>
      <c r="AA22" s="1"/>
      <c r="AC22" s="40" t="s">
        <v>24</v>
      </c>
      <c r="AD22" s="40"/>
      <c r="AE22" s="40"/>
      <c r="AF22" s="40" t="s">
        <v>23</v>
      </c>
      <c r="AG22" s="40"/>
      <c r="AH22" s="40"/>
    </row>
    <row r="23" spans="1:34" x14ac:dyDescent="0.25">
      <c r="A23" s="10"/>
      <c r="J23" s="9"/>
      <c r="N23" s="2" t="s">
        <v>28</v>
      </c>
      <c r="O23" s="2"/>
      <c r="P23" s="1"/>
      <c r="Q23" s="1"/>
      <c r="R23" s="1">
        <v>1</v>
      </c>
      <c r="S23" s="1"/>
      <c r="T23" s="1"/>
      <c r="U23" s="1">
        <v>1</v>
      </c>
      <c r="V23" s="1"/>
      <c r="W23" s="1"/>
      <c r="X23" s="1">
        <v>1</v>
      </c>
      <c r="Y23" s="1"/>
      <c r="Z23" s="1"/>
      <c r="AA23" s="1">
        <v>1</v>
      </c>
      <c r="AC23" s="40" t="s">
        <v>21</v>
      </c>
      <c r="AD23" s="40"/>
      <c r="AE23" s="40"/>
      <c r="AF23" s="40" t="s">
        <v>20</v>
      </c>
      <c r="AG23" s="40"/>
      <c r="AH23" s="40"/>
    </row>
    <row r="24" spans="1:34" x14ac:dyDescent="0.25">
      <c r="A24" s="10"/>
      <c r="J24" s="9"/>
      <c r="N24" s="3" t="s">
        <v>25</v>
      </c>
      <c r="O24" s="5"/>
      <c r="P24" s="1"/>
      <c r="Q24" s="1"/>
      <c r="R24" s="1">
        <v>500</v>
      </c>
      <c r="S24" s="1"/>
      <c r="T24" s="1"/>
      <c r="U24" s="1">
        <v>700</v>
      </c>
      <c r="V24" s="1"/>
      <c r="W24" s="1"/>
      <c r="X24" s="1">
        <v>600</v>
      </c>
      <c r="Y24" s="1"/>
      <c r="Z24" s="1"/>
      <c r="AA24" s="1">
        <v>400</v>
      </c>
      <c r="AC24" s="40" t="s">
        <v>18</v>
      </c>
      <c r="AD24" s="40"/>
      <c r="AE24" s="40"/>
      <c r="AF24" s="40" t="s">
        <v>17</v>
      </c>
      <c r="AG24" s="40"/>
      <c r="AH24" s="40"/>
    </row>
    <row r="25" spans="1:34" x14ac:dyDescent="0.25">
      <c r="A25" s="10"/>
      <c r="J25" s="9"/>
      <c r="N25" s="2" t="s">
        <v>22</v>
      </c>
      <c r="O25" s="2"/>
      <c r="P25" s="1">
        <v>1</v>
      </c>
      <c r="Q25" s="1">
        <v>1</v>
      </c>
      <c r="R25" s="1">
        <v>1</v>
      </c>
      <c r="S25" s="1"/>
      <c r="T25" s="1"/>
      <c r="U25" s="1"/>
      <c r="V25" s="1"/>
      <c r="W25" s="1"/>
      <c r="X25" s="1"/>
      <c r="Y25" s="1"/>
      <c r="Z25" s="1"/>
      <c r="AA25" s="1"/>
      <c r="AC25" s="40" t="s">
        <v>15</v>
      </c>
      <c r="AD25" s="40"/>
      <c r="AE25" s="40"/>
      <c r="AF25" s="40" t="s">
        <v>14</v>
      </c>
      <c r="AG25" s="40"/>
      <c r="AH25" s="40"/>
    </row>
    <row r="26" spans="1:34" x14ac:dyDescent="0.25">
      <c r="A26" s="10"/>
      <c r="J26" s="9"/>
      <c r="N26" s="2" t="s">
        <v>19</v>
      </c>
      <c r="O26" s="2"/>
      <c r="P26" s="1"/>
      <c r="Q26" s="1"/>
      <c r="R26" s="1"/>
      <c r="S26" s="1">
        <v>1</v>
      </c>
      <c r="T26" s="1">
        <v>1</v>
      </c>
      <c r="U26" s="1">
        <v>1</v>
      </c>
      <c r="V26" s="1"/>
      <c r="W26" s="1"/>
      <c r="X26" s="1"/>
      <c r="Y26" s="1"/>
      <c r="Z26" s="1"/>
      <c r="AA26" s="1"/>
      <c r="AC26" s="40" t="s">
        <v>12</v>
      </c>
      <c r="AD26" s="40"/>
      <c r="AE26" s="40"/>
      <c r="AF26" s="40" t="s">
        <v>11</v>
      </c>
      <c r="AG26" s="40"/>
      <c r="AH26" s="40"/>
    </row>
    <row r="27" spans="1:34" x14ac:dyDescent="0.25">
      <c r="A27" s="10"/>
      <c r="J27" s="9"/>
      <c r="N27" s="2" t="s">
        <v>16</v>
      </c>
      <c r="O27" s="2"/>
      <c r="P27" s="1"/>
      <c r="Q27" s="1"/>
      <c r="R27" s="1"/>
      <c r="S27" s="1"/>
      <c r="T27" s="1"/>
      <c r="U27" s="1"/>
      <c r="V27" s="1">
        <v>1</v>
      </c>
      <c r="W27" s="1">
        <v>1</v>
      </c>
      <c r="X27" s="1">
        <v>1</v>
      </c>
      <c r="Y27" s="1"/>
      <c r="Z27" s="1"/>
      <c r="AA27" s="1"/>
      <c r="AC27" s="40" t="s">
        <v>5</v>
      </c>
      <c r="AD27" s="40"/>
      <c r="AE27" s="40"/>
      <c r="AF27" s="40" t="s">
        <v>4</v>
      </c>
      <c r="AG27" s="40"/>
      <c r="AH27" s="40"/>
    </row>
    <row r="28" spans="1:34" x14ac:dyDescent="0.25">
      <c r="A28" s="10"/>
      <c r="J28" s="9"/>
      <c r="N28" s="2" t="s">
        <v>13</v>
      </c>
      <c r="O28" s="2"/>
      <c r="P28" s="1"/>
      <c r="Q28" s="1"/>
      <c r="R28" s="1"/>
      <c r="S28" s="1"/>
      <c r="T28" s="1"/>
      <c r="U28" s="1"/>
      <c r="V28" s="1"/>
      <c r="W28" s="1"/>
      <c r="X28" s="1"/>
      <c r="Y28" s="1">
        <v>1</v>
      </c>
      <c r="Z28" s="1">
        <v>1</v>
      </c>
      <c r="AA28" s="1">
        <v>1</v>
      </c>
    </row>
    <row r="29" spans="1:34" x14ac:dyDescent="0.25">
      <c r="A29" s="10"/>
      <c r="J29" s="9"/>
      <c r="N29" s="2" t="s">
        <v>10</v>
      </c>
      <c r="O29" s="2"/>
      <c r="P29" s="3" t="s">
        <v>9</v>
      </c>
      <c r="Q29" s="4"/>
      <c r="R29" s="5"/>
      <c r="S29" s="3" t="s">
        <v>8</v>
      </c>
      <c r="T29" s="4"/>
      <c r="U29" s="5"/>
      <c r="V29" s="3" t="s">
        <v>7</v>
      </c>
      <c r="W29" s="4"/>
      <c r="X29" s="5"/>
      <c r="Y29" s="3" t="s">
        <v>6</v>
      </c>
      <c r="Z29" s="4"/>
      <c r="AA29" s="5"/>
    </row>
    <row r="30" spans="1:34" x14ac:dyDescent="0.25">
      <c r="A30" s="10"/>
      <c r="J30" s="9"/>
    </row>
    <row r="31" spans="1:34" x14ac:dyDescent="0.25">
      <c r="A31" s="10"/>
      <c r="J31" s="9"/>
      <c r="T31" s="50"/>
      <c r="U31" s="50"/>
      <c r="V31" s="50"/>
    </row>
    <row r="32" spans="1:34" x14ac:dyDescent="0.25">
      <c r="A32" s="10"/>
      <c r="J32" s="9"/>
    </row>
    <row r="33" spans="1:31" x14ac:dyDescent="0.25">
      <c r="A33" s="10"/>
      <c r="J33" s="9"/>
    </row>
    <row r="34" spans="1:31" x14ac:dyDescent="0.25">
      <c r="A34" s="10"/>
      <c r="J34" s="9"/>
      <c r="S34" s="50"/>
      <c r="T34" s="50"/>
      <c r="U34" s="50"/>
    </row>
    <row r="35" spans="1:31" x14ac:dyDescent="0.25">
      <c r="A35" s="10"/>
      <c r="J35" s="9"/>
    </row>
    <row r="36" spans="1:31" x14ac:dyDescent="0.25">
      <c r="A36" s="10"/>
      <c r="J36" s="9"/>
      <c r="N36" s="46" t="s">
        <v>58</v>
      </c>
      <c r="O36" s="47"/>
      <c r="P36" s="47"/>
      <c r="Q36" s="47"/>
      <c r="R36" s="47"/>
      <c r="S36" s="48"/>
    </row>
    <row r="37" spans="1:31" ht="15.75" thickBot="1" x14ac:dyDescent="0.3">
      <c r="A37" s="8"/>
      <c r="B37" s="7"/>
      <c r="C37" s="7"/>
      <c r="D37" s="7"/>
      <c r="E37" s="7"/>
      <c r="F37" s="7"/>
      <c r="G37" s="7"/>
      <c r="H37" s="7"/>
      <c r="I37" s="7"/>
      <c r="J37" s="6"/>
      <c r="N37" s="49"/>
      <c r="O37" s="43"/>
      <c r="P37" s="43"/>
      <c r="Q37" s="43"/>
      <c r="R37" s="43"/>
      <c r="S37" s="42"/>
      <c r="Y37" s="38" t="s">
        <v>57</v>
      </c>
      <c r="Z37" s="38"/>
      <c r="AA37" s="38"/>
      <c r="AB37" s="38"/>
      <c r="AC37" s="38"/>
      <c r="AD37" s="38"/>
      <c r="AE37" s="38"/>
    </row>
    <row r="38" spans="1:31" x14ac:dyDescent="0.25">
      <c r="Y38" s="39"/>
      <c r="Z38" s="39"/>
      <c r="AA38" s="39"/>
      <c r="AB38" s="39"/>
      <c r="AC38" s="39"/>
      <c r="AD38" s="39"/>
      <c r="AE38" s="39"/>
    </row>
    <row r="39" spans="1:31" x14ac:dyDescent="0.25">
      <c r="Y39" s="39"/>
      <c r="Z39" s="39"/>
      <c r="AA39" s="39"/>
      <c r="AB39" s="39"/>
      <c r="AC39" s="39"/>
      <c r="AD39" s="39"/>
      <c r="AE39" s="39"/>
    </row>
    <row r="40" spans="1:31" x14ac:dyDescent="0.25">
      <c r="Y40" s="39"/>
      <c r="Z40" s="39"/>
      <c r="AA40" s="39"/>
      <c r="AB40" s="39"/>
      <c r="AC40" s="39"/>
      <c r="AD40" s="39"/>
      <c r="AE40" s="39"/>
    </row>
    <row r="41" spans="1:31" x14ac:dyDescent="0.25">
      <c r="Y41" s="39"/>
      <c r="Z41" s="39"/>
      <c r="AA41" s="39"/>
      <c r="AB41" s="39"/>
      <c r="AC41" s="39"/>
      <c r="AD41" s="39"/>
      <c r="AE41" s="39"/>
    </row>
    <row r="42" spans="1:31" x14ac:dyDescent="0.25">
      <c r="Y42" s="39"/>
      <c r="Z42" s="39"/>
      <c r="AA42" s="39"/>
      <c r="AB42" s="39"/>
      <c r="AC42" s="39"/>
      <c r="AD42" s="39"/>
      <c r="AE42" s="39"/>
    </row>
    <row r="43" spans="1:31" x14ac:dyDescent="0.25">
      <c r="Y43" s="39"/>
      <c r="Z43" s="39"/>
      <c r="AA43" s="39"/>
      <c r="AB43" s="39"/>
      <c r="AC43" s="39"/>
      <c r="AD43" s="39"/>
      <c r="AE43" s="39"/>
    </row>
    <row r="44" spans="1:31" x14ac:dyDescent="0.25">
      <c r="Y44" s="39"/>
      <c r="Z44" s="39"/>
      <c r="AA44" s="39"/>
      <c r="AB44" s="39"/>
      <c r="AC44" s="39"/>
      <c r="AD44" s="39"/>
      <c r="AE44" s="39"/>
    </row>
    <row r="45" spans="1:31" x14ac:dyDescent="0.25">
      <c r="Y45" s="39"/>
      <c r="Z45" s="39"/>
      <c r="AA45" s="39"/>
      <c r="AB45" s="39"/>
      <c r="AC45" s="39"/>
      <c r="AD45" s="39"/>
      <c r="AE45" s="39"/>
    </row>
    <row r="46" spans="1:31" x14ac:dyDescent="0.25">
      <c r="Y46" s="39"/>
      <c r="Z46" s="39"/>
      <c r="AA46" s="39"/>
      <c r="AB46" s="39"/>
      <c r="AC46" s="39"/>
      <c r="AD46" s="39"/>
      <c r="AE46" s="39"/>
    </row>
    <row r="47" spans="1:31" x14ac:dyDescent="0.25">
      <c r="Y47" s="39"/>
      <c r="Z47" s="39"/>
      <c r="AA47" s="39"/>
      <c r="AB47" s="39"/>
      <c r="AC47" s="39"/>
      <c r="AD47" s="39"/>
      <c r="AE47" s="39"/>
    </row>
    <row r="48" spans="1:31" x14ac:dyDescent="0.25">
      <c r="Y48" s="39"/>
      <c r="Z48" s="39"/>
      <c r="AA48" s="39"/>
      <c r="AB48" s="39"/>
      <c r="AC48" s="39"/>
      <c r="AD48" s="39"/>
      <c r="AE48" s="39"/>
    </row>
  </sheetData>
  <mergeCells count="36">
    <mergeCell ref="N16:AA16"/>
    <mergeCell ref="AC24:AE24"/>
    <mergeCell ref="AC25:AE25"/>
    <mergeCell ref="AC26:AE26"/>
    <mergeCell ref="AC27:AE27"/>
    <mergeCell ref="O3:Q3"/>
    <mergeCell ref="O7:Q7"/>
    <mergeCell ref="N10:N13"/>
    <mergeCell ref="O10:O13"/>
    <mergeCell ref="P10:P13"/>
    <mergeCell ref="Q10:S11"/>
    <mergeCell ref="AF21:AH21"/>
    <mergeCell ref="AF22:AH22"/>
    <mergeCell ref="AF23:AH23"/>
    <mergeCell ref="T31:V31"/>
    <mergeCell ref="AC20:AE20"/>
    <mergeCell ref="AF24:AH24"/>
    <mergeCell ref="AF25:AH25"/>
    <mergeCell ref="AF26:AH26"/>
    <mergeCell ref="AF27:AH27"/>
    <mergeCell ref="N36:S36"/>
    <mergeCell ref="N37:S37"/>
    <mergeCell ref="Y38:AE48"/>
    <mergeCell ref="Y37:AE37"/>
    <mergeCell ref="AD8:AG8"/>
    <mergeCell ref="AD9:AG9"/>
    <mergeCell ref="AC18:AE18"/>
    <mergeCell ref="AF18:AH18"/>
    <mergeCell ref="AC17:AH17"/>
    <mergeCell ref="AC19:AE19"/>
    <mergeCell ref="S34:U34"/>
    <mergeCell ref="AC21:AE21"/>
    <mergeCell ref="AC22:AE22"/>
    <mergeCell ref="AC23:AE23"/>
    <mergeCell ref="AF19:AH19"/>
    <mergeCell ref="AF20:AH2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34F29-D5F9-48ED-9D8C-AF619B6166CA}">
  <dimension ref="N3:AI47"/>
  <sheetViews>
    <sheetView tabSelected="1" topLeftCell="W27" zoomScale="145" zoomScaleNormal="145" workbookViewId="0">
      <selection activeCell="AF36" sqref="AF36:AI47"/>
    </sheetView>
  </sheetViews>
  <sheetFormatPr baseColWidth="10" defaultRowHeight="15" x14ac:dyDescent="0.25"/>
  <sheetData>
    <row r="3" spans="14:27" x14ac:dyDescent="0.25">
      <c r="N3" s="67"/>
      <c r="O3" s="38" t="s">
        <v>66</v>
      </c>
      <c r="P3" s="38"/>
      <c r="Q3" s="67"/>
      <c r="R3" s="67"/>
      <c r="S3" s="67"/>
      <c r="T3" s="67"/>
      <c r="U3" s="67"/>
      <c r="V3" s="67"/>
      <c r="W3" s="67"/>
      <c r="X3" s="67"/>
      <c r="Y3" s="67"/>
      <c r="Z3" s="67"/>
      <c r="AA3" s="67"/>
    </row>
    <row r="7" spans="14:27" x14ac:dyDescent="0.25">
      <c r="N7" s="68" t="s">
        <v>65</v>
      </c>
      <c r="O7" s="40" t="s">
        <v>64</v>
      </c>
      <c r="P7" s="40"/>
      <c r="Q7" s="67"/>
      <c r="R7" s="67"/>
      <c r="S7" s="67"/>
      <c r="T7" s="67"/>
      <c r="U7" s="67"/>
      <c r="V7" s="67"/>
      <c r="W7" s="67"/>
      <c r="X7" s="67"/>
      <c r="Y7" s="67"/>
      <c r="Z7" s="67"/>
      <c r="AA7" s="67"/>
    </row>
    <row r="10" spans="14:27" x14ac:dyDescent="0.25">
      <c r="N10" s="51" t="s">
        <v>61</v>
      </c>
      <c r="O10" s="52" t="s">
        <v>148</v>
      </c>
      <c r="P10" s="52" t="s">
        <v>3</v>
      </c>
      <c r="Q10" s="65" t="s">
        <v>149</v>
      </c>
      <c r="R10" s="52"/>
      <c r="S10" s="52"/>
      <c r="T10" s="67"/>
      <c r="U10" s="67"/>
      <c r="V10" s="67"/>
      <c r="W10" s="67"/>
      <c r="X10" s="67"/>
      <c r="Y10" s="67"/>
      <c r="Z10" s="67"/>
      <c r="AA10" s="67"/>
    </row>
    <row r="11" spans="14:27" x14ac:dyDescent="0.25">
      <c r="N11" s="51"/>
      <c r="O11" s="52"/>
      <c r="P11" s="52"/>
      <c r="Q11" s="65"/>
      <c r="R11" s="52"/>
      <c r="S11" s="52"/>
      <c r="T11" s="67"/>
      <c r="U11" s="67"/>
      <c r="V11" s="67"/>
      <c r="W11" s="67"/>
      <c r="X11" s="67"/>
      <c r="Y11" s="67"/>
      <c r="Z11" s="67"/>
      <c r="AA11" s="67"/>
    </row>
    <row r="12" spans="14:27" x14ac:dyDescent="0.25">
      <c r="N12" s="51"/>
      <c r="O12" s="52"/>
      <c r="P12" s="52"/>
      <c r="Q12" s="65"/>
      <c r="R12" s="52"/>
      <c r="S12" s="52"/>
      <c r="T12" s="67"/>
      <c r="U12" s="67"/>
      <c r="V12" s="67"/>
      <c r="W12" s="67"/>
      <c r="X12" s="67"/>
      <c r="Y12" s="67"/>
      <c r="Z12" s="67"/>
      <c r="AA12" s="67"/>
    </row>
    <row r="13" spans="14:27" x14ac:dyDescent="0.25">
      <c r="N13" s="51"/>
      <c r="O13" s="52"/>
      <c r="P13" s="52"/>
      <c r="Q13" s="40" t="s">
        <v>150</v>
      </c>
      <c r="R13" s="40"/>
      <c r="S13" s="40"/>
      <c r="T13" s="67"/>
      <c r="U13" s="67"/>
      <c r="V13" s="67"/>
      <c r="W13" s="67"/>
      <c r="X13" s="67"/>
      <c r="Y13" s="67"/>
      <c r="Z13" s="67"/>
      <c r="AA13" s="67"/>
    </row>
    <row r="15" spans="14:27" x14ac:dyDescent="0.25">
      <c r="N15" s="67"/>
      <c r="O15" s="67"/>
      <c r="P15" s="67"/>
      <c r="Q15" s="46" t="s">
        <v>54</v>
      </c>
      <c r="R15" s="47"/>
      <c r="S15" s="47"/>
      <c r="T15" s="47"/>
      <c r="U15" s="67"/>
      <c r="V15" s="67"/>
      <c r="W15" s="67"/>
      <c r="X15" s="46" t="s">
        <v>63</v>
      </c>
      <c r="Y15" s="47"/>
      <c r="Z15" s="47"/>
      <c r="AA15" s="48"/>
    </row>
    <row r="16" spans="14:27" x14ac:dyDescent="0.25">
      <c r="N16" s="67"/>
      <c r="O16" s="67"/>
      <c r="P16" s="67"/>
      <c r="Q16" s="52" t="s">
        <v>151</v>
      </c>
      <c r="R16" s="52"/>
      <c r="S16" s="41"/>
      <c r="T16" s="42"/>
      <c r="U16" s="67"/>
      <c r="V16" s="67"/>
      <c r="W16" s="67"/>
      <c r="X16" s="41" t="s">
        <v>152</v>
      </c>
      <c r="Y16" s="43"/>
      <c r="Z16" s="43"/>
      <c r="AA16" s="42"/>
    </row>
    <row r="17" spans="14:35" x14ac:dyDescent="0.25">
      <c r="N17" s="67"/>
      <c r="O17" s="67"/>
      <c r="P17" s="67"/>
      <c r="Q17" s="52"/>
      <c r="R17" s="52"/>
      <c r="S17" s="70" t="s">
        <v>0</v>
      </c>
      <c r="T17" s="70" t="s">
        <v>1</v>
      </c>
      <c r="U17" s="67"/>
      <c r="V17" s="67"/>
      <c r="W17" s="67"/>
      <c r="X17" s="67"/>
      <c r="Y17" s="67"/>
      <c r="Z17" s="67"/>
      <c r="AA17" s="67"/>
    </row>
    <row r="18" spans="14:35" x14ac:dyDescent="0.25">
      <c r="Q18" s="41" t="s">
        <v>153</v>
      </c>
      <c r="R18" s="42"/>
      <c r="S18" s="69">
        <v>1</v>
      </c>
      <c r="T18" s="69">
        <v>1.5</v>
      </c>
      <c r="U18" s="67"/>
      <c r="V18" s="67"/>
      <c r="W18" s="67"/>
      <c r="X18" s="67"/>
      <c r="Y18" s="67"/>
      <c r="Z18" s="67"/>
      <c r="AA18" s="67"/>
      <c r="AB18" s="67"/>
      <c r="AC18" s="67"/>
      <c r="AD18" s="67"/>
      <c r="AE18" s="67"/>
      <c r="AF18" s="67"/>
      <c r="AG18" s="67"/>
      <c r="AH18" s="67"/>
      <c r="AI18" s="67"/>
    </row>
    <row r="19" spans="14:35" x14ac:dyDescent="0.25">
      <c r="Q19" s="41" t="s">
        <v>154</v>
      </c>
      <c r="R19" s="42"/>
      <c r="S19" s="71">
        <v>0.5</v>
      </c>
      <c r="T19" s="69">
        <v>0.33</v>
      </c>
      <c r="U19" s="67"/>
      <c r="V19" s="67"/>
      <c r="W19" s="67"/>
      <c r="X19" s="46" t="s">
        <v>58</v>
      </c>
      <c r="Y19" s="47"/>
      <c r="Z19" s="47"/>
      <c r="AA19" s="47"/>
      <c r="AB19" s="47"/>
      <c r="AC19" s="48"/>
      <c r="AD19" s="67"/>
      <c r="AE19" s="67"/>
      <c r="AF19" s="67"/>
      <c r="AG19" s="67"/>
      <c r="AH19" s="67"/>
      <c r="AI19" s="67"/>
    </row>
    <row r="20" spans="14:35" x14ac:dyDescent="0.25">
      <c r="Q20" s="41" t="s">
        <v>155</v>
      </c>
      <c r="R20" s="42"/>
      <c r="S20" s="69">
        <v>0.125</v>
      </c>
      <c r="T20" s="69">
        <v>0.25</v>
      </c>
      <c r="U20" s="67"/>
      <c r="V20" s="67"/>
      <c r="W20" s="67"/>
      <c r="X20" s="49"/>
      <c r="Y20" s="43"/>
      <c r="Z20" s="43"/>
      <c r="AA20" s="43"/>
      <c r="AB20" s="43"/>
      <c r="AC20" s="42"/>
      <c r="AD20" s="67"/>
      <c r="AE20" s="67"/>
      <c r="AF20" s="67"/>
      <c r="AG20" s="67"/>
      <c r="AH20" s="67"/>
      <c r="AI20" s="67"/>
    </row>
    <row r="21" spans="14:35" x14ac:dyDescent="0.25">
      <c r="Q21" s="40" t="s">
        <v>156</v>
      </c>
      <c r="R21" s="40"/>
      <c r="S21" s="69">
        <v>5</v>
      </c>
      <c r="T21" s="69">
        <v>8</v>
      </c>
      <c r="U21" s="67"/>
      <c r="V21" s="67"/>
      <c r="W21" s="67"/>
      <c r="X21" s="67"/>
      <c r="Y21" s="67"/>
      <c r="Z21" s="67"/>
      <c r="AA21" s="67"/>
      <c r="AB21" s="67"/>
      <c r="AC21" s="67"/>
      <c r="AD21" s="67"/>
      <c r="AE21" s="67"/>
      <c r="AF21" s="67"/>
      <c r="AG21" s="67"/>
      <c r="AH21" s="67"/>
      <c r="AI21" s="67"/>
    </row>
    <row r="23" spans="14:35" x14ac:dyDescent="0.25">
      <c r="Q23" s="46" t="s">
        <v>38</v>
      </c>
      <c r="R23" s="47"/>
      <c r="S23" s="47"/>
      <c r="T23" s="47"/>
      <c r="U23" s="47"/>
      <c r="V23" s="48"/>
      <c r="W23" s="67"/>
      <c r="X23" s="67"/>
      <c r="Y23" s="67"/>
      <c r="Z23" s="67"/>
      <c r="AA23" s="67"/>
      <c r="AB23" s="67"/>
      <c r="AC23" s="67"/>
      <c r="AD23" s="67"/>
      <c r="AE23" s="67"/>
      <c r="AF23" s="46" t="s">
        <v>157</v>
      </c>
      <c r="AG23" s="47"/>
      <c r="AH23" s="47"/>
      <c r="AI23" s="48"/>
    </row>
    <row r="24" spans="14:35" x14ac:dyDescent="0.25">
      <c r="Q24" s="40" t="s">
        <v>153</v>
      </c>
      <c r="R24" s="40"/>
      <c r="S24" s="40"/>
      <c r="T24" s="40" t="s">
        <v>158</v>
      </c>
      <c r="U24" s="40"/>
      <c r="V24" s="40"/>
      <c r="W24" s="67"/>
      <c r="X24" s="67"/>
      <c r="Y24" s="67"/>
      <c r="Z24" s="67"/>
      <c r="AA24" s="67"/>
      <c r="AB24" s="67"/>
      <c r="AC24" s="67"/>
      <c r="AD24" s="67"/>
      <c r="AE24" s="67"/>
      <c r="AF24" s="53"/>
      <c r="AG24" s="53"/>
      <c r="AH24" s="53"/>
      <c r="AI24" s="53"/>
    </row>
    <row r="25" spans="14:35" x14ac:dyDescent="0.25">
      <c r="Q25" s="40" t="s">
        <v>159</v>
      </c>
      <c r="R25" s="40"/>
      <c r="S25" s="40"/>
      <c r="T25" s="40" t="s">
        <v>160</v>
      </c>
      <c r="U25" s="40"/>
      <c r="V25" s="40"/>
      <c r="W25" s="67"/>
      <c r="X25" s="67"/>
      <c r="Y25" s="67"/>
      <c r="Z25" s="67"/>
      <c r="AA25" s="67"/>
      <c r="AB25" s="67"/>
      <c r="AC25" s="67"/>
      <c r="AD25" s="67"/>
      <c r="AE25" s="67"/>
      <c r="AF25" s="66"/>
      <c r="AG25" s="66"/>
      <c r="AH25" s="66"/>
      <c r="AI25" s="66"/>
    </row>
    <row r="26" spans="14:35" x14ac:dyDescent="0.25">
      <c r="Q26" s="40" t="s">
        <v>155</v>
      </c>
      <c r="R26" s="40"/>
      <c r="S26" s="40"/>
      <c r="T26" s="40" t="s">
        <v>161</v>
      </c>
      <c r="U26" s="40"/>
      <c r="V26" s="40"/>
      <c r="W26" s="67"/>
      <c r="X26" s="67"/>
      <c r="Y26" s="67"/>
      <c r="Z26" s="67"/>
      <c r="AA26" s="67"/>
      <c r="AB26" s="67"/>
      <c r="AC26" s="67"/>
      <c r="AD26" s="67"/>
      <c r="AE26" s="67"/>
      <c r="AF26" s="66"/>
      <c r="AG26" s="66"/>
      <c r="AH26" s="66"/>
      <c r="AI26" s="66"/>
    </row>
    <row r="27" spans="14:35" x14ac:dyDescent="0.25">
      <c r="Q27" s="40"/>
      <c r="R27" s="40"/>
      <c r="S27" s="40"/>
      <c r="T27" s="40"/>
      <c r="U27" s="40"/>
      <c r="V27" s="40"/>
      <c r="W27" s="67"/>
      <c r="X27" s="67"/>
      <c r="Y27" s="67"/>
      <c r="Z27" s="67"/>
      <c r="AA27" s="67"/>
      <c r="AB27" s="67"/>
      <c r="AC27" s="67"/>
      <c r="AD27" s="67"/>
      <c r="AE27" s="67"/>
      <c r="AF27" s="66"/>
      <c r="AG27" s="66"/>
      <c r="AH27" s="66"/>
      <c r="AI27" s="66"/>
    </row>
    <row r="28" spans="14:35" x14ac:dyDescent="0.25">
      <c r="Q28" s="40"/>
      <c r="R28" s="40"/>
      <c r="S28" s="40"/>
      <c r="T28" s="40"/>
      <c r="U28" s="40"/>
      <c r="V28" s="40"/>
      <c r="W28" s="67"/>
      <c r="X28" s="67"/>
      <c r="Y28" s="67"/>
      <c r="Z28" s="67"/>
      <c r="AA28" s="67"/>
      <c r="AB28" s="67"/>
      <c r="AC28" s="67"/>
      <c r="AD28" s="67"/>
      <c r="AE28" s="67"/>
      <c r="AF28" s="66"/>
      <c r="AG28" s="66"/>
      <c r="AH28" s="66"/>
      <c r="AI28" s="66"/>
    </row>
    <row r="29" spans="14:35" x14ac:dyDescent="0.25">
      <c r="Q29" s="40"/>
      <c r="R29" s="40"/>
      <c r="S29" s="40"/>
      <c r="T29" s="40"/>
      <c r="U29" s="40"/>
      <c r="V29" s="40"/>
      <c r="W29" s="67"/>
      <c r="X29" s="67"/>
      <c r="Y29" s="67"/>
      <c r="Z29" s="67"/>
      <c r="AA29" s="67"/>
      <c r="AB29" s="67"/>
      <c r="AC29" s="67"/>
      <c r="AD29" s="67"/>
      <c r="AE29" s="67"/>
      <c r="AF29" s="66"/>
      <c r="AG29" s="66"/>
      <c r="AH29" s="66"/>
      <c r="AI29" s="66"/>
    </row>
    <row r="30" spans="14:35" x14ac:dyDescent="0.25">
      <c r="Q30" s="67"/>
      <c r="R30" s="67"/>
      <c r="S30" s="67"/>
      <c r="T30" s="67"/>
      <c r="U30" s="67"/>
      <c r="V30" s="67"/>
      <c r="W30" s="67"/>
      <c r="X30" s="67"/>
      <c r="Y30" s="67"/>
      <c r="Z30" s="67"/>
      <c r="AA30" s="67"/>
      <c r="AB30" s="67"/>
      <c r="AC30" s="67"/>
      <c r="AD30" s="67"/>
      <c r="AE30" s="67"/>
      <c r="AF30" s="66"/>
      <c r="AG30" s="66"/>
      <c r="AH30" s="66"/>
      <c r="AI30" s="66"/>
    </row>
    <row r="31" spans="14:35" x14ac:dyDescent="0.25">
      <c r="Q31" s="67"/>
      <c r="R31" s="67"/>
      <c r="S31" s="67"/>
      <c r="T31" s="50"/>
      <c r="U31" s="50"/>
      <c r="V31" s="50"/>
      <c r="W31" s="67"/>
      <c r="X31" s="67"/>
      <c r="Y31" s="67"/>
      <c r="Z31" s="67"/>
      <c r="AA31" s="67"/>
      <c r="AB31" s="67"/>
      <c r="AC31" s="67"/>
      <c r="AD31" s="67"/>
      <c r="AE31" s="67"/>
      <c r="AF31" s="66"/>
      <c r="AG31" s="66"/>
      <c r="AH31" s="66"/>
      <c r="AI31" s="66"/>
    </row>
    <row r="32" spans="14:35" x14ac:dyDescent="0.25">
      <c r="Q32" s="67"/>
      <c r="R32" s="67"/>
      <c r="S32" s="67"/>
      <c r="T32" s="67"/>
      <c r="U32" s="67"/>
      <c r="V32" s="67"/>
      <c r="W32" s="67"/>
      <c r="X32" s="67"/>
      <c r="Y32" s="67"/>
      <c r="Z32" s="67"/>
      <c r="AA32" s="67"/>
      <c r="AB32" s="67"/>
      <c r="AC32" s="67"/>
      <c r="AD32" s="67"/>
      <c r="AE32" s="67"/>
      <c r="AF32" s="66"/>
      <c r="AG32" s="66"/>
      <c r="AH32" s="66"/>
      <c r="AI32" s="66"/>
    </row>
    <row r="33" spans="17:35" x14ac:dyDescent="0.25">
      <c r="Q33" s="67"/>
      <c r="R33" s="67"/>
      <c r="S33" s="67"/>
      <c r="T33" s="67"/>
      <c r="U33" s="67"/>
      <c r="V33" s="67"/>
      <c r="W33" s="67"/>
      <c r="X33" s="67"/>
      <c r="Y33" s="67"/>
      <c r="Z33" s="67"/>
      <c r="AA33" s="67"/>
      <c r="AB33" s="67"/>
      <c r="AC33" s="67"/>
      <c r="AD33" s="67"/>
      <c r="AE33" s="67"/>
      <c r="AF33" s="66"/>
      <c r="AG33" s="66"/>
      <c r="AH33" s="66"/>
      <c r="AI33" s="66"/>
    </row>
    <row r="34" spans="17:35" x14ac:dyDescent="0.25">
      <c r="S34" s="50"/>
      <c r="T34" s="50"/>
      <c r="U34" s="50"/>
      <c r="V34" s="67"/>
      <c r="W34" s="67"/>
      <c r="X34" s="67"/>
      <c r="Y34" s="67"/>
      <c r="Z34" s="67"/>
      <c r="AA34" s="67"/>
      <c r="AB34" s="67"/>
      <c r="AC34" s="67"/>
      <c r="AD34" s="67"/>
      <c r="AE34" s="67"/>
      <c r="AF34" s="67"/>
      <c r="AG34" s="67"/>
      <c r="AH34" s="67"/>
      <c r="AI34" s="67"/>
    </row>
    <row r="35" spans="17:35" x14ac:dyDescent="0.25">
      <c r="S35" s="67"/>
      <c r="T35" s="67"/>
      <c r="U35" s="67"/>
      <c r="V35" s="67"/>
      <c r="W35" s="67"/>
      <c r="X35" s="67"/>
      <c r="Y35" s="67"/>
      <c r="Z35" s="67"/>
      <c r="AA35" s="67"/>
      <c r="AB35" s="67"/>
      <c r="AC35" s="67"/>
      <c r="AD35" s="67"/>
      <c r="AE35" s="67"/>
      <c r="AF35" s="72" t="s">
        <v>146</v>
      </c>
      <c r="AG35" s="72"/>
      <c r="AH35" s="72"/>
      <c r="AI35" s="72"/>
    </row>
    <row r="36" spans="17:35" x14ac:dyDescent="0.25">
      <c r="S36" s="67"/>
      <c r="T36" s="67"/>
      <c r="U36" s="67"/>
      <c r="V36" s="67"/>
      <c r="W36" s="67"/>
      <c r="X36" s="67"/>
      <c r="Y36" s="67"/>
      <c r="Z36" s="67"/>
      <c r="AA36" s="67"/>
      <c r="AB36" s="67"/>
      <c r="AC36" s="67"/>
      <c r="AD36" s="67"/>
      <c r="AE36" s="67"/>
      <c r="AF36" s="73"/>
      <c r="AG36" s="73"/>
      <c r="AH36" s="73"/>
      <c r="AI36" s="73"/>
    </row>
    <row r="37" spans="17:35" x14ac:dyDescent="0.25">
      <c r="S37" s="67"/>
      <c r="T37" s="67"/>
      <c r="U37" s="67"/>
      <c r="V37" s="67"/>
      <c r="W37" s="67"/>
      <c r="X37" s="67"/>
      <c r="Y37" s="67"/>
      <c r="Z37" s="67"/>
      <c r="AA37" s="67"/>
      <c r="AB37" s="67"/>
      <c r="AC37" s="67"/>
      <c r="AD37" s="67"/>
      <c r="AE37" s="67"/>
      <c r="AF37" s="50"/>
      <c r="AG37" s="50"/>
      <c r="AH37" s="50"/>
      <c r="AI37" s="50"/>
    </row>
    <row r="38" spans="17:35" x14ac:dyDescent="0.25">
      <c r="S38" s="67"/>
      <c r="T38" s="67"/>
      <c r="U38" s="67"/>
      <c r="V38" s="67"/>
      <c r="W38" s="67"/>
      <c r="X38" s="67"/>
      <c r="Y38" s="67"/>
      <c r="Z38" s="67"/>
      <c r="AA38" s="67"/>
      <c r="AB38" s="67"/>
      <c r="AC38" s="67"/>
      <c r="AD38" s="67"/>
      <c r="AE38" s="67"/>
      <c r="AF38" s="50"/>
      <c r="AG38" s="50"/>
      <c r="AH38" s="50"/>
      <c r="AI38" s="50"/>
    </row>
    <row r="39" spans="17:35" x14ac:dyDescent="0.25">
      <c r="S39" s="67"/>
      <c r="T39" s="67"/>
      <c r="U39" s="67"/>
      <c r="V39" s="67"/>
      <c r="W39" s="67"/>
      <c r="X39" s="67"/>
      <c r="Y39" s="67"/>
      <c r="Z39" s="67"/>
      <c r="AA39" s="67"/>
      <c r="AB39" s="67"/>
      <c r="AC39" s="67"/>
      <c r="AD39" s="67"/>
      <c r="AE39" s="67"/>
      <c r="AF39" s="50"/>
      <c r="AG39" s="50"/>
      <c r="AH39" s="50"/>
      <c r="AI39" s="50"/>
    </row>
    <row r="40" spans="17:35" x14ac:dyDescent="0.25">
      <c r="S40" s="67"/>
      <c r="T40" s="67"/>
      <c r="U40" s="67"/>
      <c r="V40" s="67"/>
      <c r="W40" s="67"/>
      <c r="X40" s="67"/>
      <c r="Y40" s="67"/>
      <c r="Z40" s="67"/>
      <c r="AA40" s="67"/>
      <c r="AB40" s="67"/>
      <c r="AC40" s="67"/>
      <c r="AD40" s="67"/>
      <c r="AE40" s="67"/>
      <c r="AF40" s="50"/>
      <c r="AG40" s="50"/>
      <c r="AH40" s="50"/>
      <c r="AI40" s="50"/>
    </row>
    <row r="41" spans="17:35" x14ac:dyDescent="0.25">
      <c r="S41" s="67"/>
      <c r="T41" s="67"/>
      <c r="U41" s="67"/>
      <c r="V41" s="67"/>
      <c r="W41" s="67"/>
      <c r="X41" s="67"/>
      <c r="Y41" s="67"/>
      <c r="Z41" s="67"/>
      <c r="AA41" s="67"/>
      <c r="AB41" s="67"/>
      <c r="AC41" s="67"/>
      <c r="AD41" s="67"/>
      <c r="AE41" s="67"/>
      <c r="AF41" s="50"/>
      <c r="AG41" s="50"/>
      <c r="AH41" s="50"/>
      <c r="AI41" s="50"/>
    </row>
    <row r="42" spans="17:35" x14ac:dyDescent="0.25">
      <c r="S42" s="67"/>
      <c r="T42" s="67"/>
      <c r="U42" s="67"/>
      <c r="V42" s="67"/>
      <c r="W42" s="67"/>
      <c r="X42" s="67"/>
      <c r="Y42" s="67"/>
      <c r="Z42" s="67"/>
      <c r="AA42" s="67"/>
      <c r="AB42" s="67"/>
      <c r="AC42" s="67"/>
      <c r="AD42" s="67"/>
      <c r="AE42" s="67"/>
      <c r="AF42" s="50"/>
      <c r="AG42" s="50"/>
      <c r="AH42" s="50"/>
      <c r="AI42" s="50"/>
    </row>
    <row r="43" spans="17:35" x14ac:dyDescent="0.25">
      <c r="S43" s="67"/>
      <c r="T43" s="67"/>
      <c r="U43" s="67"/>
      <c r="V43" s="67"/>
      <c r="W43" s="67"/>
      <c r="X43" s="67"/>
      <c r="Y43" s="67"/>
      <c r="Z43" s="67"/>
      <c r="AA43" s="67"/>
      <c r="AB43" s="67"/>
      <c r="AC43" s="67"/>
      <c r="AD43" s="67"/>
      <c r="AE43" s="67"/>
      <c r="AF43" s="50"/>
      <c r="AG43" s="50"/>
      <c r="AH43" s="50"/>
      <c r="AI43" s="50"/>
    </row>
    <row r="44" spans="17:35" x14ac:dyDescent="0.25">
      <c r="S44" s="67"/>
      <c r="T44" s="67"/>
      <c r="U44" s="67"/>
      <c r="V44" s="67"/>
      <c r="W44" s="67"/>
      <c r="X44" s="67"/>
      <c r="Y44" s="67"/>
      <c r="Z44" s="67"/>
      <c r="AA44" s="67"/>
      <c r="AB44" s="67"/>
      <c r="AC44" s="67"/>
      <c r="AD44" s="67"/>
      <c r="AE44" s="67"/>
      <c r="AF44" s="50"/>
      <c r="AG44" s="50"/>
      <c r="AH44" s="50"/>
      <c r="AI44" s="50"/>
    </row>
    <row r="45" spans="17:35" x14ac:dyDescent="0.25">
      <c r="S45" s="67"/>
      <c r="T45" s="67"/>
      <c r="U45" s="67"/>
      <c r="V45" s="67"/>
      <c r="W45" s="67"/>
      <c r="X45" s="67"/>
      <c r="Y45" s="67"/>
      <c r="Z45" s="67"/>
      <c r="AA45" s="67"/>
      <c r="AB45" s="67"/>
      <c r="AC45" s="67"/>
      <c r="AD45" s="67"/>
      <c r="AE45" s="67"/>
      <c r="AF45" s="50"/>
      <c r="AG45" s="50"/>
      <c r="AH45" s="50"/>
      <c r="AI45" s="50"/>
    </row>
    <row r="46" spans="17:35" x14ac:dyDescent="0.25">
      <c r="S46" s="67"/>
      <c r="T46" s="67"/>
      <c r="U46" s="67"/>
      <c r="V46" s="67"/>
      <c r="W46" s="67"/>
      <c r="X46" s="67"/>
      <c r="Y46" s="67"/>
      <c r="Z46" s="67"/>
      <c r="AA46" s="67"/>
      <c r="AB46" s="67"/>
      <c r="AC46" s="67"/>
      <c r="AD46" s="67"/>
      <c r="AE46" s="67"/>
      <c r="AF46" s="50"/>
      <c r="AG46" s="50"/>
      <c r="AH46" s="50"/>
      <c r="AI46" s="50"/>
    </row>
    <row r="47" spans="17:35" x14ac:dyDescent="0.25">
      <c r="S47" s="67"/>
      <c r="T47" s="67"/>
      <c r="U47" s="67"/>
      <c r="V47" s="67"/>
      <c r="W47" s="67"/>
      <c r="X47" s="67"/>
      <c r="Y47" s="67"/>
      <c r="Z47" s="67"/>
      <c r="AA47" s="67"/>
      <c r="AB47" s="67"/>
      <c r="AC47" s="67"/>
      <c r="AD47" s="67"/>
      <c r="AE47" s="67"/>
      <c r="AF47" s="50"/>
      <c r="AG47" s="50"/>
      <c r="AH47" s="50"/>
      <c r="AI47" s="50"/>
    </row>
  </sheetData>
  <mergeCells count="37">
    <mergeCell ref="AF35:AI35"/>
    <mergeCell ref="AF36:AI47"/>
    <mergeCell ref="O3:P3"/>
    <mergeCell ref="O7:P7"/>
    <mergeCell ref="Q15:T15"/>
    <mergeCell ref="S16:T16"/>
    <mergeCell ref="Q21:R21"/>
    <mergeCell ref="X15:AA15"/>
    <mergeCell ref="X16:AA16"/>
    <mergeCell ref="Q24:S24"/>
    <mergeCell ref="T24:V24"/>
    <mergeCell ref="Q23:V23"/>
    <mergeCell ref="Q18:R18"/>
    <mergeCell ref="Q19:R19"/>
    <mergeCell ref="Q20:R20"/>
    <mergeCell ref="N10:N13"/>
    <mergeCell ref="O10:O13"/>
    <mergeCell ref="P10:P13"/>
    <mergeCell ref="S34:U34"/>
    <mergeCell ref="Q27:S27"/>
    <mergeCell ref="Q28:S28"/>
    <mergeCell ref="Q29:S29"/>
    <mergeCell ref="T25:V25"/>
    <mergeCell ref="T26:V26"/>
    <mergeCell ref="T27:V27"/>
    <mergeCell ref="T28:V28"/>
    <mergeCell ref="T29:V29"/>
    <mergeCell ref="T31:V31"/>
    <mergeCell ref="Q10:S12"/>
    <mergeCell ref="Q16:R17"/>
    <mergeCell ref="Q13:S13"/>
    <mergeCell ref="Q25:S25"/>
    <mergeCell ref="Q26:S26"/>
    <mergeCell ref="X19:AC19"/>
    <mergeCell ref="X20:AC20"/>
    <mergeCell ref="AF23:AI23"/>
    <mergeCell ref="AF24:AI3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9AE5A-A52D-48AC-9F03-A5449364A495}">
  <dimension ref="D3:Y37"/>
  <sheetViews>
    <sheetView topLeftCell="E1" workbookViewId="0">
      <selection activeCell="S24" sqref="S24"/>
    </sheetView>
  </sheetViews>
  <sheetFormatPr baseColWidth="10" defaultRowHeight="15" x14ac:dyDescent="0.25"/>
  <sheetData>
    <row r="3" spans="4:25" x14ac:dyDescent="0.25">
      <c r="L3" s="22" t="s">
        <v>108</v>
      </c>
      <c r="M3" s="22"/>
      <c r="S3" s="60" t="s">
        <v>146</v>
      </c>
      <c r="T3" s="61"/>
      <c r="U3" s="61"/>
      <c r="V3" s="61"/>
      <c r="W3" s="61"/>
      <c r="X3" s="61"/>
      <c r="Y3" s="62"/>
    </row>
    <row r="4" spans="4:25" x14ac:dyDescent="0.25">
      <c r="L4" s="1" t="s">
        <v>109</v>
      </c>
      <c r="M4" s="1"/>
      <c r="S4" s="63"/>
      <c r="T4" s="63"/>
      <c r="U4" s="63"/>
      <c r="V4" s="63"/>
      <c r="W4" s="63"/>
      <c r="X4" s="63"/>
      <c r="Y4" s="63"/>
    </row>
    <row r="5" spans="4:25" x14ac:dyDescent="0.25">
      <c r="S5" s="57"/>
      <c r="T5" s="57"/>
      <c r="U5" s="57"/>
      <c r="V5" s="57"/>
      <c r="W5" s="57"/>
      <c r="X5" s="57"/>
      <c r="Y5" s="57"/>
    </row>
    <row r="6" spans="4:25" x14ac:dyDescent="0.25">
      <c r="S6" s="57"/>
      <c r="T6" s="57"/>
      <c r="U6" s="57"/>
      <c r="V6" s="57"/>
      <c r="W6" s="57"/>
      <c r="X6" s="57"/>
      <c r="Y6" s="57"/>
    </row>
    <row r="7" spans="4:25" x14ac:dyDescent="0.25">
      <c r="S7" s="57"/>
      <c r="T7" s="57"/>
      <c r="U7" s="57"/>
      <c r="V7" s="57"/>
      <c r="W7" s="57"/>
      <c r="X7" s="57"/>
      <c r="Y7" s="57"/>
    </row>
    <row r="8" spans="4:25" x14ac:dyDescent="0.25">
      <c r="L8" s="44" t="s">
        <v>110</v>
      </c>
      <c r="M8" s="45"/>
      <c r="N8" s="45"/>
      <c r="O8" s="59"/>
      <c r="S8" s="57"/>
      <c r="T8" s="57"/>
      <c r="U8" s="57"/>
      <c r="V8" s="57"/>
      <c r="W8" s="57"/>
      <c r="X8" s="57"/>
      <c r="Y8" s="57"/>
    </row>
    <row r="9" spans="4:25" x14ac:dyDescent="0.25">
      <c r="L9" s="1" t="s">
        <v>111</v>
      </c>
      <c r="M9" s="1" t="s">
        <v>112</v>
      </c>
      <c r="N9" s="1"/>
      <c r="O9" s="1"/>
      <c r="S9" s="57"/>
      <c r="T9" s="57"/>
      <c r="U9" s="57"/>
      <c r="V9" s="57"/>
      <c r="W9" s="57"/>
      <c r="X9" s="57"/>
      <c r="Y9" s="57"/>
    </row>
    <row r="10" spans="4:25" x14ac:dyDescent="0.25">
      <c r="L10" s="1" t="s">
        <v>113</v>
      </c>
      <c r="M10" s="1" t="s">
        <v>114</v>
      </c>
      <c r="N10" s="1"/>
      <c r="O10" s="1"/>
      <c r="S10" s="57"/>
      <c r="T10" s="57"/>
      <c r="U10" s="57"/>
      <c r="V10" s="57"/>
      <c r="W10" s="57"/>
      <c r="X10" s="57"/>
      <c r="Y10" s="57"/>
    </row>
    <row r="11" spans="4:25" x14ac:dyDescent="0.25">
      <c r="S11" s="58"/>
      <c r="T11" s="58"/>
      <c r="U11" s="58"/>
      <c r="V11" s="58"/>
      <c r="W11" s="58"/>
      <c r="X11" s="58"/>
      <c r="Y11" s="58"/>
    </row>
    <row r="12" spans="4:25" x14ac:dyDescent="0.25">
      <c r="L12" s="22" t="s">
        <v>115</v>
      </c>
      <c r="M12" s="22"/>
      <c r="N12" s="22"/>
      <c r="S12" s="36"/>
      <c r="T12" s="36"/>
      <c r="U12" s="36"/>
      <c r="V12" s="36"/>
      <c r="W12" s="36"/>
      <c r="X12" s="36"/>
      <c r="Y12" s="36"/>
    </row>
    <row r="13" spans="4:25" x14ac:dyDescent="0.25">
      <c r="L13" s="41" t="s">
        <v>116</v>
      </c>
      <c r="M13" s="43"/>
      <c r="N13" s="42"/>
      <c r="S13" s="37"/>
      <c r="T13" s="37"/>
      <c r="U13" s="37"/>
      <c r="V13" s="37"/>
      <c r="W13" s="37"/>
      <c r="X13" s="37"/>
      <c r="Y13" s="37"/>
    </row>
    <row r="14" spans="4:25" x14ac:dyDescent="0.25">
      <c r="L14" s="41" t="s">
        <v>117</v>
      </c>
      <c r="M14" s="43"/>
      <c r="N14" s="42"/>
      <c r="S14" s="37"/>
      <c r="T14" s="37"/>
      <c r="U14" s="37"/>
      <c r="V14" s="37"/>
      <c r="W14" s="37"/>
      <c r="X14" s="37"/>
      <c r="Y14" s="37"/>
    </row>
    <row r="15" spans="4:25" x14ac:dyDescent="0.25">
      <c r="S15" s="37"/>
      <c r="T15" s="37"/>
      <c r="U15" s="37"/>
      <c r="V15" s="37"/>
      <c r="W15" s="37"/>
      <c r="X15" s="37"/>
      <c r="Y15" s="37"/>
    </row>
    <row r="16" spans="4:25" x14ac:dyDescent="0.25">
      <c r="D16" s="50" t="s">
        <v>118</v>
      </c>
      <c r="E16" s="50"/>
      <c r="F16" s="50"/>
      <c r="G16" s="50"/>
      <c r="H16" s="50"/>
      <c r="I16" s="50"/>
      <c r="L16" s="64" t="s">
        <v>119</v>
      </c>
      <c r="M16" s="64"/>
      <c r="N16" s="64"/>
      <c r="O16" s="64"/>
      <c r="P16" s="64"/>
      <c r="S16" s="37"/>
      <c r="T16" s="37"/>
      <c r="U16" s="37"/>
      <c r="V16" s="37"/>
      <c r="W16" s="37"/>
      <c r="X16" s="37"/>
      <c r="Y16" s="37"/>
    </row>
    <row r="17" spans="12:25" x14ac:dyDescent="0.25">
      <c r="L17" s="1" t="s">
        <v>120</v>
      </c>
      <c r="M17" s="1" t="s">
        <v>121</v>
      </c>
      <c r="N17" s="1" t="s">
        <v>122</v>
      </c>
      <c r="O17" s="1" t="s">
        <v>123</v>
      </c>
      <c r="P17" s="1"/>
      <c r="S17" s="37"/>
      <c r="T17" s="37"/>
      <c r="U17" s="37"/>
      <c r="V17" s="37"/>
      <c r="W17" s="37"/>
      <c r="X17" s="37"/>
      <c r="Y17" s="37"/>
    </row>
    <row r="18" spans="12:25" x14ac:dyDescent="0.25">
      <c r="L18" s="1" t="s">
        <v>111</v>
      </c>
      <c r="M18" s="1">
        <v>120</v>
      </c>
      <c r="N18" s="1" t="s">
        <v>124</v>
      </c>
      <c r="O18" s="1" t="s">
        <v>125</v>
      </c>
      <c r="P18" s="1"/>
      <c r="S18" s="37"/>
      <c r="T18" s="37"/>
      <c r="U18" s="37"/>
      <c r="V18" s="37"/>
      <c r="W18" s="37"/>
      <c r="X18" s="37"/>
      <c r="Y18" s="37"/>
    </row>
    <row r="19" spans="12:25" x14ac:dyDescent="0.25">
      <c r="L19" s="1" t="s">
        <v>113</v>
      </c>
      <c r="M19" s="1">
        <v>160</v>
      </c>
      <c r="N19" s="1" t="s">
        <v>126</v>
      </c>
      <c r="O19" s="1" t="s">
        <v>127</v>
      </c>
      <c r="P19" s="1"/>
      <c r="S19" s="37"/>
      <c r="T19" s="37"/>
      <c r="U19" s="37"/>
      <c r="V19" s="37"/>
      <c r="W19" s="37"/>
      <c r="X19" s="37"/>
      <c r="Y19" s="37"/>
    </row>
    <row r="20" spans="12:25" x14ac:dyDescent="0.25">
      <c r="L20" s="1" t="s">
        <v>128</v>
      </c>
      <c r="M20" s="1">
        <v>450</v>
      </c>
      <c r="N20" s="1">
        <v>120</v>
      </c>
      <c r="O20" s="1">
        <v>25</v>
      </c>
      <c r="P20" s="1"/>
      <c r="S20" s="37"/>
      <c r="T20" s="37"/>
      <c r="U20" s="37"/>
      <c r="V20" s="37"/>
      <c r="W20" s="37"/>
      <c r="X20" s="37"/>
      <c r="Y20" s="37"/>
    </row>
    <row r="21" spans="12:25" x14ac:dyDescent="0.25">
      <c r="L21" s="44" t="s">
        <v>129</v>
      </c>
      <c r="M21" s="45"/>
      <c r="N21" s="45"/>
      <c r="O21" s="45"/>
      <c r="P21" s="59"/>
      <c r="S21" s="37"/>
      <c r="T21" s="37"/>
      <c r="U21" s="37"/>
      <c r="V21" s="37"/>
      <c r="W21" s="37"/>
      <c r="X21" s="37"/>
      <c r="Y21" s="37"/>
    </row>
    <row r="22" spans="12:25" x14ac:dyDescent="0.25">
      <c r="L22" s="1" t="s">
        <v>130</v>
      </c>
      <c r="M22" s="1"/>
      <c r="N22" s="1"/>
      <c r="O22" s="1"/>
      <c r="P22" s="1"/>
    </row>
    <row r="23" spans="12:25" x14ac:dyDescent="0.25">
      <c r="L23" s="40" t="s">
        <v>131</v>
      </c>
      <c r="M23" s="40"/>
      <c r="N23" s="40"/>
      <c r="O23" s="1"/>
      <c r="P23" s="1"/>
    </row>
    <row r="24" spans="12:25" x14ac:dyDescent="0.25">
      <c r="L24" s="1" t="s">
        <v>132</v>
      </c>
      <c r="M24" s="1"/>
      <c r="N24" s="1"/>
      <c r="O24" s="1"/>
      <c r="P24" s="1"/>
    </row>
    <row r="25" spans="12:25" x14ac:dyDescent="0.25">
      <c r="L25" s="40" t="s">
        <v>133</v>
      </c>
      <c r="M25" s="40"/>
      <c r="N25" s="40"/>
      <c r="O25" s="1"/>
      <c r="P25" s="1"/>
    </row>
    <row r="26" spans="12:25" x14ac:dyDescent="0.25">
      <c r="L26" s="40" t="s">
        <v>134</v>
      </c>
      <c r="M26" s="40"/>
      <c r="N26" s="40"/>
      <c r="O26" s="1"/>
      <c r="P26" s="1"/>
    </row>
    <row r="27" spans="12:25" x14ac:dyDescent="0.25">
      <c r="L27" s="1"/>
      <c r="M27" s="1"/>
      <c r="N27" s="1"/>
      <c r="O27" s="1"/>
      <c r="P27" s="1"/>
    </row>
    <row r="31" spans="12:25" x14ac:dyDescent="0.25">
      <c r="L31" s="64" t="s">
        <v>135</v>
      </c>
      <c r="M31" s="64"/>
      <c r="N31" s="64"/>
      <c r="O31" s="64"/>
    </row>
    <row r="32" spans="12:25" x14ac:dyDescent="0.25">
      <c r="L32" s="1" t="s">
        <v>136</v>
      </c>
      <c r="M32" s="1" t="s">
        <v>137</v>
      </c>
      <c r="N32" s="40" t="s">
        <v>138</v>
      </c>
      <c r="O32" s="40"/>
    </row>
    <row r="33" spans="12:15" x14ac:dyDescent="0.25">
      <c r="L33" s="1">
        <v>0</v>
      </c>
      <c r="M33" s="1">
        <v>2.5</v>
      </c>
      <c r="N33" s="40">
        <f>85*L33+95*M33</f>
        <v>237.5</v>
      </c>
      <c r="O33" s="40"/>
    </row>
    <row r="34" spans="12:15" x14ac:dyDescent="0.25">
      <c r="L34" s="1">
        <v>0</v>
      </c>
      <c r="M34" s="1">
        <v>1.84</v>
      </c>
      <c r="N34" s="40">
        <f t="shared" ref="N34:N37" si="0">85*L34+95*M34</f>
        <v>174.8</v>
      </c>
      <c r="O34" s="40"/>
    </row>
    <row r="35" spans="12:15" x14ac:dyDescent="0.25">
      <c r="L35" s="1">
        <v>1.25</v>
      </c>
      <c r="M35" s="1">
        <v>1.87</v>
      </c>
      <c r="N35" s="40">
        <f t="shared" si="0"/>
        <v>283.89999999999998</v>
      </c>
      <c r="O35" s="40"/>
    </row>
    <row r="36" spans="12:15" x14ac:dyDescent="0.25">
      <c r="L36" s="1">
        <v>3.24</v>
      </c>
      <c r="M36" s="1">
        <v>0</v>
      </c>
      <c r="N36" s="40">
        <f t="shared" si="0"/>
        <v>275.40000000000003</v>
      </c>
      <c r="O36" s="40"/>
    </row>
    <row r="37" spans="12:15" x14ac:dyDescent="0.25">
      <c r="L37" s="1">
        <v>3.75</v>
      </c>
      <c r="M37" s="1">
        <v>0</v>
      </c>
      <c r="N37" s="64">
        <f t="shared" si="0"/>
        <v>318.75</v>
      </c>
      <c r="O37" s="64"/>
    </row>
  </sheetData>
  <mergeCells count="25">
    <mergeCell ref="N37:O37"/>
    <mergeCell ref="L23:N23"/>
    <mergeCell ref="L25:N25"/>
    <mergeCell ref="L26:N26"/>
    <mergeCell ref="L31:O31"/>
    <mergeCell ref="N32:O32"/>
    <mergeCell ref="N33:O33"/>
    <mergeCell ref="D16:I16"/>
    <mergeCell ref="L16:P16"/>
    <mergeCell ref="N34:O34"/>
    <mergeCell ref="N35:O35"/>
    <mergeCell ref="N36:O36"/>
    <mergeCell ref="L21:P21"/>
    <mergeCell ref="S3:Y3"/>
    <mergeCell ref="S4:Y4"/>
    <mergeCell ref="S5:Y5"/>
    <mergeCell ref="S6:Y6"/>
    <mergeCell ref="S7:Y7"/>
    <mergeCell ref="L13:N13"/>
    <mergeCell ref="L14:N14"/>
    <mergeCell ref="S8:Y8"/>
    <mergeCell ref="S9:Y9"/>
    <mergeCell ref="S10:Y10"/>
    <mergeCell ref="S11:Y11"/>
    <mergeCell ref="L8:O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problema de mercadeo</vt:lpstr>
      <vt:lpstr>Importacion</vt:lpstr>
      <vt:lpstr>INFORMATICA</vt:lpstr>
      <vt:lpstr>Produccion de café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carva</dc:creator>
  <cp:lastModifiedBy>Davide Patiño</cp:lastModifiedBy>
  <dcterms:created xsi:type="dcterms:W3CDTF">2024-09-04T13:44:44Z</dcterms:created>
  <dcterms:modified xsi:type="dcterms:W3CDTF">2024-09-20T04:11:14Z</dcterms:modified>
</cp:coreProperties>
</file>