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45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L4" i="6"/>
  <c r="N4" i="6" l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<sst xmlns="http://schemas.openxmlformats.org/spreadsheetml/2006/main" count="25" uniqueCount="24">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</sst>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401352</xdr:colOff>
      <xdr:row>3</xdr:row>
      <xdr:rowOff>96393</xdr:rowOff>
    </xdr:from>
    <xdr:to>
      <xdr:col>9</xdr:col>
      <xdr:colOff>510159</xdr:colOff>
      <xdr:row>3</xdr:row>
      <xdr:rowOff>276147</xdr:rowOff>
    </xdr:to>
    <xdr:sp macro="" textlink="">
      <xdr:nvSpPr>
        <xdr:cNvPr id="5" name="文字方塊 4"/>
        <xdr:cNvSpPr txBox="1"/>
      </xdr:nvSpPr>
      <xdr:spPr>
        <a:xfrm>
          <a:off x="1487202" y="906018"/>
          <a:ext cx="108807" cy="17975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8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685751</xdr:colOff>
      <xdr:row>3</xdr:row>
      <xdr:rowOff>96392</xdr:rowOff>
    </xdr:from>
    <xdr:to>
      <xdr:col>9</xdr:col>
      <xdr:colOff>914400</xdr:colOff>
      <xdr:row>3</xdr:row>
      <xdr:rowOff>342899</xdr:rowOff>
    </xdr:to>
    <xdr:sp macro="" textlink="">
      <xdr:nvSpPr>
        <xdr:cNvPr id="6" name="文字方塊 5"/>
        <xdr:cNvSpPr txBox="1"/>
      </xdr:nvSpPr>
      <xdr:spPr>
        <a:xfrm>
          <a:off x="1771601" y="906017"/>
          <a:ext cx="228649" cy="24650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20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989269</xdr:colOff>
      <xdr:row>3</xdr:row>
      <xdr:rowOff>79007</xdr:rowOff>
    </xdr:from>
    <xdr:to>
      <xdr:col>9</xdr:col>
      <xdr:colOff>1098076</xdr:colOff>
      <xdr:row>3</xdr:row>
      <xdr:rowOff>258761</xdr:rowOff>
    </xdr:to>
    <xdr:sp macro="" textlink="">
      <xdr:nvSpPr>
        <xdr:cNvPr id="7" name="文字方塊 6"/>
        <xdr:cNvSpPr txBox="1"/>
      </xdr:nvSpPr>
      <xdr:spPr>
        <a:xfrm>
          <a:off x="2075119" y="888632"/>
          <a:ext cx="108807" cy="17975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8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361474</xdr:colOff>
      <xdr:row>3</xdr:row>
      <xdr:rowOff>96400</xdr:rowOff>
    </xdr:from>
    <xdr:to>
      <xdr:col>9</xdr:col>
      <xdr:colOff>1185863</xdr:colOff>
      <xdr:row>3</xdr:row>
      <xdr:rowOff>561976</xdr:rowOff>
    </xdr:to>
    <xdr:grpSp>
      <xdr:nvGrpSpPr>
        <xdr:cNvPr id="11" name="群組 10"/>
        <xdr:cNvGrpSpPr/>
      </xdr:nvGrpSpPr>
      <xdr:grpSpPr>
        <a:xfrm>
          <a:off x="1447324" y="906025"/>
          <a:ext cx="824389" cy="465576"/>
          <a:chOff x="1333024" y="7871460"/>
          <a:chExt cx="824389" cy="640080"/>
        </a:xfrm>
      </xdr:grpSpPr>
      <xdr:cxnSp macro="">
        <xdr:nvCxnSpPr>
          <xdr:cNvPr id="13" name="直線接點 12"/>
          <xdr:cNvCxnSpPr/>
        </xdr:nvCxnSpPr>
        <xdr:spPr>
          <a:xfrm flipV="1">
            <a:off x="1333024" y="8335518"/>
            <a:ext cx="215360" cy="176022"/>
          </a:xfrm>
          <a:prstGeom prst="line">
            <a:avLst/>
          </a:prstGeom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直線接點 13"/>
          <xdr:cNvCxnSpPr/>
        </xdr:nvCxnSpPr>
        <xdr:spPr>
          <a:xfrm flipV="1">
            <a:off x="1548384" y="7871460"/>
            <a:ext cx="0" cy="464058"/>
          </a:xfrm>
          <a:prstGeom prst="line">
            <a:avLst/>
          </a:prstGeom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直線接點 14"/>
          <xdr:cNvCxnSpPr/>
        </xdr:nvCxnSpPr>
        <xdr:spPr>
          <a:xfrm>
            <a:off x="1548384" y="7871460"/>
            <a:ext cx="380048" cy="0"/>
          </a:xfrm>
          <a:prstGeom prst="line">
            <a:avLst/>
          </a:prstGeom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接點 15"/>
          <xdr:cNvCxnSpPr/>
        </xdr:nvCxnSpPr>
        <xdr:spPr>
          <a:xfrm>
            <a:off x="1928432" y="7871460"/>
            <a:ext cx="0" cy="464058"/>
          </a:xfrm>
          <a:prstGeom prst="line">
            <a:avLst/>
          </a:prstGeom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線接點 16"/>
          <xdr:cNvCxnSpPr/>
        </xdr:nvCxnSpPr>
        <xdr:spPr>
          <a:xfrm flipV="1">
            <a:off x="1928430" y="8123318"/>
            <a:ext cx="228983" cy="212203"/>
          </a:xfrm>
          <a:prstGeom prst="line">
            <a:avLst/>
          </a:prstGeom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275606</xdr:colOff>
      <xdr:row>3</xdr:row>
      <xdr:rowOff>350833</xdr:rowOff>
    </xdr:from>
    <xdr:to>
      <xdr:col>9</xdr:col>
      <xdr:colOff>456869</xdr:colOff>
      <xdr:row>3</xdr:row>
      <xdr:rowOff>558158</xdr:rowOff>
    </xdr:to>
    <xdr:sp macro="" textlink="">
      <xdr:nvSpPr>
        <xdr:cNvPr id="12" name="文字方塊 11"/>
        <xdr:cNvSpPr txBox="1"/>
      </xdr:nvSpPr>
      <xdr:spPr>
        <a:xfrm>
          <a:off x="1361456" y="1160458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30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1072968</xdr:colOff>
      <xdr:row>3</xdr:row>
      <xdr:rowOff>340222</xdr:rowOff>
    </xdr:from>
    <xdr:to>
      <xdr:col>9</xdr:col>
      <xdr:colOff>1254231</xdr:colOff>
      <xdr:row>3</xdr:row>
      <xdr:rowOff>547547</xdr:rowOff>
    </xdr:to>
    <xdr:sp macro="" textlink="">
      <xdr:nvSpPr>
        <xdr:cNvPr id="10" name="文字方塊 9"/>
        <xdr:cNvSpPr txBox="1"/>
      </xdr:nvSpPr>
      <xdr:spPr>
        <a:xfrm>
          <a:off x="2158818" y="1149847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30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5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f>30+8+20+8+30</f>
        <v>96</v>
      </c>
      <c r="M4" s="23">
        <v>360</v>
      </c>
      <c r="N4" s="23">
        <f t="shared" ref="N4" si="0">ROUND(L4*M4*VLOOKUP(B4,weight,2,FALSE)/100,0)</f>
        <v>344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22</v>
      </c>
      <c r="N6" s="24">
        <f>SUMIF(B$4:B$5,"=#4",N$4:N$5)</f>
        <v>344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344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A23" sqref="A23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2025-07-19T00:55:49Z</dcterms:modified>
</cp:coreProperties>
</file>