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5" yWindow="-15" windowWidth="14520" windowHeight="12630"/>
  </bookViews>
  <sheets>
    <sheet name="料表1" sheetId="6" r:id="rId1"/>
    <sheet name="weight" sheetId="2" r:id="rId2"/>
  </sheets>
  <definedNames>
    <definedName name="_10">weight!$E$4</definedName>
    <definedName name="_11">weight!$E$5</definedName>
    <definedName name="_12">weight!$E$6</definedName>
    <definedName name="_2">weight!$E$7</definedName>
    <definedName name="_3">weight!$E$8</definedName>
    <definedName name="_4">weight!$E$9</definedName>
    <definedName name="_5">weight!$E$10</definedName>
    <definedName name="_6">weight!$E$11</definedName>
    <definedName name="_7">weight!$E$12</definedName>
    <definedName name="_8">weight!$E$13</definedName>
    <definedName name="_9">weight!$E$14</definedName>
    <definedName name="_xlnm.Print_Area" localSheetId="0">料表1!$A$1:$R$7</definedName>
    <definedName name="_xlnm.Print_Titles" localSheetId="0">料表1!$1:$3</definedName>
    <definedName name="rebar" localSheetId="1">weight!$D$1:$E$100</definedName>
    <definedName name="rebar">weight!$D$1:$E$100</definedName>
    <definedName name="weight">weight!$D$1:$E$100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6" l="1"/>
  <c r="N4" i="6" l="1"/>
  <c r="N6" i="6" s="1"/>
  <c r="N7" i="6" l="1"/>
  <c r="S6" i="6"/>
</calcChain>
</file>

<file path=xl/sharedStrings.xml><?xml version="1.0" encoding="utf-8"?>
<sst xmlns="http://schemas.openxmlformats.org/spreadsheetml/2006/main" count="25" uniqueCount="24">
  <si>
    <t>#10</t>
    <phoneticPr fontId="1" type="noConversion"/>
  </si>
  <si>
    <t>#11</t>
    <phoneticPr fontId="1" type="noConversion"/>
  </si>
  <si>
    <t>#12</t>
    <phoneticPr fontId="1" type="noConversion"/>
  </si>
  <si>
    <t>#2</t>
    <phoneticPr fontId="1" type="noConversion"/>
  </si>
  <si>
    <t>#3</t>
    <phoneticPr fontId="1" type="noConversion"/>
  </si>
  <si>
    <t>#4</t>
    <phoneticPr fontId="1" type="noConversion"/>
  </si>
  <si>
    <t>#5</t>
    <phoneticPr fontId="1" type="noConversion"/>
  </si>
  <si>
    <t>#6</t>
    <phoneticPr fontId="1" type="noConversion"/>
  </si>
  <si>
    <t>#7</t>
    <phoneticPr fontId="1" type="noConversion"/>
  </si>
  <si>
    <t>#8</t>
    <phoneticPr fontId="1" type="noConversion"/>
  </si>
  <si>
    <t>#9</t>
    <phoneticPr fontId="1" type="noConversion"/>
  </si>
  <si>
    <t>工程名稱：</t>
    <phoneticPr fontId="4" type="noConversion"/>
  </si>
  <si>
    <t>結構位置：</t>
    <phoneticPr fontId="4" type="noConversion"/>
  </si>
  <si>
    <t>編號</t>
  </si>
  <si>
    <t>號數</t>
  </si>
  <si>
    <t>圖示</t>
  </si>
  <si>
    <t>長度(cm)</t>
    <phoneticPr fontId="4" type="noConversion"/>
  </si>
  <si>
    <t>數量</t>
    <phoneticPr fontId="4" type="noConversion"/>
  </si>
  <si>
    <t>重量(kg)</t>
    <phoneticPr fontId="4" type="noConversion"/>
  </si>
  <si>
    <t>備註</t>
    <phoneticPr fontId="4" type="noConversion"/>
  </si>
  <si>
    <t>總計</t>
  </si>
  <si>
    <t>合計</t>
  </si>
  <si>
    <t>鋼筋料單</t>
    <phoneticPr fontId="4" type="noConversion"/>
  </si>
  <si>
    <t>#7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</si>
</sst>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;[Red]\-0\ "/>
  </numFmts>
  <fonts count="13">
    <font>
      <sz val="10"/>
      <name val="Arial"/>
      <family val="2"/>
    </font>
    <font>
      <sz val="9"/>
      <name val="細明體"/>
      <family val="3"/>
      <charset val="136"/>
    </font>
    <font>
      <sz val="12"/>
      <name val="新細明體"/>
      <family val="1"/>
      <charset val="136"/>
    </font>
    <font>
      <sz val="12"/>
      <name val="微軟正黑體"/>
      <family val="2"/>
      <charset val="136"/>
    </font>
    <font>
      <sz val="9"/>
      <name val="新細明體"/>
      <family val="1"/>
      <charset val="136"/>
    </font>
    <font>
      <b/>
      <sz val="16"/>
      <name val="微軟正黑體"/>
      <family val="2"/>
      <charset val="136"/>
    </font>
    <font>
      <b/>
      <sz val="12"/>
      <name val="微軟正黑體"/>
      <family val="2"/>
      <charset val="136"/>
    </font>
    <font>
      <sz val="14"/>
      <name val="微軟正黑體"/>
      <family val="2"/>
      <charset val="136"/>
    </font>
    <font>
      <sz val="12"/>
      <name val="細明體"/>
      <family val="3"/>
      <charset val="136"/>
    </font>
    <font>
      <b/>
      <sz val="22"/>
      <name val="微軟正黑體"/>
      <family val="2"/>
      <charset val="136"/>
    </font>
    <font>
      <sz val="14"/>
      <name val="Arial"/>
      <family val="2"/>
    </font>
    <font>
      <sz val="14"/>
      <name val="新細明體"/>
      <family val="1"/>
      <charset val="136"/>
    </font>
    <font>
      <b/>
      <sz val="14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32">
    <xf numFmtId="0" fontId="0" fillId="0" borderId="0" xfId="0"/>
    <xf numFmtId="0" fontId="5" fillId="0" borderId="0" xfId="1" applyFont="1" applyAlignment="1">
      <alignment horizontal="center" vertical="center"/>
    </xf>
    <xf numFmtId="0" fontId="6" fillId="0" borderId="0" xfId="1" applyFont="1">
      <alignment vertical="center"/>
    </xf>
    <xf numFmtId="0" fontId="7" fillId="0" borderId="0" xfId="1" applyFont="1" applyAlignment="1">
      <alignment horizontal="right" vertical="center"/>
    </xf>
    <xf numFmtId="0" fontId="7" fillId="0" borderId="0" xfId="1" applyFont="1" applyAlignment="1">
      <alignment vertical="center"/>
    </xf>
    <xf numFmtId="0" fontId="7" fillId="0" borderId="0" xfId="1" applyFont="1">
      <alignment vertical="center"/>
    </xf>
    <xf numFmtId="0" fontId="3" fillId="0" borderId="1" xfId="1" applyFont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6" fillId="0" borderId="0" xfId="1" applyFont="1" applyAlignment="1">
      <alignment horizontal="center" vertical="center"/>
    </xf>
    <xf numFmtId="0" fontId="6" fillId="0" borderId="0" xfId="1" applyFont="1" applyFill="1">
      <alignment vertical="center"/>
    </xf>
    <xf numFmtId="0" fontId="7" fillId="0" borderId="1" xfId="1" applyFont="1" applyBorder="1" applyAlignment="1">
      <alignment horizontal="center" vertical="center"/>
    </xf>
    <xf numFmtId="0" fontId="10" fillId="0" borderId="1" xfId="1" applyFont="1" applyFill="1" applyBorder="1" applyAlignment="1">
      <alignment horizontal="center" vertical="center" shrinkToFit="1"/>
    </xf>
    <xf numFmtId="0" fontId="7" fillId="0" borderId="1" xfId="1" applyFont="1" applyFill="1" applyBorder="1" applyAlignment="1">
      <alignment horizontal="center" vertical="center"/>
    </xf>
    <xf numFmtId="0" fontId="11" fillId="0" borderId="1" xfId="1" applyFont="1" applyFill="1" applyBorder="1" applyAlignment="1"/>
    <xf numFmtId="0" fontId="7" fillId="0" borderId="1" xfId="1" applyFont="1" applyBorder="1" applyAlignment="1">
      <alignment vertical="center"/>
    </xf>
    <xf numFmtId="0" fontId="7" fillId="0" borderId="1" xfId="1" applyFont="1" applyBorder="1" applyAlignment="1">
      <alignment horizontal="right" vertical="center"/>
    </xf>
    <xf numFmtId="0" fontId="7" fillId="0" borderId="0" xfId="1" applyFont="1" applyBorder="1" applyAlignment="1">
      <alignment vertical="center"/>
    </xf>
    <xf numFmtId="0" fontId="2" fillId="0" borderId="0" xfId="1" applyBorder="1" applyAlignment="1">
      <alignment vertical="center"/>
    </xf>
    <xf numFmtId="0" fontId="3" fillId="0" borderId="1" xfId="1" applyFont="1" applyFill="1" applyBorder="1" applyAlignment="1">
      <alignment horizontal="center" vertical="center"/>
    </xf>
    <xf numFmtId="0" fontId="6" fillId="0" borderId="1" xfId="1" applyFont="1" applyFill="1" applyBorder="1">
      <alignment vertical="center"/>
    </xf>
    <xf numFmtId="176" fontId="7" fillId="0" borderId="1" xfId="1" applyNumberFormat="1" applyFont="1" applyFill="1" applyBorder="1" applyAlignment="1">
      <alignment horizontal="right" vertical="center"/>
    </xf>
    <xf numFmtId="176" fontId="7" fillId="0" borderId="1" xfId="1" applyNumberFormat="1" applyFont="1" applyBorder="1" applyAlignment="1">
      <alignment horizontal="right" vertical="center"/>
    </xf>
    <xf numFmtId="176" fontId="12" fillId="0" borderId="1" xfId="1" applyNumberFormat="1" applyFont="1" applyBorder="1" applyAlignment="1">
      <alignment horizontal="right" vertical="center"/>
    </xf>
    <xf numFmtId="176" fontId="6" fillId="0" borderId="0" xfId="1" applyNumberFormat="1" applyFont="1">
      <alignment vertical="center"/>
    </xf>
    <xf numFmtId="0" fontId="3" fillId="0" borderId="0" xfId="1" applyFont="1" applyAlignment="1">
      <alignment horizontal="left" vertical="center"/>
    </xf>
    <xf numFmtId="0" fontId="7" fillId="0" borderId="1" xfId="1" applyFont="1" applyFill="1" applyBorder="1" applyAlignment="1">
      <alignment vertical="center"/>
    </xf>
    <xf numFmtId="0" fontId="6" fillId="0" borderId="1" xfId="1" applyFont="1" applyFill="1" applyBorder="1" applyAlignment="1">
      <alignment horizontal="right" vertical="center"/>
    </xf>
    <xf numFmtId="0" fontId="7" fillId="0" borderId="1" xfId="1" applyFont="1" applyFill="1" applyBorder="1" applyAlignment="1">
      <alignment horizontal="right" vertical="center"/>
    </xf>
    <xf numFmtId="0" fontId="9" fillId="0" borderId="0" xfId="1" applyFont="1" applyAlignment="1">
      <alignment horizontal="center" vertical="center"/>
    </xf>
    <xf numFmtId="0" fontId="7" fillId="0" borderId="0" xfId="1" applyFont="1" applyBorder="1" applyAlignment="1">
      <alignment horizontal="left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1196230</xdr:colOff>
      <xdr:row>4</xdr:row>
      <xdr:rowOff>10026</xdr:rowOff>
    </xdr:from>
    <xdr:to>
      <xdr:col>9</xdr:col>
      <xdr:colOff>1196230</xdr:colOff>
      <xdr:row>4</xdr:row>
      <xdr:rowOff>10026</xdr:rowOff>
    </xdr:to>
    <xdr:cxnSp macro="">
      <xdr:nvCxnSpPr>
        <xdr:cNvPr id="57" name="直線接點 56"/>
        <xdr:cNvCxnSpPr/>
      </xdr:nvCxnSpPr>
      <xdr:spPr>
        <a:xfrm flipV="1">
          <a:off x="2282080" y="1219701"/>
          <a:ext cx="0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305551</xdr:colOff>
      <xdr:row>3</xdr:row>
      <xdr:rowOff>230029</xdr:rowOff>
    </xdr:from>
    <xdr:to>
      <xdr:col>9</xdr:col>
      <xdr:colOff>1040309</xdr:colOff>
      <xdr:row>3</xdr:row>
      <xdr:rowOff>230029</xdr:rowOff>
    </xdr:to>
    <xdr:cxnSp macro="">
      <xdr:nvCxnSpPr>
        <xdr:cNvPr id="19" name="直線接點 18"/>
        <xdr:cNvCxnSpPr/>
      </xdr:nvCxnSpPr>
      <xdr:spPr>
        <a:xfrm>
          <a:off x="1392267" y="1039654"/>
          <a:ext cx="734758" cy="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531556</xdr:colOff>
      <xdr:row>3</xdr:row>
      <xdr:rowOff>56549</xdr:rowOff>
    </xdr:from>
    <xdr:to>
      <xdr:col>9</xdr:col>
      <xdr:colOff>785275</xdr:colOff>
      <xdr:row>3</xdr:row>
      <xdr:rowOff>222409</xdr:rowOff>
    </xdr:to>
    <xdr:sp macro="" textlink="">
      <xdr:nvSpPr>
        <xdr:cNvPr id="20" name="文字方塊 19"/>
        <xdr:cNvSpPr txBox="1"/>
      </xdr:nvSpPr>
      <xdr:spPr>
        <a:xfrm>
          <a:off x="1617406" y="866174"/>
          <a:ext cx="253719" cy="1658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no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180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1045512</xdr:colOff>
      <xdr:row>3</xdr:row>
      <xdr:rowOff>180623</xdr:rowOff>
    </xdr:from>
    <xdr:to>
      <xdr:col>9</xdr:col>
      <xdr:colOff>1197531</xdr:colOff>
      <xdr:row>3</xdr:row>
      <xdr:rowOff>180623</xdr:rowOff>
    </xdr:to>
    <xdr:cxnSp macro="">
      <xdr:nvCxnSpPr>
        <xdr:cNvPr id="21" name="直線接點 20"/>
        <xdr:cNvCxnSpPr/>
      </xdr:nvCxnSpPr>
      <xdr:spPr>
        <a:xfrm>
          <a:off x="2132228" y="990248"/>
          <a:ext cx="152019" cy="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1197531</xdr:colOff>
      <xdr:row>3</xdr:row>
      <xdr:rowOff>180623</xdr:rowOff>
    </xdr:from>
    <xdr:to>
      <xdr:col>9</xdr:col>
      <xdr:colOff>1197531</xdr:colOff>
      <xdr:row>3</xdr:row>
      <xdr:rowOff>279435</xdr:rowOff>
    </xdr:to>
    <xdr:cxnSp macro="">
      <xdr:nvCxnSpPr>
        <xdr:cNvPr id="22" name="直線接點 21"/>
        <xdr:cNvCxnSpPr/>
      </xdr:nvCxnSpPr>
      <xdr:spPr>
        <a:xfrm>
          <a:off x="2284247" y="990248"/>
          <a:ext cx="0" cy="98812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1045512</xdr:colOff>
      <xdr:row>3</xdr:row>
      <xdr:rowOff>279435</xdr:rowOff>
    </xdr:from>
    <xdr:to>
      <xdr:col>9</xdr:col>
      <xdr:colOff>1197531</xdr:colOff>
      <xdr:row>3</xdr:row>
      <xdr:rowOff>279435</xdr:rowOff>
    </xdr:to>
    <xdr:cxnSp macro="">
      <xdr:nvCxnSpPr>
        <xdr:cNvPr id="23" name="直線接點 22"/>
        <xdr:cNvCxnSpPr/>
      </xdr:nvCxnSpPr>
      <xdr:spPr>
        <a:xfrm flipH="1">
          <a:off x="2132228" y="1089060"/>
          <a:ext cx="152019" cy="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1045512</xdr:colOff>
      <xdr:row>3</xdr:row>
      <xdr:rowOff>180623</xdr:rowOff>
    </xdr:from>
    <xdr:to>
      <xdr:col>9</xdr:col>
      <xdr:colOff>1045512</xdr:colOff>
      <xdr:row>3</xdr:row>
      <xdr:rowOff>279435</xdr:rowOff>
    </xdr:to>
    <xdr:cxnSp macro="">
      <xdr:nvCxnSpPr>
        <xdr:cNvPr id="24" name="直線接點 23"/>
        <xdr:cNvCxnSpPr/>
      </xdr:nvCxnSpPr>
      <xdr:spPr>
        <a:xfrm flipV="1">
          <a:off x="2132228" y="990248"/>
          <a:ext cx="0" cy="98812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1258447</xdr:colOff>
      <xdr:row>3</xdr:row>
      <xdr:rowOff>146603</xdr:rowOff>
    </xdr:from>
    <xdr:to>
      <xdr:col>9</xdr:col>
      <xdr:colOff>1423049</xdr:colOff>
      <xdr:row>3</xdr:row>
      <xdr:rowOff>329987</xdr:rowOff>
    </xdr:to>
    <xdr:sp macro="" textlink="">
      <xdr:nvSpPr>
        <xdr:cNvPr id="18" name="文字方塊 17"/>
        <xdr:cNvSpPr txBox="1"/>
      </xdr:nvSpPr>
      <xdr:spPr>
        <a:xfrm>
          <a:off x="2345163" y="956228"/>
          <a:ext cx="164602" cy="18338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36000" bIns="0" rtlCol="0" anchor="t">
          <a:noAutofit/>
        </a:bodyPr>
        <a:lstStyle/>
        <a:p>
          <a:r>
            <a:rPr lang="en-US" altLang="zh-TW" sz="1000" b="1">
              <a:latin typeface="新細明體"/>
              <a:ea typeface="新細明體"/>
            </a:rPr>
            <a:t>7</a:t>
          </a:r>
          <a:endParaRPr lang="zh-TW" altLang="en-US" sz="7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306511</xdr:colOff>
      <xdr:row>3</xdr:row>
      <xdr:rowOff>95250</xdr:rowOff>
    </xdr:from>
    <xdr:to>
      <xdr:col>9</xdr:col>
      <xdr:colOff>307398</xdr:colOff>
      <xdr:row>3</xdr:row>
      <xdr:rowOff>224017</xdr:rowOff>
    </xdr:to>
    <xdr:cxnSp macro="">
      <xdr:nvCxnSpPr>
        <xdr:cNvPr id="10" name="直線接點 9"/>
        <xdr:cNvCxnSpPr/>
      </xdr:nvCxnSpPr>
      <xdr:spPr>
        <a:xfrm flipH="1">
          <a:off x="1393227" y="904875"/>
          <a:ext cx="887" cy="128767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109862</xdr:colOff>
      <xdr:row>3</xdr:row>
      <xdr:rowOff>108503</xdr:rowOff>
    </xdr:from>
    <xdr:to>
      <xdr:col>9</xdr:col>
      <xdr:colOff>363581</xdr:colOff>
      <xdr:row>3</xdr:row>
      <xdr:rowOff>274363</xdr:rowOff>
    </xdr:to>
    <xdr:sp macro="" textlink="">
      <xdr:nvSpPr>
        <xdr:cNvPr id="12" name="文字方塊 11"/>
        <xdr:cNvSpPr txBox="1"/>
      </xdr:nvSpPr>
      <xdr:spPr>
        <a:xfrm>
          <a:off x="1196578" y="918128"/>
          <a:ext cx="253719" cy="1658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no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35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tabSelected="1" view="pageBreakPreview" zoomScaleNormal="100" zoomScaleSheetLayoutView="100" workbookViewId="0">
      <selection sqref="A1:R1"/>
    </sheetView>
  </sheetViews>
  <sheetFormatPr defaultColWidth="9.7109375" defaultRowHeight="35.1" customHeight="1"/>
  <cols>
    <col min="1" max="1" width="7.7109375" style="2" customWidth="1"/>
    <col min="2" max="2" width="8.5703125" style="10" customWidth="1"/>
    <col min="3" max="9" width="7.5703125" style="2" hidden="1" customWidth="1"/>
    <col min="10" max="10" width="22.7109375" style="2" customWidth="1"/>
    <col min="11" max="11" width="1.5703125" style="2" hidden="1" customWidth="1"/>
    <col min="12" max="12" width="14.7109375" style="11" customWidth="1"/>
    <col min="13" max="14" width="14.7109375" style="2" customWidth="1"/>
    <col min="15" max="16" width="12.140625" style="2" hidden="1" customWidth="1"/>
    <col min="17" max="17" width="12.140625" style="11" hidden="1" customWidth="1"/>
    <col min="18" max="18" width="14.7109375" style="2" customWidth="1"/>
    <col min="19" max="19" width="24.28515625" style="2" customWidth="1"/>
    <col min="20" max="23" width="10.28515625" style="2" customWidth="1"/>
    <col min="24" max="25" width="10.140625" style="2" customWidth="1"/>
    <col min="26" max="26" width="9.7109375" style="2"/>
    <col min="27" max="52" width="9.7109375" style="2" customWidth="1"/>
    <col min="53" max="16384" width="9.7109375" style="2"/>
  </cols>
  <sheetData>
    <row r="1" spans="1:20" ht="24.95" customHeight="1">
      <c r="A1" s="30" t="s">
        <v>22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1"/>
    </row>
    <row r="2" spans="1:20" s="5" customFormat="1" ht="20.100000000000001" customHeight="1">
      <c r="A2" s="18" t="s">
        <v>11</v>
      </c>
      <c r="B2" s="19"/>
      <c r="C2" s="18"/>
      <c r="D2" s="18"/>
      <c r="E2" s="18"/>
      <c r="F2" s="18"/>
      <c r="G2" s="18"/>
      <c r="H2" s="18"/>
      <c r="I2" s="18"/>
      <c r="J2" s="18"/>
      <c r="K2" s="18"/>
      <c r="L2" s="18"/>
      <c r="M2" s="3" t="s">
        <v>12</v>
      </c>
      <c r="N2" s="31"/>
      <c r="O2" s="31"/>
      <c r="P2" s="31"/>
      <c r="Q2" s="31"/>
      <c r="R2" s="31"/>
      <c r="S2" s="4"/>
    </row>
    <row r="3" spans="1:20" s="8" customFormat="1" ht="20.100000000000001" customHeight="1">
      <c r="A3" s="12" t="s">
        <v>13</v>
      </c>
      <c r="B3" s="12" t="s">
        <v>14</v>
      </c>
      <c r="C3" s="12"/>
      <c r="D3" s="12"/>
      <c r="E3" s="12"/>
      <c r="F3" s="12"/>
      <c r="G3" s="12"/>
      <c r="H3" s="13"/>
      <c r="I3" s="13"/>
      <c r="J3" s="12" t="s">
        <v>15</v>
      </c>
      <c r="K3" s="12"/>
      <c r="L3" s="14" t="s">
        <v>16</v>
      </c>
      <c r="M3" s="12" t="s">
        <v>17</v>
      </c>
      <c r="N3" s="12" t="s">
        <v>18</v>
      </c>
      <c r="O3" s="6"/>
      <c r="P3" s="7"/>
      <c r="Q3" s="20"/>
      <c r="R3" s="12" t="s">
        <v>19</v>
      </c>
      <c r="S3" s="26"/>
    </row>
    <row r="4" spans="1:20" ht="32.1" customHeight="1">
      <c r="A4" s="12">
        <v>1</v>
      </c>
      <c r="B4" s="12" t="s">
        <v>23</v>
      </c>
      <c r="C4" s="16"/>
      <c r="D4" s="16"/>
      <c r="E4" s="16"/>
      <c r="F4" s="16"/>
      <c r="G4" s="16"/>
      <c r="H4" s="15"/>
      <c r="I4" s="15"/>
      <c r="J4" s="16"/>
      <c r="K4" s="16"/>
      <c r="L4" s="22">
        <f>35+180</f>
        <v>215</v>
      </c>
      <c r="M4" s="23">
        <v>2</v>
      </c>
      <c r="N4" s="23">
        <f t="shared" ref="N4" si="0">ROUND(L4*M4*VLOOKUP(B4,weight,2,FALSE)/100,0)</f>
        <v>13</v>
      </c>
      <c r="O4" s="9"/>
      <c r="P4" s="9"/>
      <c r="Q4" s="21"/>
      <c r="R4" s="17"/>
    </row>
    <row r="5" spans="1:20" s="11" customFormat="1" ht="35.1" customHeight="1">
      <c r="A5" s="14"/>
      <c r="B5" s="14"/>
      <c r="C5" s="27"/>
      <c r="D5" s="27"/>
      <c r="E5" s="27"/>
      <c r="F5" s="27"/>
      <c r="G5" s="27"/>
      <c r="H5" s="15"/>
      <c r="I5" s="15"/>
      <c r="J5" s="27"/>
      <c r="K5" s="27"/>
      <c r="L5" s="22"/>
      <c r="M5" s="22"/>
      <c r="N5" s="22"/>
      <c r="O5" s="28"/>
      <c r="P5" s="28"/>
      <c r="Q5" s="21"/>
      <c r="R5" s="29"/>
    </row>
    <row r="6" spans="1:20" ht="35.1" customHeight="1">
      <c r="A6" s="12"/>
      <c r="B6" s="12"/>
      <c r="C6" s="16"/>
      <c r="D6" s="16"/>
      <c r="E6" s="16"/>
      <c r="F6" s="16"/>
      <c r="G6" s="16"/>
      <c r="H6" s="15"/>
      <c r="I6" s="15"/>
      <c r="J6" s="16"/>
      <c r="K6" s="16"/>
      <c r="L6" s="22" t="s">
        <v>23</v>
      </c>
      <c r="M6" s="24" t="s">
        <v>21</v>
      </c>
      <c r="N6" s="24">
        <f>SUMIF(B$4:B$5,"=#7",N$4:N$5)</f>
        <v>13</v>
      </c>
      <c r="O6" s="9"/>
      <c r="P6" s="9"/>
      <c r="Q6" s="21"/>
      <c r="R6" s="17"/>
      <c r="S6" s="25">
        <f>SUM(N$6:N$6) - SUM(N$4:N$5)</f>
        <v>0</v>
      </c>
      <c r="T6" s="25"/>
    </row>
    <row r="7" spans="1:20" ht="35.1" customHeight="1">
      <c r="A7" s="12"/>
      <c r="B7" s="12"/>
      <c r="C7" s="16"/>
      <c r="D7" s="16"/>
      <c r="E7" s="16"/>
      <c r="F7" s="16"/>
      <c r="G7" s="16"/>
      <c r="H7" s="15"/>
      <c r="I7" s="15"/>
      <c r="J7" s="16"/>
      <c r="K7" s="16"/>
      <c r="L7" s="22"/>
      <c r="M7" s="24" t="s">
        <v>20</v>
      </c>
      <c r="N7" s="24">
        <f>SUM(N$4:N$5)</f>
        <v>13</v>
      </c>
      <c r="O7" s="9"/>
      <c r="P7" s="9"/>
      <c r="Q7" s="21"/>
      <c r="R7" s="17"/>
    </row>
  </sheetData>
  <mergeCells count="2">
    <mergeCell ref="A1:R1"/>
    <mergeCell ref="N2:R2"/>
  </mergeCells>
  <phoneticPr fontId="1" type="noConversion"/>
  <printOptions horizontalCentered="1"/>
  <pageMargins left="0.31496062992125984" right="0.31496062992125984" top="0.19685039370078741" bottom="0.59055118110236227" header="0" footer="0.23622047244094491"/>
  <pageSetup paperSize="9" orientation="portrait" r:id="rId1"/>
  <headerFooter alignWithMargins="0">
    <oddFooter>&amp;R&amp;"細明體,標準"第&amp;"Arial,標準" &amp;P &amp;"細明體,標準"頁，共&amp;"Arial,標準" &amp;N &amp;"細明體,標準"頁
&amp;"Arial,標準"&amp;D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D4:E14"/>
  <sheetViews>
    <sheetView zoomScale="200" workbookViewId="0">
      <selection activeCell="E9" sqref="E9"/>
    </sheetView>
  </sheetViews>
  <sheetFormatPr defaultRowHeight="12.75"/>
  <sheetData>
    <row r="4" spans="4:5">
      <c r="D4" t="s">
        <v>0</v>
      </c>
      <c r="E4">
        <v>6.39</v>
      </c>
    </row>
    <row r="5" spans="4:5">
      <c r="D5" t="s">
        <v>1</v>
      </c>
      <c r="E5">
        <v>7.9</v>
      </c>
    </row>
    <row r="6" spans="4:5">
      <c r="D6" t="s">
        <v>2</v>
      </c>
      <c r="E6">
        <v>9.57</v>
      </c>
    </row>
    <row r="7" spans="4:5">
      <c r="D7" t="s">
        <v>3</v>
      </c>
      <c r="E7">
        <v>0.222</v>
      </c>
    </row>
    <row r="8" spans="4:5">
      <c r="D8" t="s">
        <v>4</v>
      </c>
      <c r="E8">
        <v>0.56000000000000005</v>
      </c>
    </row>
    <row r="9" spans="4:5">
      <c r="D9" t="s">
        <v>5</v>
      </c>
      <c r="E9">
        <v>0.99399999999999999</v>
      </c>
    </row>
    <row r="10" spans="4:5">
      <c r="D10" t="s">
        <v>6</v>
      </c>
      <c r="E10">
        <v>1.56</v>
      </c>
    </row>
    <row r="11" spans="4:5">
      <c r="D11" t="s">
        <v>7</v>
      </c>
      <c r="E11">
        <v>2.25</v>
      </c>
    </row>
    <row r="12" spans="4:5">
      <c r="D12" t="s">
        <v>8</v>
      </c>
      <c r="E12">
        <v>3.04</v>
      </c>
    </row>
    <row r="13" spans="4:5">
      <c r="D13" t="s">
        <v>9</v>
      </c>
      <c r="E13">
        <v>3.98</v>
      </c>
    </row>
    <row r="14" spans="4:5">
      <c r="D14" t="s">
        <v>10</v>
      </c>
      <c r="E14">
        <v>5.08</v>
      </c>
    </row>
  </sheetData>
  <sheetProtection password="CF7A" sheet="1" objects="1" scenarios="1"/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16</vt:i4>
      </vt:variant>
    </vt:vector>
  </HeadingPairs>
  <TitlesOfParts>
    <vt:vector size="18" baseType="lpstr">
      <vt:lpstr>料表1</vt:lpstr>
      <vt:lpstr>weight</vt:lpstr>
      <vt:lpstr>_10</vt:lpstr>
      <vt:lpstr>_11</vt:lpstr>
      <vt:lpstr>_12</vt:lpstr>
      <vt:lpstr>_2</vt:lpstr>
      <vt:lpstr>_3</vt:lpstr>
      <vt:lpstr>_4</vt:lpstr>
      <vt:lpstr>_5</vt:lpstr>
      <vt:lpstr>_6</vt:lpstr>
      <vt:lpstr>_7</vt:lpstr>
      <vt:lpstr>_8</vt:lpstr>
      <vt:lpstr>_9</vt:lpstr>
      <vt:lpstr>料表1!Print_Area</vt:lpstr>
      <vt:lpstr>料表1!Print_Titles</vt:lpstr>
      <vt:lpstr>weight!rebar</vt:lpstr>
      <vt:lpstr>rebar</vt:lpstr>
      <vt:lpstr>weight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</dc:creator>
  <cp:lastModifiedBy>USER</cp:lastModifiedBy>
  <cp:lastPrinted>2017-11-17T02:39:58Z</cp:lastPrinted>
  <dcterms:created xsi:type="dcterms:W3CDTF">2012-05-15T06:44:34Z</dcterms:created>
  <dcterms:modified xsi:type="dcterms:W3CDTF">2025-07-17T05:41:14Z</dcterms:modified>
</cp:coreProperties>
</file>