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rsi\Phd\term1\ann\Project\Data\Persiann_location\"/>
    </mc:Choice>
  </mc:AlternateContent>
  <bookViews>
    <workbookView xWindow="0" yWindow="0" windowWidth="15345" windowHeight="649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3" l="1"/>
  <c r="H36" i="3"/>
  <c r="I36" i="3"/>
  <c r="J36" i="3"/>
  <c r="K36" i="3"/>
  <c r="L36" i="3"/>
  <c r="M36" i="3"/>
  <c r="N36" i="3"/>
  <c r="F36" i="3"/>
  <c r="D36" i="3"/>
  <c r="E36" i="3"/>
  <c r="C36" i="3"/>
  <c r="G35" i="3"/>
  <c r="H35" i="3"/>
  <c r="I35" i="3"/>
  <c r="J35" i="3"/>
  <c r="K35" i="3"/>
  <c r="L35" i="3"/>
  <c r="M35" i="3"/>
  <c r="N35" i="3"/>
  <c r="F35" i="3"/>
  <c r="D35" i="3"/>
  <c r="E35" i="3"/>
  <c r="C35" i="3"/>
  <c r="L2" i="3"/>
  <c r="K22" i="3"/>
  <c r="K12" i="3"/>
  <c r="G11" i="3"/>
  <c r="G9" i="3"/>
  <c r="M7" i="3"/>
  <c r="K5" i="3"/>
  <c r="G3" i="3"/>
  <c r="R250" i="2" l="1"/>
  <c r="R247" i="2"/>
  <c r="R127" i="2"/>
  <c r="R111" i="2"/>
  <c r="R94" i="2"/>
  <c r="R87" i="2"/>
  <c r="R69" i="2"/>
  <c r="R58" i="2"/>
  <c r="R43" i="2"/>
  <c r="R15" i="2"/>
  <c r="R11" i="2"/>
  <c r="R8" i="2"/>
  <c r="E20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4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6" i="1"/>
  <c r="D5" i="1"/>
  <c r="D4" i="1"/>
</calcChain>
</file>

<file path=xl/sharedStrings.xml><?xml version="1.0" encoding="utf-8"?>
<sst xmlns="http://schemas.openxmlformats.org/spreadsheetml/2006/main" count="492" uniqueCount="477">
  <si>
    <t>Lat</t>
  </si>
  <si>
    <t>Long</t>
  </si>
  <si>
    <t>reservoir</t>
  </si>
  <si>
    <t>lat</t>
  </si>
  <si>
    <t>long</t>
  </si>
  <si>
    <t>d(distance)</t>
  </si>
  <si>
    <t>1/d(weight)</t>
  </si>
  <si>
    <t>Time</t>
  </si>
  <si>
    <t>CDR_198301</t>
  </si>
  <si>
    <t>CDR_198302</t>
  </si>
  <si>
    <t>CDR_198303</t>
  </si>
  <si>
    <t>CDR_198304</t>
  </si>
  <si>
    <t>CDR_198305</t>
  </si>
  <si>
    <t>CDR_198306</t>
  </si>
  <si>
    <t>CDR_198307</t>
  </si>
  <si>
    <t>CDR_198308</t>
  </si>
  <si>
    <t>CDR_198309</t>
  </si>
  <si>
    <t>CDR_198310</t>
  </si>
  <si>
    <t>CDR_198311</t>
  </si>
  <si>
    <t>CDR_198312</t>
  </si>
  <si>
    <t>CDR_198401</t>
  </si>
  <si>
    <t>CDR_198402</t>
  </si>
  <si>
    <t>CDR_198403</t>
  </si>
  <si>
    <t>CDR_198404</t>
  </si>
  <si>
    <t>CDR_198405</t>
  </si>
  <si>
    <t>CDR_198406</t>
  </si>
  <si>
    <t>CDR_198407</t>
  </si>
  <si>
    <t>CDR_198408</t>
  </si>
  <si>
    <t>CDR_198409</t>
  </si>
  <si>
    <t>CDR_198410</t>
  </si>
  <si>
    <t>CDR_198411</t>
  </si>
  <si>
    <t>CDR_198412</t>
  </si>
  <si>
    <t>CDR_198501</t>
  </si>
  <si>
    <t>CDR_198502</t>
  </si>
  <si>
    <t>CDR_198503</t>
  </si>
  <si>
    <t>CDR_198504</t>
  </si>
  <si>
    <t>CDR_198505</t>
  </si>
  <si>
    <t>CDR_198506</t>
  </si>
  <si>
    <t>CDR_198507</t>
  </si>
  <si>
    <t>CDR_198508</t>
  </si>
  <si>
    <t>CDR_198509</t>
  </si>
  <si>
    <t>CDR_198510</t>
  </si>
  <si>
    <t>CDR_198511</t>
  </si>
  <si>
    <t>CDR_198512</t>
  </si>
  <si>
    <t>CDR_198601</t>
  </si>
  <si>
    <t>CDR_198602</t>
  </si>
  <si>
    <t>CDR_198603</t>
  </si>
  <si>
    <t>CDR_198604</t>
  </si>
  <si>
    <t>CDR_198605</t>
  </si>
  <si>
    <t>CDR_198606</t>
  </si>
  <si>
    <t>CDR_198607</t>
  </si>
  <si>
    <t>CDR_198608</t>
  </si>
  <si>
    <t>CDR_198609</t>
  </si>
  <si>
    <t>CDR_198610</t>
  </si>
  <si>
    <t>CDR_198611</t>
  </si>
  <si>
    <t>CDR_198612</t>
  </si>
  <si>
    <t>CDR_198701</t>
  </si>
  <si>
    <t>CDR_198702</t>
  </si>
  <si>
    <t>CDR_198703</t>
  </si>
  <si>
    <t>CDR_198704</t>
  </si>
  <si>
    <t>CDR_198705</t>
  </si>
  <si>
    <t>CDR_198706</t>
  </si>
  <si>
    <t>CDR_198707</t>
  </si>
  <si>
    <t>CDR_198708</t>
  </si>
  <si>
    <t>CDR_198709</t>
  </si>
  <si>
    <t>CDR_198710</t>
  </si>
  <si>
    <t>CDR_198711</t>
  </si>
  <si>
    <t>CDR_198712</t>
  </si>
  <si>
    <t>CDR_198801</t>
  </si>
  <si>
    <t>CDR_198802</t>
  </si>
  <si>
    <t>CDR_198803</t>
  </si>
  <si>
    <t>CDR_198804</t>
  </si>
  <si>
    <t>CDR_198805</t>
  </si>
  <si>
    <t>CDR_198806</t>
  </si>
  <si>
    <t>CDR_198807</t>
  </si>
  <si>
    <t>CDR_198808</t>
  </si>
  <si>
    <t>CDR_198809</t>
  </si>
  <si>
    <t>CDR_198810</t>
  </si>
  <si>
    <t>CDR_198811</t>
  </si>
  <si>
    <t>CDR_198812</t>
  </si>
  <si>
    <t>CDR_198901</t>
  </si>
  <si>
    <t>CDR_198902</t>
  </si>
  <si>
    <t>CDR_198903</t>
  </si>
  <si>
    <t>CDR_198904</t>
  </si>
  <si>
    <t>CDR_198905</t>
  </si>
  <si>
    <t>CDR_198906</t>
  </si>
  <si>
    <t>CDR_198907</t>
  </si>
  <si>
    <t>CDR_198908</t>
  </si>
  <si>
    <t>CDR_198909</t>
  </si>
  <si>
    <t>CDR_198910</t>
  </si>
  <si>
    <t>CDR_198911</t>
  </si>
  <si>
    <t>CDR_198912</t>
  </si>
  <si>
    <t>CDR_199001</t>
  </si>
  <si>
    <t>CDR_199002</t>
  </si>
  <si>
    <t>CDR_199003</t>
  </si>
  <si>
    <t>CDR_199004</t>
  </si>
  <si>
    <t>CDR_199005</t>
  </si>
  <si>
    <t>CDR_199006</t>
  </si>
  <si>
    <t>CDR_199007</t>
  </si>
  <si>
    <t>CDR_199008</t>
  </si>
  <si>
    <t>CDR_199009</t>
  </si>
  <si>
    <t>CDR_199010</t>
  </si>
  <si>
    <t>CDR_199011</t>
  </si>
  <si>
    <t>CDR_199012</t>
  </si>
  <si>
    <t>CDR_199101</t>
  </si>
  <si>
    <t>CDR_199102</t>
  </si>
  <si>
    <t>CDR_199103</t>
  </si>
  <si>
    <t>CDR_199104</t>
  </si>
  <si>
    <t>CDR_199105</t>
  </si>
  <si>
    <t>CDR_199106</t>
  </si>
  <si>
    <t>CDR_199107</t>
  </si>
  <si>
    <t>CDR_199108</t>
  </si>
  <si>
    <t>CDR_199109</t>
  </si>
  <si>
    <t>CDR_199110</t>
  </si>
  <si>
    <t>CDR_199111</t>
  </si>
  <si>
    <t>CDR_199112</t>
  </si>
  <si>
    <t>CDR_199201</t>
  </si>
  <si>
    <t>CDR_199202</t>
  </si>
  <si>
    <t>CDR_199203</t>
  </si>
  <si>
    <t>CDR_199204</t>
  </si>
  <si>
    <t>CDR_199205</t>
  </si>
  <si>
    <t>CDR_199206</t>
  </si>
  <si>
    <t>CDR_199207</t>
  </si>
  <si>
    <t>CDR_199208</t>
  </si>
  <si>
    <t>CDR_199209</t>
  </si>
  <si>
    <t>CDR_199210</t>
  </si>
  <si>
    <t>CDR_199211</t>
  </si>
  <si>
    <t>CDR_199212</t>
  </si>
  <si>
    <t>CDR_199301</t>
  </si>
  <si>
    <t>CDR_199302</t>
  </si>
  <si>
    <t>CDR_199303</t>
  </si>
  <si>
    <t>CDR_199304</t>
  </si>
  <si>
    <t>CDR_199305</t>
  </si>
  <si>
    <t>CDR_199306</t>
  </si>
  <si>
    <t>CDR_199307</t>
  </si>
  <si>
    <t>CDR_199308</t>
  </si>
  <si>
    <t>CDR_199309</t>
  </si>
  <si>
    <t>CDR_199310</t>
  </si>
  <si>
    <t>CDR_199311</t>
  </si>
  <si>
    <t>CDR_199312</t>
  </si>
  <si>
    <t>CDR_199401</t>
  </si>
  <si>
    <t>CDR_199402</t>
  </si>
  <si>
    <t>CDR_199403</t>
  </si>
  <si>
    <t>CDR_199404</t>
  </si>
  <si>
    <t>CDR_199405</t>
  </si>
  <si>
    <t>CDR_199406</t>
  </si>
  <si>
    <t>CDR_199407</t>
  </si>
  <si>
    <t>CDR_199408</t>
  </si>
  <si>
    <t>CDR_199409</t>
  </si>
  <si>
    <t>CDR_199410</t>
  </si>
  <si>
    <t>CDR_199411</t>
  </si>
  <si>
    <t>CDR_199412</t>
  </si>
  <si>
    <t>CDR_199501</t>
  </si>
  <si>
    <t>CDR_199502</t>
  </si>
  <si>
    <t>CDR_199503</t>
  </si>
  <si>
    <t>CDR_199504</t>
  </si>
  <si>
    <t>CDR_199505</t>
  </si>
  <si>
    <t>CDR_199506</t>
  </si>
  <si>
    <t>CDR_199507</t>
  </si>
  <si>
    <t>CDR_199508</t>
  </si>
  <si>
    <t>CDR_199509</t>
  </si>
  <si>
    <t>CDR_199510</t>
  </si>
  <si>
    <t>CDR_199511</t>
  </si>
  <si>
    <t>CDR_199512</t>
  </si>
  <si>
    <t>CDR_199601</t>
  </si>
  <si>
    <t>CDR_199602</t>
  </si>
  <si>
    <t>CDR_199603</t>
  </si>
  <si>
    <t>CDR_199604</t>
  </si>
  <si>
    <t>CDR_199605</t>
  </si>
  <si>
    <t>CDR_199606</t>
  </si>
  <si>
    <t>CDR_199607</t>
  </si>
  <si>
    <t>CDR_199608</t>
  </si>
  <si>
    <t>CDR_199609</t>
  </si>
  <si>
    <t>CDR_199610</t>
  </si>
  <si>
    <t>CDR_199611</t>
  </si>
  <si>
    <t>CDR_199612</t>
  </si>
  <si>
    <t>CDR_199701</t>
  </si>
  <si>
    <t>CDR_199702</t>
  </si>
  <si>
    <t>CDR_199703</t>
  </si>
  <si>
    <t>CDR_199704</t>
  </si>
  <si>
    <t>CDR_199705</t>
  </si>
  <si>
    <t>CDR_199706</t>
  </si>
  <si>
    <t>CDR_199707</t>
  </si>
  <si>
    <t>CDR_199708</t>
  </si>
  <si>
    <t>CDR_199709</t>
  </si>
  <si>
    <t>CDR_199710</t>
  </si>
  <si>
    <t>CDR_199711</t>
  </si>
  <si>
    <t>CDR_199712</t>
  </si>
  <si>
    <t>CDR_199801</t>
  </si>
  <si>
    <t>CDR_199802</t>
  </si>
  <si>
    <t>CDR_199803</t>
  </si>
  <si>
    <t>CDR_199804</t>
  </si>
  <si>
    <t>CDR_199805</t>
  </si>
  <si>
    <t>CDR_199806</t>
  </si>
  <si>
    <t>CDR_199807</t>
  </si>
  <si>
    <t>CDR_199808</t>
  </si>
  <si>
    <t>CDR_199809</t>
  </si>
  <si>
    <t>CDR_199810</t>
  </si>
  <si>
    <t>CDR_199811</t>
  </si>
  <si>
    <t>CDR_199812</t>
  </si>
  <si>
    <t>CDR_199901</t>
  </si>
  <si>
    <t>CDR_199902</t>
  </si>
  <si>
    <t>CDR_199903</t>
  </si>
  <si>
    <t>CDR_199904</t>
  </si>
  <si>
    <t>CDR_199905</t>
  </si>
  <si>
    <t>CDR_199906</t>
  </si>
  <si>
    <t>CDR_199907</t>
  </si>
  <si>
    <t>CDR_199908</t>
  </si>
  <si>
    <t>CDR_199909</t>
  </si>
  <si>
    <t>CDR_199910</t>
  </si>
  <si>
    <t>CDR_199911</t>
  </si>
  <si>
    <t>CDR_199912</t>
  </si>
  <si>
    <t>CDR_200001</t>
  </si>
  <si>
    <t>CDR_200002</t>
  </si>
  <si>
    <t>CDR_200003</t>
  </si>
  <si>
    <t>CDR_200004</t>
  </si>
  <si>
    <t>CDR_200005</t>
  </si>
  <si>
    <t>CDR_200006</t>
  </si>
  <si>
    <t>CDR_200007</t>
  </si>
  <si>
    <t>CDR_200008</t>
  </si>
  <si>
    <t>CDR_200009</t>
  </si>
  <si>
    <t>CDR_200010</t>
  </si>
  <si>
    <t>CDR_200011</t>
  </si>
  <si>
    <t>CDR_200012</t>
  </si>
  <si>
    <t>CDR_200101</t>
  </si>
  <si>
    <t>CDR_200102</t>
  </si>
  <si>
    <t>CDR_200103</t>
  </si>
  <si>
    <t>CDR_200104</t>
  </si>
  <si>
    <t>CDR_200105</t>
  </si>
  <si>
    <t>CDR_200106</t>
  </si>
  <si>
    <t>CDR_200107</t>
  </si>
  <si>
    <t>CDR_200108</t>
  </si>
  <si>
    <t>CDR_200109</t>
  </si>
  <si>
    <t>CDR_200110</t>
  </si>
  <si>
    <t>CDR_200111</t>
  </si>
  <si>
    <t>CDR_200112</t>
  </si>
  <si>
    <t>CDR_200201</t>
  </si>
  <si>
    <t>CDR_200202</t>
  </si>
  <si>
    <t>CDR_200203</t>
  </si>
  <si>
    <t>CDR_200204</t>
  </si>
  <si>
    <t>CDR_200205</t>
  </si>
  <si>
    <t>CDR_200206</t>
  </si>
  <si>
    <t>CDR_200207</t>
  </si>
  <si>
    <t>CDR_200208</t>
  </si>
  <si>
    <t>CDR_200209</t>
  </si>
  <si>
    <t>CDR_200210</t>
  </si>
  <si>
    <t>CDR_200211</t>
  </si>
  <si>
    <t>CDR_200212</t>
  </si>
  <si>
    <t>CDR_200301</t>
  </si>
  <si>
    <t>CDR_200302</t>
  </si>
  <si>
    <t>CDR_200303</t>
  </si>
  <si>
    <t>CDR_200304</t>
  </si>
  <si>
    <t>CDR_200305</t>
  </si>
  <si>
    <t>CDR_200306</t>
  </si>
  <si>
    <t>CDR_200307</t>
  </si>
  <si>
    <t>CDR_200308</t>
  </si>
  <si>
    <t>CDR_200309</t>
  </si>
  <si>
    <t>CDR_200310</t>
  </si>
  <si>
    <t>CDR_200311</t>
  </si>
  <si>
    <t>CDR_200312</t>
  </si>
  <si>
    <t>CDR_200401</t>
  </si>
  <si>
    <t>CDR_200402</t>
  </si>
  <si>
    <t>CDR_200403</t>
  </si>
  <si>
    <t>CDR_200404</t>
  </si>
  <si>
    <t>CDR_200405</t>
  </si>
  <si>
    <t>CDR_200406</t>
  </si>
  <si>
    <t>CDR_200407</t>
  </si>
  <si>
    <t>CDR_200408</t>
  </si>
  <si>
    <t>CDR_200409</t>
  </si>
  <si>
    <t>CDR_200410</t>
  </si>
  <si>
    <t>CDR_200411</t>
  </si>
  <si>
    <t>CDR_200412</t>
  </si>
  <si>
    <t>CDR_200501</t>
  </si>
  <si>
    <t>CDR_200502</t>
  </si>
  <si>
    <t>CDR_200503</t>
  </si>
  <si>
    <t>CDR_200504</t>
  </si>
  <si>
    <t>CDR_200505</t>
  </si>
  <si>
    <t>CDR_200506</t>
  </si>
  <si>
    <t>CDR_200507</t>
  </si>
  <si>
    <t>CDR_200508</t>
  </si>
  <si>
    <t>CDR_200509</t>
  </si>
  <si>
    <t>CDR_200510</t>
  </si>
  <si>
    <t>CDR_200511</t>
  </si>
  <si>
    <t>CDR_200512</t>
  </si>
  <si>
    <t>CDR_200601</t>
  </si>
  <si>
    <t>CDR_200602</t>
  </si>
  <si>
    <t>CDR_200603</t>
  </si>
  <si>
    <t>CDR_200604</t>
  </si>
  <si>
    <t>CDR_200605</t>
  </si>
  <si>
    <t>CDR_200606</t>
  </si>
  <si>
    <t>CDR_200607</t>
  </si>
  <si>
    <t>CDR_200608</t>
  </si>
  <si>
    <t>CDR_200609</t>
  </si>
  <si>
    <t>CDR_200610</t>
  </si>
  <si>
    <t>CDR_200611</t>
  </si>
  <si>
    <t>CDR_200612</t>
  </si>
  <si>
    <t>CDR_200701</t>
  </si>
  <si>
    <t>CDR_200702</t>
  </si>
  <si>
    <t>CDR_200703</t>
  </si>
  <si>
    <t>CDR_200704</t>
  </si>
  <si>
    <t>CDR_200705</t>
  </si>
  <si>
    <t>CDR_200706</t>
  </si>
  <si>
    <t>CDR_200707</t>
  </si>
  <si>
    <t>CDR_200708</t>
  </si>
  <si>
    <t>CDR_200709</t>
  </si>
  <si>
    <t>CDR_200710</t>
  </si>
  <si>
    <t>CDR_200711</t>
  </si>
  <si>
    <t>CDR_200712</t>
  </si>
  <si>
    <t>CDR_200801</t>
  </si>
  <si>
    <t>CDR_200802</t>
  </si>
  <si>
    <t>CDR_200803</t>
  </si>
  <si>
    <t>CDR_200804</t>
  </si>
  <si>
    <t>CDR_200805</t>
  </si>
  <si>
    <t>CDR_200806</t>
  </si>
  <si>
    <t>CDR_200807</t>
  </si>
  <si>
    <t>CDR_200808</t>
  </si>
  <si>
    <t>CDR_200809</t>
  </si>
  <si>
    <t>CDR_200810</t>
  </si>
  <si>
    <t>CDR_200811</t>
  </si>
  <si>
    <t>CDR_200812</t>
  </si>
  <si>
    <t>CDR_200901</t>
  </si>
  <si>
    <t>CDR_200902</t>
  </si>
  <si>
    <t>CDR_200903</t>
  </si>
  <si>
    <t>CDR_200904</t>
  </si>
  <si>
    <t>CDR_200905</t>
  </si>
  <si>
    <t>CDR_200906</t>
  </si>
  <si>
    <t>CDR_200907</t>
  </si>
  <si>
    <t>CDR_200908</t>
  </si>
  <si>
    <t>CDR_200909</t>
  </si>
  <si>
    <t>CDR_200910</t>
  </si>
  <si>
    <t>CDR_200911</t>
  </si>
  <si>
    <t>CDR_200912</t>
  </si>
  <si>
    <t>CDR_201001</t>
  </si>
  <si>
    <t>CDR_201002</t>
  </si>
  <si>
    <t>CDR_201003</t>
  </si>
  <si>
    <t>CDR_201004</t>
  </si>
  <si>
    <t>CDR_201005</t>
  </si>
  <si>
    <t>CDR_201006</t>
  </si>
  <si>
    <t>CDR_201007</t>
  </si>
  <si>
    <t>CDR_201008</t>
  </si>
  <si>
    <t>CDR_201009</t>
  </si>
  <si>
    <t>CDR_201010</t>
  </si>
  <si>
    <t>CDR_201011</t>
  </si>
  <si>
    <t>CDR_201012</t>
  </si>
  <si>
    <t>CDR_201101</t>
  </si>
  <si>
    <t>CDR_201102</t>
  </si>
  <si>
    <t>CDR_201103</t>
  </si>
  <si>
    <t>CDR_201104</t>
  </si>
  <si>
    <t>CDR_201105</t>
  </si>
  <si>
    <t>CDR_201106</t>
  </si>
  <si>
    <t>CDR_201107</t>
  </si>
  <si>
    <t>CDR_201108</t>
  </si>
  <si>
    <t>CDR_201109</t>
  </si>
  <si>
    <t>CDR_201110</t>
  </si>
  <si>
    <t>CDR_201111</t>
  </si>
  <si>
    <t>CDR_201112</t>
  </si>
  <si>
    <t>CDR_201201</t>
  </si>
  <si>
    <t>CDR_201202</t>
  </si>
  <si>
    <t>CDR_201203</t>
  </si>
  <si>
    <t>CDR_201204</t>
  </si>
  <si>
    <t>CDR_201205</t>
  </si>
  <si>
    <t>CDR_201206</t>
  </si>
  <si>
    <t>CDR_201207</t>
  </si>
  <si>
    <t>CDR_201208</t>
  </si>
  <si>
    <t>CDR_201209</t>
  </si>
  <si>
    <t>CDR_201210</t>
  </si>
  <si>
    <t>CDR_201211</t>
  </si>
  <si>
    <t>CDR_201212</t>
  </si>
  <si>
    <t>CDR_201301</t>
  </si>
  <si>
    <t>CDR_201302</t>
  </si>
  <si>
    <t>CDR_201303</t>
  </si>
  <si>
    <t>CDR_201304</t>
  </si>
  <si>
    <t>CDR_201305</t>
  </si>
  <si>
    <t>CDR_201306</t>
  </si>
  <si>
    <t>CDR_201307</t>
  </si>
  <si>
    <t>CDR_201308</t>
  </si>
  <si>
    <t>CDR_201309</t>
  </si>
  <si>
    <t>CDR_201310</t>
  </si>
  <si>
    <t>CDR_201311</t>
  </si>
  <si>
    <t>CDR_201312</t>
  </si>
  <si>
    <t>CDR_201401</t>
  </si>
  <si>
    <t>CDR_201402</t>
  </si>
  <si>
    <t>CDR_201403</t>
  </si>
  <si>
    <t>CDR_201404</t>
  </si>
  <si>
    <t>CDR_201405</t>
  </si>
  <si>
    <t>CDR_201406</t>
  </si>
  <si>
    <t>CDR_201407</t>
  </si>
  <si>
    <t>CDR_201408</t>
  </si>
  <si>
    <t>CDR_201409</t>
  </si>
  <si>
    <t>CDR_201410</t>
  </si>
  <si>
    <t>CDR_201411</t>
  </si>
  <si>
    <t>CDR_201412</t>
  </si>
  <si>
    <t>CDR_201501</t>
  </si>
  <si>
    <t>CDR_201502</t>
  </si>
  <si>
    <t>CDR_201503</t>
  </si>
  <si>
    <t>CDR_201504</t>
  </si>
  <si>
    <t>CDR_201505</t>
  </si>
  <si>
    <t>CDR_201506</t>
  </si>
  <si>
    <t>CDR_201507</t>
  </si>
  <si>
    <t>CDR_201508</t>
  </si>
  <si>
    <t>CDR_201509</t>
  </si>
  <si>
    <t>CDR_201510</t>
  </si>
  <si>
    <t>CDR_201511</t>
  </si>
  <si>
    <t>CDR_201512</t>
  </si>
  <si>
    <t>CDR_201601</t>
  </si>
  <si>
    <t>CDR_201602</t>
  </si>
  <si>
    <t>CDR_201603</t>
  </si>
  <si>
    <t>CDR_201604</t>
  </si>
  <si>
    <t>CDR_201605</t>
  </si>
  <si>
    <t>CDR_201606</t>
  </si>
  <si>
    <t>CDR_201607</t>
  </si>
  <si>
    <t>CDR_201608</t>
  </si>
  <si>
    <t>CDR_201609</t>
  </si>
  <si>
    <t>CDR_201610</t>
  </si>
  <si>
    <t>CDR_201611</t>
  </si>
  <si>
    <t>CDR_201612</t>
  </si>
  <si>
    <t>CDR_201701</t>
  </si>
  <si>
    <t>CDR_201702</t>
  </si>
  <si>
    <t>CDR_201703</t>
  </si>
  <si>
    <t>CDR_201704</t>
  </si>
  <si>
    <t>CDR_201705</t>
  </si>
  <si>
    <t>CDR_201706</t>
  </si>
  <si>
    <t>CDR_201707</t>
  </si>
  <si>
    <t>CDR_201708</t>
  </si>
  <si>
    <t>CDR_201709</t>
  </si>
  <si>
    <t>CDR_201710</t>
  </si>
  <si>
    <t>CDR_201711</t>
  </si>
  <si>
    <t>CDR_201712</t>
  </si>
  <si>
    <t>CDR_201801</t>
  </si>
  <si>
    <t>CDR_201802</t>
  </si>
  <si>
    <t>CDR_201803</t>
  </si>
  <si>
    <t>CDR_201804</t>
  </si>
  <si>
    <t>CDR_201805</t>
  </si>
  <si>
    <t>CDR_201806</t>
  </si>
  <si>
    <t>CDR_201807</t>
  </si>
  <si>
    <t>CDR_201808</t>
  </si>
  <si>
    <t>CDR_201809</t>
  </si>
  <si>
    <t>CDR_201810</t>
  </si>
  <si>
    <t>CDR_201811</t>
  </si>
  <si>
    <t>CDR_201812</t>
  </si>
  <si>
    <t>CDR_201901</t>
  </si>
  <si>
    <t>CDR_201902</t>
  </si>
  <si>
    <t>CDR_201903</t>
  </si>
  <si>
    <t>CDR_201904</t>
  </si>
  <si>
    <t>CDR_201905</t>
  </si>
  <si>
    <t>CDR_201906</t>
  </si>
  <si>
    <t xml:space="preserve"> CDR1</t>
  </si>
  <si>
    <t xml:space="preserve"> CDR2</t>
  </si>
  <si>
    <t xml:space="preserve"> CDR3</t>
  </si>
  <si>
    <t xml:space="preserve"> CDR4</t>
  </si>
  <si>
    <t xml:space="preserve"> CDR6</t>
  </si>
  <si>
    <t xml:space="preserve"> CDR5</t>
  </si>
  <si>
    <t>CDR7</t>
  </si>
  <si>
    <t>CDR8</t>
  </si>
  <si>
    <t xml:space="preserve"> CDR9</t>
  </si>
  <si>
    <t>CDR10</t>
  </si>
  <si>
    <t xml:space="preserve"> CDR11</t>
  </si>
  <si>
    <t>CDR12</t>
  </si>
  <si>
    <t>CDR13</t>
  </si>
  <si>
    <t xml:space="preserve"> CDR14</t>
  </si>
  <si>
    <t xml:space="preserve"> CDR15</t>
  </si>
  <si>
    <t xml:space="preserve"> CDR16</t>
  </si>
  <si>
    <t>Rainfall(mm)</t>
  </si>
  <si>
    <t>July</t>
  </si>
  <si>
    <t>october</t>
  </si>
  <si>
    <t>february</t>
  </si>
  <si>
    <t>may</t>
  </si>
  <si>
    <t>june</t>
  </si>
  <si>
    <t>september</t>
  </si>
  <si>
    <t>august</t>
  </si>
  <si>
    <t>Year</t>
  </si>
  <si>
    <t>november</t>
  </si>
  <si>
    <t>december</t>
  </si>
  <si>
    <t>january</t>
  </si>
  <si>
    <t>march</t>
  </si>
  <si>
    <t>april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</si>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</sst>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78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2" fontId="1" fillId="5" borderId="8" xfId="0" applyNumberFormat="1" applyFont="1" applyFill="1" applyBorder="1" applyAlignment="1">
      <alignment horizontal="center" vertical="center" wrapText="1"/>
    </xf>
    <xf numFmtId="2" fontId="0" fillId="2" borderId="9" xfId="0" applyNumberFormat="1" applyFill="1" applyBorder="1" applyAlignment="1">
      <alignment horizontal="center"/>
    </xf>
    <xf numFmtId="2" fontId="0" fillId="6" borderId="9" xfId="0" applyNumberFormat="1" applyFill="1" applyBorder="1" applyAlignment="1">
      <alignment horizontal="center"/>
    </xf>
    <xf numFmtId="0" fontId="0" fillId="0" borderId="0" xfId="0" applyFill="1"/>
    <xf numFmtId="2" fontId="0" fillId="0" borderId="0" xfId="0" applyNumberFormat="1" applyFill="1" applyBorder="1" applyAlignment="1">
      <alignment horizontal="center"/>
    </xf>
    <xf numFmtId="164" fontId="3" fillId="0" borderId="1" xfId="1" applyNumberFormat="1" applyFont="1" applyFill="1" applyBorder="1" applyAlignment="1">
      <alignment horizontal="center" vertical="center"/>
    </xf>
    <xf numFmtId="164" fontId="3" fillId="0" borderId="2" xfId="1" applyNumberFormat="1" applyFont="1" applyFill="1" applyBorder="1" applyAlignment="1">
      <alignment horizontal="center" vertical="center"/>
    </xf>
    <xf numFmtId="164" fontId="4" fillId="0" borderId="13" xfId="1" applyNumberFormat="1" applyFont="1" applyFill="1" applyBorder="1" applyAlignment="1">
      <alignment horizontal="center" vertical="center"/>
    </xf>
    <xf numFmtId="164" fontId="4" fillId="0" borderId="7" xfId="1" applyNumberFormat="1" applyFont="1" applyFill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1" fontId="6" fillId="0" borderId="14" xfId="1" applyNumberFormat="1" applyFont="1" applyFill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1" fontId="6" fillId="0" borderId="5" xfId="1" applyNumberFormat="1" applyFont="1" applyFill="1" applyBorder="1" applyAlignment="1">
      <alignment horizontal="center" vertical="center"/>
    </xf>
    <xf numFmtId="2" fontId="0" fillId="7" borderId="0" xfId="0" applyNumberFormat="1" applyFill="1" applyAlignment="1">
      <alignment horizontal="center"/>
    </xf>
    <xf numFmtId="164" fontId="0" fillId="8" borderId="0" xfId="0" applyNumberForma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topLeftCell="A3" workbookViewId="0">
      <selection activeCell="N16" sqref="N16"/>
    </sheetView>
  </sheetViews>
  <sheetFormatPr defaultRowHeight="15"/>
  <cols>
    <col min="1" max="1" width="8.5703125" style="1" customWidth="1"/>
    <col min="2" max="2" width="11.85546875" style="1" customWidth="1"/>
    <col min="3" max="3" width="21.5703125" style="1" customWidth="1"/>
    <col min="4" max="4" width="17.5703125" customWidth="1"/>
    <col min="5" max="5" width="11.42578125" style="1" customWidth="1"/>
  </cols>
  <sheetData>
    <row r="2" spans="1:10" ht="15.75" thickBot="1">
      <c r="H2" s="1"/>
    </row>
    <row r="3" spans="1:10" ht="15.75" thickBot="1">
      <c r="B3" s="8" t="s">
        <v>0</v>
      </c>
      <c r="C3" s="2" t="s">
        <v>1</v>
      </c>
      <c r="D3" s="8" t="s">
        <v>5</v>
      </c>
      <c r="E3" s="20" t="s">
        <v>6</v>
      </c>
    </row>
    <row r="4" spans="1:10">
      <c r="A4" s="1">
        <v>1</v>
      </c>
      <c r="B4" s="8">
        <v>31.661000000000001</v>
      </c>
      <c r="C4" s="13">
        <v>50.423999999999999</v>
      </c>
      <c r="D4" s="17">
        <f xml:space="preserve"> SQRT((B4-I10)^2+(C4-J10)^2)</f>
        <v>6.0827625302983648E-2</v>
      </c>
      <c r="E4" s="11">
        <f xml:space="preserve"> 1/ D4</f>
        <v>16.439898730535337</v>
      </c>
    </row>
    <row r="5" spans="1:10">
      <c r="A5" s="1">
        <v>2</v>
      </c>
      <c r="B5" s="9">
        <v>31.661000000000001</v>
      </c>
      <c r="C5" s="14">
        <v>50.683999999999997</v>
      </c>
      <c r="D5" s="18">
        <f xml:space="preserve"> SQRT((B5-I10)^2+(C5-J10)^2)</f>
        <v>0.22239604313026451</v>
      </c>
      <c r="E5" s="10">
        <f t="shared" ref="E5:E19" si="0" xml:space="preserve"> 1/ D5</f>
        <v>4.4964828776844197</v>
      </c>
    </row>
    <row r="6" spans="1:10">
      <c r="A6" s="1">
        <v>3</v>
      </c>
      <c r="B6" s="9">
        <v>31.661000000000001</v>
      </c>
      <c r="C6" s="14">
        <v>50.944000000000003</v>
      </c>
      <c r="D6" s="18">
        <f xml:space="preserve"> SQRT((B6-31.617)^2+(C6-50.466)^2)</f>
        <v>0.48002083288124225</v>
      </c>
      <c r="E6" s="10">
        <f t="shared" si="0"/>
        <v>2.0832429167660753</v>
      </c>
    </row>
    <row r="7" spans="1:10">
      <c r="A7" s="1">
        <v>4</v>
      </c>
      <c r="B7" s="9">
        <v>31.661000000000001</v>
      </c>
      <c r="C7" s="14">
        <v>51.204000000000001</v>
      </c>
      <c r="D7" s="18">
        <f t="shared" ref="D7:D19" si="1" xml:space="preserve"> SQRT((B7-31.617)^2+(C7-50.466)^2)</f>
        <v>0.73931048957795764</v>
      </c>
      <c r="E7" s="10">
        <f t="shared" si="0"/>
        <v>1.3526116754692057</v>
      </c>
    </row>
    <row r="8" spans="1:10" ht="15.75" thickBot="1">
      <c r="A8" s="1">
        <v>5</v>
      </c>
      <c r="B8" s="9">
        <v>31.661000000000001</v>
      </c>
      <c r="C8" s="14">
        <v>51.463999999999999</v>
      </c>
      <c r="D8" s="18">
        <f t="shared" si="1"/>
        <v>0.9989694690029296</v>
      </c>
      <c r="E8" s="10">
        <f t="shared" si="0"/>
        <v>1.0010315940867531</v>
      </c>
    </row>
    <row r="9" spans="1:10" ht="15.75" thickBot="1">
      <c r="A9" s="1">
        <v>6</v>
      </c>
      <c r="B9" s="9">
        <v>31.661000000000001</v>
      </c>
      <c r="C9" s="14">
        <v>51.723999999999997</v>
      </c>
      <c r="D9" s="18">
        <f t="shared" si="1"/>
        <v>1.2587692401707267</v>
      </c>
      <c r="E9" s="10">
        <f t="shared" si="0"/>
        <v>0.79442678458235139</v>
      </c>
      <c r="H9" s="3" t="s">
        <v>2</v>
      </c>
      <c r="I9" s="4" t="s">
        <v>3</v>
      </c>
      <c r="J9" s="5" t="s">
        <v>4</v>
      </c>
    </row>
    <row r="10" spans="1:10" ht="15.75" thickBot="1">
      <c r="A10" s="1">
        <v>7</v>
      </c>
      <c r="B10" s="9">
        <v>31.922000000000001</v>
      </c>
      <c r="C10" s="14">
        <v>50.198999999999998</v>
      </c>
      <c r="D10" s="18">
        <f t="shared" si="1"/>
        <v>0.4053566331022615</v>
      </c>
      <c r="E10" s="10">
        <f t="shared" si="0"/>
        <v>2.4669634547406667</v>
      </c>
      <c r="I10" s="6">
        <v>31.617000000000001</v>
      </c>
      <c r="J10" s="7">
        <v>50.466000000000001</v>
      </c>
    </row>
    <row r="11" spans="1:10">
      <c r="A11" s="1">
        <v>8</v>
      </c>
      <c r="B11" s="9">
        <v>31.922000000000001</v>
      </c>
      <c r="C11" s="14">
        <v>50.459000000000003</v>
      </c>
      <c r="D11" s="18">
        <f t="shared" si="1"/>
        <v>0.30508031729365925</v>
      </c>
      <c r="E11" s="10">
        <f t="shared" si="0"/>
        <v>3.2778253571745051</v>
      </c>
    </row>
    <row r="12" spans="1:10">
      <c r="A12" s="1">
        <v>9</v>
      </c>
      <c r="B12" s="9">
        <v>31.922000000000001</v>
      </c>
      <c r="C12" s="14">
        <v>50.719000000000001</v>
      </c>
      <c r="D12" s="18">
        <f t="shared" si="1"/>
        <v>0.39627515693013093</v>
      </c>
      <c r="E12" s="10">
        <f t="shared" si="0"/>
        <v>2.5234990952923009</v>
      </c>
    </row>
    <row r="13" spans="1:10">
      <c r="A13" s="1">
        <v>10</v>
      </c>
      <c r="B13" s="9">
        <v>31.922000000000001</v>
      </c>
      <c r="C13" s="14">
        <v>50.978999999999999</v>
      </c>
      <c r="D13" s="18">
        <f t="shared" si="1"/>
        <v>0.59681990583424571</v>
      </c>
      <c r="E13" s="10">
        <f t="shared" si="0"/>
        <v>1.6755473304835264</v>
      </c>
    </row>
    <row r="14" spans="1:10">
      <c r="A14" s="1">
        <v>11</v>
      </c>
      <c r="B14" s="9">
        <v>32.182000000000002</v>
      </c>
      <c r="C14" s="14">
        <v>50.01</v>
      </c>
      <c r="D14" s="18">
        <f t="shared" si="1"/>
        <v>0.72605853758495553</v>
      </c>
      <c r="E14" s="10">
        <f t="shared" si="0"/>
        <v>1.3772994162788021</v>
      </c>
    </row>
    <row r="15" spans="1:10">
      <c r="A15" s="1">
        <v>12</v>
      </c>
      <c r="B15" s="9">
        <v>32.182000000000002</v>
      </c>
      <c r="C15" s="14">
        <v>50.27</v>
      </c>
      <c r="D15" s="18">
        <f t="shared" si="1"/>
        <v>0.59803093565467047</v>
      </c>
      <c r="E15" s="10">
        <f t="shared" si="0"/>
        <v>1.6721542990168059</v>
      </c>
    </row>
    <row r="16" spans="1:10">
      <c r="A16" s="1">
        <v>13</v>
      </c>
      <c r="B16" s="9">
        <v>32.182000000000002</v>
      </c>
      <c r="C16" s="14">
        <v>50.53</v>
      </c>
      <c r="D16" s="18">
        <f t="shared" si="1"/>
        <v>0.56861322531225156</v>
      </c>
      <c r="E16" s="10">
        <f t="shared" si="0"/>
        <v>1.7586646871445071</v>
      </c>
    </row>
    <row r="17" spans="1:5">
      <c r="A17" s="1">
        <v>14</v>
      </c>
      <c r="B17" s="9">
        <v>32.182000000000002</v>
      </c>
      <c r="C17" s="14">
        <v>50.79</v>
      </c>
      <c r="D17" s="18">
        <f t="shared" si="1"/>
        <v>0.65130714720475791</v>
      </c>
      <c r="E17" s="10">
        <f t="shared" si="0"/>
        <v>1.5353739081349587</v>
      </c>
    </row>
    <row r="18" spans="1:5">
      <c r="A18" s="1">
        <v>15</v>
      </c>
      <c r="B18" s="9">
        <v>32.442</v>
      </c>
      <c r="C18" s="14">
        <v>49.811</v>
      </c>
      <c r="D18" s="18">
        <f t="shared" si="1"/>
        <v>1.0533992595402752</v>
      </c>
      <c r="E18" s="10">
        <f t="shared" si="0"/>
        <v>0.94930767317647469</v>
      </c>
    </row>
    <row r="19" spans="1:5" ht="15.75" thickBot="1">
      <c r="A19" s="1">
        <v>16</v>
      </c>
      <c r="B19" s="16">
        <v>31.393000000000001</v>
      </c>
      <c r="C19" s="15">
        <v>51.420999999999999</v>
      </c>
      <c r="D19" s="19">
        <f t="shared" si="1"/>
        <v>0.98091844717081189</v>
      </c>
      <c r="E19" s="12">
        <f t="shared" si="0"/>
        <v>1.0194527413407541</v>
      </c>
    </row>
    <row r="20" spans="1:5" ht="15.75" thickBot="1">
      <c r="E20" s="21">
        <f xml:space="preserve"> SUM(E4:E19)</f>
        <v>44.42378254190745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9"/>
  <sheetViews>
    <sheetView workbookViewId="0">
      <selection activeCell="R2" sqref="R2:R10"/>
    </sheetView>
  </sheetViews>
  <sheetFormatPr defaultRowHeight="15"/>
  <cols>
    <col min="1" max="1" width="13.42578125" style="23" customWidth="1"/>
    <col min="2" max="2" width="9.7109375" style="23" customWidth="1"/>
    <col min="3" max="3" width="8.5703125" style="23" customWidth="1"/>
    <col min="4" max="4" width="8.42578125" style="23" customWidth="1"/>
    <col min="5" max="5" width="7.85546875" style="23" customWidth="1"/>
    <col min="6" max="6" width="8.5703125" style="23" customWidth="1"/>
    <col min="7" max="7" width="8" style="23" customWidth="1"/>
    <col min="8" max="8" width="8.28515625" style="23" customWidth="1"/>
    <col min="9" max="9" width="8.5703125" style="23" customWidth="1"/>
    <col min="10" max="13" width="8.28515625" style="23" customWidth="1"/>
    <col min="14" max="14" width="7.85546875" style="23" customWidth="1"/>
    <col min="15" max="15" width="8" style="23" customWidth="1"/>
    <col min="16" max="16" width="8.140625" style="23" customWidth="1"/>
    <col min="17" max="17" width="8" style="23" customWidth="1"/>
    <col min="18" max="18" width="12.7109375" style="10" customWidth="1"/>
  </cols>
  <sheetData>
    <row r="1" spans="1:19" s="22" customFormat="1" ht="28.5" customHeight="1">
      <c r="A1" s="22" t="s">
        <v>7</v>
      </c>
      <c r="B1" s="22" t="s">
        <v>446</v>
      </c>
      <c r="C1" s="22" t="s">
        <v>447</v>
      </c>
      <c r="D1" s="22" t="s">
        <v>448</v>
      </c>
      <c r="E1" s="23" t="s">
        <v>449</v>
      </c>
      <c r="F1" s="23" t="s">
        <v>451</v>
      </c>
      <c r="G1" s="23" t="s">
        <v>450</v>
      </c>
      <c r="H1" s="23" t="s">
        <v>452</v>
      </c>
      <c r="I1" s="23" t="s">
        <v>453</v>
      </c>
      <c r="J1" s="23" t="s">
        <v>454</v>
      </c>
      <c r="K1" s="23" t="s">
        <v>455</v>
      </c>
      <c r="L1" s="23" t="s">
        <v>456</v>
      </c>
      <c r="M1" s="23" t="s">
        <v>457</v>
      </c>
      <c r="N1" s="23" t="s">
        <v>458</v>
      </c>
      <c r="O1" s="23" t="s">
        <v>459</v>
      </c>
      <c r="P1" s="23" t="s">
        <v>460</v>
      </c>
      <c r="Q1" s="23" t="s">
        <v>461</v>
      </c>
      <c r="R1" s="25" t="s">
        <v>462</v>
      </c>
    </row>
    <row r="2" spans="1:19">
      <c r="A2" s="23" t="s">
        <v>8</v>
      </c>
      <c r="B2" s="23">
        <v>115.562</v>
      </c>
      <c r="C2" s="23">
        <v>95.197000000000003</v>
      </c>
      <c r="D2" s="23">
        <v>99.641000000000005</v>
      </c>
      <c r="E2" s="23">
        <v>101.02</v>
      </c>
      <c r="F2" s="23">
        <v>99.325000000000003</v>
      </c>
      <c r="G2" s="23">
        <v>74.629000000000005</v>
      </c>
      <c r="H2" s="23">
        <v>164.93199999999999</v>
      </c>
      <c r="I2" s="23">
        <v>131.56200000000001</v>
      </c>
      <c r="J2" s="23">
        <v>79.828999999999994</v>
      </c>
      <c r="K2" s="23">
        <v>83.608000000000004</v>
      </c>
      <c r="L2" s="23">
        <v>109.124</v>
      </c>
      <c r="M2" s="23">
        <v>116.72</v>
      </c>
      <c r="N2" s="23">
        <v>95.721000000000004</v>
      </c>
      <c r="O2" s="23">
        <v>101.59099999999999</v>
      </c>
      <c r="P2" s="23">
        <v>103.048</v>
      </c>
      <c r="Q2" s="23">
        <v>93.347999999999999</v>
      </c>
      <c r="R2" s="26">
        <v>109.69905577654131</v>
      </c>
    </row>
    <row r="3" spans="1:19">
      <c r="A3" s="23" t="s">
        <v>9</v>
      </c>
      <c r="B3" s="23">
        <v>31.806999999999999</v>
      </c>
      <c r="C3" s="23">
        <v>30.196000000000002</v>
      </c>
      <c r="D3" s="23">
        <v>21.302</v>
      </c>
      <c r="E3" s="23">
        <v>9.81</v>
      </c>
      <c r="F3" s="23">
        <v>9.9580000000000002</v>
      </c>
      <c r="G3" s="23">
        <v>0</v>
      </c>
      <c r="H3" s="23">
        <v>18.806999999999999</v>
      </c>
      <c r="I3" s="23">
        <v>34.901000000000003</v>
      </c>
      <c r="J3" s="23">
        <v>32.738999999999997</v>
      </c>
      <c r="K3" s="23">
        <v>16.225999999999999</v>
      </c>
      <c r="L3" s="23">
        <v>14.97</v>
      </c>
      <c r="M3" s="23">
        <v>29.131</v>
      </c>
      <c r="N3" s="23">
        <v>6.74</v>
      </c>
      <c r="O3" s="23">
        <v>30.501999999999999</v>
      </c>
      <c r="P3" s="23">
        <v>34.026000000000003</v>
      </c>
      <c r="Q3" s="23">
        <v>10.452999999999999</v>
      </c>
      <c r="R3" s="26">
        <v>26.767910234142526</v>
      </c>
    </row>
    <row r="4" spans="1:19">
      <c r="A4" s="23" t="s">
        <v>10</v>
      </c>
      <c r="B4" s="23">
        <v>69.804000000000002</v>
      </c>
      <c r="C4" s="23">
        <v>54.781999999999996</v>
      </c>
      <c r="D4" s="23">
        <v>61.3</v>
      </c>
      <c r="E4" s="23">
        <v>70.802000000000007</v>
      </c>
      <c r="F4" s="23">
        <v>49.078000000000003</v>
      </c>
      <c r="G4" s="23">
        <v>49.71</v>
      </c>
      <c r="H4" s="23">
        <v>76.274000000000001</v>
      </c>
      <c r="I4" s="23">
        <v>74.191000000000003</v>
      </c>
      <c r="J4" s="23">
        <v>57.47</v>
      </c>
      <c r="K4" s="23">
        <v>60.453000000000003</v>
      </c>
      <c r="L4" s="23">
        <v>85.846000000000004</v>
      </c>
      <c r="M4" s="23">
        <v>70.475999999999999</v>
      </c>
      <c r="N4" s="23">
        <v>58.399000000000001</v>
      </c>
      <c r="O4" s="23">
        <v>61.53</v>
      </c>
      <c r="P4" s="23">
        <v>88.668000000000006</v>
      </c>
      <c r="Q4" s="23">
        <v>80.096999999999994</v>
      </c>
      <c r="R4" s="26">
        <v>67.142891174189572</v>
      </c>
    </row>
    <row r="5" spans="1:19">
      <c r="A5" s="23" t="s">
        <v>11</v>
      </c>
      <c r="B5" s="23">
        <v>30.533999999999999</v>
      </c>
      <c r="C5" s="23">
        <v>34.07</v>
      </c>
      <c r="D5" s="23">
        <v>34.317</v>
      </c>
      <c r="E5" s="23">
        <v>33.698</v>
      </c>
      <c r="F5" s="23">
        <v>21.446999999999999</v>
      </c>
      <c r="G5" s="23">
        <v>19.056000000000001</v>
      </c>
      <c r="H5" s="23">
        <v>45.326999999999998</v>
      </c>
      <c r="I5" s="23">
        <v>42.814999999999998</v>
      </c>
      <c r="J5" s="23">
        <v>41.301000000000002</v>
      </c>
      <c r="K5" s="23">
        <v>34.218000000000004</v>
      </c>
      <c r="L5" s="23">
        <v>39.249000000000002</v>
      </c>
      <c r="M5" s="23">
        <v>35.89</v>
      </c>
      <c r="N5" s="23">
        <v>34.366</v>
      </c>
      <c r="O5" s="23">
        <v>29.431999999999999</v>
      </c>
      <c r="P5" s="23">
        <v>32.69</v>
      </c>
      <c r="Q5" s="23">
        <v>24.757999999999999</v>
      </c>
      <c r="R5" s="26">
        <v>33.73278472284435</v>
      </c>
    </row>
    <row r="6" spans="1:19">
      <c r="A6" s="23" t="s">
        <v>12</v>
      </c>
      <c r="B6" s="23">
        <v>12.678000000000001</v>
      </c>
      <c r="C6" s="23">
        <v>10.612</v>
      </c>
      <c r="D6" s="23">
        <v>10.583</v>
      </c>
      <c r="E6" s="23">
        <v>9.8360000000000003</v>
      </c>
      <c r="F6" s="23">
        <v>13.167</v>
      </c>
      <c r="G6" s="23">
        <v>12.074</v>
      </c>
      <c r="H6" s="23">
        <v>12.504</v>
      </c>
      <c r="I6" s="23">
        <v>12.361000000000001</v>
      </c>
      <c r="J6" s="23">
        <v>11.987</v>
      </c>
      <c r="K6" s="23">
        <v>12.609</v>
      </c>
      <c r="L6" s="23">
        <v>14.047000000000001</v>
      </c>
      <c r="M6" s="23">
        <v>15.221</v>
      </c>
      <c r="N6" s="23">
        <v>13.984999999999999</v>
      </c>
      <c r="O6" s="23">
        <v>13.56</v>
      </c>
      <c r="P6" s="23">
        <v>14.878</v>
      </c>
      <c r="Q6" s="23">
        <v>12.04</v>
      </c>
      <c r="R6" s="26">
        <v>12.462178659064714</v>
      </c>
    </row>
    <row r="7" spans="1:19">
      <c r="A7" s="23" t="s">
        <v>13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0.438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6">
        <v>0.438</v>
      </c>
    </row>
    <row r="8" spans="1:19">
      <c r="A8" s="24" t="s">
        <v>14</v>
      </c>
      <c r="B8" s="24">
        <v>0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7">
        <f>(R7+R9)/2</f>
        <v>0.32122672293395182</v>
      </c>
      <c r="S8" t="s">
        <v>463</v>
      </c>
    </row>
    <row r="9" spans="1:19">
      <c r="A9" s="23" t="s">
        <v>15</v>
      </c>
      <c r="B9" s="23">
        <v>0.17499999999999999</v>
      </c>
      <c r="C9" s="23">
        <v>0</v>
      </c>
      <c r="D9" s="23">
        <v>0</v>
      </c>
      <c r="E9" s="23">
        <v>0</v>
      </c>
      <c r="F9" s="23">
        <v>0.255</v>
      </c>
      <c r="G9" s="23">
        <v>0.28000000000000003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0.59799999999999998</v>
      </c>
      <c r="Q9" s="23">
        <v>0</v>
      </c>
      <c r="R9" s="26">
        <v>0.2044534458679037</v>
      </c>
    </row>
    <row r="10" spans="1:19">
      <c r="A10" s="23" t="s">
        <v>16</v>
      </c>
      <c r="B10" s="23">
        <v>0</v>
      </c>
      <c r="C10" s="23">
        <v>0</v>
      </c>
      <c r="D10" s="23">
        <v>0</v>
      </c>
      <c r="E10" s="23">
        <v>0</v>
      </c>
      <c r="F10" s="23">
        <v>0</v>
      </c>
      <c r="G10" s="23">
        <v>4.9779999999999998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6">
        <v>4.9779999999999998</v>
      </c>
    </row>
    <row r="11" spans="1:19">
      <c r="A11" s="24" t="s">
        <v>17</v>
      </c>
      <c r="B11" s="24">
        <v>0</v>
      </c>
      <c r="C11" s="24">
        <v>0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7">
        <f>(R10+R12)/2</f>
        <v>4.3312030588283417</v>
      </c>
      <c r="S11" t="s">
        <v>464</v>
      </c>
    </row>
    <row r="12" spans="1:19">
      <c r="A12" s="23" t="s">
        <v>18</v>
      </c>
      <c r="B12" s="23">
        <v>4.1589999999999998</v>
      </c>
      <c r="C12" s="23">
        <v>4.7069999999999999</v>
      </c>
      <c r="D12" s="23">
        <v>3.605</v>
      </c>
      <c r="E12" s="23">
        <v>1.778</v>
      </c>
      <c r="F12" s="23">
        <v>1.605</v>
      </c>
      <c r="G12" s="23">
        <v>3.1680000000000001</v>
      </c>
      <c r="H12" s="23">
        <v>2.5310000000000001</v>
      </c>
      <c r="I12" s="23">
        <v>2.2469999999999999</v>
      </c>
      <c r="J12" s="23">
        <v>3.988</v>
      </c>
      <c r="K12" s="23">
        <v>3.8069999999999999</v>
      </c>
      <c r="L12" s="23">
        <v>2.2429999999999999</v>
      </c>
      <c r="M12" s="23">
        <v>3.286</v>
      </c>
      <c r="N12" s="23">
        <v>1.9410000000000001</v>
      </c>
      <c r="O12" s="23">
        <v>2.661</v>
      </c>
      <c r="P12" s="23">
        <v>13.007</v>
      </c>
      <c r="Q12" s="23">
        <v>1.585</v>
      </c>
      <c r="R12" s="26">
        <v>3.684406117656684</v>
      </c>
    </row>
    <row r="13" spans="1:19">
      <c r="A13" s="23" t="s">
        <v>19</v>
      </c>
      <c r="B13" s="23">
        <v>30.122</v>
      </c>
      <c r="C13" s="23">
        <v>32.686</v>
      </c>
      <c r="D13" s="23">
        <v>43.127000000000002</v>
      </c>
      <c r="E13" s="23">
        <v>28.782</v>
      </c>
      <c r="F13" s="23">
        <v>43.173999999999999</v>
      </c>
      <c r="G13" s="23">
        <v>35.575000000000003</v>
      </c>
      <c r="H13" s="23">
        <v>38.642000000000003</v>
      </c>
      <c r="I13" s="23">
        <v>43.533999999999999</v>
      </c>
      <c r="J13" s="23">
        <v>28.600999999999999</v>
      </c>
      <c r="K13" s="23">
        <v>29.724</v>
      </c>
      <c r="L13" s="23">
        <v>49.987000000000002</v>
      </c>
      <c r="M13" s="23">
        <v>56.686999999999998</v>
      </c>
      <c r="N13" s="23">
        <v>45.292999999999999</v>
      </c>
      <c r="O13" s="23">
        <v>30.143999999999998</v>
      </c>
      <c r="P13" s="23">
        <v>63.106999999999999</v>
      </c>
      <c r="Q13" s="23">
        <v>49.673999999999999</v>
      </c>
      <c r="R13" s="26">
        <v>36.074278106279486</v>
      </c>
    </row>
    <row r="14" spans="1:19">
      <c r="A14" s="23" t="s">
        <v>20</v>
      </c>
      <c r="B14" s="23">
        <v>81.956999999999994</v>
      </c>
      <c r="C14" s="23">
        <v>68.227000000000004</v>
      </c>
      <c r="D14" s="23">
        <v>92.117000000000004</v>
      </c>
      <c r="E14" s="23">
        <v>113.364</v>
      </c>
      <c r="F14" s="23">
        <v>98.753</v>
      </c>
      <c r="G14" s="23">
        <v>55.975999999999999</v>
      </c>
      <c r="H14" s="23">
        <v>77.674000000000007</v>
      </c>
      <c r="I14" s="23">
        <v>83.652000000000001</v>
      </c>
      <c r="J14" s="23">
        <v>118.994</v>
      </c>
      <c r="K14" s="23">
        <v>114.524</v>
      </c>
      <c r="L14" s="23">
        <v>87.453999999999994</v>
      </c>
      <c r="M14" s="23">
        <v>101.682</v>
      </c>
      <c r="N14" s="23">
        <v>98.697000000000003</v>
      </c>
      <c r="O14" s="23">
        <v>72.938999999999993</v>
      </c>
      <c r="P14" s="23">
        <v>56.533999999999999</v>
      </c>
      <c r="Q14" s="23">
        <v>74.665000000000006</v>
      </c>
      <c r="R14" s="26">
        <v>85.686631479816157</v>
      </c>
    </row>
    <row r="15" spans="1:19">
      <c r="A15" s="24" t="s">
        <v>21</v>
      </c>
      <c r="B15" s="24">
        <v>0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7">
        <f>(R14+R16)/2</f>
        <v>108.85024790893068</v>
      </c>
      <c r="S15" t="s">
        <v>465</v>
      </c>
    </row>
    <row r="16" spans="1:19">
      <c r="A16" s="23" t="s">
        <v>22</v>
      </c>
      <c r="B16" s="23">
        <v>129.059</v>
      </c>
      <c r="C16" s="23">
        <v>131.37700000000001</v>
      </c>
      <c r="D16" s="23">
        <v>126.16800000000001</v>
      </c>
      <c r="E16" s="23">
        <v>129.626</v>
      </c>
      <c r="F16" s="23">
        <v>114.504</v>
      </c>
      <c r="G16" s="23">
        <v>100.166</v>
      </c>
      <c r="H16" s="23">
        <v>146.642</v>
      </c>
      <c r="I16" s="23">
        <v>145.79</v>
      </c>
      <c r="J16" s="23">
        <v>143.25800000000001</v>
      </c>
      <c r="K16" s="23">
        <v>131.77600000000001</v>
      </c>
      <c r="L16" s="23">
        <v>137.15600000000001</v>
      </c>
      <c r="M16" s="23">
        <v>134.81899999999999</v>
      </c>
      <c r="N16" s="23">
        <v>137.006</v>
      </c>
      <c r="O16" s="23">
        <v>141.29900000000001</v>
      </c>
      <c r="P16" s="23">
        <v>113.83199999999999</v>
      </c>
      <c r="Q16" s="23">
        <v>115.251</v>
      </c>
      <c r="R16" s="26">
        <v>132.01386433804521</v>
      </c>
    </row>
    <row r="17" spans="1:19">
      <c r="A17" s="23" t="s">
        <v>23</v>
      </c>
      <c r="B17" s="23">
        <v>12.888</v>
      </c>
      <c r="C17" s="23">
        <v>19.106999999999999</v>
      </c>
      <c r="D17" s="23">
        <v>16.731000000000002</v>
      </c>
      <c r="E17" s="23">
        <v>15.786</v>
      </c>
      <c r="F17" s="23">
        <v>17.295000000000002</v>
      </c>
      <c r="G17" s="23">
        <v>21.469000000000001</v>
      </c>
      <c r="H17" s="23">
        <v>12.247</v>
      </c>
      <c r="I17" s="23">
        <v>11.763999999999999</v>
      </c>
      <c r="J17" s="23">
        <v>14.295999999999999</v>
      </c>
      <c r="K17" s="23">
        <v>19.236999999999998</v>
      </c>
      <c r="L17" s="23">
        <v>14.455</v>
      </c>
      <c r="M17" s="23">
        <v>13.798</v>
      </c>
      <c r="N17" s="23">
        <v>13.446</v>
      </c>
      <c r="O17" s="23">
        <v>16.89</v>
      </c>
      <c r="P17" s="23">
        <v>16.768999999999998</v>
      </c>
      <c r="Q17" s="23">
        <v>16.542000000000002</v>
      </c>
      <c r="R17" s="26">
        <v>14.649637278453026</v>
      </c>
    </row>
    <row r="18" spans="1:19">
      <c r="A18" s="24" t="s">
        <v>24</v>
      </c>
      <c r="B18" s="24">
        <v>0</v>
      </c>
      <c r="C18" s="24">
        <v>0</v>
      </c>
      <c r="D18" s="24">
        <v>0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7">
        <v>14.65</v>
      </c>
      <c r="S18" t="s">
        <v>466</v>
      </c>
    </row>
    <row r="19" spans="1:19">
      <c r="A19" s="24" t="s">
        <v>25</v>
      </c>
      <c r="B19" s="24">
        <v>0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7">
        <v>0.22</v>
      </c>
      <c r="S19" t="s">
        <v>467</v>
      </c>
    </row>
    <row r="20" spans="1:19">
      <c r="A20" s="23" t="s">
        <v>26</v>
      </c>
      <c r="B20" s="23">
        <v>0</v>
      </c>
      <c r="C20" s="23">
        <v>0</v>
      </c>
      <c r="D20" s="23">
        <v>0</v>
      </c>
      <c r="E20" s="23">
        <v>0.20300000000000001</v>
      </c>
      <c r="F20" s="23">
        <v>0.20300000000000001</v>
      </c>
      <c r="G20" s="23">
        <v>0</v>
      </c>
      <c r="H20" s="23">
        <v>0</v>
      </c>
      <c r="I20" s="23">
        <v>0</v>
      </c>
      <c r="J20" s="23">
        <v>0.218</v>
      </c>
      <c r="K20" s="23">
        <v>0.24399999999999999</v>
      </c>
      <c r="L20" s="23">
        <v>0</v>
      </c>
      <c r="M20" s="23">
        <v>0</v>
      </c>
      <c r="N20" s="23">
        <v>0</v>
      </c>
      <c r="O20" s="23">
        <v>0.21299999999999999</v>
      </c>
      <c r="P20" s="23">
        <v>0</v>
      </c>
      <c r="Q20" s="23">
        <v>0</v>
      </c>
      <c r="R20" s="26">
        <v>0.21807204592311905</v>
      </c>
    </row>
    <row r="21" spans="1:19">
      <c r="A21" s="23" t="s">
        <v>27</v>
      </c>
      <c r="B21" s="23">
        <v>0</v>
      </c>
      <c r="C21" s="23">
        <v>1.65</v>
      </c>
      <c r="D21" s="23">
        <v>1.28</v>
      </c>
      <c r="E21" s="23">
        <v>0.71899999999999997</v>
      </c>
      <c r="F21" s="23">
        <v>0.74299999999999999</v>
      </c>
      <c r="G21" s="23">
        <v>0.34599999999999997</v>
      </c>
      <c r="H21" s="23">
        <v>0</v>
      </c>
      <c r="I21" s="23">
        <v>3.819</v>
      </c>
      <c r="J21" s="23">
        <v>0</v>
      </c>
      <c r="K21" s="23">
        <v>0</v>
      </c>
      <c r="L21" s="23">
        <v>5.1920000000000002</v>
      </c>
      <c r="M21" s="23">
        <v>0</v>
      </c>
      <c r="N21" s="23">
        <v>1.4179999999999999</v>
      </c>
      <c r="O21" s="23">
        <v>1.2689999999999999</v>
      </c>
      <c r="P21" s="23">
        <v>2.9689999999999999</v>
      </c>
      <c r="Q21" s="23">
        <v>0</v>
      </c>
      <c r="R21" s="26">
        <v>2.094168302930147</v>
      </c>
    </row>
    <row r="22" spans="1:19">
      <c r="A22" s="23" t="s">
        <v>28</v>
      </c>
      <c r="B22" s="23">
        <v>3.4750000000000001</v>
      </c>
      <c r="C22" s="23">
        <v>0.96299999999999997</v>
      </c>
      <c r="D22" s="23">
        <v>0.90800000000000003</v>
      </c>
      <c r="E22" s="23">
        <v>0.86499999999999999</v>
      </c>
      <c r="F22" s="23">
        <v>0</v>
      </c>
      <c r="G22" s="23">
        <v>2.431</v>
      </c>
      <c r="H22" s="23">
        <v>4.0380000000000003</v>
      </c>
      <c r="I22" s="23">
        <v>1.8819999999999999</v>
      </c>
      <c r="J22" s="23">
        <v>0.81899999999999995</v>
      </c>
      <c r="K22" s="23">
        <v>0.51</v>
      </c>
      <c r="L22" s="23">
        <v>1.9179999999999999</v>
      </c>
      <c r="M22" s="23">
        <v>1.9059999999999999</v>
      </c>
      <c r="N22" s="23">
        <v>0.86299999999999999</v>
      </c>
      <c r="O22" s="23">
        <v>0</v>
      </c>
      <c r="P22" s="23">
        <v>2.8660000000000001</v>
      </c>
      <c r="Q22" s="23">
        <v>0.93799999999999994</v>
      </c>
      <c r="R22" s="26">
        <v>2.3044370455921208</v>
      </c>
    </row>
    <row r="23" spans="1:19">
      <c r="A23" s="23" t="s">
        <v>29</v>
      </c>
      <c r="B23" s="23">
        <v>1.36</v>
      </c>
      <c r="C23" s="23">
        <v>0.48099999999999998</v>
      </c>
      <c r="D23" s="23">
        <v>0</v>
      </c>
      <c r="E23" s="23">
        <v>0</v>
      </c>
      <c r="F23" s="23">
        <v>0</v>
      </c>
      <c r="G23" s="23">
        <v>0</v>
      </c>
      <c r="H23" s="23">
        <v>1.8140000000000001</v>
      </c>
      <c r="I23" s="23">
        <v>1.5920000000000001</v>
      </c>
      <c r="J23" s="23">
        <v>1.385</v>
      </c>
      <c r="K23" s="23">
        <v>0.93899999999999995</v>
      </c>
      <c r="L23" s="23">
        <v>2.7210000000000001</v>
      </c>
      <c r="M23" s="23">
        <v>3.0470000000000002</v>
      </c>
      <c r="N23" s="23">
        <v>2.3690000000000002</v>
      </c>
      <c r="O23" s="23">
        <v>1.39</v>
      </c>
      <c r="P23" s="23">
        <v>5.0179999999999998</v>
      </c>
      <c r="Q23" s="23">
        <v>0</v>
      </c>
      <c r="R23" s="26">
        <v>1.5505608008030851</v>
      </c>
    </row>
    <row r="24" spans="1:19">
      <c r="A24" s="23" t="s">
        <v>30</v>
      </c>
      <c r="B24" s="23">
        <v>66.599000000000004</v>
      </c>
      <c r="C24" s="23">
        <v>64.918000000000006</v>
      </c>
      <c r="D24" s="23">
        <v>66.046999999999997</v>
      </c>
      <c r="E24" s="23">
        <v>79.747</v>
      </c>
      <c r="F24" s="23">
        <v>88.814999999999998</v>
      </c>
      <c r="G24" s="23">
        <v>61.92</v>
      </c>
      <c r="H24" s="23">
        <v>83.638000000000005</v>
      </c>
      <c r="I24" s="23">
        <v>58.988</v>
      </c>
      <c r="J24" s="23">
        <v>64.941000000000003</v>
      </c>
      <c r="K24" s="23">
        <v>65.25</v>
      </c>
      <c r="L24" s="23">
        <v>78.52</v>
      </c>
      <c r="M24" s="23">
        <v>54.942999999999998</v>
      </c>
      <c r="N24" s="23">
        <v>73.477999999999994</v>
      </c>
      <c r="O24" s="23">
        <v>79.515000000000001</v>
      </c>
      <c r="P24" s="23">
        <v>88.483999999999995</v>
      </c>
      <c r="Q24" s="23">
        <v>58.625999999999998</v>
      </c>
      <c r="R24" s="26">
        <v>68.394087651346183</v>
      </c>
    </row>
    <row r="25" spans="1:19">
      <c r="A25" s="23" t="s">
        <v>31</v>
      </c>
      <c r="B25" s="23">
        <v>59.850999999999999</v>
      </c>
      <c r="C25" s="23">
        <v>53.521000000000001</v>
      </c>
      <c r="D25" s="23">
        <v>61.938000000000002</v>
      </c>
      <c r="E25" s="23">
        <v>54.567</v>
      </c>
      <c r="F25" s="23">
        <v>51.95</v>
      </c>
      <c r="G25" s="23">
        <v>49.073</v>
      </c>
      <c r="H25" s="23">
        <v>65.164000000000001</v>
      </c>
      <c r="I25" s="23">
        <v>58.296999999999997</v>
      </c>
      <c r="J25" s="23">
        <v>58.878</v>
      </c>
      <c r="K25" s="23">
        <v>53.680999999999997</v>
      </c>
      <c r="L25" s="23">
        <v>64.126999999999995</v>
      </c>
      <c r="M25" s="23">
        <v>51.664000000000001</v>
      </c>
      <c r="N25" s="23">
        <v>48.557000000000002</v>
      </c>
      <c r="O25" s="23">
        <v>48.576999999999998</v>
      </c>
      <c r="P25" s="23">
        <v>61.999000000000002</v>
      </c>
      <c r="Q25" s="23">
        <v>80.736000000000004</v>
      </c>
      <c r="R25" s="26">
        <v>58.181706698069227</v>
      </c>
    </row>
    <row r="26" spans="1:19">
      <c r="A26" s="23" t="s">
        <v>32</v>
      </c>
      <c r="B26" s="23">
        <v>94.953999999999994</v>
      </c>
      <c r="C26" s="23">
        <v>84.623999999999995</v>
      </c>
      <c r="D26" s="23">
        <v>74.504000000000005</v>
      </c>
      <c r="E26" s="23">
        <v>71.709999999999994</v>
      </c>
      <c r="F26" s="23">
        <v>82.471000000000004</v>
      </c>
      <c r="G26" s="23">
        <v>81.149000000000001</v>
      </c>
      <c r="H26" s="23">
        <v>77.906999999999996</v>
      </c>
      <c r="I26" s="23">
        <v>75.135000000000005</v>
      </c>
      <c r="J26" s="23">
        <v>73.128</v>
      </c>
      <c r="K26" s="23">
        <v>57.636000000000003</v>
      </c>
      <c r="L26" s="23">
        <v>62.581000000000003</v>
      </c>
      <c r="M26" s="23">
        <v>52.262999999999998</v>
      </c>
      <c r="N26" s="23">
        <v>59.884</v>
      </c>
      <c r="O26" s="23">
        <v>59.076000000000001</v>
      </c>
      <c r="P26" s="23">
        <v>66.751999999999995</v>
      </c>
      <c r="Q26" s="23">
        <v>93.513000000000005</v>
      </c>
      <c r="R26" s="26">
        <v>80.782430556295324</v>
      </c>
    </row>
    <row r="27" spans="1:19">
      <c r="A27" s="23" t="s">
        <v>33</v>
      </c>
      <c r="B27" s="23">
        <v>24.398</v>
      </c>
      <c r="C27" s="23">
        <v>35.027999999999999</v>
      </c>
      <c r="D27" s="23">
        <v>20.611000000000001</v>
      </c>
      <c r="E27" s="23">
        <v>16.18</v>
      </c>
      <c r="F27" s="23">
        <v>23.440999999999999</v>
      </c>
      <c r="G27" s="23">
        <v>22.213999999999999</v>
      </c>
      <c r="H27" s="23">
        <v>30.167000000000002</v>
      </c>
      <c r="I27" s="23">
        <v>26.341999999999999</v>
      </c>
      <c r="J27" s="23">
        <v>12.608000000000001</v>
      </c>
      <c r="K27" s="23">
        <v>18.181999999999999</v>
      </c>
      <c r="L27" s="23">
        <v>29.32</v>
      </c>
      <c r="M27" s="23">
        <v>41.872999999999998</v>
      </c>
      <c r="N27" s="23">
        <v>11.737</v>
      </c>
      <c r="O27" s="23">
        <v>16.518000000000001</v>
      </c>
      <c r="P27" s="23">
        <v>26.587</v>
      </c>
      <c r="Q27" s="23">
        <v>16.584</v>
      </c>
      <c r="R27" s="26">
        <v>24.449394475080485</v>
      </c>
    </row>
    <row r="28" spans="1:19">
      <c r="A28" s="23" t="s">
        <v>34</v>
      </c>
      <c r="B28" s="23">
        <v>30.798999999999999</v>
      </c>
      <c r="C28" s="23">
        <v>34.198999999999998</v>
      </c>
      <c r="D28" s="23">
        <v>34.308999999999997</v>
      </c>
      <c r="E28" s="23">
        <v>35.143000000000001</v>
      </c>
      <c r="F28" s="23">
        <v>36.798999999999999</v>
      </c>
      <c r="G28" s="23">
        <v>35.698</v>
      </c>
      <c r="H28" s="23">
        <v>34.472000000000001</v>
      </c>
      <c r="I28" s="23">
        <v>32.030999999999999</v>
      </c>
      <c r="J28" s="23">
        <v>35.253</v>
      </c>
      <c r="K28" s="23">
        <v>29.890999999999998</v>
      </c>
      <c r="L28" s="23">
        <v>36.783000000000001</v>
      </c>
      <c r="M28" s="23">
        <v>36.034999999999997</v>
      </c>
      <c r="N28" s="23">
        <v>32.149000000000001</v>
      </c>
      <c r="O28" s="23">
        <v>31.521999999999998</v>
      </c>
      <c r="P28" s="23">
        <v>40.045000000000002</v>
      </c>
      <c r="Q28" s="23">
        <v>40.442</v>
      </c>
      <c r="R28" s="26">
        <v>33.056373631844309</v>
      </c>
    </row>
    <row r="29" spans="1:19">
      <c r="A29" s="23" t="s">
        <v>35</v>
      </c>
      <c r="B29" s="23">
        <v>17.350000000000001</v>
      </c>
      <c r="C29" s="23">
        <v>11.233000000000001</v>
      </c>
      <c r="D29" s="23">
        <v>10.445</v>
      </c>
      <c r="E29" s="23">
        <v>9.0389999999999997</v>
      </c>
      <c r="F29" s="23">
        <v>7.6280000000000001</v>
      </c>
      <c r="G29" s="23">
        <v>8.1690000000000005</v>
      </c>
      <c r="H29" s="23">
        <v>14.521000000000001</v>
      </c>
      <c r="I29" s="23">
        <v>12.975</v>
      </c>
      <c r="J29" s="23">
        <v>13.791</v>
      </c>
      <c r="K29" s="23">
        <v>11.778</v>
      </c>
      <c r="L29" s="23">
        <v>12.465999999999999</v>
      </c>
      <c r="M29" s="23">
        <v>10.785</v>
      </c>
      <c r="N29" s="23">
        <v>14.478999999999999</v>
      </c>
      <c r="O29" s="23">
        <v>10.656000000000001</v>
      </c>
      <c r="P29" s="23">
        <v>14.603</v>
      </c>
      <c r="Q29" s="23">
        <v>6.133</v>
      </c>
      <c r="R29" s="26">
        <v>13.818826224525068</v>
      </c>
    </row>
    <row r="30" spans="1:19">
      <c r="A30" s="23" t="s">
        <v>36</v>
      </c>
      <c r="B30" s="23">
        <v>0.99</v>
      </c>
      <c r="C30" s="23">
        <v>0.498</v>
      </c>
      <c r="D30" s="23">
        <v>0.25700000000000001</v>
      </c>
      <c r="E30" s="23">
        <v>0.21299999999999999</v>
      </c>
      <c r="F30" s="23">
        <v>0.16400000000000001</v>
      </c>
      <c r="G30" s="23">
        <v>0.19</v>
      </c>
      <c r="H30" s="23">
        <v>3.1440000000000001</v>
      </c>
      <c r="I30" s="23">
        <v>1.7989999999999999</v>
      </c>
      <c r="J30" s="23">
        <v>1.19</v>
      </c>
      <c r="K30" s="23">
        <v>0.82399999999999995</v>
      </c>
      <c r="L30" s="23">
        <v>4.7409999999999997</v>
      </c>
      <c r="M30" s="23">
        <v>3.621</v>
      </c>
      <c r="N30" s="23">
        <v>2.806</v>
      </c>
      <c r="O30" s="23">
        <v>1.67</v>
      </c>
      <c r="P30" s="23">
        <v>7.5010000000000003</v>
      </c>
      <c r="Q30" s="23">
        <v>0</v>
      </c>
      <c r="R30" s="26">
        <v>1.4951090361026462</v>
      </c>
    </row>
    <row r="31" spans="1:19">
      <c r="A31" s="23" t="s">
        <v>37</v>
      </c>
      <c r="B31" s="23">
        <v>0</v>
      </c>
      <c r="C31" s="23">
        <v>0</v>
      </c>
      <c r="D31" s="23">
        <v>1.546</v>
      </c>
      <c r="E31" s="23">
        <v>0.83099999999999996</v>
      </c>
      <c r="F31" s="23">
        <v>0.48399999999999999</v>
      </c>
      <c r="G31" s="23">
        <v>1.375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2.827</v>
      </c>
      <c r="N31" s="23">
        <v>1.7509999999999999</v>
      </c>
      <c r="O31" s="23">
        <v>1.419</v>
      </c>
      <c r="P31" s="23">
        <v>0</v>
      </c>
      <c r="Q31" s="23">
        <v>0</v>
      </c>
      <c r="R31" s="26">
        <v>1.5598762901829457</v>
      </c>
    </row>
    <row r="32" spans="1:19">
      <c r="A32" s="23" t="s">
        <v>38</v>
      </c>
      <c r="B32" s="23">
        <v>0</v>
      </c>
      <c r="C32" s="23">
        <v>0</v>
      </c>
      <c r="D32" s="23">
        <v>0</v>
      </c>
      <c r="E32" s="23">
        <v>0</v>
      </c>
      <c r="F32" s="23">
        <v>0</v>
      </c>
      <c r="G32" s="23">
        <v>0.25700000000000001</v>
      </c>
      <c r="H32" s="23">
        <v>0</v>
      </c>
      <c r="I32" s="23">
        <v>0.86499999999999999</v>
      </c>
      <c r="J32" s="23">
        <v>0</v>
      </c>
      <c r="K32" s="23">
        <v>0</v>
      </c>
      <c r="L32" s="23">
        <v>0</v>
      </c>
      <c r="M32" s="23">
        <v>0.46400000000000002</v>
      </c>
      <c r="N32" s="23">
        <v>0</v>
      </c>
      <c r="O32" s="23">
        <v>0</v>
      </c>
      <c r="P32" s="23">
        <v>0</v>
      </c>
      <c r="Q32" s="23">
        <v>0</v>
      </c>
      <c r="R32" s="26">
        <v>0.66418806741389835</v>
      </c>
    </row>
    <row r="33" spans="1:19">
      <c r="A33" s="23" t="s">
        <v>39</v>
      </c>
      <c r="B33" s="23">
        <v>0.82199999999999995</v>
      </c>
      <c r="C33" s="23">
        <v>0</v>
      </c>
      <c r="D33" s="23">
        <v>0</v>
      </c>
      <c r="E33" s="23">
        <v>1.012</v>
      </c>
      <c r="F33" s="23">
        <v>0</v>
      </c>
      <c r="G33" s="23">
        <v>2.004</v>
      </c>
      <c r="H33" s="23">
        <v>0.69699999999999995</v>
      </c>
      <c r="I33" s="23">
        <v>1.536</v>
      </c>
      <c r="J33" s="23">
        <v>0.85799999999999998</v>
      </c>
      <c r="K33" s="23">
        <v>1.798</v>
      </c>
      <c r="L33" s="23">
        <v>0.78900000000000003</v>
      </c>
      <c r="M33" s="23">
        <v>2.9129999999999998</v>
      </c>
      <c r="N33" s="23">
        <v>0</v>
      </c>
      <c r="O33" s="23">
        <v>0.86699999999999999</v>
      </c>
      <c r="P33" s="23">
        <v>1.75</v>
      </c>
      <c r="Q33" s="23">
        <v>0.96099999999999997</v>
      </c>
      <c r="R33" s="26">
        <v>1.0926893505483</v>
      </c>
    </row>
    <row r="34" spans="1:19">
      <c r="A34" s="24" t="s">
        <v>40</v>
      </c>
      <c r="B34" s="24">
        <v>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4">
        <v>0</v>
      </c>
      <c r="K34" s="24">
        <v>0</v>
      </c>
      <c r="L34" s="24">
        <v>0</v>
      </c>
      <c r="M34" s="24">
        <v>0</v>
      </c>
      <c r="N34" s="24">
        <v>0</v>
      </c>
      <c r="O34" s="24">
        <v>0</v>
      </c>
      <c r="P34" s="24">
        <v>0</v>
      </c>
      <c r="Q34" s="24">
        <v>0</v>
      </c>
      <c r="R34" s="27">
        <v>1.0900000000000001</v>
      </c>
      <c r="S34" t="s">
        <v>468</v>
      </c>
    </row>
    <row r="35" spans="1:19">
      <c r="A35" s="24" t="s">
        <v>41</v>
      </c>
      <c r="B35" s="24">
        <v>0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24">
        <v>0</v>
      </c>
      <c r="K35" s="24">
        <v>0</v>
      </c>
      <c r="L35" s="24">
        <v>0</v>
      </c>
      <c r="M35" s="24">
        <v>0</v>
      </c>
      <c r="N35" s="24">
        <v>0</v>
      </c>
      <c r="O35" s="24">
        <v>0</v>
      </c>
      <c r="P35" s="24">
        <v>0</v>
      </c>
      <c r="Q35" s="24">
        <v>0</v>
      </c>
      <c r="R35" s="27">
        <v>20.83</v>
      </c>
      <c r="S35" t="s">
        <v>464</v>
      </c>
    </row>
    <row r="36" spans="1:19">
      <c r="A36" s="23" t="s">
        <v>42</v>
      </c>
      <c r="B36" s="23">
        <v>22.134</v>
      </c>
      <c r="C36" s="23">
        <v>11.548</v>
      </c>
      <c r="D36" s="23">
        <v>9.6890000000000001</v>
      </c>
      <c r="E36" s="23">
        <v>17.706</v>
      </c>
      <c r="F36" s="23">
        <v>27.225999999999999</v>
      </c>
      <c r="G36" s="23">
        <v>22.887</v>
      </c>
      <c r="H36" s="23">
        <v>22.527000000000001</v>
      </c>
      <c r="I36" s="23">
        <v>22.312999999999999</v>
      </c>
      <c r="J36" s="23">
        <v>15.792</v>
      </c>
      <c r="K36" s="23">
        <v>17.462</v>
      </c>
      <c r="L36" s="23">
        <v>30.148</v>
      </c>
      <c r="M36" s="23">
        <v>23.327000000000002</v>
      </c>
      <c r="N36" s="23">
        <v>24.024000000000001</v>
      </c>
      <c r="O36" s="23">
        <v>29.966000000000001</v>
      </c>
      <c r="P36" s="23">
        <v>32.158000000000001</v>
      </c>
      <c r="Q36" s="23">
        <v>22.434999999999999</v>
      </c>
      <c r="R36" s="26">
        <v>20.830838177715826</v>
      </c>
    </row>
    <row r="37" spans="1:19">
      <c r="A37" s="23" t="s">
        <v>43</v>
      </c>
      <c r="B37" s="23">
        <v>100.69799999999999</v>
      </c>
      <c r="C37" s="23">
        <v>105.414</v>
      </c>
      <c r="D37" s="23">
        <v>114.05500000000001</v>
      </c>
      <c r="E37" s="23">
        <v>99.813999999999993</v>
      </c>
      <c r="F37" s="23">
        <v>100.741</v>
      </c>
      <c r="G37" s="23">
        <v>65.400000000000006</v>
      </c>
      <c r="H37" s="23">
        <v>118.27</v>
      </c>
      <c r="I37" s="23">
        <v>101.111</v>
      </c>
      <c r="J37" s="23">
        <v>104.59</v>
      </c>
      <c r="K37" s="23">
        <v>102.233</v>
      </c>
      <c r="L37" s="23">
        <v>106.18</v>
      </c>
      <c r="M37" s="23">
        <v>93.281999999999996</v>
      </c>
      <c r="N37" s="23">
        <v>97.308000000000007</v>
      </c>
      <c r="O37" s="23">
        <v>81.495999999999995</v>
      </c>
      <c r="P37" s="23">
        <v>116.639</v>
      </c>
      <c r="Q37" s="23">
        <v>115.488</v>
      </c>
      <c r="R37" s="26">
        <v>102.2028189753002</v>
      </c>
    </row>
    <row r="38" spans="1:19">
      <c r="A38" s="23" t="s">
        <v>44</v>
      </c>
      <c r="B38" s="23">
        <v>8.6159999999999997</v>
      </c>
      <c r="C38" s="23">
        <v>10.311999999999999</v>
      </c>
      <c r="D38" s="23">
        <v>14.095000000000001</v>
      </c>
      <c r="E38" s="23">
        <v>23.106999999999999</v>
      </c>
      <c r="F38" s="23">
        <v>15.46</v>
      </c>
      <c r="G38" s="23">
        <v>13.804</v>
      </c>
      <c r="H38" s="23">
        <v>13.895</v>
      </c>
      <c r="I38" s="23">
        <v>18.209</v>
      </c>
      <c r="J38" s="23">
        <v>17.690000000000001</v>
      </c>
      <c r="K38" s="23">
        <v>15.531000000000001</v>
      </c>
      <c r="L38" s="23">
        <v>21.683</v>
      </c>
      <c r="M38" s="23">
        <v>21.82</v>
      </c>
      <c r="N38" s="23">
        <v>17.405999999999999</v>
      </c>
      <c r="O38" s="23">
        <v>19.981999999999999</v>
      </c>
      <c r="P38" s="23">
        <v>22.111000000000001</v>
      </c>
      <c r="Q38" s="23">
        <v>13.736000000000001</v>
      </c>
      <c r="R38" s="26">
        <v>13.558888610253767</v>
      </c>
    </row>
    <row r="39" spans="1:19">
      <c r="A39" s="23" t="s">
        <v>45</v>
      </c>
      <c r="B39" s="23">
        <v>86.900999999999996</v>
      </c>
      <c r="C39" s="23">
        <v>84.087000000000003</v>
      </c>
      <c r="D39" s="23">
        <v>73.039000000000001</v>
      </c>
      <c r="E39" s="23">
        <v>71.042000000000002</v>
      </c>
      <c r="F39" s="23">
        <v>87.501999999999995</v>
      </c>
      <c r="G39" s="23">
        <v>56.607999999999997</v>
      </c>
      <c r="H39" s="23">
        <v>94.403000000000006</v>
      </c>
      <c r="I39" s="23">
        <v>73.438999999999993</v>
      </c>
      <c r="J39" s="23">
        <v>69.122</v>
      </c>
      <c r="K39" s="23">
        <v>64.738</v>
      </c>
      <c r="L39" s="23">
        <v>99.563999999999993</v>
      </c>
      <c r="M39" s="23">
        <v>79.194000000000003</v>
      </c>
      <c r="N39" s="23">
        <v>70.171999999999997</v>
      </c>
      <c r="O39" s="23">
        <v>55.756999999999998</v>
      </c>
      <c r="P39" s="23">
        <v>73.275000000000006</v>
      </c>
      <c r="Q39" s="23">
        <v>42.469000000000001</v>
      </c>
      <c r="R39" s="26">
        <v>79.58550556226551</v>
      </c>
    </row>
    <row r="40" spans="1:19">
      <c r="A40" s="23" t="s">
        <v>46</v>
      </c>
      <c r="B40" s="23">
        <v>134.96899999999999</v>
      </c>
      <c r="C40" s="23">
        <v>128.125</v>
      </c>
      <c r="D40" s="23">
        <v>126.23</v>
      </c>
      <c r="E40" s="23">
        <v>132.661</v>
      </c>
      <c r="F40" s="23">
        <v>125.977</v>
      </c>
      <c r="G40" s="23">
        <v>115.22199999999999</v>
      </c>
      <c r="H40" s="23">
        <v>119.114</v>
      </c>
      <c r="I40" s="23">
        <v>122.979</v>
      </c>
      <c r="J40" s="23">
        <v>130.18100000000001</v>
      </c>
      <c r="K40" s="23">
        <v>120.858</v>
      </c>
      <c r="L40" s="23">
        <v>111.002</v>
      </c>
      <c r="M40" s="23">
        <v>127.34399999999999</v>
      </c>
      <c r="N40" s="23">
        <v>127.455</v>
      </c>
      <c r="O40" s="23">
        <v>132.18</v>
      </c>
      <c r="P40" s="23">
        <v>125.015</v>
      </c>
      <c r="Q40" s="23">
        <v>98.02</v>
      </c>
      <c r="R40" s="26">
        <v>128.1864871547665</v>
      </c>
    </row>
    <row r="41" spans="1:19">
      <c r="A41" s="23" t="s">
        <v>47</v>
      </c>
      <c r="B41" s="23">
        <v>106.95099999999999</v>
      </c>
      <c r="C41" s="23">
        <v>98.741</v>
      </c>
      <c r="D41" s="23">
        <v>98.016999999999996</v>
      </c>
      <c r="E41" s="23">
        <v>83.930999999999997</v>
      </c>
      <c r="F41" s="23">
        <v>82.236999999999995</v>
      </c>
      <c r="G41" s="23">
        <v>95.233999999999995</v>
      </c>
      <c r="H41" s="23">
        <v>96.150999999999996</v>
      </c>
      <c r="I41" s="23">
        <v>85.953999999999994</v>
      </c>
      <c r="J41" s="23">
        <v>97.143000000000001</v>
      </c>
      <c r="K41" s="23">
        <v>84.438999999999993</v>
      </c>
      <c r="L41" s="23">
        <v>81.316000000000003</v>
      </c>
      <c r="M41" s="23">
        <v>87.412999999999997</v>
      </c>
      <c r="N41" s="23">
        <v>82.117000000000004</v>
      </c>
      <c r="O41" s="23">
        <v>88.504000000000005</v>
      </c>
      <c r="P41" s="23">
        <v>75.855000000000004</v>
      </c>
      <c r="Q41" s="23">
        <v>87.632000000000005</v>
      </c>
      <c r="R41" s="26">
        <v>96.419689280137689</v>
      </c>
    </row>
    <row r="42" spans="1:19">
      <c r="A42" s="23" t="s">
        <v>48</v>
      </c>
      <c r="B42" s="23">
        <v>39.671999999999997</v>
      </c>
      <c r="C42" s="23">
        <v>49.707999999999998</v>
      </c>
      <c r="D42" s="23">
        <v>43.307000000000002</v>
      </c>
      <c r="E42" s="23">
        <v>51.460999999999999</v>
      </c>
      <c r="F42" s="23">
        <v>45.225000000000001</v>
      </c>
      <c r="G42" s="23">
        <v>31.93</v>
      </c>
      <c r="H42" s="23">
        <v>38.496000000000002</v>
      </c>
      <c r="I42" s="23">
        <v>41.552</v>
      </c>
      <c r="J42" s="23">
        <v>48.728000000000002</v>
      </c>
      <c r="K42" s="23">
        <v>47.783000000000001</v>
      </c>
      <c r="L42" s="23">
        <v>46.106000000000002</v>
      </c>
      <c r="M42" s="23">
        <v>46.027000000000001</v>
      </c>
      <c r="N42" s="23">
        <v>50.098999999999997</v>
      </c>
      <c r="O42" s="23">
        <v>45.719000000000001</v>
      </c>
      <c r="P42" s="23">
        <v>52.947000000000003</v>
      </c>
      <c r="Q42" s="23">
        <v>38.713999999999999</v>
      </c>
      <c r="R42" s="26">
        <v>43.41984275837023</v>
      </c>
    </row>
    <row r="43" spans="1:19">
      <c r="A43" s="24" t="s">
        <v>49</v>
      </c>
      <c r="B43" s="24">
        <v>0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0</v>
      </c>
      <c r="I43" s="24">
        <v>0</v>
      </c>
      <c r="J43" s="24">
        <v>0</v>
      </c>
      <c r="K43" s="24">
        <v>0</v>
      </c>
      <c r="L43" s="24">
        <v>0</v>
      </c>
      <c r="M43" s="24">
        <v>0</v>
      </c>
      <c r="N43" s="24">
        <v>0</v>
      </c>
      <c r="O43" s="24">
        <v>0</v>
      </c>
      <c r="P43" s="24">
        <v>0</v>
      </c>
      <c r="Q43" s="24">
        <v>0</v>
      </c>
      <c r="R43" s="27">
        <f>(R42+R44)/2</f>
        <v>21.907048121829003</v>
      </c>
      <c r="S43" t="s">
        <v>467</v>
      </c>
    </row>
    <row r="44" spans="1:19">
      <c r="A44" s="23" t="s">
        <v>50</v>
      </c>
      <c r="B44" s="23">
        <v>0.26500000000000001</v>
      </c>
      <c r="C44" s="23">
        <v>0</v>
      </c>
      <c r="D44" s="23">
        <v>0</v>
      </c>
      <c r="E44" s="23">
        <v>0.40100000000000002</v>
      </c>
      <c r="F44" s="23">
        <v>0</v>
      </c>
      <c r="G44" s="23">
        <v>0.378</v>
      </c>
      <c r="H44" s="23">
        <v>0.63900000000000001</v>
      </c>
      <c r="I44" s="23">
        <v>0.4</v>
      </c>
      <c r="J44" s="23">
        <v>0.34499999999999997</v>
      </c>
      <c r="K44" s="23">
        <v>0.77500000000000002</v>
      </c>
      <c r="L44" s="23">
        <v>0</v>
      </c>
      <c r="M44" s="23">
        <v>0.36</v>
      </c>
      <c r="N44" s="23">
        <v>0</v>
      </c>
      <c r="O44" s="23">
        <v>0</v>
      </c>
      <c r="P44" s="23">
        <v>1.5</v>
      </c>
      <c r="Q44" s="23">
        <v>0</v>
      </c>
      <c r="R44" s="26">
        <v>0.39425348528777798</v>
      </c>
    </row>
    <row r="45" spans="1:19">
      <c r="A45" s="23" t="s">
        <v>51</v>
      </c>
      <c r="B45" s="23">
        <v>6.4130000000000003</v>
      </c>
      <c r="C45" s="23">
        <v>6.3849999999999998</v>
      </c>
      <c r="D45" s="23">
        <v>5.117</v>
      </c>
      <c r="E45" s="23">
        <v>2.9670000000000001</v>
      </c>
      <c r="F45" s="23">
        <v>1.6639999999999999</v>
      </c>
      <c r="G45" s="23">
        <v>3.3340000000000001</v>
      </c>
      <c r="H45" s="23">
        <v>4.298</v>
      </c>
      <c r="I45" s="23">
        <v>4.9619999999999997</v>
      </c>
      <c r="J45" s="23">
        <v>1.304</v>
      </c>
      <c r="K45" s="23">
        <v>2.3559999999999999</v>
      </c>
      <c r="L45" s="23">
        <v>3.585</v>
      </c>
      <c r="M45" s="23">
        <v>5.0979999999999999</v>
      </c>
      <c r="N45" s="23">
        <v>1.829</v>
      </c>
      <c r="O45" s="23">
        <v>1.206</v>
      </c>
      <c r="P45" s="23">
        <v>6.7</v>
      </c>
      <c r="Q45" s="23">
        <v>2.8450000000000002</v>
      </c>
      <c r="R45" s="26">
        <v>4.8402820417072547</v>
      </c>
    </row>
    <row r="46" spans="1:19">
      <c r="A46" s="23" t="s">
        <v>52</v>
      </c>
      <c r="B46" s="23">
        <v>1.2509999999999999</v>
      </c>
      <c r="C46" s="23">
        <v>1.748</v>
      </c>
      <c r="D46" s="23">
        <v>0</v>
      </c>
      <c r="E46" s="23">
        <v>0</v>
      </c>
      <c r="F46" s="23">
        <v>0</v>
      </c>
      <c r="G46" s="23">
        <v>0</v>
      </c>
      <c r="H46" s="23">
        <v>1.1499999999999999</v>
      </c>
      <c r="I46" s="23">
        <v>0</v>
      </c>
      <c r="J46" s="23">
        <v>1.546</v>
      </c>
      <c r="K46" s="23">
        <v>1.032</v>
      </c>
      <c r="L46" s="23">
        <v>1.1299999999999999</v>
      </c>
      <c r="M46" s="23">
        <v>0</v>
      </c>
      <c r="N46" s="23">
        <v>0</v>
      </c>
      <c r="O46" s="23">
        <v>0</v>
      </c>
      <c r="P46" s="23">
        <v>1.1819999999999999</v>
      </c>
      <c r="Q46" s="23">
        <v>0</v>
      </c>
      <c r="R46" s="26">
        <v>1.3221991944745362</v>
      </c>
    </row>
    <row r="47" spans="1:19">
      <c r="A47" s="23" t="s">
        <v>53</v>
      </c>
      <c r="B47" s="23">
        <v>2.2669999999999999</v>
      </c>
      <c r="C47" s="23">
        <v>1.611</v>
      </c>
      <c r="D47" s="23">
        <v>1.8959999999999999</v>
      </c>
      <c r="E47" s="23">
        <v>2.9670000000000001</v>
      </c>
      <c r="F47" s="23">
        <v>2.3119999999999998</v>
      </c>
      <c r="G47" s="23">
        <v>2.343</v>
      </c>
      <c r="H47" s="23">
        <v>1.964</v>
      </c>
      <c r="I47" s="23">
        <v>1.343</v>
      </c>
      <c r="J47" s="23">
        <v>2.044</v>
      </c>
      <c r="K47" s="23">
        <v>1.524</v>
      </c>
      <c r="L47" s="23">
        <v>2.6389999999999998</v>
      </c>
      <c r="M47" s="23">
        <v>2.71</v>
      </c>
      <c r="N47" s="23">
        <v>1.73</v>
      </c>
      <c r="O47" s="23">
        <v>2.1819999999999999</v>
      </c>
      <c r="P47" s="23">
        <v>2.2189999999999999</v>
      </c>
      <c r="Q47" s="23">
        <v>2.8210000000000002</v>
      </c>
      <c r="R47" s="26">
        <v>2.0968934291411454</v>
      </c>
    </row>
    <row r="48" spans="1:19">
      <c r="A48" s="23" t="s">
        <v>54</v>
      </c>
      <c r="B48" s="23">
        <v>182.94800000000001</v>
      </c>
      <c r="C48" s="23">
        <v>171.82300000000001</v>
      </c>
      <c r="D48" s="23">
        <v>150.22300000000001</v>
      </c>
      <c r="E48" s="23">
        <v>148.71799999999999</v>
      </c>
      <c r="F48" s="23">
        <v>107.49299999999999</v>
      </c>
      <c r="G48" s="23">
        <v>92.873000000000005</v>
      </c>
      <c r="H48" s="23">
        <v>185.76300000000001</v>
      </c>
      <c r="I48" s="23">
        <v>184.81399999999999</v>
      </c>
      <c r="J48" s="23">
        <v>159.471</v>
      </c>
      <c r="K48" s="23">
        <v>150.69999999999999</v>
      </c>
      <c r="L48" s="23">
        <v>196.34</v>
      </c>
      <c r="M48" s="23">
        <v>169.43100000000001</v>
      </c>
      <c r="N48" s="23">
        <v>136.19200000000001</v>
      </c>
      <c r="O48" s="23">
        <v>134.82599999999999</v>
      </c>
      <c r="P48" s="23">
        <v>163.63200000000001</v>
      </c>
      <c r="Q48" s="23">
        <v>106.571</v>
      </c>
      <c r="R48" s="26">
        <v>167.90481421076061</v>
      </c>
    </row>
    <row r="49" spans="1:19">
      <c r="A49" s="23" t="s">
        <v>55</v>
      </c>
      <c r="B49" s="23">
        <v>63.997</v>
      </c>
      <c r="C49" s="23">
        <v>61.518999999999998</v>
      </c>
      <c r="D49" s="23">
        <v>58.024999999999999</v>
      </c>
      <c r="E49" s="23">
        <v>74.162000000000006</v>
      </c>
      <c r="F49" s="23">
        <v>44.764000000000003</v>
      </c>
      <c r="G49" s="23">
        <v>36.192</v>
      </c>
      <c r="H49" s="23">
        <v>63.732999999999997</v>
      </c>
      <c r="I49" s="23">
        <v>66.478999999999999</v>
      </c>
      <c r="J49" s="23">
        <v>72.831000000000003</v>
      </c>
      <c r="K49" s="23">
        <v>45.915999999999997</v>
      </c>
      <c r="L49" s="23">
        <v>96.256</v>
      </c>
      <c r="M49" s="23">
        <v>70.977999999999994</v>
      </c>
      <c r="N49" s="23">
        <v>39.915999999999997</v>
      </c>
      <c r="O49" s="23">
        <v>41.975999999999999</v>
      </c>
      <c r="P49" s="23">
        <v>88.837999999999994</v>
      </c>
      <c r="Q49" s="23">
        <v>44.515999999999998</v>
      </c>
      <c r="R49" s="26">
        <v>62.46560955424561</v>
      </c>
    </row>
    <row r="50" spans="1:19">
      <c r="A50" s="23" t="s">
        <v>56</v>
      </c>
      <c r="B50" s="23">
        <v>13.294</v>
      </c>
      <c r="C50" s="23">
        <v>17.460999999999999</v>
      </c>
      <c r="D50" s="23">
        <v>22.562999999999999</v>
      </c>
      <c r="E50" s="23">
        <v>28.297999999999998</v>
      </c>
      <c r="F50" s="23">
        <v>43.496000000000002</v>
      </c>
      <c r="G50" s="23">
        <v>35.869999999999997</v>
      </c>
      <c r="H50" s="23">
        <v>7.3819999999999997</v>
      </c>
      <c r="I50" s="23">
        <v>10.819000000000001</v>
      </c>
      <c r="J50" s="23">
        <v>20.427</v>
      </c>
      <c r="K50" s="23">
        <v>21.471</v>
      </c>
      <c r="L50" s="23">
        <v>13.84</v>
      </c>
      <c r="M50" s="23">
        <v>13.477</v>
      </c>
      <c r="N50" s="23">
        <v>12.188000000000001</v>
      </c>
      <c r="O50" s="23">
        <v>13.305999999999999</v>
      </c>
      <c r="P50" s="23">
        <v>16.27</v>
      </c>
      <c r="Q50" s="23">
        <v>37.853000000000002</v>
      </c>
      <c r="R50" s="26">
        <v>16.501879426295947</v>
      </c>
    </row>
    <row r="51" spans="1:19">
      <c r="A51" s="23" t="s">
        <v>57</v>
      </c>
      <c r="B51" s="23">
        <v>61.58</v>
      </c>
      <c r="C51" s="23">
        <v>52.381</v>
      </c>
      <c r="D51" s="23">
        <v>41.152999999999999</v>
      </c>
      <c r="E51" s="23">
        <v>60.773000000000003</v>
      </c>
      <c r="F51" s="23">
        <v>56.146999999999998</v>
      </c>
      <c r="G51" s="23">
        <v>43.89</v>
      </c>
      <c r="H51" s="23">
        <v>73.373999999999995</v>
      </c>
      <c r="I51" s="23">
        <v>69.311000000000007</v>
      </c>
      <c r="J51" s="23">
        <v>56.125</v>
      </c>
      <c r="K51" s="23">
        <v>53.591999999999999</v>
      </c>
      <c r="L51" s="23">
        <v>47.689</v>
      </c>
      <c r="M51" s="23">
        <v>55.424999999999997</v>
      </c>
      <c r="N51" s="23">
        <v>54.203000000000003</v>
      </c>
      <c r="O51" s="23">
        <v>40.091999999999999</v>
      </c>
      <c r="P51" s="23">
        <v>47.878999999999998</v>
      </c>
      <c r="Q51" s="23">
        <v>55.024000000000001</v>
      </c>
      <c r="R51" s="26">
        <v>57.701563888874944</v>
      </c>
    </row>
    <row r="52" spans="1:19">
      <c r="A52" s="23" t="s">
        <v>58</v>
      </c>
      <c r="B52" s="23">
        <v>131.91499999999999</v>
      </c>
      <c r="C52" s="23">
        <v>125.17</v>
      </c>
      <c r="D52" s="23">
        <v>118.35</v>
      </c>
      <c r="E52" s="23">
        <v>140.369</v>
      </c>
      <c r="F52" s="23">
        <v>120.416</v>
      </c>
      <c r="G52" s="23">
        <v>107.34399999999999</v>
      </c>
      <c r="H52" s="23">
        <v>125.78100000000001</v>
      </c>
      <c r="I52" s="23">
        <v>140.822</v>
      </c>
      <c r="J52" s="23">
        <v>142.262</v>
      </c>
      <c r="K52" s="23">
        <v>132.81399999999999</v>
      </c>
      <c r="L52" s="23">
        <v>133.97800000000001</v>
      </c>
      <c r="M52" s="23">
        <v>125.04300000000001</v>
      </c>
      <c r="N52" s="23">
        <v>125.29300000000001</v>
      </c>
      <c r="O52" s="23">
        <v>133.495</v>
      </c>
      <c r="P52" s="23">
        <v>117.444</v>
      </c>
      <c r="Q52" s="23">
        <v>127.66500000000001</v>
      </c>
      <c r="R52" s="26">
        <v>130.28426808442802</v>
      </c>
    </row>
    <row r="53" spans="1:19">
      <c r="A53" s="23" t="s">
        <v>59</v>
      </c>
      <c r="B53" s="23">
        <v>16.103000000000002</v>
      </c>
      <c r="C53" s="23">
        <v>20.943999999999999</v>
      </c>
      <c r="D53" s="23">
        <v>15.154</v>
      </c>
      <c r="E53" s="23">
        <v>24.771000000000001</v>
      </c>
      <c r="F53" s="23">
        <v>33.002000000000002</v>
      </c>
      <c r="G53" s="23">
        <v>34.15</v>
      </c>
      <c r="H53" s="23">
        <v>8.5470000000000006</v>
      </c>
      <c r="I53" s="23">
        <v>16.690999999999999</v>
      </c>
      <c r="J53" s="23">
        <v>19.056000000000001</v>
      </c>
      <c r="K53" s="23">
        <v>28.39</v>
      </c>
      <c r="L53" s="23">
        <v>11.428000000000001</v>
      </c>
      <c r="M53" s="23">
        <v>16.318000000000001</v>
      </c>
      <c r="N53" s="23">
        <v>17.829000000000001</v>
      </c>
      <c r="O53" s="23">
        <v>21.46</v>
      </c>
      <c r="P53" s="23">
        <v>8.4309999999999992</v>
      </c>
      <c r="Q53" s="23">
        <v>31.744</v>
      </c>
      <c r="R53" s="26">
        <v>18.082524344972718</v>
      </c>
    </row>
    <row r="54" spans="1:19">
      <c r="A54" s="23" t="s">
        <v>60</v>
      </c>
      <c r="B54" s="23">
        <v>1.5409999999999999</v>
      </c>
      <c r="C54" s="23">
        <v>1.018</v>
      </c>
      <c r="D54" s="23">
        <v>1.5780000000000001</v>
      </c>
      <c r="E54" s="23">
        <v>0.89800000000000002</v>
      </c>
      <c r="F54" s="23">
        <v>1.1160000000000001</v>
      </c>
      <c r="G54" s="23">
        <v>1.1279999999999999</v>
      </c>
      <c r="H54" s="23">
        <v>2.2250000000000001</v>
      </c>
      <c r="I54" s="23">
        <v>2.2959999999999998</v>
      </c>
      <c r="J54" s="23">
        <v>1.8420000000000001</v>
      </c>
      <c r="K54" s="23">
        <v>3.1070000000000002</v>
      </c>
      <c r="L54" s="23">
        <v>2.8889999999999998</v>
      </c>
      <c r="M54" s="23">
        <v>3.8380000000000001</v>
      </c>
      <c r="N54" s="23">
        <v>3.8679999999999999</v>
      </c>
      <c r="O54" s="23">
        <v>3.5179999999999998</v>
      </c>
      <c r="P54" s="23">
        <v>2.9569999999999999</v>
      </c>
      <c r="Q54" s="23">
        <v>0.65200000000000002</v>
      </c>
      <c r="R54" s="26">
        <v>1.9216768611957147</v>
      </c>
    </row>
    <row r="55" spans="1:19">
      <c r="A55" s="23" t="s">
        <v>61</v>
      </c>
      <c r="B55" s="23">
        <v>0</v>
      </c>
      <c r="C55" s="23">
        <v>2.9350000000000001</v>
      </c>
      <c r="D55" s="23">
        <v>0</v>
      </c>
      <c r="E55" s="23">
        <v>0</v>
      </c>
      <c r="F55" s="23">
        <v>1.6850000000000001</v>
      </c>
      <c r="G55" s="23">
        <v>1.627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1.3560000000000001</v>
      </c>
      <c r="N55" s="23">
        <v>0</v>
      </c>
      <c r="O55" s="23">
        <v>0</v>
      </c>
      <c r="P55" s="23">
        <v>0</v>
      </c>
      <c r="Q55" s="23">
        <v>0</v>
      </c>
      <c r="R55" s="26">
        <v>2.3158799341106833</v>
      </c>
    </row>
    <row r="56" spans="1:19">
      <c r="A56" s="23" t="s">
        <v>62</v>
      </c>
      <c r="B56" s="23">
        <v>0</v>
      </c>
      <c r="C56" s="23">
        <v>0</v>
      </c>
      <c r="D56" s="23">
        <v>0</v>
      </c>
      <c r="E56" s="23">
        <v>6.5990000000000002</v>
      </c>
      <c r="F56" s="23">
        <v>0</v>
      </c>
      <c r="G56" s="23">
        <v>8.6020000000000003</v>
      </c>
      <c r="H56" s="23">
        <v>8.4030000000000005</v>
      </c>
      <c r="I56" s="23">
        <v>10.18</v>
      </c>
      <c r="J56" s="23">
        <v>13.563000000000001</v>
      </c>
      <c r="K56" s="23">
        <v>9.4529999999999994</v>
      </c>
      <c r="L56" s="23">
        <v>0</v>
      </c>
      <c r="M56" s="23">
        <v>14.065</v>
      </c>
      <c r="N56" s="23">
        <v>0</v>
      </c>
      <c r="O56" s="23">
        <v>0</v>
      </c>
      <c r="P56" s="23">
        <v>4.7320000000000002</v>
      </c>
      <c r="Q56" s="23">
        <v>0</v>
      </c>
      <c r="R56" s="26">
        <v>10.055088755592458</v>
      </c>
    </row>
    <row r="57" spans="1:19">
      <c r="A57" s="23" t="s">
        <v>63</v>
      </c>
      <c r="B57" s="23">
        <v>6.0490000000000004</v>
      </c>
      <c r="C57" s="23">
        <v>0</v>
      </c>
      <c r="D57" s="23">
        <v>1.6259999999999999</v>
      </c>
      <c r="E57" s="23">
        <v>3.75</v>
      </c>
      <c r="F57" s="23">
        <v>3.7269999999999999</v>
      </c>
      <c r="G57" s="23">
        <v>5.54</v>
      </c>
      <c r="H57" s="23">
        <v>1.72</v>
      </c>
      <c r="I57" s="23">
        <v>3.2229999999999999</v>
      </c>
      <c r="J57" s="23">
        <v>0</v>
      </c>
      <c r="K57" s="23">
        <v>0</v>
      </c>
      <c r="L57" s="23">
        <v>4.1219999999999999</v>
      </c>
      <c r="M57" s="23">
        <v>3.5859999999999999</v>
      </c>
      <c r="N57" s="23">
        <v>0</v>
      </c>
      <c r="O57" s="23">
        <v>0</v>
      </c>
      <c r="P57" s="23">
        <v>4.8369999999999997</v>
      </c>
      <c r="Q57" s="23">
        <v>0</v>
      </c>
      <c r="R57" s="26">
        <v>4.6828158932991641</v>
      </c>
    </row>
    <row r="58" spans="1:19">
      <c r="A58" s="24" t="s">
        <v>64</v>
      </c>
      <c r="B58" s="24">
        <v>0</v>
      </c>
      <c r="C58" s="24">
        <v>0</v>
      </c>
      <c r="D58" s="24">
        <v>0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7">
        <f>(R57+R59)/2</f>
        <v>23.287020354311323</v>
      </c>
      <c r="S58" t="s">
        <v>468</v>
      </c>
    </row>
    <row r="59" spans="1:19">
      <c r="A59" s="23" t="s">
        <v>65</v>
      </c>
      <c r="B59" s="23">
        <v>48.081000000000003</v>
      </c>
      <c r="C59" s="23">
        <v>36.884999999999998</v>
      </c>
      <c r="D59" s="23">
        <v>31.678000000000001</v>
      </c>
      <c r="E59" s="23">
        <v>30.163</v>
      </c>
      <c r="F59" s="23">
        <v>30.734000000000002</v>
      </c>
      <c r="G59" s="23">
        <v>24.96</v>
      </c>
      <c r="H59" s="23">
        <v>41.085999999999999</v>
      </c>
      <c r="I59" s="23">
        <v>41.838000000000001</v>
      </c>
      <c r="J59" s="23">
        <v>41.122</v>
      </c>
      <c r="K59" s="23">
        <v>43.698</v>
      </c>
      <c r="L59" s="23">
        <v>25.9</v>
      </c>
      <c r="M59" s="23">
        <v>40.761000000000003</v>
      </c>
      <c r="N59" s="23">
        <v>37.817</v>
      </c>
      <c r="O59" s="23">
        <v>47.332999999999998</v>
      </c>
      <c r="P59" s="23">
        <v>57.075000000000003</v>
      </c>
      <c r="Q59" s="23">
        <v>33.942</v>
      </c>
      <c r="R59" s="26">
        <v>41.891224815323483</v>
      </c>
    </row>
    <row r="60" spans="1:19">
      <c r="A60" s="23" t="s">
        <v>66</v>
      </c>
      <c r="B60" s="23">
        <v>13.555</v>
      </c>
      <c r="C60" s="23">
        <v>11.233000000000001</v>
      </c>
      <c r="D60" s="23">
        <v>4.2880000000000003</v>
      </c>
      <c r="E60" s="23">
        <v>2.4780000000000002</v>
      </c>
      <c r="F60" s="23">
        <v>9.3640000000000008</v>
      </c>
      <c r="G60" s="23">
        <v>3.9049999999999998</v>
      </c>
      <c r="H60" s="23">
        <v>10.634</v>
      </c>
      <c r="I60" s="23">
        <v>11.801</v>
      </c>
      <c r="J60" s="23">
        <v>5.9640000000000004</v>
      </c>
      <c r="K60" s="23">
        <v>7.5960000000000001</v>
      </c>
      <c r="L60" s="23">
        <v>10.022</v>
      </c>
      <c r="M60" s="23">
        <v>11.532999999999999</v>
      </c>
      <c r="N60" s="23">
        <v>15.042</v>
      </c>
      <c r="O60" s="23">
        <v>9.2550000000000008</v>
      </c>
      <c r="P60" s="23">
        <v>12.052</v>
      </c>
      <c r="Q60" s="23">
        <v>10.319000000000001</v>
      </c>
      <c r="R60" s="26">
        <v>10.951748745887416</v>
      </c>
    </row>
    <row r="61" spans="1:19">
      <c r="A61" s="23" t="s">
        <v>67</v>
      </c>
      <c r="B61" s="23">
        <v>131.32300000000001</v>
      </c>
      <c r="C61" s="23">
        <v>102.21</v>
      </c>
      <c r="D61" s="23">
        <v>92.055999999999997</v>
      </c>
      <c r="E61" s="23">
        <v>75.823999999999998</v>
      </c>
      <c r="F61" s="23">
        <v>49.097999999999999</v>
      </c>
      <c r="G61" s="23">
        <v>50.848999999999997</v>
      </c>
      <c r="H61" s="23">
        <v>132.988</v>
      </c>
      <c r="I61" s="23">
        <v>139.81899999999999</v>
      </c>
      <c r="J61" s="23">
        <v>107.542</v>
      </c>
      <c r="K61" s="23">
        <v>91.834000000000003</v>
      </c>
      <c r="L61" s="23">
        <v>117.071</v>
      </c>
      <c r="M61" s="23">
        <v>116.837</v>
      </c>
      <c r="N61" s="23">
        <v>102.474</v>
      </c>
      <c r="O61" s="23">
        <v>87.290999999999997</v>
      </c>
      <c r="P61" s="23">
        <v>120.628</v>
      </c>
      <c r="Q61" s="23">
        <v>77.433000000000007</v>
      </c>
      <c r="R61" s="26">
        <v>114.3158124637459</v>
      </c>
    </row>
    <row r="62" spans="1:19">
      <c r="A62" s="23" t="s">
        <v>68</v>
      </c>
      <c r="B62" s="23">
        <v>73.700999999999993</v>
      </c>
      <c r="C62" s="23">
        <v>60.837000000000003</v>
      </c>
      <c r="D62" s="23">
        <v>44.039000000000001</v>
      </c>
      <c r="E62" s="23">
        <v>56.951000000000001</v>
      </c>
      <c r="F62" s="23">
        <v>71.165000000000006</v>
      </c>
      <c r="G62" s="23">
        <v>90.197999999999993</v>
      </c>
      <c r="H62" s="23">
        <v>76.608000000000004</v>
      </c>
      <c r="I62" s="23">
        <v>48.649000000000001</v>
      </c>
      <c r="J62" s="23">
        <v>42.363</v>
      </c>
      <c r="K62" s="23">
        <v>42.033999999999999</v>
      </c>
      <c r="L62" s="23">
        <v>38.82</v>
      </c>
      <c r="M62" s="23">
        <v>31.582000000000001</v>
      </c>
      <c r="N62" s="23">
        <v>17.317</v>
      </c>
      <c r="O62" s="23">
        <v>7.524</v>
      </c>
      <c r="P62" s="23">
        <v>22.867999999999999</v>
      </c>
      <c r="Q62" s="23">
        <v>43.277000000000001</v>
      </c>
      <c r="R62" s="26">
        <v>57.103567681838207</v>
      </c>
    </row>
    <row r="63" spans="1:19">
      <c r="A63" s="23" t="s">
        <v>69</v>
      </c>
      <c r="B63" s="23">
        <v>100.70399999999999</v>
      </c>
      <c r="C63" s="23">
        <v>103.93300000000001</v>
      </c>
      <c r="D63" s="23">
        <v>95.980999999999995</v>
      </c>
      <c r="E63" s="23">
        <v>105.11499999999999</v>
      </c>
      <c r="F63" s="23">
        <v>97.698999999999998</v>
      </c>
      <c r="G63" s="23">
        <v>85.013999999999996</v>
      </c>
      <c r="H63" s="23">
        <v>120.98099999999999</v>
      </c>
      <c r="I63" s="23">
        <v>109.53100000000001</v>
      </c>
      <c r="J63" s="23">
        <v>105.599</v>
      </c>
      <c r="K63" s="23">
        <v>116.02</v>
      </c>
      <c r="L63" s="23">
        <v>111.584</v>
      </c>
      <c r="M63" s="23">
        <v>123.709</v>
      </c>
      <c r="N63" s="23">
        <v>125.33199999999999</v>
      </c>
      <c r="O63" s="23">
        <v>113.396</v>
      </c>
      <c r="P63" s="23">
        <v>131.208</v>
      </c>
      <c r="Q63" s="23">
        <v>103.419</v>
      </c>
      <c r="R63" s="26">
        <v>106.55948239337764</v>
      </c>
    </row>
    <row r="64" spans="1:19">
      <c r="A64" s="23" t="s">
        <v>70</v>
      </c>
      <c r="B64" s="23">
        <v>111.123</v>
      </c>
      <c r="C64" s="23">
        <v>95.03</v>
      </c>
      <c r="D64" s="23">
        <v>82.747</v>
      </c>
      <c r="E64" s="23">
        <v>84.209000000000003</v>
      </c>
      <c r="F64" s="23">
        <v>86.103999999999999</v>
      </c>
      <c r="G64" s="23">
        <v>80.216999999999999</v>
      </c>
      <c r="H64" s="23">
        <v>90.372</v>
      </c>
      <c r="I64" s="23">
        <v>103.09699999999999</v>
      </c>
      <c r="J64" s="23">
        <v>91.988</v>
      </c>
      <c r="K64" s="23">
        <v>92.489000000000004</v>
      </c>
      <c r="L64" s="23">
        <v>82.210999999999999</v>
      </c>
      <c r="M64" s="23">
        <v>85.602999999999994</v>
      </c>
      <c r="N64" s="23">
        <v>74.576999999999998</v>
      </c>
      <c r="O64" s="23">
        <v>85.619</v>
      </c>
      <c r="P64" s="23">
        <v>116.93</v>
      </c>
      <c r="Q64" s="23">
        <v>81.512</v>
      </c>
      <c r="R64" s="26">
        <v>97.952459591485649</v>
      </c>
    </row>
    <row r="65" spans="1:19">
      <c r="A65" s="23" t="s">
        <v>71</v>
      </c>
      <c r="B65" s="23">
        <v>53.18</v>
      </c>
      <c r="C65" s="23">
        <v>52.454000000000001</v>
      </c>
      <c r="D65" s="23">
        <v>49.38</v>
      </c>
      <c r="E65" s="23">
        <v>51.209000000000003</v>
      </c>
      <c r="F65" s="23">
        <v>53.673999999999999</v>
      </c>
      <c r="G65" s="23">
        <v>51.343000000000004</v>
      </c>
      <c r="H65" s="23">
        <v>48.387999999999998</v>
      </c>
      <c r="I65" s="23">
        <v>48.27</v>
      </c>
      <c r="J65" s="23">
        <v>49.814</v>
      </c>
      <c r="K65" s="23">
        <v>52.094999999999999</v>
      </c>
      <c r="L65" s="23">
        <v>50.448</v>
      </c>
      <c r="M65" s="23">
        <v>45.576999999999998</v>
      </c>
      <c r="N65" s="23">
        <v>47.012</v>
      </c>
      <c r="O65" s="23">
        <v>44.015000000000001</v>
      </c>
      <c r="P65" s="23">
        <v>47.837000000000003</v>
      </c>
      <c r="Q65" s="23">
        <v>49.311</v>
      </c>
      <c r="R65" s="26">
        <v>50.851264753204383</v>
      </c>
    </row>
    <row r="66" spans="1:19">
      <c r="A66" s="23" t="s">
        <v>72</v>
      </c>
      <c r="B66" s="23">
        <v>0.42699999999999999</v>
      </c>
      <c r="C66" s="23">
        <v>0.97299999999999998</v>
      </c>
      <c r="D66" s="23">
        <v>1.0089999999999999</v>
      </c>
      <c r="E66" s="23">
        <v>1.1970000000000001</v>
      </c>
      <c r="F66" s="23">
        <v>0.495</v>
      </c>
      <c r="G66" s="23">
        <v>1.0169999999999999</v>
      </c>
      <c r="H66" s="23">
        <v>0.30599999999999999</v>
      </c>
      <c r="I66" s="23">
        <v>0</v>
      </c>
      <c r="J66" s="23">
        <v>0.42499999999999999</v>
      </c>
      <c r="K66" s="23">
        <v>1.286</v>
      </c>
      <c r="L66" s="23">
        <v>1.31</v>
      </c>
      <c r="M66" s="23">
        <v>1.9419999999999999</v>
      </c>
      <c r="N66" s="23">
        <v>1.1879999999999999</v>
      </c>
      <c r="O66" s="23">
        <v>0.84799999999999998</v>
      </c>
      <c r="P66" s="23">
        <v>1.385</v>
      </c>
      <c r="Q66" s="23">
        <v>0.54</v>
      </c>
      <c r="R66" s="26">
        <v>0.74636080116843573</v>
      </c>
    </row>
    <row r="67" spans="1:19">
      <c r="A67" s="23" t="s">
        <v>73</v>
      </c>
      <c r="B67" s="23">
        <v>0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0.17899999999999999</v>
      </c>
      <c r="N67" s="23">
        <v>0.53800000000000003</v>
      </c>
      <c r="O67" s="23">
        <v>0.38900000000000001</v>
      </c>
      <c r="P67" s="23">
        <v>0</v>
      </c>
      <c r="Q67" s="23">
        <v>0</v>
      </c>
      <c r="R67" s="26">
        <v>0.37105640290143721</v>
      </c>
    </row>
    <row r="68" spans="1:19">
      <c r="A68" s="23" t="s">
        <v>74</v>
      </c>
      <c r="B68" s="23">
        <v>0</v>
      </c>
      <c r="C68" s="23">
        <v>0</v>
      </c>
      <c r="D68" s="23">
        <v>0</v>
      </c>
      <c r="E68" s="23">
        <v>0</v>
      </c>
      <c r="F68" s="23">
        <v>2.15</v>
      </c>
      <c r="G68" s="23">
        <v>1.994</v>
      </c>
      <c r="H68" s="23">
        <v>0</v>
      </c>
      <c r="I68" s="23">
        <v>0</v>
      </c>
      <c r="J68" s="23">
        <v>2.1749999999999998</v>
      </c>
      <c r="K68" s="23">
        <v>1.752</v>
      </c>
      <c r="L68" s="23">
        <v>0</v>
      </c>
      <c r="M68" s="23">
        <v>0</v>
      </c>
      <c r="N68" s="23">
        <v>3.0110000000000001</v>
      </c>
      <c r="O68" s="23">
        <v>2.3260000000000001</v>
      </c>
      <c r="P68" s="23">
        <v>0</v>
      </c>
      <c r="Q68" s="23">
        <v>0</v>
      </c>
      <c r="R68" s="26">
        <v>2.2637665099298072</v>
      </c>
    </row>
    <row r="69" spans="1:19">
      <c r="A69" s="24" t="s">
        <v>75</v>
      </c>
      <c r="B69" s="24">
        <v>0</v>
      </c>
      <c r="C69" s="24">
        <v>0</v>
      </c>
      <c r="D69" s="24">
        <v>0</v>
      </c>
      <c r="E69" s="24">
        <v>0</v>
      </c>
      <c r="F69" s="24">
        <v>0</v>
      </c>
      <c r="G69" s="24">
        <v>0</v>
      </c>
      <c r="H69" s="24">
        <v>0</v>
      </c>
      <c r="I69" s="24">
        <v>0</v>
      </c>
      <c r="J69" s="24">
        <v>0</v>
      </c>
      <c r="K69" s="24">
        <v>0</v>
      </c>
      <c r="L69" s="24">
        <v>0</v>
      </c>
      <c r="M69" s="24">
        <v>0</v>
      </c>
      <c r="N69" s="24">
        <v>0</v>
      </c>
      <c r="O69" s="24">
        <v>0</v>
      </c>
      <c r="P69" s="24">
        <v>0</v>
      </c>
      <c r="Q69" s="24">
        <v>0</v>
      </c>
      <c r="R69" s="27">
        <f>(R68+R70)/2</f>
        <v>3.0446841223141723</v>
      </c>
      <c r="S69" t="s">
        <v>469</v>
      </c>
    </row>
    <row r="70" spans="1:19">
      <c r="A70" s="23" t="s">
        <v>76</v>
      </c>
      <c r="B70" s="23">
        <v>0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3.883</v>
      </c>
      <c r="J70" s="23">
        <v>0</v>
      </c>
      <c r="K70" s="23">
        <v>0</v>
      </c>
      <c r="L70" s="23">
        <v>3.6890000000000001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6">
        <v>3.8256017346985369</v>
      </c>
    </row>
    <row r="71" spans="1:19">
      <c r="A71" s="23" t="s">
        <v>77</v>
      </c>
      <c r="B71" s="23">
        <v>0</v>
      </c>
      <c r="C71" s="23">
        <v>0.34699999999999998</v>
      </c>
      <c r="D71" s="23">
        <v>0.36299999999999999</v>
      </c>
      <c r="E71" s="23">
        <v>0.79100000000000004</v>
      </c>
      <c r="F71" s="23">
        <v>0.89400000000000002</v>
      </c>
      <c r="G71" s="23">
        <v>2.7269999999999999</v>
      </c>
      <c r="H71" s="23">
        <v>0</v>
      </c>
      <c r="I71" s="23">
        <v>1.0269999999999999</v>
      </c>
      <c r="J71" s="23">
        <v>1.361</v>
      </c>
      <c r="K71" s="23">
        <v>1.6120000000000001</v>
      </c>
      <c r="L71" s="23">
        <v>1.599</v>
      </c>
      <c r="M71" s="23">
        <v>0</v>
      </c>
      <c r="N71" s="23">
        <v>1.03</v>
      </c>
      <c r="O71" s="23">
        <v>2.4769999999999999</v>
      </c>
      <c r="P71" s="23">
        <v>5.0519999999999996</v>
      </c>
      <c r="Q71" s="23">
        <v>0.51400000000000001</v>
      </c>
      <c r="R71" s="26">
        <v>1.2198180697204202</v>
      </c>
    </row>
    <row r="72" spans="1:19">
      <c r="A72" s="23" t="s">
        <v>78</v>
      </c>
      <c r="B72" s="23">
        <v>44.317999999999998</v>
      </c>
      <c r="C72" s="23">
        <v>43.832999999999998</v>
      </c>
      <c r="D72" s="23">
        <v>41.460999999999999</v>
      </c>
      <c r="E72" s="23">
        <v>38.027999999999999</v>
      </c>
      <c r="F72" s="23">
        <v>35.1</v>
      </c>
      <c r="G72" s="23">
        <v>38.192999999999998</v>
      </c>
      <c r="H72" s="23">
        <v>57.906999999999996</v>
      </c>
      <c r="I72" s="23">
        <v>56.664000000000001</v>
      </c>
      <c r="J72" s="23">
        <v>48.445999999999998</v>
      </c>
      <c r="K72" s="23">
        <v>42.606000000000002</v>
      </c>
      <c r="L72" s="23">
        <v>54.069000000000003</v>
      </c>
      <c r="M72" s="23">
        <v>40.677999999999997</v>
      </c>
      <c r="N72" s="23">
        <v>34.973999999999997</v>
      </c>
      <c r="O72" s="23">
        <v>32.914000000000001</v>
      </c>
      <c r="P72" s="23">
        <v>55.435000000000002</v>
      </c>
      <c r="Q72" s="23">
        <v>38.686</v>
      </c>
      <c r="R72" s="26">
        <v>44.971232964911287</v>
      </c>
    </row>
    <row r="73" spans="1:19">
      <c r="A73" s="23" t="s">
        <v>79</v>
      </c>
      <c r="B73" s="23">
        <v>48.466999999999999</v>
      </c>
      <c r="C73" s="23">
        <v>47.886000000000003</v>
      </c>
      <c r="D73" s="23">
        <v>43.402999999999999</v>
      </c>
      <c r="E73" s="23">
        <v>41.587000000000003</v>
      </c>
      <c r="F73" s="23">
        <v>39.302</v>
      </c>
      <c r="G73" s="23">
        <v>30.331</v>
      </c>
      <c r="H73" s="23">
        <v>52.918999999999997</v>
      </c>
      <c r="I73" s="23">
        <v>50.191000000000003</v>
      </c>
      <c r="J73" s="23">
        <v>47.420999999999999</v>
      </c>
      <c r="K73" s="23">
        <v>47.765000000000001</v>
      </c>
      <c r="L73" s="23">
        <v>48.679000000000002</v>
      </c>
      <c r="M73" s="23">
        <v>45.286000000000001</v>
      </c>
      <c r="N73" s="23">
        <v>43.430999999999997</v>
      </c>
      <c r="O73" s="23">
        <v>36.898000000000003</v>
      </c>
      <c r="P73" s="23">
        <v>52.161999999999999</v>
      </c>
      <c r="Q73" s="23">
        <v>36.506999999999998</v>
      </c>
      <c r="R73" s="26">
        <v>46.811050461724996</v>
      </c>
    </row>
    <row r="74" spans="1:19">
      <c r="A74" s="23" t="s">
        <v>80</v>
      </c>
      <c r="B74" s="23">
        <v>28.771999999999998</v>
      </c>
      <c r="C74" s="23">
        <v>37.308999999999997</v>
      </c>
      <c r="D74" s="23">
        <v>34.106000000000002</v>
      </c>
      <c r="E74" s="23">
        <v>51.506</v>
      </c>
      <c r="F74" s="23">
        <v>44.886000000000003</v>
      </c>
      <c r="G74" s="23">
        <v>29.882999999999999</v>
      </c>
      <c r="H74" s="23">
        <v>19.526</v>
      </c>
      <c r="I74" s="23">
        <v>23.018999999999998</v>
      </c>
      <c r="J74" s="23">
        <v>40.372999999999998</v>
      </c>
      <c r="K74" s="23">
        <v>44.29</v>
      </c>
      <c r="L74" s="23">
        <v>21.702000000000002</v>
      </c>
      <c r="M74" s="23">
        <v>14.811999999999999</v>
      </c>
      <c r="N74" s="23">
        <v>39.921999999999997</v>
      </c>
      <c r="O74" s="23">
        <v>33.832999999999998</v>
      </c>
      <c r="P74" s="23">
        <v>30.82</v>
      </c>
      <c r="Q74" s="23">
        <v>11.651</v>
      </c>
      <c r="R74" s="26">
        <v>30.790296609597597</v>
      </c>
    </row>
    <row r="75" spans="1:19">
      <c r="A75" s="23" t="s">
        <v>81</v>
      </c>
      <c r="B75" s="23">
        <v>23.030999999999999</v>
      </c>
      <c r="C75" s="23">
        <v>18.661000000000001</v>
      </c>
      <c r="D75" s="23">
        <v>37.935000000000002</v>
      </c>
      <c r="E75" s="23">
        <v>0</v>
      </c>
      <c r="F75" s="23">
        <v>18.111999999999998</v>
      </c>
      <c r="G75" s="23">
        <v>27.582999999999998</v>
      </c>
      <c r="H75" s="23">
        <v>8.44</v>
      </c>
      <c r="I75" s="23">
        <v>8.6790000000000003</v>
      </c>
      <c r="J75" s="23">
        <v>16.959</v>
      </c>
      <c r="K75" s="23">
        <v>25.5</v>
      </c>
      <c r="L75" s="23">
        <v>8.6129999999999995</v>
      </c>
      <c r="M75" s="23">
        <v>8.84</v>
      </c>
      <c r="N75" s="23">
        <v>17.495000000000001</v>
      </c>
      <c r="O75" s="23">
        <v>25.544</v>
      </c>
      <c r="P75" s="23">
        <v>7.6769999999999996</v>
      </c>
      <c r="Q75" s="23">
        <v>33.670999999999999</v>
      </c>
      <c r="R75" s="26">
        <v>19.8426235831176</v>
      </c>
    </row>
    <row r="76" spans="1:19">
      <c r="A76" s="23" t="s">
        <v>82</v>
      </c>
      <c r="B76" s="23">
        <v>59.475000000000001</v>
      </c>
      <c r="C76" s="23">
        <v>74.177999999999997</v>
      </c>
      <c r="D76" s="23">
        <v>69.608999999999995</v>
      </c>
      <c r="E76" s="23">
        <v>71.231999999999999</v>
      </c>
      <c r="F76" s="23">
        <v>64.822999999999993</v>
      </c>
      <c r="G76" s="23">
        <v>60.161000000000001</v>
      </c>
      <c r="H76" s="23">
        <v>79.085999999999999</v>
      </c>
      <c r="I76" s="23">
        <v>77.557000000000002</v>
      </c>
      <c r="J76" s="23">
        <v>84.423000000000002</v>
      </c>
      <c r="K76" s="23">
        <v>81.855000000000004</v>
      </c>
      <c r="L76" s="23">
        <v>80.153999999999996</v>
      </c>
      <c r="M76" s="23">
        <v>78.533000000000001</v>
      </c>
      <c r="N76" s="23">
        <v>74.366</v>
      </c>
      <c r="O76" s="23">
        <v>68.268000000000001</v>
      </c>
      <c r="P76" s="23">
        <v>75.983999999999995</v>
      </c>
      <c r="Q76" s="23">
        <v>61.59</v>
      </c>
      <c r="R76" s="26">
        <v>69.266938725306801</v>
      </c>
    </row>
    <row r="77" spans="1:19">
      <c r="A77" s="23" t="s">
        <v>83</v>
      </c>
      <c r="B77" s="23">
        <v>19.881</v>
      </c>
      <c r="C77" s="23">
        <v>22.972999999999999</v>
      </c>
      <c r="D77" s="23">
        <v>16.332000000000001</v>
      </c>
      <c r="E77" s="23">
        <v>9.5449999999999999</v>
      </c>
      <c r="F77" s="23">
        <v>11.512</v>
      </c>
      <c r="G77" s="23">
        <v>10.61</v>
      </c>
      <c r="H77" s="23">
        <v>18.79</v>
      </c>
      <c r="I77" s="23">
        <v>14.507999999999999</v>
      </c>
      <c r="J77" s="23">
        <v>12.317</v>
      </c>
      <c r="K77" s="23">
        <v>7.55</v>
      </c>
      <c r="L77" s="23">
        <v>18.614000000000001</v>
      </c>
      <c r="M77" s="23">
        <v>12.231</v>
      </c>
      <c r="N77" s="23">
        <v>13.093</v>
      </c>
      <c r="O77" s="23">
        <v>10.324</v>
      </c>
      <c r="P77" s="23">
        <v>17.106999999999999</v>
      </c>
      <c r="Q77" s="23">
        <v>9.9149999999999991</v>
      </c>
      <c r="R77" s="26">
        <v>16.792396615430576</v>
      </c>
    </row>
    <row r="78" spans="1:19">
      <c r="A78" s="23" t="s">
        <v>84</v>
      </c>
      <c r="B78" s="23">
        <v>8.8409999999999993</v>
      </c>
      <c r="C78" s="23">
        <v>9.1579999999999995</v>
      </c>
      <c r="D78" s="23">
        <v>11.555</v>
      </c>
      <c r="E78" s="23">
        <v>9.3680000000000003</v>
      </c>
      <c r="F78" s="23">
        <v>9.66</v>
      </c>
      <c r="G78" s="23">
        <v>7.4550000000000001</v>
      </c>
      <c r="H78" s="23">
        <v>10.379</v>
      </c>
      <c r="I78" s="23">
        <v>11.327</v>
      </c>
      <c r="J78" s="23">
        <v>8.8119999999999994</v>
      </c>
      <c r="K78" s="23">
        <v>8.1379999999999999</v>
      </c>
      <c r="L78" s="23">
        <v>10.127000000000001</v>
      </c>
      <c r="M78" s="23">
        <v>10.352</v>
      </c>
      <c r="N78" s="23">
        <v>8.5679999999999996</v>
      </c>
      <c r="O78" s="23">
        <v>7.7770000000000001</v>
      </c>
      <c r="P78" s="23">
        <v>12.081</v>
      </c>
      <c r="Q78" s="23">
        <v>8.1430000000000007</v>
      </c>
      <c r="R78" s="26">
        <v>9.3531340615499676</v>
      </c>
    </row>
    <row r="79" spans="1:19">
      <c r="A79" s="23" t="s">
        <v>85</v>
      </c>
      <c r="B79" s="23">
        <v>0</v>
      </c>
      <c r="C79" s="23">
        <v>0</v>
      </c>
      <c r="D79" s="23">
        <v>0</v>
      </c>
      <c r="E79" s="23">
        <v>0</v>
      </c>
      <c r="F79" s="23">
        <v>0</v>
      </c>
      <c r="G79" s="23">
        <v>0</v>
      </c>
      <c r="H79" s="23">
        <v>1.19</v>
      </c>
      <c r="I79" s="23">
        <v>1.5680000000000001</v>
      </c>
      <c r="J79" s="23">
        <v>2.06</v>
      </c>
      <c r="K79" s="23">
        <v>0</v>
      </c>
      <c r="L79" s="23">
        <v>1.008</v>
      </c>
      <c r="M79" s="23">
        <v>1.2430000000000001</v>
      </c>
      <c r="N79" s="23">
        <v>0</v>
      </c>
      <c r="O79" s="23">
        <v>0</v>
      </c>
      <c r="P79" s="23">
        <v>0</v>
      </c>
      <c r="Q79" s="23">
        <v>0</v>
      </c>
      <c r="R79" s="26">
        <v>1.4791405362616568</v>
      </c>
    </row>
    <row r="80" spans="1:19">
      <c r="A80" s="23" t="s">
        <v>86</v>
      </c>
      <c r="B80" s="23">
        <v>0</v>
      </c>
      <c r="C80" s="23">
        <v>0</v>
      </c>
      <c r="D80" s="23">
        <v>0</v>
      </c>
      <c r="E80" s="23">
        <v>0</v>
      </c>
      <c r="F80" s="23">
        <v>0</v>
      </c>
      <c r="G80" s="23">
        <v>0</v>
      </c>
      <c r="H80" s="23">
        <v>0</v>
      </c>
      <c r="I80" s="23">
        <v>0</v>
      </c>
      <c r="J80" s="23">
        <v>0</v>
      </c>
      <c r="K80" s="23">
        <v>0</v>
      </c>
      <c r="L80" s="23">
        <v>1.0720000000000001</v>
      </c>
      <c r="M80" s="23">
        <v>0</v>
      </c>
      <c r="N80" s="23">
        <v>0</v>
      </c>
      <c r="O80" s="23">
        <v>0</v>
      </c>
      <c r="P80" s="23">
        <v>0</v>
      </c>
      <c r="Q80" s="23">
        <v>0</v>
      </c>
      <c r="R80" s="26">
        <v>1.0720000000000001</v>
      </c>
    </row>
    <row r="81" spans="1:19">
      <c r="A81" s="23" t="s">
        <v>87</v>
      </c>
      <c r="B81" s="23">
        <v>0</v>
      </c>
      <c r="C81" s="23">
        <v>0</v>
      </c>
      <c r="D81" s="23">
        <v>0.79400000000000004</v>
      </c>
      <c r="E81" s="23">
        <v>0.88500000000000001</v>
      </c>
      <c r="F81" s="23">
        <v>0.51600000000000001</v>
      </c>
      <c r="G81" s="23">
        <v>0.36</v>
      </c>
      <c r="H81" s="23">
        <v>0</v>
      </c>
      <c r="I81" s="23">
        <v>0</v>
      </c>
      <c r="J81" s="23">
        <v>0</v>
      </c>
      <c r="K81" s="23">
        <v>0.32300000000000001</v>
      </c>
      <c r="L81" s="23">
        <v>0.57099999999999995</v>
      </c>
      <c r="M81" s="23">
        <v>0</v>
      </c>
      <c r="N81" s="23">
        <v>0.39600000000000002</v>
      </c>
      <c r="O81" s="23">
        <v>0.314</v>
      </c>
      <c r="P81" s="23">
        <v>0</v>
      </c>
      <c r="Q81" s="23">
        <v>0</v>
      </c>
      <c r="R81" s="26">
        <v>0.53202237212660641</v>
      </c>
    </row>
    <row r="82" spans="1:19">
      <c r="A82" s="23" t="s">
        <v>88</v>
      </c>
      <c r="B82" s="23">
        <v>4.516</v>
      </c>
      <c r="C82" s="23">
        <v>0</v>
      </c>
      <c r="D82" s="23">
        <v>0</v>
      </c>
      <c r="E82" s="23">
        <v>0</v>
      </c>
      <c r="F82" s="23">
        <v>0</v>
      </c>
      <c r="G82" s="23">
        <v>2.758</v>
      </c>
      <c r="H82" s="23">
        <v>4.8470000000000004</v>
      </c>
      <c r="I82" s="23">
        <v>6.0389999999999997</v>
      </c>
      <c r="J82" s="23">
        <v>0</v>
      </c>
      <c r="K82" s="23">
        <v>0</v>
      </c>
      <c r="L82" s="23">
        <v>9.8190000000000008</v>
      </c>
      <c r="M82" s="23">
        <v>0</v>
      </c>
      <c r="N82" s="23">
        <v>0</v>
      </c>
      <c r="O82" s="23">
        <v>0</v>
      </c>
      <c r="P82" s="23">
        <v>0</v>
      </c>
      <c r="Q82" s="23">
        <v>0</v>
      </c>
      <c r="R82" s="26">
        <v>4.9970194786144919</v>
      </c>
    </row>
    <row r="83" spans="1:19">
      <c r="A83" s="23" t="s">
        <v>89</v>
      </c>
      <c r="B83" s="23">
        <v>0.96199999999999997</v>
      </c>
      <c r="C83" s="23">
        <v>0.77400000000000002</v>
      </c>
      <c r="D83" s="23">
        <v>1.1479999999999999</v>
      </c>
      <c r="E83" s="23">
        <v>1.7569999999999999</v>
      </c>
      <c r="F83" s="23">
        <v>1.345</v>
      </c>
      <c r="G83" s="23">
        <v>2.492</v>
      </c>
      <c r="H83" s="23">
        <v>0.39500000000000002</v>
      </c>
      <c r="I83" s="23">
        <v>0.33900000000000002</v>
      </c>
      <c r="J83" s="23">
        <v>0</v>
      </c>
      <c r="K83" s="23">
        <v>0.39600000000000002</v>
      </c>
      <c r="L83" s="23">
        <v>0.45600000000000002</v>
      </c>
      <c r="M83" s="23">
        <v>0.63800000000000001</v>
      </c>
      <c r="N83" s="23">
        <v>0.46200000000000002</v>
      </c>
      <c r="O83" s="23">
        <v>0</v>
      </c>
      <c r="P83" s="23">
        <v>1.5269999999999999</v>
      </c>
      <c r="Q83" s="23">
        <v>2.8610000000000002</v>
      </c>
      <c r="R83" s="26">
        <v>0.91694604666066259</v>
      </c>
    </row>
    <row r="84" spans="1:19">
      <c r="A84" s="23" t="s">
        <v>90</v>
      </c>
      <c r="B84" s="23">
        <v>62.834000000000003</v>
      </c>
      <c r="C84" s="23">
        <v>75.646000000000001</v>
      </c>
      <c r="D84" s="23">
        <v>73.733999999999995</v>
      </c>
      <c r="E84" s="23">
        <v>76.116</v>
      </c>
      <c r="F84" s="23">
        <v>65.225999999999999</v>
      </c>
      <c r="G84" s="23">
        <v>48.642000000000003</v>
      </c>
      <c r="H84" s="23">
        <v>80.697000000000003</v>
      </c>
      <c r="I84" s="23">
        <v>85.201999999999998</v>
      </c>
      <c r="J84" s="23">
        <v>66.722999999999999</v>
      </c>
      <c r="K84" s="23">
        <v>71.986000000000004</v>
      </c>
      <c r="L84" s="23">
        <v>77.769000000000005</v>
      </c>
      <c r="M84" s="23">
        <v>65.641000000000005</v>
      </c>
      <c r="N84" s="23">
        <v>54.671999999999997</v>
      </c>
      <c r="O84" s="23">
        <v>58.676000000000002</v>
      </c>
      <c r="P84" s="23">
        <v>99.763000000000005</v>
      </c>
      <c r="Q84" s="23">
        <v>80.161000000000001</v>
      </c>
      <c r="R84" s="26">
        <v>69.343628907108155</v>
      </c>
    </row>
    <row r="85" spans="1:19">
      <c r="A85" s="23" t="s">
        <v>91</v>
      </c>
      <c r="B85" s="23">
        <v>179.15199999999999</v>
      </c>
      <c r="C85" s="23">
        <v>178.67400000000001</v>
      </c>
      <c r="D85" s="23">
        <v>174.184</v>
      </c>
      <c r="E85" s="23">
        <v>178.74799999999999</v>
      </c>
      <c r="F85" s="23">
        <v>125.60599999999999</v>
      </c>
      <c r="G85" s="23">
        <v>104.495</v>
      </c>
      <c r="H85" s="23">
        <v>136.74100000000001</v>
      </c>
      <c r="I85" s="23">
        <v>156.11799999999999</v>
      </c>
      <c r="J85" s="23">
        <v>135.155</v>
      </c>
      <c r="K85" s="23">
        <v>127.619</v>
      </c>
      <c r="L85" s="23">
        <v>140.68100000000001</v>
      </c>
      <c r="M85" s="23">
        <v>116.107</v>
      </c>
      <c r="N85" s="23">
        <v>108.35299999999999</v>
      </c>
      <c r="O85" s="23">
        <v>104.304</v>
      </c>
      <c r="P85" s="23">
        <v>144.50399999999999</v>
      </c>
      <c r="Q85" s="23">
        <v>184.51400000000001</v>
      </c>
      <c r="R85" s="26">
        <v>158.24608104900926</v>
      </c>
    </row>
    <row r="86" spans="1:19">
      <c r="A86" s="23" t="s">
        <v>92</v>
      </c>
      <c r="B86" s="23">
        <v>105.10899999999999</v>
      </c>
      <c r="C86" s="23">
        <v>80.411000000000001</v>
      </c>
      <c r="D86" s="23">
        <v>81.36</v>
      </c>
      <c r="E86" s="23">
        <v>86.32</v>
      </c>
      <c r="F86" s="23">
        <v>90.573999999999998</v>
      </c>
      <c r="G86" s="23">
        <v>65.203000000000003</v>
      </c>
      <c r="H86" s="23">
        <v>56.073999999999998</v>
      </c>
      <c r="I86" s="23">
        <v>75.98</v>
      </c>
      <c r="J86" s="23">
        <v>87.745000000000005</v>
      </c>
      <c r="K86" s="23">
        <v>72.480999999999995</v>
      </c>
      <c r="L86" s="23">
        <v>74.646000000000001</v>
      </c>
      <c r="M86" s="23">
        <v>80.147999999999996</v>
      </c>
      <c r="N86" s="23">
        <v>66.55</v>
      </c>
      <c r="O86" s="23">
        <v>77.814999999999998</v>
      </c>
      <c r="P86" s="23">
        <v>53.457000000000001</v>
      </c>
      <c r="Q86" s="23">
        <v>69.52</v>
      </c>
      <c r="R86" s="26">
        <v>86.51850941570909</v>
      </c>
    </row>
    <row r="87" spans="1:19">
      <c r="A87" s="24" t="s">
        <v>93</v>
      </c>
      <c r="B87" s="24">
        <v>0</v>
      </c>
      <c r="C87" s="24">
        <v>0</v>
      </c>
      <c r="D87" s="24">
        <v>0</v>
      </c>
      <c r="E87" s="24">
        <v>0</v>
      </c>
      <c r="F87" s="24">
        <v>0</v>
      </c>
      <c r="G87" s="24">
        <v>0</v>
      </c>
      <c r="H87" s="24">
        <v>0</v>
      </c>
      <c r="I87" s="24">
        <v>0</v>
      </c>
      <c r="J87" s="24">
        <v>0</v>
      </c>
      <c r="K87" s="24">
        <v>0</v>
      </c>
      <c r="L87" s="24">
        <v>0</v>
      </c>
      <c r="M87" s="24">
        <v>0</v>
      </c>
      <c r="N87" s="24">
        <v>0</v>
      </c>
      <c r="O87" s="24">
        <v>0</v>
      </c>
      <c r="P87" s="24">
        <v>0</v>
      </c>
      <c r="Q87" s="24">
        <v>0</v>
      </c>
      <c r="R87" s="27">
        <f>(R86+R88)/2</f>
        <v>61.401433895738961</v>
      </c>
      <c r="S87" t="s">
        <v>465</v>
      </c>
    </row>
    <row r="88" spans="1:19">
      <c r="A88" s="23" t="s">
        <v>94</v>
      </c>
      <c r="B88" s="23">
        <v>38.521999999999998</v>
      </c>
      <c r="C88" s="23">
        <v>33.881999999999998</v>
      </c>
      <c r="D88" s="23">
        <v>25.597000000000001</v>
      </c>
      <c r="E88" s="23">
        <v>27.888000000000002</v>
      </c>
      <c r="F88" s="23">
        <v>26.463999999999999</v>
      </c>
      <c r="G88" s="23">
        <v>14.375</v>
      </c>
      <c r="H88" s="23">
        <v>50.735999999999997</v>
      </c>
      <c r="I88" s="23">
        <v>34.768000000000001</v>
      </c>
      <c r="J88" s="23">
        <v>36.192999999999998</v>
      </c>
      <c r="K88" s="23">
        <v>20.771000000000001</v>
      </c>
      <c r="L88" s="23">
        <v>44.095999999999997</v>
      </c>
      <c r="M88" s="23">
        <v>43.88</v>
      </c>
      <c r="N88" s="23">
        <v>39.363</v>
      </c>
      <c r="O88" s="23">
        <v>37.439</v>
      </c>
      <c r="P88" s="23">
        <v>48.951999999999998</v>
      </c>
      <c r="Q88" s="23">
        <v>24.260999999999999</v>
      </c>
      <c r="R88" s="26">
        <v>36.284358375768825</v>
      </c>
    </row>
    <row r="89" spans="1:19">
      <c r="A89" s="23" t="s">
        <v>95</v>
      </c>
      <c r="B89" s="23">
        <v>23.474</v>
      </c>
      <c r="C89" s="23">
        <v>22.363</v>
      </c>
      <c r="D89" s="23">
        <v>25.553000000000001</v>
      </c>
      <c r="E89" s="23">
        <v>20.454999999999998</v>
      </c>
      <c r="F89" s="23">
        <v>20.846</v>
      </c>
      <c r="G89" s="23">
        <v>15.401999999999999</v>
      </c>
      <c r="H89" s="23">
        <v>31.539000000000001</v>
      </c>
      <c r="I89" s="23">
        <v>28.710999999999999</v>
      </c>
      <c r="J89" s="23">
        <v>25.356999999999999</v>
      </c>
      <c r="K89" s="23">
        <v>22.869</v>
      </c>
      <c r="L89" s="23">
        <v>33.747999999999998</v>
      </c>
      <c r="M89" s="23">
        <v>36.57</v>
      </c>
      <c r="N89" s="23">
        <v>29.132999999999999</v>
      </c>
      <c r="O89" s="23">
        <v>26.384</v>
      </c>
      <c r="P89" s="23">
        <v>38.067</v>
      </c>
      <c r="Q89" s="23">
        <v>19.027000000000001</v>
      </c>
      <c r="R89" s="26">
        <v>25.427853300892039</v>
      </c>
    </row>
    <row r="90" spans="1:19">
      <c r="A90" s="23" t="s">
        <v>96</v>
      </c>
      <c r="B90" s="23">
        <v>0.17100000000000001</v>
      </c>
      <c r="C90" s="23">
        <v>0.25600000000000001</v>
      </c>
      <c r="D90" s="23">
        <v>0</v>
      </c>
      <c r="E90" s="23">
        <v>0.33700000000000002</v>
      </c>
      <c r="F90" s="23">
        <v>0.214</v>
      </c>
      <c r="G90" s="23">
        <v>0.16400000000000001</v>
      </c>
      <c r="H90" s="23">
        <v>0</v>
      </c>
      <c r="I90" s="23">
        <v>0.38700000000000001</v>
      </c>
      <c r="J90" s="23">
        <v>0.51600000000000001</v>
      </c>
      <c r="K90" s="23">
        <v>0.38200000000000001</v>
      </c>
      <c r="L90" s="23">
        <v>0.20599999999999999</v>
      </c>
      <c r="M90" s="23">
        <v>0.33600000000000002</v>
      </c>
      <c r="N90" s="23">
        <v>0.94299999999999995</v>
      </c>
      <c r="O90" s="23">
        <v>0.73799999999999999</v>
      </c>
      <c r="P90" s="23">
        <v>1.216</v>
      </c>
      <c r="Q90" s="23">
        <v>0</v>
      </c>
      <c r="R90" s="26">
        <v>0.32853178728848742</v>
      </c>
    </row>
    <row r="91" spans="1:19">
      <c r="A91" s="23" t="s">
        <v>97</v>
      </c>
      <c r="B91" s="23">
        <v>0</v>
      </c>
      <c r="C91" s="23">
        <v>0</v>
      </c>
      <c r="D91" s="23">
        <v>0.92100000000000004</v>
      </c>
      <c r="E91" s="23">
        <v>0.73299999999999998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0</v>
      </c>
      <c r="L91" s="23">
        <v>0</v>
      </c>
      <c r="M91" s="23">
        <v>0</v>
      </c>
      <c r="N91" s="23">
        <v>0</v>
      </c>
      <c r="O91" s="23">
        <v>0</v>
      </c>
      <c r="P91" s="23">
        <v>0</v>
      </c>
      <c r="Q91" s="23">
        <v>0</v>
      </c>
      <c r="R91" s="26">
        <v>0.84698901142007432</v>
      </c>
    </row>
    <row r="92" spans="1:19">
      <c r="A92" s="23" t="s">
        <v>98</v>
      </c>
      <c r="B92" s="23">
        <v>0</v>
      </c>
      <c r="C92" s="23">
        <v>0.38700000000000001</v>
      </c>
      <c r="D92" s="23">
        <v>0</v>
      </c>
      <c r="E92" s="23">
        <v>0.54800000000000004</v>
      </c>
      <c r="F92" s="23">
        <v>0.40500000000000003</v>
      </c>
      <c r="G92" s="23">
        <v>1.7889999999999999</v>
      </c>
      <c r="H92" s="23">
        <v>0</v>
      </c>
      <c r="I92" s="23">
        <v>0.45100000000000001</v>
      </c>
      <c r="J92" s="23">
        <v>1.0009999999999999</v>
      </c>
      <c r="K92" s="23">
        <v>1.53</v>
      </c>
      <c r="L92" s="23">
        <v>2.19</v>
      </c>
      <c r="M92" s="23">
        <v>0.73399999999999999</v>
      </c>
      <c r="N92" s="23">
        <v>0</v>
      </c>
      <c r="O92" s="23">
        <v>1.3540000000000001</v>
      </c>
      <c r="P92" s="23">
        <v>0</v>
      </c>
      <c r="Q92" s="23">
        <v>0.33500000000000002</v>
      </c>
      <c r="R92" s="26">
        <v>0.8462914280084618</v>
      </c>
    </row>
    <row r="93" spans="1:19">
      <c r="A93" s="23" t="s">
        <v>99</v>
      </c>
      <c r="B93" s="23">
        <v>0</v>
      </c>
      <c r="C93" s="23">
        <v>0</v>
      </c>
      <c r="D93" s="23">
        <v>0</v>
      </c>
      <c r="E93" s="23">
        <v>0</v>
      </c>
      <c r="F93" s="23">
        <v>0</v>
      </c>
      <c r="G93" s="23">
        <v>0</v>
      </c>
      <c r="H93" s="23">
        <v>0</v>
      </c>
      <c r="I93" s="23">
        <v>0</v>
      </c>
      <c r="J93" s="23">
        <v>0</v>
      </c>
      <c r="K93" s="23">
        <v>0</v>
      </c>
      <c r="L93" s="23">
        <v>0.17199999999999999</v>
      </c>
      <c r="M93" s="23">
        <v>0</v>
      </c>
      <c r="N93" s="23">
        <v>0</v>
      </c>
      <c r="O93" s="23">
        <v>0</v>
      </c>
      <c r="P93" s="23">
        <v>0.33700000000000002</v>
      </c>
      <c r="Q93" s="23">
        <v>0</v>
      </c>
      <c r="R93" s="26">
        <v>0.23932368640327281</v>
      </c>
    </row>
    <row r="94" spans="1:19">
      <c r="A94" s="24" t="s">
        <v>100</v>
      </c>
      <c r="B94" s="24">
        <v>0</v>
      </c>
      <c r="C94" s="24">
        <v>0</v>
      </c>
      <c r="D94" s="24">
        <v>0</v>
      </c>
      <c r="E94" s="24">
        <v>0</v>
      </c>
      <c r="F94" s="24">
        <v>0</v>
      </c>
      <c r="G94" s="24">
        <v>0</v>
      </c>
      <c r="H94" s="24">
        <v>0</v>
      </c>
      <c r="I94" s="24">
        <v>0</v>
      </c>
      <c r="J94" s="24">
        <v>0</v>
      </c>
      <c r="K94" s="24">
        <v>0</v>
      </c>
      <c r="L94" s="24">
        <v>0</v>
      </c>
      <c r="M94" s="24">
        <v>0</v>
      </c>
      <c r="N94" s="24">
        <v>0</v>
      </c>
      <c r="O94" s="24">
        <v>0</v>
      </c>
      <c r="P94" s="24">
        <v>0</v>
      </c>
      <c r="Q94" s="24">
        <v>0</v>
      </c>
      <c r="R94" s="27">
        <f>(R93+R95)/2</f>
        <v>2.3334797917290402</v>
      </c>
      <c r="S94" t="s">
        <v>468</v>
      </c>
    </row>
    <row r="95" spans="1:19">
      <c r="A95" s="23" t="s">
        <v>101</v>
      </c>
      <c r="B95" s="23">
        <v>4.1349999999999998</v>
      </c>
      <c r="C95" s="23">
        <v>3.2050000000000001</v>
      </c>
      <c r="D95" s="23">
        <v>5.2389999999999999</v>
      </c>
      <c r="E95" s="23">
        <v>5.3920000000000003</v>
      </c>
      <c r="F95" s="23">
        <v>4.9660000000000002</v>
      </c>
      <c r="G95" s="23">
        <v>4.569</v>
      </c>
      <c r="H95" s="23">
        <v>4.2350000000000003</v>
      </c>
      <c r="I95" s="23">
        <v>3.964</v>
      </c>
      <c r="J95" s="23">
        <v>4.05</v>
      </c>
      <c r="K95" s="23">
        <v>5.9290000000000003</v>
      </c>
      <c r="L95" s="23">
        <v>3.0339999999999998</v>
      </c>
      <c r="M95" s="23">
        <v>4.6120000000000001</v>
      </c>
      <c r="N95" s="23">
        <v>5.9530000000000003</v>
      </c>
      <c r="O95" s="23">
        <v>6.7939999999999996</v>
      </c>
      <c r="P95" s="23">
        <v>7.0460000000000003</v>
      </c>
      <c r="Q95" s="23">
        <v>4.3339999999999996</v>
      </c>
      <c r="R95" s="26">
        <v>4.4276358970548078</v>
      </c>
    </row>
    <row r="96" spans="1:19">
      <c r="A96" s="23" t="s">
        <v>102</v>
      </c>
      <c r="B96" s="23">
        <v>22.356999999999999</v>
      </c>
      <c r="C96" s="23">
        <v>18.448</v>
      </c>
      <c r="D96" s="23">
        <v>12.417999999999999</v>
      </c>
      <c r="E96" s="23">
        <v>14.784000000000001</v>
      </c>
      <c r="F96" s="23">
        <v>7.2140000000000004</v>
      </c>
      <c r="G96" s="23">
        <v>6.5750000000000002</v>
      </c>
      <c r="H96" s="23">
        <v>22.498000000000001</v>
      </c>
      <c r="I96" s="23">
        <v>23.271999999999998</v>
      </c>
      <c r="J96" s="23">
        <v>19.132000000000001</v>
      </c>
      <c r="K96" s="23">
        <v>9.8670000000000009</v>
      </c>
      <c r="L96" s="23">
        <v>20.462</v>
      </c>
      <c r="M96" s="23">
        <v>16.555</v>
      </c>
      <c r="N96" s="23">
        <v>14.667999999999999</v>
      </c>
      <c r="O96" s="23">
        <v>15.134</v>
      </c>
      <c r="P96" s="23">
        <v>15.803000000000001</v>
      </c>
      <c r="Q96" s="23">
        <v>12.875999999999999</v>
      </c>
      <c r="R96" s="26">
        <v>18.873462579229631</v>
      </c>
    </row>
    <row r="97" spans="1:19">
      <c r="A97" s="23" t="s">
        <v>103</v>
      </c>
      <c r="B97" s="23">
        <v>26.817</v>
      </c>
      <c r="C97" s="23">
        <v>29.995000000000001</v>
      </c>
      <c r="D97" s="23">
        <v>39.225999999999999</v>
      </c>
      <c r="E97" s="23">
        <v>56.207999999999998</v>
      </c>
      <c r="F97" s="23">
        <v>65.191999999999993</v>
      </c>
      <c r="G97" s="23">
        <v>51.465000000000003</v>
      </c>
      <c r="H97" s="23">
        <v>21.373000000000001</v>
      </c>
      <c r="I97" s="23">
        <v>23.777000000000001</v>
      </c>
      <c r="J97" s="23">
        <v>34.872</v>
      </c>
      <c r="K97" s="23">
        <v>43.494</v>
      </c>
      <c r="L97" s="23">
        <v>30.943000000000001</v>
      </c>
      <c r="M97" s="23">
        <v>35.267000000000003</v>
      </c>
      <c r="N97" s="23">
        <v>37.578000000000003</v>
      </c>
      <c r="O97" s="23">
        <v>33.494999999999997</v>
      </c>
      <c r="P97" s="23">
        <v>18.63</v>
      </c>
      <c r="Q97" s="23">
        <v>32.136000000000003</v>
      </c>
      <c r="R97" s="26">
        <v>31.530855878903193</v>
      </c>
    </row>
    <row r="98" spans="1:19">
      <c r="A98" s="23" t="s">
        <v>104</v>
      </c>
      <c r="B98" s="23">
        <v>153.18100000000001</v>
      </c>
      <c r="C98" s="23">
        <v>162.25899999999999</v>
      </c>
      <c r="D98" s="23">
        <v>132.78800000000001</v>
      </c>
      <c r="E98" s="23">
        <v>116.51300000000001</v>
      </c>
      <c r="F98" s="23">
        <v>133.84899999999999</v>
      </c>
      <c r="G98" s="23">
        <v>62.802</v>
      </c>
      <c r="H98" s="23">
        <v>94.781000000000006</v>
      </c>
      <c r="I98" s="23">
        <v>85.774000000000001</v>
      </c>
      <c r="J98" s="23">
        <v>98.906000000000006</v>
      </c>
      <c r="K98" s="23">
        <v>85.98</v>
      </c>
      <c r="L98" s="23">
        <v>100.446</v>
      </c>
      <c r="M98" s="23">
        <v>92.558000000000007</v>
      </c>
      <c r="N98" s="23">
        <v>83.813999999999993</v>
      </c>
      <c r="O98" s="23">
        <v>51.472000000000001</v>
      </c>
      <c r="P98" s="23">
        <v>75.900999999999996</v>
      </c>
      <c r="Q98" s="23">
        <v>145.89500000000001</v>
      </c>
      <c r="R98" s="26">
        <v>124.14381304147157</v>
      </c>
    </row>
    <row r="99" spans="1:19">
      <c r="A99" s="23" t="s">
        <v>105</v>
      </c>
      <c r="B99" s="23">
        <v>82.941000000000003</v>
      </c>
      <c r="C99" s="23">
        <v>93.712000000000003</v>
      </c>
      <c r="D99" s="23">
        <v>85.572999999999993</v>
      </c>
      <c r="E99" s="23">
        <v>74.608999999999995</v>
      </c>
      <c r="F99" s="23">
        <v>78.462999999999994</v>
      </c>
      <c r="G99" s="23">
        <v>71.051000000000002</v>
      </c>
      <c r="H99" s="23">
        <v>96.688000000000002</v>
      </c>
      <c r="I99" s="23">
        <v>95.643000000000001</v>
      </c>
      <c r="J99" s="23">
        <v>102.437</v>
      </c>
      <c r="K99" s="23">
        <v>90.3</v>
      </c>
      <c r="L99" s="23">
        <v>89.676000000000002</v>
      </c>
      <c r="M99" s="23">
        <v>85.131</v>
      </c>
      <c r="N99" s="23">
        <v>86.596999999999994</v>
      </c>
      <c r="O99" s="23">
        <v>86.85</v>
      </c>
      <c r="P99" s="23">
        <v>84.611999999999995</v>
      </c>
      <c r="Q99" s="23">
        <v>81.102000000000004</v>
      </c>
      <c r="R99" s="26">
        <v>87.237668727128849</v>
      </c>
    </row>
    <row r="100" spans="1:19">
      <c r="A100" s="23" t="s">
        <v>106</v>
      </c>
      <c r="B100" s="23">
        <v>127.514</v>
      </c>
      <c r="C100" s="23">
        <v>110.47799999999999</v>
      </c>
      <c r="D100" s="23">
        <v>109</v>
      </c>
      <c r="E100" s="23">
        <v>126.068</v>
      </c>
      <c r="F100" s="23">
        <v>125.07</v>
      </c>
      <c r="G100" s="23">
        <v>100.7</v>
      </c>
      <c r="H100" s="23">
        <v>135.61000000000001</v>
      </c>
      <c r="I100" s="23">
        <v>135.00899999999999</v>
      </c>
      <c r="J100" s="23">
        <v>115.509</v>
      </c>
      <c r="K100" s="23">
        <v>108.596</v>
      </c>
      <c r="L100" s="23">
        <v>131.672</v>
      </c>
      <c r="M100" s="23">
        <v>110.657</v>
      </c>
      <c r="N100" s="23">
        <v>104.95</v>
      </c>
      <c r="O100" s="23">
        <v>104.06</v>
      </c>
      <c r="P100" s="23">
        <v>115.571</v>
      </c>
      <c r="Q100" s="23">
        <v>113.785</v>
      </c>
      <c r="R100" s="26">
        <v>121.17019790098462</v>
      </c>
    </row>
    <row r="101" spans="1:19">
      <c r="A101" s="23" t="s">
        <v>107</v>
      </c>
      <c r="B101" s="23">
        <v>18.504999999999999</v>
      </c>
      <c r="C101" s="23">
        <v>16.643999999999998</v>
      </c>
      <c r="D101" s="23">
        <v>16.128</v>
      </c>
      <c r="E101" s="23">
        <v>12.273</v>
      </c>
      <c r="F101" s="23">
        <v>14.837</v>
      </c>
      <c r="G101" s="23">
        <v>16.027000000000001</v>
      </c>
      <c r="H101" s="23">
        <v>15.103</v>
      </c>
      <c r="I101" s="23">
        <v>12.996</v>
      </c>
      <c r="J101" s="23">
        <v>14.364000000000001</v>
      </c>
      <c r="K101" s="23">
        <v>13.33</v>
      </c>
      <c r="L101" s="23">
        <v>15.194000000000001</v>
      </c>
      <c r="M101" s="23">
        <v>13.429</v>
      </c>
      <c r="N101" s="23">
        <v>13.821999999999999</v>
      </c>
      <c r="O101" s="23">
        <v>14.176</v>
      </c>
      <c r="P101" s="23">
        <v>18.466000000000001</v>
      </c>
      <c r="Q101" s="23">
        <v>15.871</v>
      </c>
      <c r="R101" s="26">
        <v>16.172614084563005</v>
      </c>
    </row>
    <row r="102" spans="1:19">
      <c r="A102" s="23" t="s">
        <v>108</v>
      </c>
      <c r="B102" s="23">
        <v>0</v>
      </c>
      <c r="C102" s="23">
        <v>0</v>
      </c>
      <c r="D102" s="23">
        <v>0</v>
      </c>
      <c r="E102" s="23">
        <v>0</v>
      </c>
      <c r="F102" s="23">
        <v>0</v>
      </c>
      <c r="G102" s="23">
        <v>0.51400000000000001</v>
      </c>
      <c r="H102" s="23">
        <v>0</v>
      </c>
      <c r="I102" s="23">
        <v>0</v>
      </c>
      <c r="J102" s="23">
        <v>0.155</v>
      </c>
      <c r="K102" s="23">
        <v>0.14699999999999999</v>
      </c>
      <c r="L102" s="23">
        <v>0</v>
      </c>
      <c r="M102" s="23">
        <v>0</v>
      </c>
      <c r="N102" s="23">
        <v>0.224</v>
      </c>
      <c r="O102" s="23">
        <v>0.40899999999999997</v>
      </c>
      <c r="P102" s="23">
        <v>0</v>
      </c>
      <c r="Q102" s="23">
        <v>0.155</v>
      </c>
      <c r="R102" s="26">
        <v>0.23914426305671244</v>
      </c>
    </row>
    <row r="103" spans="1:19">
      <c r="A103" s="23" t="s">
        <v>109</v>
      </c>
      <c r="B103" s="23">
        <v>1.71</v>
      </c>
      <c r="C103" s="23">
        <v>0.99299999999999999</v>
      </c>
      <c r="D103" s="23">
        <v>0.65400000000000003</v>
      </c>
      <c r="E103" s="23">
        <v>1.4750000000000001</v>
      </c>
      <c r="F103" s="23">
        <v>0.60299999999999998</v>
      </c>
      <c r="G103" s="23">
        <v>0</v>
      </c>
      <c r="H103" s="23">
        <v>1.4</v>
      </c>
      <c r="I103" s="23">
        <v>1.552</v>
      </c>
      <c r="J103" s="23">
        <v>0.58099999999999996</v>
      </c>
      <c r="K103" s="23">
        <v>0.97499999999999998</v>
      </c>
      <c r="L103" s="23">
        <v>1.6020000000000001</v>
      </c>
      <c r="M103" s="23">
        <v>0.69199999999999995</v>
      </c>
      <c r="N103" s="23">
        <v>0.505</v>
      </c>
      <c r="O103" s="23">
        <v>0.86699999999999999</v>
      </c>
      <c r="P103" s="23">
        <v>1.4159999999999999</v>
      </c>
      <c r="Q103" s="23">
        <v>0.27400000000000002</v>
      </c>
      <c r="R103" s="26">
        <v>1.2694561475764194</v>
      </c>
    </row>
    <row r="104" spans="1:19">
      <c r="A104" s="23" t="s">
        <v>110</v>
      </c>
      <c r="B104" s="23">
        <v>0.25700000000000001</v>
      </c>
      <c r="C104" s="23">
        <v>0.23899999999999999</v>
      </c>
      <c r="D104" s="23">
        <v>0.252</v>
      </c>
      <c r="E104" s="23">
        <v>0.22900000000000001</v>
      </c>
      <c r="F104" s="23">
        <v>0.16500000000000001</v>
      </c>
      <c r="G104" s="23">
        <v>0</v>
      </c>
      <c r="H104" s="23">
        <v>0.49199999999999999</v>
      </c>
      <c r="I104" s="23">
        <v>0.48499999999999999</v>
      </c>
      <c r="J104" s="23">
        <v>0</v>
      </c>
      <c r="K104" s="23">
        <v>0.28299999999999997</v>
      </c>
      <c r="L104" s="23">
        <v>0.377</v>
      </c>
      <c r="M104" s="23">
        <v>0.38900000000000001</v>
      </c>
      <c r="N104" s="23">
        <v>0.314</v>
      </c>
      <c r="O104" s="23">
        <v>0.17100000000000001</v>
      </c>
      <c r="P104" s="23">
        <v>0</v>
      </c>
      <c r="Q104" s="23">
        <v>0</v>
      </c>
      <c r="R104" s="26">
        <v>0.29541689998981208</v>
      </c>
    </row>
    <row r="105" spans="1:19">
      <c r="A105" s="23" t="s">
        <v>111</v>
      </c>
      <c r="B105" s="23">
        <v>0</v>
      </c>
      <c r="C105" s="23">
        <v>0</v>
      </c>
      <c r="D105" s="23">
        <v>0</v>
      </c>
      <c r="E105" s="23">
        <v>0</v>
      </c>
      <c r="F105" s="23">
        <v>0</v>
      </c>
      <c r="G105" s="23">
        <v>0.55700000000000005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6">
        <v>0.55700000000000005</v>
      </c>
    </row>
    <row r="106" spans="1:19">
      <c r="A106" s="23" t="s">
        <v>112</v>
      </c>
      <c r="B106" s="23">
        <v>4.8460000000000001</v>
      </c>
      <c r="C106" s="23">
        <v>3.5430000000000001</v>
      </c>
      <c r="D106" s="23">
        <v>2.3010000000000002</v>
      </c>
      <c r="E106" s="23">
        <v>1.569</v>
      </c>
      <c r="F106" s="23">
        <v>0.63100000000000001</v>
      </c>
      <c r="G106" s="23">
        <v>0</v>
      </c>
      <c r="H106" s="23">
        <v>2.84</v>
      </c>
      <c r="I106" s="23">
        <v>3.8610000000000002</v>
      </c>
      <c r="J106" s="23">
        <v>3.6429999999999998</v>
      </c>
      <c r="K106" s="23">
        <v>1.7290000000000001</v>
      </c>
      <c r="L106" s="23">
        <v>4.1079999999999997</v>
      </c>
      <c r="M106" s="23">
        <v>1.333</v>
      </c>
      <c r="N106" s="23">
        <v>1.3779999999999999</v>
      </c>
      <c r="O106" s="23">
        <v>0.71699999999999997</v>
      </c>
      <c r="P106" s="23">
        <v>2.194</v>
      </c>
      <c r="Q106" s="23">
        <v>1.524</v>
      </c>
      <c r="R106" s="26">
        <v>3.4368115748602843</v>
      </c>
    </row>
    <row r="107" spans="1:19">
      <c r="A107" s="23" t="s">
        <v>113</v>
      </c>
      <c r="B107" s="23">
        <v>39.759</v>
      </c>
      <c r="C107" s="23">
        <v>40.329000000000001</v>
      </c>
      <c r="D107" s="23">
        <v>29.74</v>
      </c>
      <c r="E107" s="23">
        <v>23.024999999999999</v>
      </c>
      <c r="F107" s="23">
        <v>20.603000000000002</v>
      </c>
      <c r="G107" s="23">
        <v>21.154</v>
      </c>
      <c r="H107" s="23">
        <v>38.033000000000001</v>
      </c>
      <c r="I107" s="23">
        <v>31.661999999999999</v>
      </c>
      <c r="J107" s="23">
        <v>33.777000000000001</v>
      </c>
      <c r="K107" s="23">
        <v>27.981000000000002</v>
      </c>
      <c r="L107" s="23">
        <v>32.212000000000003</v>
      </c>
      <c r="M107" s="23">
        <v>28.164000000000001</v>
      </c>
      <c r="N107" s="23">
        <v>17.827999999999999</v>
      </c>
      <c r="O107" s="23">
        <v>18.702000000000002</v>
      </c>
      <c r="P107" s="23">
        <v>32.426000000000002</v>
      </c>
      <c r="Q107" s="23">
        <v>31.867999999999999</v>
      </c>
      <c r="R107" s="26">
        <v>33.99143809356579</v>
      </c>
    </row>
    <row r="108" spans="1:19">
      <c r="A108" s="23" t="s">
        <v>114</v>
      </c>
      <c r="B108" s="23">
        <v>5.6280000000000001</v>
      </c>
      <c r="C108" s="23">
        <v>6.0819999999999999</v>
      </c>
      <c r="D108" s="23">
        <v>7.2069999999999999</v>
      </c>
      <c r="E108" s="23">
        <v>3.9260000000000002</v>
      </c>
      <c r="F108" s="23">
        <v>4.2309999999999999</v>
      </c>
      <c r="G108" s="23">
        <v>4.923</v>
      </c>
      <c r="H108" s="23">
        <v>6.399</v>
      </c>
      <c r="I108" s="23">
        <v>6.7060000000000004</v>
      </c>
      <c r="J108" s="23">
        <v>5.3739999999999997</v>
      </c>
      <c r="K108" s="23">
        <v>7.6130000000000004</v>
      </c>
      <c r="L108" s="23">
        <v>8.2910000000000004</v>
      </c>
      <c r="M108" s="23">
        <v>10.521000000000001</v>
      </c>
      <c r="N108" s="23">
        <v>7.4969999999999999</v>
      </c>
      <c r="O108" s="23">
        <v>5.2949999999999999</v>
      </c>
      <c r="P108" s="23">
        <v>13.018000000000001</v>
      </c>
      <c r="Q108" s="23">
        <v>3.0739999999999998</v>
      </c>
      <c r="R108" s="26">
        <v>6.2634179641509302</v>
      </c>
    </row>
    <row r="109" spans="1:19">
      <c r="A109" s="23" t="s">
        <v>115</v>
      </c>
      <c r="B109" s="23">
        <v>241.46</v>
      </c>
      <c r="C109" s="23">
        <v>218.83</v>
      </c>
      <c r="D109" s="23">
        <v>206.71</v>
      </c>
      <c r="E109" s="23">
        <v>177.71100000000001</v>
      </c>
      <c r="F109" s="23">
        <v>170.97800000000001</v>
      </c>
      <c r="G109" s="23">
        <v>149.00399999999999</v>
      </c>
      <c r="H109" s="23">
        <v>219.744</v>
      </c>
      <c r="I109" s="23">
        <v>211.518</v>
      </c>
      <c r="J109" s="23">
        <v>191.52799999999999</v>
      </c>
      <c r="K109" s="23">
        <v>194.35400000000001</v>
      </c>
      <c r="L109" s="23">
        <v>222.70500000000001</v>
      </c>
      <c r="M109" s="23">
        <v>188.43799999999999</v>
      </c>
      <c r="N109" s="23">
        <v>191.48099999999999</v>
      </c>
      <c r="O109" s="23">
        <v>174.37100000000001</v>
      </c>
      <c r="P109" s="23">
        <v>206.548</v>
      </c>
      <c r="Q109" s="23">
        <v>181.66200000000001</v>
      </c>
      <c r="R109" s="26">
        <v>215.33598481676532</v>
      </c>
    </row>
    <row r="110" spans="1:19">
      <c r="A110" s="23" t="s">
        <v>116</v>
      </c>
      <c r="B110" s="23">
        <v>84.427999999999997</v>
      </c>
      <c r="C110" s="23">
        <v>83.176000000000002</v>
      </c>
      <c r="D110" s="23">
        <v>84.295000000000002</v>
      </c>
      <c r="E110" s="23">
        <v>82.99</v>
      </c>
      <c r="F110" s="23">
        <v>107.40300000000001</v>
      </c>
      <c r="G110" s="23">
        <v>78.195999999999998</v>
      </c>
      <c r="H110" s="23">
        <v>99.275000000000006</v>
      </c>
      <c r="I110" s="23">
        <v>92.210999999999999</v>
      </c>
      <c r="J110" s="23">
        <v>88.3</v>
      </c>
      <c r="K110" s="23">
        <v>94.558000000000007</v>
      </c>
      <c r="L110" s="23">
        <v>80.617999999999995</v>
      </c>
      <c r="M110" s="23">
        <v>76.622</v>
      </c>
      <c r="N110" s="23">
        <v>63.265000000000001</v>
      </c>
      <c r="O110" s="23">
        <v>63.823</v>
      </c>
      <c r="P110" s="23">
        <v>69.040999999999997</v>
      </c>
      <c r="Q110" s="23">
        <v>105.60899999999999</v>
      </c>
      <c r="R110" s="26">
        <v>84.853659335936328</v>
      </c>
    </row>
    <row r="111" spans="1:19">
      <c r="A111" s="24" t="s">
        <v>117</v>
      </c>
      <c r="B111" s="24">
        <v>0</v>
      </c>
      <c r="C111" s="24">
        <v>0</v>
      </c>
      <c r="D111" s="24">
        <v>0</v>
      </c>
      <c r="E111" s="24">
        <v>0</v>
      </c>
      <c r="F111" s="24">
        <v>0</v>
      </c>
      <c r="G111" s="24">
        <v>0</v>
      </c>
      <c r="H111" s="24">
        <v>0</v>
      </c>
      <c r="I111" s="24">
        <v>0</v>
      </c>
      <c r="J111" s="24">
        <v>0</v>
      </c>
      <c r="K111" s="24">
        <v>0</v>
      </c>
      <c r="L111" s="24">
        <v>0</v>
      </c>
      <c r="M111" s="24">
        <v>0</v>
      </c>
      <c r="N111" s="24">
        <v>0</v>
      </c>
      <c r="O111" s="24">
        <v>0</v>
      </c>
      <c r="P111" s="24">
        <v>0</v>
      </c>
      <c r="Q111" s="24">
        <v>0</v>
      </c>
      <c r="R111" s="27">
        <f>(R110+R112)/2</f>
        <v>87.339225619698709</v>
      </c>
      <c r="S111" t="s">
        <v>465</v>
      </c>
    </row>
    <row r="112" spans="1:19">
      <c r="A112" s="23" t="s">
        <v>118</v>
      </c>
      <c r="B112" s="23">
        <v>87.284000000000006</v>
      </c>
      <c r="C112" s="23">
        <v>84.146000000000001</v>
      </c>
      <c r="D112" s="23">
        <v>69.251999999999995</v>
      </c>
      <c r="E112" s="23">
        <v>69.075999999999993</v>
      </c>
      <c r="F112" s="23">
        <v>68.828000000000003</v>
      </c>
      <c r="G112" s="23">
        <v>55.905999999999999</v>
      </c>
      <c r="H112" s="23">
        <v>120.983</v>
      </c>
      <c r="I112" s="23">
        <v>93.674000000000007</v>
      </c>
      <c r="J112" s="23">
        <v>100.188</v>
      </c>
      <c r="K112" s="23">
        <v>86.744</v>
      </c>
      <c r="L112" s="23">
        <v>114.907</v>
      </c>
      <c r="M112" s="23">
        <v>96.813999999999993</v>
      </c>
      <c r="N112" s="23">
        <v>101.785</v>
      </c>
      <c r="O112" s="23">
        <v>92.948999999999998</v>
      </c>
      <c r="P112" s="23">
        <v>119.21</v>
      </c>
      <c r="Q112" s="23">
        <v>66.048000000000002</v>
      </c>
      <c r="R112" s="26">
        <v>89.824791903461104</v>
      </c>
    </row>
    <row r="113" spans="1:19">
      <c r="A113" s="23" t="s">
        <v>119</v>
      </c>
      <c r="B113" s="23">
        <v>36.234000000000002</v>
      </c>
      <c r="C113" s="23">
        <v>39.618000000000002</v>
      </c>
      <c r="D113" s="23">
        <v>37.433</v>
      </c>
      <c r="E113" s="23">
        <v>46.274999999999999</v>
      </c>
      <c r="F113" s="23">
        <v>38.628</v>
      </c>
      <c r="G113" s="23">
        <v>44.088000000000001</v>
      </c>
      <c r="H113" s="23">
        <v>38.423999999999999</v>
      </c>
      <c r="I113" s="23">
        <v>45.972999999999999</v>
      </c>
      <c r="J113" s="23">
        <v>42.084000000000003</v>
      </c>
      <c r="K113" s="23">
        <v>42.228000000000002</v>
      </c>
      <c r="L113" s="23">
        <v>43.835999999999999</v>
      </c>
      <c r="M113" s="23">
        <v>27.88</v>
      </c>
      <c r="N113" s="23">
        <v>38.941000000000003</v>
      </c>
      <c r="O113" s="23">
        <v>40.468000000000004</v>
      </c>
      <c r="P113" s="23">
        <v>51.613</v>
      </c>
      <c r="Q113" s="23">
        <v>45.9</v>
      </c>
      <c r="R113" s="26">
        <v>39.256669977222799</v>
      </c>
    </row>
    <row r="114" spans="1:19">
      <c r="A114" s="23" t="s">
        <v>120</v>
      </c>
      <c r="B114" s="23">
        <v>38.277999999999999</v>
      </c>
      <c r="C114" s="23">
        <v>31.446000000000002</v>
      </c>
      <c r="D114" s="23">
        <v>31.071000000000002</v>
      </c>
      <c r="E114" s="23">
        <v>35.081000000000003</v>
      </c>
      <c r="F114" s="23">
        <v>33.945999999999998</v>
      </c>
      <c r="G114" s="23">
        <v>30.123000000000001</v>
      </c>
      <c r="H114" s="23">
        <v>39.679000000000002</v>
      </c>
      <c r="I114" s="23">
        <v>39.363</v>
      </c>
      <c r="J114" s="23">
        <v>40.192</v>
      </c>
      <c r="K114" s="23">
        <v>37.590000000000003</v>
      </c>
      <c r="L114" s="23">
        <v>43.231000000000002</v>
      </c>
      <c r="M114" s="23">
        <v>43.122</v>
      </c>
      <c r="N114" s="23">
        <v>48.551000000000002</v>
      </c>
      <c r="O114" s="23">
        <v>43.34</v>
      </c>
      <c r="P114" s="23">
        <v>38.795000000000002</v>
      </c>
      <c r="Q114" s="23">
        <v>28.779</v>
      </c>
      <c r="R114" s="26">
        <v>37.858948570908389</v>
      </c>
    </row>
    <row r="115" spans="1:19">
      <c r="A115" s="23" t="s">
        <v>121</v>
      </c>
      <c r="B115" s="23">
        <v>0.64800000000000002</v>
      </c>
      <c r="C115" s="23">
        <v>0</v>
      </c>
      <c r="D115" s="23">
        <v>0.35599999999999998</v>
      </c>
      <c r="E115" s="23">
        <v>0.88100000000000001</v>
      </c>
      <c r="F115" s="23">
        <v>1.52</v>
      </c>
      <c r="G115" s="23">
        <v>1.1339999999999999</v>
      </c>
      <c r="H115" s="23">
        <v>0.7</v>
      </c>
      <c r="I115" s="23">
        <v>1.0289999999999999</v>
      </c>
      <c r="J115" s="23">
        <v>0.85799999999999998</v>
      </c>
      <c r="K115" s="23">
        <v>0.66700000000000004</v>
      </c>
      <c r="L115" s="23">
        <v>0.40400000000000003</v>
      </c>
      <c r="M115" s="23">
        <v>0.39200000000000002</v>
      </c>
      <c r="N115" s="23">
        <v>1.5449999999999999</v>
      </c>
      <c r="O115" s="23">
        <v>1.2629999999999999</v>
      </c>
      <c r="P115" s="23">
        <v>1.014</v>
      </c>
      <c r="Q115" s="23">
        <v>1.7889999999999999</v>
      </c>
      <c r="R115" s="26">
        <v>0.80260682750842072</v>
      </c>
    </row>
    <row r="116" spans="1:19">
      <c r="A116" s="23" t="s">
        <v>122</v>
      </c>
      <c r="B116" s="23">
        <v>0</v>
      </c>
      <c r="C116" s="23">
        <v>0</v>
      </c>
      <c r="D116" s="23">
        <v>0</v>
      </c>
      <c r="E116" s="23">
        <v>0</v>
      </c>
      <c r="F116" s="23">
        <v>0</v>
      </c>
      <c r="G116" s="23">
        <v>0.84799999999999998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0.80900000000000005</v>
      </c>
      <c r="O116" s="23">
        <v>0</v>
      </c>
      <c r="P116" s="23">
        <v>0</v>
      </c>
      <c r="Q116" s="23">
        <v>0</v>
      </c>
      <c r="R116" s="26">
        <v>0.82113534451930759</v>
      </c>
    </row>
    <row r="117" spans="1:19">
      <c r="A117" s="23" t="s">
        <v>123</v>
      </c>
      <c r="B117" s="23">
        <v>0</v>
      </c>
      <c r="C117" s="23">
        <v>0</v>
      </c>
      <c r="D117" s="23">
        <v>0.82199999999999995</v>
      </c>
      <c r="E117" s="23">
        <v>0</v>
      </c>
      <c r="F117" s="23">
        <v>0</v>
      </c>
      <c r="G117" s="23">
        <v>0.76800000000000002</v>
      </c>
      <c r="H117" s="23">
        <v>1.284</v>
      </c>
      <c r="I117" s="23">
        <v>0</v>
      </c>
      <c r="J117" s="23">
        <v>1.3129999999999999</v>
      </c>
      <c r="K117" s="23">
        <v>0</v>
      </c>
      <c r="L117" s="23">
        <v>0</v>
      </c>
      <c r="M117" s="23">
        <v>1.1779999999999999</v>
      </c>
      <c r="N117" s="23">
        <v>0</v>
      </c>
      <c r="O117" s="23">
        <v>2.165</v>
      </c>
      <c r="P117" s="23">
        <v>0</v>
      </c>
      <c r="Q117" s="23">
        <v>0.38</v>
      </c>
      <c r="R117" s="26">
        <v>1.1975708630293127</v>
      </c>
    </row>
    <row r="118" spans="1:19">
      <c r="A118" s="23" t="s">
        <v>124</v>
      </c>
      <c r="B118" s="23">
        <v>0</v>
      </c>
      <c r="C118" s="23">
        <v>0</v>
      </c>
      <c r="D118" s="23">
        <v>0</v>
      </c>
      <c r="E118" s="23">
        <v>0</v>
      </c>
      <c r="F118" s="23">
        <v>0</v>
      </c>
      <c r="G118" s="23">
        <v>3.4209999999999998</v>
      </c>
      <c r="H118" s="23">
        <v>0</v>
      </c>
      <c r="I118" s="23">
        <v>2.4889999999999999</v>
      </c>
      <c r="J118" s="23">
        <v>8.266</v>
      </c>
      <c r="K118" s="23">
        <v>6.5419999999999998</v>
      </c>
      <c r="L118" s="23">
        <v>0</v>
      </c>
      <c r="M118" s="23">
        <v>9.3409999999999993</v>
      </c>
      <c r="N118" s="23">
        <v>0</v>
      </c>
      <c r="O118" s="23">
        <v>0</v>
      </c>
      <c r="P118" s="23">
        <v>0</v>
      </c>
      <c r="Q118" s="23">
        <v>0</v>
      </c>
      <c r="R118" s="26">
        <v>5.8648147269918676</v>
      </c>
    </row>
    <row r="119" spans="1:19">
      <c r="A119" s="23" t="s">
        <v>125</v>
      </c>
      <c r="B119" s="23">
        <v>1.2529999999999999</v>
      </c>
      <c r="C119" s="23">
        <v>0.71599999999999997</v>
      </c>
      <c r="D119" s="23">
        <v>0.24</v>
      </c>
      <c r="E119" s="23">
        <v>0.192</v>
      </c>
      <c r="F119" s="23">
        <v>0.65900000000000003</v>
      </c>
      <c r="G119" s="23">
        <v>0.52100000000000002</v>
      </c>
      <c r="H119" s="23">
        <v>0.371</v>
      </c>
      <c r="I119" s="23">
        <v>0</v>
      </c>
      <c r="J119" s="23">
        <v>0</v>
      </c>
      <c r="K119" s="23">
        <v>0.22700000000000001</v>
      </c>
      <c r="L119" s="23">
        <v>0</v>
      </c>
      <c r="M119" s="23">
        <v>0.33</v>
      </c>
      <c r="N119" s="23">
        <v>0</v>
      </c>
      <c r="O119" s="23">
        <v>0.25900000000000001</v>
      </c>
      <c r="P119" s="23">
        <v>1.232</v>
      </c>
      <c r="Q119" s="23">
        <v>0.32200000000000001</v>
      </c>
      <c r="R119" s="26">
        <v>0.82833787584160612</v>
      </c>
    </row>
    <row r="120" spans="1:19">
      <c r="A120" s="23" t="s">
        <v>126</v>
      </c>
      <c r="B120" s="23">
        <v>17.334</v>
      </c>
      <c r="C120" s="23">
        <v>10.928000000000001</v>
      </c>
      <c r="D120" s="23">
        <v>9.4320000000000004</v>
      </c>
      <c r="E120" s="23">
        <v>5.891</v>
      </c>
      <c r="F120" s="23">
        <v>9.9930000000000003</v>
      </c>
      <c r="G120" s="23">
        <v>10.195</v>
      </c>
      <c r="H120" s="23">
        <v>22.640999999999998</v>
      </c>
      <c r="I120" s="23">
        <v>16.427</v>
      </c>
      <c r="J120" s="23">
        <v>11.696999999999999</v>
      </c>
      <c r="K120" s="23">
        <v>13.692</v>
      </c>
      <c r="L120" s="23">
        <v>28.791</v>
      </c>
      <c r="M120" s="23">
        <v>19.228999999999999</v>
      </c>
      <c r="N120" s="23">
        <v>13.635</v>
      </c>
      <c r="O120" s="23">
        <v>13.08</v>
      </c>
      <c r="P120" s="23">
        <v>30.907</v>
      </c>
      <c r="Q120" s="23">
        <v>5.8390000000000004</v>
      </c>
      <c r="R120" s="26">
        <v>15.60307395987628</v>
      </c>
    </row>
    <row r="121" spans="1:19">
      <c r="A121" s="23" t="s">
        <v>127</v>
      </c>
      <c r="B121" s="23">
        <v>139.64099999999999</v>
      </c>
      <c r="C121" s="23">
        <v>141.67599999999999</v>
      </c>
      <c r="D121" s="23">
        <v>108.193</v>
      </c>
      <c r="E121" s="23">
        <v>109.297</v>
      </c>
      <c r="F121" s="23">
        <v>111.136</v>
      </c>
      <c r="G121" s="23">
        <v>71.570999999999998</v>
      </c>
      <c r="H121" s="23">
        <v>164.28</v>
      </c>
      <c r="I121" s="23">
        <v>153.428</v>
      </c>
      <c r="J121" s="23">
        <v>116.598</v>
      </c>
      <c r="K121" s="23">
        <v>102.303</v>
      </c>
      <c r="L121" s="23">
        <v>125.218</v>
      </c>
      <c r="M121" s="23">
        <v>111.682</v>
      </c>
      <c r="N121" s="23">
        <v>115.404</v>
      </c>
      <c r="O121" s="23">
        <v>105.822</v>
      </c>
      <c r="P121" s="23">
        <v>127.402</v>
      </c>
      <c r="Q121" s="23">
        <v>128.81700000000001</v>
      </c>
      <c r="R121" s="26">
        <v>131.11914345434553</v>
      </c>
    </row>
    <row r="122" spans="1:19">
      <c r="A122" s="23" t="s">
        <v>128</v>
      </c>
      <c r="B122" s="23">
        <v>144.488</v>
      </c>
      <c r="C122" s="23">
        <v>129.798</v>
      </c>
      <c r="D122" s="23">
        <v>146.727</v>
      </c>
      <c r="E122" s="23">
        <v>130.66900000000001</v>
      </c>
      <c r="F122" s="23">
        <v>127.747</v>
      </c>
      <c r="G122" s="23">
        <v>121.31699999999999</v>
      </c>
      <c r="H122" s="23">
        <v>118.56399999999999</v>
      </c>
      <c r="I122" s="23">
        <v>129.07900000000001</v>
      </c>
      <c r="J122" s="23">
        <v>122.645</v>
      </c>
      <c r="K122" s="23">
        <v>116.82</v>
      </c>
      <c r="L122" s="23">
        <v>122.747</v>
      </c>
      <c r="M122" s="23">
        <v>122.688</v>
      </c>
      <c r="N122" s="23">
        <v>122.63200000000001</v>
      </c>
      <c r="O122" s="23">
        <v>108.48099999999999</v>
      </c>
      <c r="P122" s="23">
        <v>100.425</v>
      </c>
      <c r="Q122" s="23">
        <v>134.75</v>
      </c>
      <c r="R122" s="26">
        <v>132.2633943982126</v>
      </c>
    </row>
    <row r="123" spans="1:19">
      <c r="A123" s="23" t="s">
        <v>129</v>
      </c>
      <c r="B123" s="23">
        <v>136.833</v>
      </c>
      <c r="C123" s="23">
        <v>127.69799999999999</v>
      </c>
      <c r="D123" s="23">
        <v>187.923</v>
      </c>
      <c r="E123" s="23">
        <v>192.62200000000001</v>
      </c>
      <c r="F123" s="23">
        <v>205.05099999999999</v>
      </c>
      <c r="G123" s="23">
        <v>135.69</v>
      </c>
      <c r="H123" s="23">
        <v>174.31800000000001</v>
      </c>
      <c r="I123" s="23">
        <v>126.941</v>
      </c>
      <c r="J123" s="23">
        <v>172.25399999999999</v>
      </c>
      <c r="K123" s="23">
        <v>183.83600000000001</v>
      </c>
      <c r="L123" s="23">
        <v>132.678</v>
      </c>
      <c r="M123" s="23">
        <v>107.42400000000001</v>
      </c>
      <c r="N123" s="23">
        <v>130.04400000000001</v>
      </c>
      <c r="O123" s="23">
        <v>166.804</v>
      </c>
      <c r="P123" s="23">
        <v>167.203</v>
      </c>
      <c r="Q123" s="23">
        <v>160.96799999999999</v>
      </c>
      <c r="R123" s="26">
        <v>147.39045787855011</v>
      </c>
    </row>
    <row r="124" spans="1:19">
      <c r="A124" s="23" t="s">
        <v>130</v>
      </c>
      <c r="B124" s="23">
        <v>142.631</v>
      </c>
      <c r="C124" s="23">
        <v>156.46299999999999</v>
      </c>
      <c r="D124" s="23">
        <v>172.934</v>
      </c>
      <c r="E124" s="23">
        <v>162.36799999999999</v>
      </c>
      <c r="F124" s="23">
        <v>181.87899999999999</v>
      </c>
      <c r="G124" s="23">
        <v>134.78200000000001</v>
      </c>
      <c r="H124" s="23">
        <v>66.819999999999993</v>
      </c>
      <c r="I124" s="23">
        <v>99.82</v>
      </c>
      <c r="J124" s="23">
        <v>137.65799999999999</v>
      </c>
      <c r="K124" s="23">
        <v>157.244</v>
      </c>
      <c r="L124" s="23">
        <v>106.09699999999999</v>
      </c>
      <c r="M124" s="23">
        <v>120.35899999999999</v>
      </c>
      <c r="N124" s="23">
        <v>108.17400000000001</v>
      </c>
      <c r="O124" s="23">
        <v>73.756</v>
      </c>
      <c r="P124" s="23">
        <v>121.678</v>
      </c>
      <c r="Q124" s="23">
        <v>162.78399999999999</v>
      </c>
      <c r="R124" s="26">
        <v>133.99610669033095</v>
      </c>
    </row>
    <row r="125" spans="1:19">
      <c r="A125" s="23" t="s">
        <v>131</v>
      </c>
      <c r="B125" s="23">
        <v>54.53</v>
      </c>
      <c r="C125" s="23">
        <v>48.795999999999999</v>
      </c>
      <c r="D125" s="23">
        <v>41.082000000000001</v>
      </c>
      <c r="E125" s="23">
        <v>33.058</v>
      </c>
      <c r="F125" s="23">
        <v>36.348999999999997</v>
      </c>
      <c r="G125" s="23">
        <v>33.283999999999999</v>
      </c>
      <c r="H125" s="23">
        <v>77.748999999999995</v>
      </c>
      <c r="I125" s="23">
        <v>61.835999999999999</v>
      </c>
      <c r="J125" s="23">
        <v>47.451000000000001</v>
      </c>
      <c r="K125" s="23">
        <v>41.831000000000003</v>
      </c>
      <c r="L125" s="23">
        <v>82.018000000000001</v>
      </c>
      <c r="M125" s="23">
        <v>74.962000000000003</v>
      </c>
      <c r="N125" s="23">
        <v>53.173999999999999</v>
      </c>
      <c r="O125" s="23">
        <v>41.445</v>
      </c>
      <c r="P125" s="23">
        <v>80.742999999999995</v>
      </c>
      <c r="Q125" s="23">
        <v>39.351999999999997</v>
      </c>
      <c r="R125" s="26">
        <v>54.150189410137052</v>
      </c>
    </row>
    <row r="126" spans="1:19">
      <c r="A126" s="23" t="s">
        <v>132</v>
      </c>
      <c r="B126" s="23">
        <v>19.553999999999998</v>
      </c>
      <c r="C126" s="23">
        <v>17.085999999999999</v>
      </c>
      <c r="D126" s="23">
        <v>22.436</v>
      </c>
      <c r="E126" s="23">
        <v>19.690999999999999</v>
      </c>
      <c r="F126" s="23">
        <v>20.361000000000001</v>
      </c>
      <c r="G126" s="23">
        <v>18.744</v>
      </c>
      <c r="H126" s="23">
        <v>22.957999999999998</v>
      </c>
      <c r="I126" s="23">
        <v>24.14</v>
      </c>
      <c r="J126" s="23">
        <v>26.934999999999999</v>
      </c>
      <c r="K126" s="23">
        <v>28.488</v>
      </c>
      <c r="L126" s="23">
        <v>31.681999999999999</v>
      </c>
      <c r="M126" s="23">
        <v>26.663</v>
      </c>
      <c r="N126" s="23">
        <v>23.052</v>
      </c>
      <c r="O126" s="23">
        <v>22.231000000000002</v>
      </c>
      <c r="P126" s="23">
        <v>34.012999999999998</v>
      </c>
      <c r="Q126" s="23">
        <v>21.747</v>
      </c>
      <c r="R126" s="26">
        <v>21.964783344991382</v>
      </c>
    </row>
    <row r="127" spans="1:19">
      <c r="A127" s="24" t="s">
        <v>133</v>
      </c>
      <c r="B127" s="24">
        <v>0</v>
      </c>
      <c r="C127" s="24">
        <v>0</v>
      </c>
      <c r="D127" s="24">
        <v>0</v>
      </c>
      <c r="E127" s="24">
        <v>0</v>
      </c>
      <c r="F127" s="24">
        <v>0</v>
      </c>
      <c r="G127" s="24">
        <v>0</v>
      </c>
      <c r="H127" s="24">
        <v>0</v>
      </c>
      <c r="I127" s="24">
        <v>0</v>
      </c>
      <c r="J127" s="24">
        <v>0</v>
      </c>
      <c r="K127" s="24">
        <v>0</v>
      </c>
      <c r="L127" s="24">
        <v>0</v>
      </c>
      <c r="M127" s="24">
        <v>0</v>
      </c>
      <c r="N127" s="24">
        <v>0</v>
      </c>
      <c r="O127" s="24">
        <v>0</v>
      </c>
      <c r="P127" s="24">
        <v>0</v>
      </c>
      <c r="Q127" s="24">
        <v>0</v>
      </c>
      <c r="R127" s="27">
        <f>(R126+R128)/2</f>
        <v>11.634935488101908</v>
      </c>
      <c r="S127" t="s">
        <v>467</v>
      </c>
    </row>
    <row r="128" spans="1:19">
      <c r="A128" s="23" t="s">
        <v>134</v>
      </c>
      <c r="B128" s="23">
        <v>0.97399999999999998</v>
      </c>
      <c r="C128" s="23">
        <v>0</v>
      </c>
      <c r="D128" s="23">
        <v>1.0369999999999999</v>
      </c>
      <c r="E128" s="23">
        <v>0</v>
      </c>
      <c r="F128" s="23">
        <v>0</v>
      </c>
      <c r="G128" s="23">
        <v>1.2709999999999999</v>
      </c>
      <c r="H128" s="23">
        <v>1.004</v>
      </c>
      <c r="I128" s="23">
        <v>3.0609999999999999</v>
      </c>
      <c r="J128" s="23">
        <v>1.27</v>
      </c>
      <c r="K128" s="23">
        <v>1.252</v>
      </c>
      <c r="L128" s="23">
        <v>0.96099999999999997</v>
      </c>
      <c r="M128" s="23">
        <v>1.96</v>
      </c>
      <c r="N128" s="23">
        <v>1.272</v>
      </c>
      <c r="O128" s="23">
        <v>0</v>
      </c>
      <c r="P128" s="23">
        <v>1.909</v>
      </c>
      <c r="Q128" s="23">
        <v>1.361</v>
      </c>
      <c r="R128" s="26">
        <v>1.3050876312124335</v>
      </c>
    </row>
    <row r="129" spans="1:18">
      <c r="A129" s="23" t="s">
        <v>135</v>
      </c>
      <c r="B129" s="23">
        <v>0.90500000000000003</v>
      </c>
      <c r="C129" s="23">
        <v>0</v>
      </c>
      <c r="D129" s="23">
        <v>0</v>
      </c>
      <c r="E129" s="23">
        <v>0</v>
      </c>
      <c r="F129" s="23">
        <v>0.214</v>
      </c>
      <c r="G129" s="23">
        <v>0.221</v>
      </c>
      <c r="H129" s="23">
        <v>0.53400000000000003</v>
      </c>
      <c r="I129" s="23">
        <v>0</v>
      </c>
      <c r="J129" s="23">
        <v>1.0760000000000001</v>
      </c>
      <c r="K129" s="23">
        <v>0.56299999999999994</v>
      </c>
      <c r="L129" s="23">
        <v>0.84499999999999997</v>
      </c>
      <c r="M129" s="23">
        <v>0.46899999999999997</v>
      </c>
      <c r="N129" s="23">
        <v>0.33400000000000002</v>
      </c>
      <c r="O129" s="23">
        <v>0</v>
      </c>
      <c r="P129" s="23">
        <v>0</v>
      </c>
      <c r="Q129" s="23">
        <v>0.184</v>
      </c>
      <c r="R129" s="26">
        <v>0.74740317004179468</v>
      </c>
    </row>
    <row r="130" spans="1:18">
      <c r="A130" s="23" t="s">
        <v>136</v>
      </c>
      <c r="B130" s="23">
        <v>0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4.7990000000000004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6">
        <v>4.7990000000000004</v>
      </c>
    </row>
    <row r="131" spans="1:18">
      <c r="A131" s="23" t="s">
        <v>137</v>
      </c>
      <c r="B131" s="23">
        <v>8.4130000000000003</v>
      </c>
      <c r="C131" s="23">
        <v>7.5439999999999996</v>
      </c>
      <c r="D131" s="23">
        <v>4.6029999999999998</v>
      </c>
      <c r="E131" s="23">
        <v>4.5949999999999998</v>
      </c>
      <c r="F131" s="23">
        <v>5.5010000000000003</v>
      </c>
      <c r="G131" s="23">
        <v>5.85</v>
      </c>
      <c r="H131" s="23">
        <v>6.6459999999999999</v>
      </c>
      <c r="I131" s="23">
        <v>4.4939999999999998</v>
      </c>
      <c r="J131" s="23">
        <v>4.8109999999999999</v>
      </c>
      <c r="K131" s="23">
        <v>3.9489999999999998</v>
      </c>
      <c r="L131" s="23">
        <v>3.2450000000000001</v>
      </c>
      <c r="M131" s="23">
        <v>3.3159999999999998</v>
      </c>
      <c r="N131" s="23">
        <v>2.278</v>
      </c>
      <c r="O131" s="23">
        <v>1.9810000000000001</v>
      </c>
      <c r="P131" s="23">
        <v>3.5779999999999998</v>
      </c>
      <c r="Q131" s="23">
        <v>5.633</v>
      </c>
      <c r="R131" s="26">
        <v>6.1740198503405939</v>
      </c>
    </row>
    <row r="132" spans="1:18">
      <c r="A132" s="23" t="s">
        <v>138</v>
      </c>
      <c r="B132" s="23">
        <v>76.603999999999999</v>
      </c>
      <c r="C132" s="23">
        <v>60.819000000000003</v>
      </c>
      <c r="D132" s="23">
        <v>47.734000000000002</v>
      </c>
      <c r="E132" s="23">
        <v>48.271999999999998</v>
      </c>
      <c r="F132" s="23">
        <v>37.741</v>
      </c>
      <c r="G132" s="23">
        <v>26.861999999999998</v>
      </c>
      <c r="H132" s="23">
        <v>96.447000000000003</v>
      </c>
      <c r="I132" s="23">
        <v>100.57899999999999</v>
      </c>
      <c r="J132" s="23">
        <v>64.435000000000002</v>
      </c>
      <c r="K132" s="23">
        <v>54.758000000000003</v>
      </c>
      <c r="L132" s="23">
        <v>123.334</v>
      </c>
      <c r="M132" s="23">
        <v>101.274</v>
      </c>
      <c r="N132" s="23">
        <v>64.915999999999997</v>
      </c>
      <c r="O132" s="23">
        <v>59.408000000000001</v>
      </c>
      <c r="P132" s="23">
        <v>81.676000000000002</v>
      </c>
      <c r="Q132" s="23">
        <v>39.283000000000001</v>
      </c>
      <c r="R132" s="26">
        <v>72.952511356987031</v>
      </c>
    </row>
    <row r="133" spans="1:18">
      <c r="A133" s="23" t="s">
        <v>139</v>
      </c>
      <c r="B133" s="23">
        <v>6.6429999999999998</v>
      </c>
      <c r="C133" s="23">
        <v>4.8159999999999998</v>
      </c>
      <c r="D133" s="23">
        <v>2.52</v>
      </c>
      <c r="E133" s="23">
        <v>4.1820000000000004</v>
      </c>
      <c r="F133" s="23">
        <v>5.4649999999999999</v>
      </c>
      <c r="G133" s="23">
        <v>5.8120000000000003</v>
      </c>
      <c r="H133" s="23">
        <v>8.74</v>
      </c>
      <c r="I133" s="23">
        <v>5.8659999999999997</v>
      </c>
      <c r="J133" s="23">
        <v>4.4850000000000003</v>
      </c>
      <c r="K133" s="23">
        <v>3.5579999999999998</v>
      </c>
      <c r="L133" s="23">
        <v>10.759</v>
      </c>
      <c r="M133" s="23">
        <v>7.5170000000000003</v>
      </c>
      <c r="N133" s="23">
        <v>8.2479999999999993</v>
      </c>
      <c r="O133" s="23">
        <v>8.2449999999999992</v>
      </c>
      <c r="P133" s="23">
        <v>17.866</v>
      </c>
      <c r="Q133" s="23">
        <v>4.165</v>
      </c>
      <c r="R133" s="26">
        <v>6.4309460340353386</v>
      </c>
    </row>
    <row r="134" spans="1:18">
      <c r="A134" s="23" t="s">
        <v>140</v>
      </c>
      <c r="B134" s="23">
        <v>57.609000000000002</v>
      </c>
      <c r="C134" s="23">
        <v>61.228999999999999</v>
      </c>
      <c r="D134" s="23">
        <v>61.165999999999997</v>
      </c>
      <c r="E134" s="23">
        <v>58.164999999999999</v>
      </c>
      <c r="F134" s="23">
        <v>47.875999999999998</v>
      </c>
      <c r="G134" s="23">
        <v>37.009</v>
      </c>
      <c r="H134" s="23">
        <v>56.674999999999997</v>
      </c>
      <c r="I134" s="23">
        <v>59.593000000000004</v>
      </c>
      <c r="J134" s="23">
        <v>65.311999999999998</v>
      </c>
      <c r="K134" s="23">
        <v>52.991</v>
      </c>
      <c r="L134" s="23">
        <v>52.185000000000002</v>
      </c>
      <c r="M134" s="23">
        <v>52.335999999999999</v>
      </c>
      <c r="N134" s="23">
        <v>57.295999999999999</v>
      </c>
      <c r="O134" s="23">
        <v>48.893000000000001</v>
      </c>
      <c r="P134" s="23">
        <v>69.680000000000007</v>
      </c>
      <c r="Q134" s="23">
        <v>48.215000000000003</v>
      </c>
      <c r="R134" s="26">
        <v>57.291442882884105</v>
      </c>
    </row>
    <row r="135" spans="1:18">
      <c r="A135" s="23" t="s">
        <v>141</v>
      </c>
      <c r="B135" s="23">
        <v>19.448</v>
      </c>
      <c r="C135" s="23">
        <v>16.835999999999999</v>
      </c>
      <c r="D135" s="23">
        <v>16.591000000000001</v>
      </c>
      <c r="E135" s="23">
        <v>7.8470000000000004</v>
      </c>
      <c r="F135" s="23">
        <v>25.257000000000001</v>
      </c>
      <c r="G135" s="23">
        <v>31.888000000000002</v>
      </c>
      <c r="H135" s="23">
        <v>29.576000000000001</v>
      </c>
      <c r="I135" s="23">
        <v>18.864000000000001</v>
      </c>
      <c r="J135" s="23">
        <v>24.920999999999999</v>
      </c>
      <c r="K135" s="23">
        <v>21.687999999999999</v>
      </c>
      <c r="L135" s="23">
        <v>36.14</v>
      </c>
      <c r="M135" s="23">
        <v>29.335999999999999</v>
      </c>
      <c r="N135" s="23">
        <v>42.155000000000001</v>
      </c>
      <c r="O135" s="23">
        <v>39.752000000000002</v>
      </c>
      <c r="P135" s="23">
        <v>28.178999999999998</v>
      </c>
      <c r="Q135" s="23">
        <v>22.981999999999999</v>
      </c>
      <c r="R135" s="26">
        <v>22.722561174870805</v>
      </c>
    </row>
    <row r="136" spans="1:18">
      <c r="A136" s="23" t="s">
        <v>142</v>
      </c>
      <c r="B136" s="23">
        <v>59.668999999999997</v>
      </c>
      <c r="C136" s="23">
        <v>65.977999999999994</v>
      </c>
      <c r="D136" s="23">
        <v>63.076999999999998</v>
      </c>
      <c r="E136" s="23">
        <v>49.814</v>
      </c>
      <c r="F136" s="23">
        <v>63.59</v>
      </c>
      <c r="G136" s="23">
        <v>64.474999999999994</v>
      </c>
      <c r="H136" s="23">
        <v>55.521999999999998</v>
      </c>
      <c r="I136" s="23">
        <v>55.847999999999999</v>
      </c>
      <c r="J136" s="23">
        <v>62.354999999999997</v>
      </c>
      <c r="K136" s="23">
        <v>63.649000000000001</v>
      </c>
      <c r="L136" s="23">
        <v>85</v>
      </c>
      <c r="M136" s="23">
        <v>76.738</v>
      </c>
      <c r="N136" s="23">
        <v>80.747</v>
      </c>
      <c r="O136" s="23">
        <v>72.53</v>
      </c>
      <c r="P136" s="23">
        <v>94.539000000000001</v>
      </c>
      <c r="Q136" s="23">
        <v>67.695999999999998</v>
      </c>
      <c r="R136" s="26">
        <v>63.768251566166668</v>
      </c>
    </row>
    <row r="137" spans="1:18">
      <c r="A137" s="23" t="s">
        <v>143</v>
      </c>
      <c r="B137" s="23">
        <v>28.931000000000001</v>
      </c>
      <c r="C137" s="23">
        <v>31.125</v>
      </c>
      <c r="D137" s="23">
        <v>26.326000000000001</v>
      </c>
      <c r="E137" s="23">
        <v>23.088999999999999</v>
      </c>
      <c r="F137" s="23">
        <v>23.213999999999999</v>
      </c>
      <c r="G137" s="23">
        <v>19.059999999999999</v>
      </c>
      <c r="H137" s="23">
        <v>28.274000000000001</v>
      </c>
      <c r="I137" s="23">
        <v>24.446999999999999</v>
      </c>
      <c r="J137" s="23">
        <v>26.445</v>
      </c>
      <c r="K137" s="23">
        <v>24.661000000000001</v>
      </c>
      <c r="L137" s="23">
        <v>31.033999999999999</v>
      </c>
      <c r="M137" s="23">
        <v>26.538</v>
      </c>
      <c r="N137" s="23">
        <v>26.516999999999999</v>
      </c>
      <c r="O137" s="23">
        <v>22.056999999999999</v>
      </c>
      <c r="P137" s="23">
        <v>30.382000000000001</v>
      </c>
      <c r="Q137" s="23">
        <v>24.088000000000001</v>
      </c>
      <c r="R137" s="26">
        <v>27.439926577234239</v>
      </c>
    </row>
    <row r="138" spans="1:18">
      <c r="A138" s="23" t="s">
        <v>144</v>
      </c>
      <c r="B138" s="23">
        <v>12.523999999999999</v>
      </c>
      <c r="C138" s="23">
        <v>13.177</v>
      </c>
      <c r="D138" s="23">
        <v>16.138000000000002</v>
      </c>
      <c r="E138" s="23">
        <v>18.047000000000001</v>
      </c>
      <c r="F138" s="23">
        <v>24.236999999999998</v>
      </c>
      <c r="G138" s="23">
        <v>23.11</v>
      </c>
      <c r="H138" s="23">
        <v>16.599</v>
      </c>
      <c r="I138" s="23">
        <v>14.21</v>
      </c>
      <c r="J138" s="23">
        <v>19.812999999999999</v>
      </c>
      <c r="K138" s="23">
        <v>18.937999999999999</v>
      </c>
      <c r="L138" s="23">
        <v>16.248999999999999</v>
      </c>
      <c r="M138" s="23">
        <v>16.097999999999999</v>
      </c>
      <c r="N138" s="23">
        <v>15.702</v>
      </c>
      <c r="O138" s="23">
        <v>21.606999999999999</v>
      </c>
      <c r="P138" s="23">
        <v>15.821</v>
      </c>
      <c r="Q138" s="23">
        <v>20.338999999999999</v>
      </c>
      <c r="R138" s="26">
        <v>15.327203114207139</v>
      </c>
    </row>
    <row r="139" spans="1:18">
      <c r="A139" s="23" t="s">
        <v>145</v>
      </c>
      <c r="B139" s="23">
        <v>0</v>
      </c>
      <c r="C139" s="23">
        <v>0</v>
      </c>
      <c r="D139" s="23">
        <v>0.78800000000000003</v>
      </c>
      <c r="E139" s="23">
        <v>0</v>
      </c>
      <c r="F139" s="23">
        <v>0.53300000000000003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0.67300000000000004</v>
      </c>
      <c r="N139" s="23">
        <v>0</v>
      </c>
      <c r="O139" s="23">
        <v>0</v>
      </c>
      <c r="P139" s="23">
        <v>0</v>
      </c>
      <c r="Q139" s="23">
        <v>0</v>
      </c>
      <c r="R139" s="26">
        <v>0.69390402615711144</v>
      </c>
    </row>
    <row r="140" spans="1:18">
      <c r="A140" s="23" t="s">
        <v>146</v>
      </c>
      <c r="B140" s="23">
        <v>0</v>
      </c>
      <c r="C140" s="23">
        <v>0</v>
      </c>
      <c r="D140" s="23">
        <v>0</v>
      </c>
      <c r="E140" s="23">
        <v>0</v>
      </c>
      <c r="F140" s="23">
        <v>0</v>
      </c>
      <c r="G140" s="23">
        <v>4.032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0.94499999999999995</v>
      </c>
      <c r="O140" s="23">
        <v>0</v>
      </c>
      <c r="P140" s="23">
        <v>0</v>
      </c>
      <c r="Q140" s="23">
        <v>1.0389999999999999</v>
      </c>
      <c r="R140" s="26">
        <v>1.658279917536327</v>
      </c>
    </row>
    <row r="141" spans="1:18">
      <c r="A141" s="23" t="s">
        <v>147</v>
      </c>
      <c r="B141" s="23">
        <v>0</v>
      </c>
      <c r="C141" s="23">
        <v>0</v>
      </c>
      <c r="D141" s="23">
        <v>0</v>
      </c>
      <c r="E141" s="23">
        <v>0.18099999999999999</v>
      </c>
      <c r="F141" s="23">
        <v>0.183</v>
      </c>
      <c r="G141" s="23">
        <v>0.42099999999999999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23">
        <v>0</v>
      </c>
      <c r="N141" s="23">
        <v>0</v>
      </c>
      <c r="O141" s="23">
        <v>0</v>
      </c>
      <c r="P141" s="23">
        <v>0</v>
      </c>
      <c r="Q141" s="23">
        <v>0.22600000000000001</v>
      </c>
      <c r="R141" s="26">
        <v>0.23823780685903867</v>
      </c>
    </row>
    <row r="142" spans="1:18">
      <c r="A142" s="23" t="s">
        <v>148</v>
      </c>
      <c r="B142" s="23">
        <v>0</v>
      </c>
      <c r="C142" s="23">
        <v>0</v>
      </c>
      <c r="D142" s="23">
        <v>0</v>
      </c>
      <c r="E142" s="23">
        <v>0.17100000000000001</v>
      </c>
      <c r="F142" s="23">
        <v>0</v>
      </c>
      <c r="G142" s="23">
        <v>0</v>
      </c>
      <c r="H142" s="23">
        <v>0.17799999999999999</v>
      </c>
      <c r="I142" s="23">
        <v>0</v>
      </c>
      <c r="J142" s="23">
        <v>0</v>
      </c>
      <c r="K142" s="23">
        <v>0</v>
      </c>
      <c r="L142" s="23">
        <v>0.153</v>
      </c>
      <c r="M142" s="23">
        <v>0</v>
      </c>
      <c r="N142" s="23">
        <v>0</v>
      </c>
      <c r="O142" s="23">
        <v>0</v>
      </c>
      <c r="P142" s="23">
        <v>0.182</v>
      </c>
      <c r="Q142" s="23">
        <v>0</v>
      </c>
      <c r="R142" s="26">
        <v>0.17147504922417781</v>
      </c>
    </row>
    <row r="143" spans="1:18">
      <c r="A143" s="23" t="s">
        <v>149</v>
      </c>
      <c r="B143" s="23">
        <v>14.45</v>
      </c>
      <c r="C143" s="23">
        <v>11.57</v>
      </c>
      <c r="D143" s="23">
        <v>13.87</v>
      </c>
      <c r="E143" s="23">
        <v>12.212</v>
      </c>
      <c r="F143" s="23">
        <v>13.818</v>
      </c>
      <c r="G143" s="23">
        <v>8.4269999999999996</v>
      </c>
      <c r="H143" s="23">
        <v>18.47</v>
      </c>
      <c r="I143" s="23">
        <v>15.721</v>
      </c>
      <c r="J143" s="23">
        <v>13.308999999999999</v>
      </c>
      <c r="K143" s="23">
        <v>15.03</v>
      </c>
      <c r="L143" s="23">
        <v>17.545999999999999</v>
      </c>
      <c r="M143" s="23">
        <v>21.367999999999999</v>
      </c>
      <c r="N143" s="23">
        <v>24.827000000000002</v>
      </c>
      <c r="O143" s="23">
        <v>16.956</v>
      </c>
      <c r="P143" s="23">
        <v>24.33</v>
      </c>
      <c r="Q143" s="23">
        <v>12.587999999999999</v>
      </c>
      <c r="R143" s="26">
        <v>15.23749180757194</v>
      </c>
    </row>
    <row r="144" spans="1:18">
      <c r="A144" s="23" t="s">
        <v>150</v>
      </c>
      <c r="B144" s="23">
        <v>275.58999999999997</v>
      </c>
      <c r="C144" s="23">
        <v>240.63900000000001</v>
      </c>
      <c r="D144" s="23">
        <v>226.39400000000001</v>
      </c>
      <c r="E144" s="23">
        <v>234.15600000000001</v>
      </c>
      <c r="F144" s="23">
        <v>196.95</v>
      </c>
      <c r="G144" s="23">
        <v>158.238</v>
      </c>
      <c r="H144" s="23">
        <v>296.71699999999998</v>
      </c>
      <c r="I144" s="23">
        <v>274.89499999999998</v>
      </c>
      <c r="J144" s="23">
        <v>266.02999999999997</v>
      </c>
      <c r="K144" s="23">
        <v>222.685</v>
      </c>
      <c r="L144" s="23">
        <v>282.84800000000001</v>
      </c>
      <c r="M144" s="23">
        <v>248.65199999999999</v>
      </c>
      <c r="N144" s="23">
        <v>213.24</v>
      </c>
      <c r="O144" s="23">
        <v>213.11699999999999</v>
      </c>
      <c r="P144" s="23">
        <v>298.52</v>
      </c>
      <c r="Q144" s="23">
        <v>210.69900000000001</v>
      </c>
      <c r="R144" s="26">
        <v>256.78091890081367</v>
      </c>
    </row>
    <row r="145" spans="1:18">
      <c r="A145" s="23" t="s">
        <v>151</v>
      </c>
      <c r="B145" s="23">
        <v>73.72</v>
      </c>
      <c r="C145" s="23">
        <v>66.659000000000006</v>
      </c>
      <c r="D145" s="23">
        <v>61.475999999999999</v>
      </c>
      <c r="E145" s="23">
        <v>57.307000000000002</v>
      </c>
      <c r="F145" s="23">
        <v>69.682000000000002</v>
      </c>
      <c r="G145" s="23">
        <v>64.114000000000004</v>
      </c>
      <c r="H145" s="23">
        <v>75.611999999999995</v>
      </c>
      <c r="I145" s="23">
        <v>77.953999999999994</v>
      </c>
      <c r="J145" s="23">
        <v>62.290999999999997</v>
      </c>
      <c r="K145" s="23">
        <v>52.209000000000003</v>
      </c>
      <c r="L145" s="23">
        <v>68.206000000000003</v>
      </c>
      <c r="M145" s="23">
        <v>55.982999999999997</v>
      </c>
      <c r="N145" s="23">
        <v>57.488999999999997</v>
      </c>
      <c r="O145" s="23">
        <v>52.597999999999999</v>
      </c>
      <c r="P145" s="23">
        <v>49.134999999999998</v>
      </c>
      <c r="Q145" s="23">
        <v>64.462000000000003</v>
      </c>
      <c r="R145" s="26">
        <v>67.676525306740999</v>
      </c>
    </row>
    <row r="146" spans="1:18">
      <c r="A146" s="23" t="s">
        <v>152</v>
      </c>
      <c r="B146" s="23">
        <v>43.75</v>
      </c>
      <c r="C146" s="23">
        <v>62.430999999999997</v>
      </c>
      <c r="D146" s="23">
        <v>65.698999999999998</v>
      </c>
      <c r="E146" s="23">
        <v>67.638999999999996</v>
      </c>
      <c r="F146" s="23">
        <v>45.694000000000003</v>
      </c>
      <c r="G146" s="23">
        <v>45.11</v>
      </c>
      <c r="H146" s="23">
        <v>44.215000000000003</v>
      </c>
      <c r="I146" s="23">
        <v>70.102999999999994</v>
      </c>
      <c r="J146" s="23">
        <v>72.741</v>
      </c>
      <c r="K146" s="23">
        <v>52.904000000000003</v>
      </c>
      <c r="L146" s="23">
        <v>40.783000000000001</v>
      </c>
      <c r="M146" s="23">
        <v>77.835999999999999</v>
      </c>
      <c r="N146" s="23">
        <v>58.265999999999998</v>
      </c>
      <c r="O146" s="23">
        <v>45.406999999999996</v>
      </c>
      <c r="P146" s="23">
        <v>39.395000000000003</v>
      </c>
      <c r="Q146" s="23">
        <v>74.227000000000004</v>
      </c>
      <c r="R146" s="26">
        <v>53.857342274341988</v>
      </c>
    </row>
    <row r="147" spans="1:18">
      <c r="A147" s="23" t="s">
        <v>153</v>
      </c>
      <c r="B147" s="23">
        <v>123.97499999999999</v>
      </c>
      <c r="C147" s="23">
        <v>137.46299999999999</v>
      </c>
      <c r="D147" s="23">
        <v>150.74100000000001</v>
      </c>
      <c r="E147" s="23">
        <v>137.96299999999999</v>
      </c>
      <c r="F147" s="23">
        <v>109.691</v>
      </c>
      <c r="G147" s="23">
        <v>88.218999999999994</v>
      </c>
      <c r="H147" s="23">
        <v>104.056</v>
      </c>
      <c r="I147" s="23">
        <v>118.459</v>
      </c>
      <c r="J147" s="23">
        <v>133.95500000000001</v>
      </c>
      <c r="K147" s="23">
        <v>133.08000000000001</v>
      </c>
      <c r="L147" s="23">
        <v>101.776</v>
      </c>
      <c r="M147" s="23">
        <v>110.91200000000001</v>
      </c>
      <c r="N147" s="23">
        <v>105.37</v>
      </c>
      <c r="O147" s="23">
        <v>104.309</v>
      </c>
      <c r="P147" s="23">
        <v>68.307000000000002</v>
      </c>
      <c r="Q147" s="23">
        <v>118.995</v>
      </c>
      <c r="R147" s="26">
        <v>121.55714168590013</v>
      </c>
    </row>
    <row r="148" spans="1:18">
      <c r="A148" s="23" t="s">
        <v>154</v>
      </c>
      <c r="B148" s="23">
        <v>52.136000000000003</v>
      </c>
      <c r="C148" s="23">
        <v>68.477999999999994</v>
      </c>
      <c r="D148" s="23">
        <v>86.628</v>
      </c>
      <c r="E148" s="23">
        <v>62.118000000000002</v>
      </c>
      <c r="F148" s="23">
        <v>52.097000000000001</v>
      </c>
      <c r="G148" s="23">
        <v>42.637</v>
      </c>
      <c r="H148" s="23">
        <v>40.613999999999997</v>
      </c>
      <c r="I148" s="23">
        <v>41.648000000000003</v>
      </c>
      <c r="J148" s="23">
        <v>56.295000000000002</v>
      </c>
      <c r="K148" s="23">
        <v>65.385999999999996</v>
      </c>
      <c r="L148" s="23">
        <v>35.887</v>
      </c>
      <c r="M148" s="23">
        <v>42.252000000000002</v>
      </c>
      <c r="N148" s="23">
        <v>43.006</v>
      </c>
      <c r="O148" s="23">
        <v>55.884999999999998</v>
      </c>
      <c r="P148" s="23">
        <v>41.735999999999997</v>
      </c>
      <c r="Q148" s="23">
        <v>51.125999999999998</v>
      </c>
      <c r="R148" s="26">
        <v>53.509971401613385</v>
      </c>
    </row>
    <row r="149" spans="1:18">
      <c r="A149" s="23" t="s">
        <v>155</v>
      </c>
      <c r="B149" s="23">
        <v>49.2</v>
      </c>
      <c r="C149" s="23">
        <v>54.927</v>
      </c>
      <c r="D149" s="23">
        <v>58.890999999999998</v>
      </c>
      <c r="E149" s="23">
        <v>57.615000000000002</v>
      </c>
      <c r="F149" s="23">
        <v>57.238</v>
      </c>
      <c r="G149" s="23">
        <v>53.082000000000001</v>
      </c>
      <c r="H149" s="23">
        <v>57.856999999999999</v>
      </c>
      <c r="I149" s="23">
        <v>56.634</v>
      </c>
      <c r="J149" s="23">
        <v>61.731000000000002</v>
      </c>
      <c r="K149" s="23">
        <v>60.371000000000002</v>
      </c>
      <c r="L149" s="23">
        <v>66.051000000000002</v>
      </c>
      <c r="M149" s="23">
        <v>62.765000000000001</v>
      </c>
      <c r="N149" s="23">
        <v>61.204999999999998</v>
      </c>
      <c r="O149" s="23">
        <v>58.134</v>
      </c>
      <c r="P149" s="23">
        <v>63.877000000000002</v>
      </c>
      <c r="Q149" s="23">
        <v>58.28</v>
      </c>
      <c r="R149" s="26">
        <v>55.242416046033952</v>
      </c>
    </row>
    <row r="150" spans="1:18">
      <c r="A150" s="23" t="s">
        <v>156</v>
      </c>
      <c r="B150" s="23">
        <v>18.617000000000001</v>
      </c>
      <c r="C150" s="23">
        <v>21.739000000000001</v>
      </c>
      <c r="D150" s="23">
        <v>24.466000000000001</v>
      </c>
      <c r="E150" s="23">
        <v>32.511000000000003</v>
      </c>
      <c r="F150" s="23">
        <v>35.473999999999997</v>
      </c>
      <c r="G150" s="23">
        <v>33.981999999999999</v>
      </c>
      <c r="H150" s="23">
        <v>20.925999999999998</v>
      </c>
      <c r="I150" s="23">
        <v>23.367999999999999</v>
      </c>
      <c r="J150" s="23">
        <v>24.492000000000001</v>
      </c>
      <c r="K150" s="23">
        <v>32.531999999999996</v>
      </c>
      <c r="L150" s="23">
        <v>26.425999999999998</v>
      </c>
      <c r="M150" s="23">
        <v>30.038</v>
      </c>
      <c r="N150" s="23">
        <v>29.007000000000001</v>
      </c>
      <c r="O150" s="23">
        <v>27.869</v>
      </c>
      <c r="P150" s="23">
        <v>34.447000000000003</v>
      </c>
      <c r="Q150" s="23">
        <v>22.399000000000001</v>
      </c>
      <c r="R150" s="26">
        <v>23.450463645451848</v>
      </c>
    </row>
    <row r="151" spans="1:18">
      <c r="A151" s="23" t="s">
        <v>157</v>
      </c>
      <c r="B151" s="23">
        <v>3.0350000000000001</v>
      </c>
      <c r="C151" s="23">
        <v>4.1379999999999999</v>
      </c>
      <c r="D151" s="23">
        <v>5.9770000000000003</v>
      </c>
      <c r="E151" s="23">
        <v>6.6529999999999996</v>
      </c>
      <c r="F151" s="23">
        <v>15.180999999999999</v>
      </c>
      <c r="G151" s="23">
        <v>12.144</v>
      </c>
      <c r="H151" s="23">
        <v>2.6190000000000002</v>
      </c>
      <c r="I151" s="23">
        <v>1.46</v>
      </c>
      <c r="J151" s="23">
        <v>1.76</v>
      </c>
      <c r="K151" s="23">
        <v>3.4769999999999999</v>
      </c>
      <c r="L151" s="23">
        <v>5.21</v>
      </c>
      <c r="M151" s="23">
        <v>4.6779999999999999</v>
      </c>
      <c r="N151" s="23">
        <v>0</v>
      </c>
      <c r="O151" s="23">
        <v>0</v>
      </c>
      <c r="P151" s="23">
        <v>3.9129999999999998</v>
      </c>
      <c r="Q151" s="23">
        <v>11.31</v>
      </c>
      <c r="R151" s="26">
        <v>4.0494476427553128</v>
      </c>
    </row>
    <row r="152" spans="1:18">
      <c r="A152" s="23" t="s">
        <v>158</v>
      </c>
      <c r="B152" s="23">
        <v>0</v>
      </c>
      <c r="C152" s="23">
        <v>0</v>
      </c>
      <c r="D152" s="23">
        <v>0</v>
      </c>
      <c r="E152" s="23">
        <v>0.32800000000000001</v>
      </c>
      <c r="F152" s="23">
        <v>0.52</v>
      </c>
      <c r="G152" s="23">
        <v>0</v>
      </c>
      <c r="H152" s="23">
        <v>0.434</v>
      </c>
      <c r="I152" s="23">
        <v>1</v>
      </c>
      <c r="J152" s="23">
        <v>0.29499999999999998</v>
      </c>
      <c r="K152" s="23">
        <v>0.28199999999999997</v>
      </c>
      <c r="L152" s="23">
        <v>0</v>
      </c>
      <c r="M152" s="23">
        <v>0</v>
      </c>
      <c r="N152" s="23">
        <v>0</v>
      </c>
      <c r="O152" s="23">
        <v>0.28199999999999997</v>
      </c>
      <c r="P152" s="23">
        <v>0</v>
      </c>
      <c r="Q152" s="23">
        <v>0.624</v>
      </c>
      <c r="R152" s="26">
        <v>0.51161964475055144</v>
      </c>
    </row>
    <row r="153" spans="1:18">
      <c r="A153" s="23" t="s">
        <v>159</v>
      </c>
      <c r="B153" s="23">
        <v>0</v>
      </c>
      <c r="C153" s="23">
        <v>0</v>
      </c>
      <c r="D153" s="23">
        <v>0</v>
      </c>
      <c r="E153" s="23">
        <v>0</v>
      </c>
      <c r="F153" s="23">
        <v>0</v>
      </c>
      <c r="G153" s="23">
        <v>0.39</v>
      </c>
      <c r="H153" s="23">
        <v>0</v>
      </c>
      <c r="I153" s="23">
        <v>0</v>
      </c>
      <c r="J153" s="23">
        <v>0</v>
      </c>
      <c r="K153" s="23">
        <v>1.34</v>
      </c>
      <c r="L153" s="23">
        <v>0</v>
      </c>
      <c r="M153" s="23">
        <v>0</v>
      </c>
      <c r="N153" s="23">
        <v>0.55900000000000005</v>
      </c>
      <c r="O153" s="23">
        <v>0.94599999999999995</v>
      </c>
      <c r="P153" s="23">
        <v>0</v>
      </c>
      <c r="Q153" s="23">
        <v>0</v>
      </c>
      <c r="R153" s="26">
        <v>0.86582341102184801</v>
      </c>
    </row>
    <row r="154" spans="1:18">
      <c r="A154" s="23" t="s">
        <v>160</v>
      </c>
      <c r="B154" s="23">
        <v>2.0270000000000001</v>
      </c>
      <c r="C154" s="23">
        <v>1.012</v>
      </c>
      <c r="D154" s="23">
        <v>0.73299999999999998</v>
      </c>
      <c r="E154" s="23">
        <v>0</v>
      </c>
      <c r="F154" s="23">
        <v>0.75</v>
      </c>
      <c r="G154" s="23">
        <v>0.85499999999999998</v>
      </c>
      <c r="H154" s="23">
        <v>6.5330000000000004</v>
      </c>
      <c r="I154" s="23">
        <v>5.9210000000000003</v>
      </c>
      <c r="J154" s="23">
        <v>2.5169999999999999</v>
      </c>
      <c r="K154" s="23">
        <v>1.288</v>
      </c>
      <c r="L154" s="23">
        <v>7.8579999999999997</v>
      </c>
      <c r="M154" s="23">
        <v>6.391</v>
      </c>
      <c r="N154" s="23">
        <v>2.8740000000000001</v>
      </c>
      <c r="O154" s="23">
        <v>2.843</v>
      </c>
      <c r="P154" s="23">
        <v>2.5830000000000002</v>
      </c>
      <c r="Q154" s="23">
        <v>0</v>
      </c>
      <c r="R154" s="26">
        <v>2.8119340585660253</v>
      </c>
    </row>
    <row r="155" spans="1:18">
      <c r="A155" s="23" t="s">
        <v>161</v>
      </c>
      <c r="B155" s="23">
        <v>3.794</v>
      </c>
      <c r="C155" s="23">
        <v>4.125</v>
      </c>
      <c r="D155" s="23">
        <v>4.492</v>
      </c>
      <c r="E155" s="23">
        <v>0</v>
      </c>
      <c r="F155" s="23">
        <v>5.2030000000000003</v>
      </c>
      <c r="G155" s="23">
        <v>0</v>
      </c>
      <c r="H155" s="23">
        <v>5.9829999999999997</v>
      </c>
      <c r="I155" s="23">
        <v>7.4359999999999999</v>
      </c>
      <c r="J155" s="23">
        <v>5.3369999999999997</v>
      </c>
      <c r="K155" s="23">
        <v>5.0129999999999999</v>
      </c>
      <c r="L155" s="23">
        <v>0</v>
      </c>
      <c r="M155" s="23">
        <v>6.4530000000000003</v>
      </c>
      <c r="N155" s="23">
        <v>3.4009999999999998</v>
      </c>
      <c r="O155" s="23">
        <v>11.384</v>
      </c>
      <c r="P155" s="23">
        <v>0</v>
      </c>
      <c r="Q155" s="23">
        <v>12.782999999999999</v>
      </c>
      <c r="R155" s="26">
        <v>5.1006192709491991</v>
      </c>
    </row>
    <row r="156" spans="1:18">
      <c r="A156" s="23" t="s">
        <v>162</v>
      </c>
      <c r="B156" s="23">
        <v>11.618</v>
      </c>
      <c r="C156" s="23">
        <v>13.098000000000001</v>
      </c>
      <c r="D156" s="23">
        <v>14.305999999999999</v>
      </c>
      <c r="E156" s="23">
        <v>14.268000000000001</v>
      </c>
      <c r="F156" s="23">
        <v>7.0419999999999998</v>
      </c>
      <c r="G156" s="23">
        <v>4.4669999999999996</v>
      </c>
      <c r="H156" s="23">
        <v>3.641</v>
      </c>
      <c r="I156" s="23">
        <v>3.9630000000000001</v>
      </c>
      <c r="J156" s="23">
        <v>5.7919999999999998</v>
      </c>
      <c r="K156" s="23">
        <v>4.1050000000000004</v>
      </c>
      <c r="L156" s="23">
        <v>3.3359999999999999</v>
      </c>
      <c r="M156" s="23">
        <v>4.4630000000000001</v>
      </c>
      <c r="N156" s="23">
        <v>2.9169999999999998</v>
      </c>
      <c r="O156" s="23">
        <v>5.2309999999999999</v>
      </c>
      <c r="P156" s="23">
        <v>4.6109999999999998</v>
      </c>
      <c r="Q156" s="23">
        <v>2.1429999999999998</v>
      </c>
      <c r="R156" s="26">
        <v>8.662951019240877</v>
      </c>
    </row>
    <row r="157" spans="1:18">
      <c r="A157" s="23" t="s">
        <v>163</v>
      </c>
      <c r="B157" s="23">
        <v>52.201999999999998</v>
      </c>
      <c r="C157" s="23">
        <v>49.110999999999997</v>
      </c>
      <c r="D157" s="23">
        <v>37.758000000000003</v>
      </c>
      <c r="E157" s="23">
        <v>47.963999999999999</v>
      </c>
      <c r="F157" s="23">
        <v>50.853999999999999</v>
      </c>
      <c r="G157" s="23">
        <v>44.356999999999999</v>
      </c>
      <c r="H157" s="23">
        <v>41.725999999999999</v>
      </c>
      <c r="I157" s="23">
        <v>49.667000000000002</v>
      </c>
      <c r="J157" s="23">
        <v>44.069000000000003</v>
      </c>
      <c r="K157" s="23">
        <v>38.325000000000003</v>
      </c>
      <c r="L157" s="23">
        <v>41.164999999999999</v>
      </c>
      <c r="M157" s="23">
        <v>41.103999999999999</v>
      </c>
      <c r="N157" s="23">
        <v>37.942999999999998</v>
      </c>
      <c r="O157" s="23">
        <v>31.065999999999999</v>
      </c>
      <c r="P157" s="23">
        <v>39.237000000000002</v>
      </c>
      <c r="Q157" s="23">
        <v>69.353999999999999</v>
      </c>
      <c r="R157" s="26">
        <v>47.219515308216153</v>
      </c>
    </row>
    <row r="158" spans="1:18">
      <c r="A158" s="23" t="s">
        <v>164</v>
      </c>
      <c r="B158" s="23">
        <v>141.398</v>
      </c>
      <c r="C158" s="23">
        <v>134.244</v>
      </c>
      <c r="D158" s="23">
        <v>157.80199999999999</v>
      </c>
      <c r="E158" s="23">
        <v>124.426</v>
      </c>
      <c r="F158" s="23">
        <v>117.798</v>
      </c>
      <c r="G158" s="23">
        <v>101.28700000000001</v>
      </c>
      <c r="H158" s="23">
        <v>121.041</v>
      </c>
      <c r="I158" s="23">
        <v>121.32599999999999</v>
      </c>
      <c r="J158" s="23">
        <v>119.81</v>
      </c>
      <c r="K158" s="23">
        <v>152.51</v>
      </c>
      <c r="L158" s="23">
        <v>107.738</v>
      </c>
      <c r="M158" s="23">
        <v>105.60599999999999</v>
      </c>
      <c r="N158" s="23">
        <v>128.24100000000001</v>
      </c>
      <c r="O158" s="23">
        <v>133.78899999999999</v>
      </c>
      <c r="P158" s="23">
        <v>108.38800000000001</v>
      </c>
      <c r="Q158" s="23">
        <v>138.88999999999999</v>
      </c>
      <c r="R158" s="26">
        <v>132.32096930483186</v>
      </c>
    </row>
    <row r="159" spans="1:18">
      <c r="A159" s="23" t="s">
        <v>165</v>
      </c>
      <c r="B159" s="23">
        <v>122.35</v>
      </c>
      <c r="C159" s="23">
        <v>92.706000000000003</v>
      </c>
      <c r="D159" s="23">
        <v>62.735999999999997</v>
      </c>
      <c r="E159" s="23">
        <v>61.804000000000002</v>
      </c>
      <c r="F159" s="23">
        <v>59.575000000000003</v>
      </c>
      <c r="G159" s="23">
        <v>53.006</v>
      </c>
      <c r="H159" s="23">
        <v>98.822999999999993</v>
      </c>
      <c r="I159" s="23">
        <v>82.394000000000005</v>
      </c>
      <c r="J159" s="23">
        <v>79.272999999999996</v>
      </c>
      <c r="K159" s="23">
        <v>53.651000000000003</v>
      </c>
      <c r="L159" s="23">
        <v>100.621</v>
      </c>
      <c r="M159" s="23">
        <v>53.762999999999998</v>
      </c>
      <c r="N159" s="23">
        <v>41.966000000000001</v>
      </c>
      <c r="O159" s="23">
        <v>28.765999999999998</v>
      </c>
      <c r="P159" s="23">
        <v>101.374</v>
      </c>
      <c r="Q159" s="23">
        <v>71.256</v>
      </c>
      <c r="R159" s="26">
        <v>91.470120557686016</v>
      </c>
    </row>
    <row r="160" spans="1:18">
      <c r="A160" s="23" t="s">
        <v>166</v>
      </c>
      <c r="B160" s="23">
        <v>131.922</v>
      </c>
      <c r="C160" s="23">
        <v>130.70599999999999</v>
      </c>
      <c r="D160" s="23">
        <v>120.46599999999999</v>
      </c>
      <c r="E160" s="23">
        <v>129.797</v>
      </c>
      <c r="F160" s="23">
        <v>122.196</v>
      </c>
      <c r="G160" s="23">
        <v>105.938</v>
      </c>
      <c r="H160" s="23">
        <v>135.21100000000001</v>
      </c>
      <c r="I160" s="23">
        <v>137.90899999999999</v>
      </c>
      <c r="J160" s="23">
        <v>147.26400000000001</v>
      </c>
      <c r="K160" s="23">
        <v>127.986</v>
      </c>
      <c r="L160" s="23">
        <v>110.631</v>
      </c>
      <c r="M160" s="23">
        <v>136.071</v>
      </c>
      <c r="N160" s="23">
        <v>123.151</v>
      </c>
      <c r="O160" s="23">
        <v>108.786</v>
      </c>
      <c r="P160" s="23">
        <v>133.238</v>
      </c>
      <c r="Q160" s="23">
        <v>130.078</v>
      </c>
      <c r="R160" s="26">
        <v>130.19563023544296</v>
      </c>
    </row>
    <row r="161" spans="1:18">
      <c r="A161" s="23" t="s">
        <v>167</v>
      </c>
      <c r="B161" s="23">
        <v>80.94</v>
      </c>
      <c r="C161" s="23">
        <v>65.043999999999997</v>
      </c>
      <c r="D161" s="23">
        <v>72.564999999999998</v>
      </c>
      <c r="E161" s="23">
        <v>69.463999999999999</v>
      </c>
      <c r="F161" s="23">
        <v>64.221000000000004</v>
      </c>
      <c r="G161" s="23">
        <v>54.512999999999998</v>
      </c>
      <c r="H161" s="23">
        <v>51.222000000000001</v>
      </c>
      <c r="I161" s="23">
        <v>66.677999999999997</v>
      </c>
      <c r="J161" s="23">
        <v>64.436000000000007</v>
      </c>
      <c r="K161" s="23">
        <v>63.686</v>
      </c>
      <c r="L161" s="23">
        <v>48.387999999999998</v>
      </c>
      <c r="M161" s="23">
        <v>54.421999999999997</v>
      </c>
      <c r="N161" s="23">
        <v>61.223999999999997</v>
      </c>
      <c r="O161" s="23">
        <v>53.287999999999997</v>
      </c>
      <c r="P161" s="23">
        <v>52.828000000000003</v>
      </c>
      <c r="Q161" s="23">
        <v>66.245999999999995</v>
      </c>
      <c r="R161" s="26">
        <v>68.767050059124884</v>
      </c>
    </row>
    <row r="162" spans="1:18">
      <c r="A162" s="23" t="s">
        <v>168</v>
      </c>
      <c r="B162" s="23">
        <v>13.321</v>
      </c>
      <c r="C162" s="23">
        <v>12.032</v>
      </c>
      <c r="D162" s="23">
        <v>13.388999999999999</v>
      </c>
      <c r="E162" s="23">
        <v>12.939</v>
      </c>
      <c r="F162" s="23">
        <v>9.1</v>
      </c>
      <c r="G162" s="23">
        <v>8.9670000000000005</v>
      </c>
      <c r="H162" s="23">
        <v>10.933999999999999</v>
      </c>
      <c r="I162" s="23">
        <v>11.265000000000001</v>
      </c>
      <c r="J162" s="23">
        <v>11.856</v>
      </c>
      <c r="K162" s="23">
        <v>14.186999999999999</v>
      </c>
      <c r="L162" s="23">
        <v>14.384</v>
      </c>
      <c r="M162" s="23">
        <v>15.324</v>
      </c>
      <c r="N162" s="23">
        <v>14.436999999999999</v>
      </c>
      <c r="O162" s="23">
        <v>13.537000000000001</v>
      </c>
      <c r="P162" s="23">
        <v>9.8629999999999995</v>
      </c>
      <c r="Q162" s="23">
        <v>8.9540000000000006</v>
      </c>
      <c r="R162" s="26">
        <v>12.660182876444658</v>
      </c>
    </row>
    <row r="163" spans="1:18">
      <c r="A163" s="23" t="s">
        <v>169</v>
      </c>
      <c r="B163" s="23">
        <v>0</v>
      </c>
      <c r="C163" s="23">
        <v>0</v>
      </c>
      <c r="D163" s="23">
        <v>0</v>
      </c>
      <c r="E163" s="23">
        <v>1.569</v>
      </c>
      <c r="F163" s="23">
        <v>1.552</v>
      </c>
      <c r="G163" s="23">
        <v>2.032</v>
      </c>
      <c r="H163" s="23">
        <v>0</v>
      </c>
      <c r="I163" s="23">
        <v>0</v>
      </c>
      <c r="J163" s="23">
        <v>0</v>
      </c>
      <c r="K163" s="23">
        <v>0</v>
      </c>
      <c r="L163" s="23">
        <v>0</v>
      </c>
      <c r="M163" s="23">
        <v>0</v>
      </c>
      <c r="N163" s="23">
        <v>0</v>
      </c>
      <c r="O163" s="23">
        <v>0</v>
      </c>
      <c r="P163" s="23">
        <v>0</v>
      </c>
      <c r="Q163" s="23">
        <v>0</v>
      </c>
      <c r="R163" s="26">
        <v>1.680434008179394</v>
      </c>
    </row>
    <row r="164" spans="1:18">
      <c r="A164" s="23" t="s">
        <v>170</v>
      </c>
      <c r="B164" s="23">
        <v>0.4</v>
      </c>
      <c r="C164" s="23">
        <v>0.42</v>
      </c>
      <c r="D164" s="23">
        <v>0.53700000000000003</v>
      </c>
      <c r="E164" s="23">
        <v>0.98199999999999998</v>
      </c>
      <c r="F164" s="23">
        <v>0</v>
      </c>
      <c r="G164" s="23">
        <v>0</v>
      </c>
      <c r="H164" s="23">
        <v>0</v>
      </c>
      <c r="I164" s="23">
        <v>0</v>
      </c>
      <c r="J164" s="23">
        <v>0</v>
      </c>
      <c r="K164" s="23">
        <v>0</v>
      </c>
      <c r="L164" s="23">
        <v>0</v>
      </c>
      <c r="M164" s="23">
        <v>0.38100000000000001</v>
      </c>
      <c r="N164" s="23">
        <v>0</v>
      </c>
      <c r="O164" s="23">
        <v>0</v>
      </c>
      <c r="P164" s="23">
        <v>0.36199999999999999</v>
      </c>
      <c r="Q164" s="23">
        <v>0.96699999999999997</v>
      </c>
      <c r="R164" s="26">
        <v>0.45971263348731617</v>
      </c>
    </row>
    <row r="165" spans="1:18">
      <c r="A165" s="23" t="s">
        <v>171</v>
      </c>
      <c r="B165" s="23">
        <v>0.84299999999999997</v>
      </c>
      <c r="C165" s="23">
        <v>0</v>
      </c>
      <c r="D165" s="23">
        <v>0</v>
      </c>
      <c r="E165" s="23">
        <v>0.57699999999999996</v>
      </c>
      <c r="F165" s="23">
        <v>1.8480000000000001</v>
      </c>
      <c r="G165" s="23">
        <v>1.46</v>
      </c>
      <c r="H165" s="23">
        <v>0</v>
      </c>
      <c r="I165" s="23">
        <v>0</v>
      </c>
      <c r="J165" s="23">
        <v>1.286</v>
      </c>
      <c r="K165" s="23">
        <v>0.86099999999999999</v>
      </c>
      <c r="L165" s="23">
        <v>4.851</v>
      </c>
      <c r="M165" s="23">
        <v>3.794</v>
      </c>
      <c r="N165" s="23">
        <v>1.256</v>
      </c>
      <c r="O165" s="23">
        <v>0</v>
      </c>
      <c r="P165" s="23">
        <v>4.08</v>
      </c>
      <c r="Q165" s="23">
        <v>0</v>
      </c>
      <c r="R165" s="26">
        <v>1.4027822620575265</v>
      </c>
    </row>
    <row r="166" spans="1:18">
      <c r="A166" s="23" t="s">
        <v>172</v>
      </c>
      <c r="B166" s="23">
        <v>4.4660000000000002</v>
      </c>
      <c r="C166" s="23">
        <v>1.976</v>
      </c>
      <c r="D166" s="23">
        <v>0</v>
      </c>
      <c r="E166" s="23">
        <v>0</v>
      </c>
      <c r="F166" s="23">
        <v>0</v>
      </c>
      <c r="G166" s="23">
        <v>0</v>
      </c>
      <c r="H166" s="23">
        <v>0</v>
      </c>
      <c r="I166" s="23">
        <v>0</v>
      </c>
      <c r="J166" s="23">
        <v>0</v>
      </c>
      <c r="K166" s="23">
        <v>0</v>
      </c>
      <c r="L166" s="23">
        <v>0</v>
      </c>
      <c r="M166" s="23">
        <v>2.391</v>
      </c>
      <c r="N166" s="23">
        <v>1.51</v>
      </c>
      <c r="O166" s="23">
        <v>0</v>
      </c>
      <c r="P166" s="23">
        <v>1.5740000000000001</v>
      </c>
      <c r="Q166" s="23">
        <v>0</v>
      </c>
      <c r="R166" s="26">
        <v>3.5729079154610868</v>
      </c>
    </row>
    <row r="167" spans="1:18">
      <c r="A167" s="23" t="s">
        <v>173</v>
      </c>
      <c r="B167" s="23">
        <v>3.1960000000000002</v>
      </c>
      <c r="C167" s="23">
        <v>2.4990000000000001</v>
      </c>
      <c r="D167" s="23">
        <v>0</v>
      </c>
      <c r="E167" s="23">
        <v>2.0659999999999998</v>
      </c>
      <c r="F167" s="23">
        <v>1.617</v>
      </c>
      <c r="G167" s="23">
        <v>2.3620000000000001</v>
      </c>
      <c r="H167" s="23">
        <v>1.345</v>
      </c>
      <c r="I167" s="23">
        <v>3.4649999999999999</v>
      </c>
      <c r="J167" s="23">
        <v>4.1909999999999998</v>
      </c>
      <c r="K167" s="23">
        <v>2.5449999999999999</v>
      </c>
      <c r="L167" s="23">
        <v>4.274</v>
      </c>
      <c r="M167" s="23">
        <v>1.466</v>
      </c>
      <c r="N167" s="23">
        <v>5.9279999999999999</v>
      </c>
      <c r="O167" s="23">
        <v>3.6440000000000001</v>
      </c>
      <c r="P167" s="23">
        <v>2.3730000000000002</v>
      </c>
      <c r="Q167" s="23">
        <v>2.9689999999999999</v>
      </c>
      <c r="R167" s="26">
        <v>3.0519661874380182</v>
      </c>
    </row>
    <row r="168" spans="1:18">
      <c r="A168" s="23" t="s">
        <v>174</v>
      </c>
      <c r="B168" s="23">
        <v>9.7330000000000005</v>
      </c>
      <c r="C168" s="23">
        <v>8.6340000000000003</v>
      </c>
      <c r="D168" s="23">
        <v>6.5549999999999997</v>
      </c>
      <c r="E168" s="23">
        <v>8.0939999999999994</v>
      </c>
      <c r="F168" s="23">
        <v>11.14</v>
      </c>
      <c r="G168" s="23">
        <v>11.47</v>
      </c>
      <c r="H168" s="23">
        <v>8.923</v>
      </c>
      <c r="I168" s="23">
        <v>8.1270000000000007</v>
      </c>
      <c r="J168" s="23">
        <v>8.5510000000000002</v>
      </c>
      <c r="K168" s="23">
        <v>4.9829999999999997</v>
      </c>
      <c r="L168" s="23">
        <v>10.37</v>
      </c>
      <c r="M168" s="23">
        <v>5.5880000000000001</v>
      </c>
      <c r="N168" s="23">
        <v>8.7270000000000003</v>
      </c>
      <c r="O168" s="23">
        <v>5.8010000000000002</v>
      </c>
      <c r="P168" s="23">
        <v>11.891</v>
      </c>
      <c r="Q168" s="23">
        <v>13.898</v>
      </c>
      <c r="R168" s="26">
        <v>8.9055104865827488</v>
      </c>
    </row>
    <row r="169" spans="1:18">
      <c r="A169" s="23" t="s">
        <v>175</v>
      </c>
      <c r="B169" s="23">
        <v>24.465</v>
      </c>
      <c r="C169" s="23">
        <v>25.096</v>
      </c>
      <c r="D169" s="23">
        <v>24.960999999999999</v>
      </c>
      <c r="E169" s="23">
        <v>21.98</v>
      </c>
      <c r="F169" s="23">
        <v>23.606000000000002</v>
      </c>
      <c r="G169" s="23">
        <v>19.786000000000001</v>
      </c>
      <c r="H169" s="23">
        <v>31.041</v>
      </c>
      <c r="I169" s="23">
        <v>45.845999999999997</v>
      </c>
      <c r="J169" s="23">
        <v>38.911999999999999</v>
      </c>
      <c r="K169" s="23">
        <v>34.527999999999999</v>
      </c>
      <c r="L169" s="23">
        <v>24.457999999999998</v>
      </c>
      <c r="M169" s="23">
        <v>35.978999999999999</v>
      </c>
      <c r="N169" s="23">
        <v>42.956000000000003</v>
      </c>
      <c r="O169" s="23">
        <v>43.183999999999997</v>
      </c>
      <c r="P169" s="23">
        <v>30.774000000000001</v>
      </c>
      <c r="Q169" s="23">
        <v>17.972000000000001</v>
      </c>
      <c r="R169" s="26">
        <v>29.31442567953842</v>
      </c>
    </row>
    <row r="170" spans="1:18">
      <c r="A170" s="23" t="s">
        <v>176</v>
      </c>
      <c r="B170" s="23">
        <v>51.963000000000001</v>
      </c>
      <c r="C170" s="23">
        <v>47.844000000000001</v>
      </c>
      <c r="D170" s="23">
        <v>43.726999999999997</v>
      </c>
      <c r="E170" s="23">
        <v>53.723999999999997</v>
      </c>
      <c r="F170" s="23">
        <v>56.738999999999997</v>
      </c>
      <c r="G170" s="23">
        <v>59.981000000000002</v>
      </c>
      <c r="H170" s="23">
        <v>45.058999999999997</v>
      </c>
      <c r="I170" s="23">
        <v>35.412999999999997</v>
      </c>
      <c r="J170" s="23">
        <v>43.17</v>
      </c>
      <c r="K170" s="23">
        <v>55.418999999999997</v>
      </c>
      <c r="L170" s="23">
        <v>42.265999999999998</v>
      </c>
      <c r="M170" s="23">
        <v>42.268999999999998</v>
      </c>
      <c r="N170" s="23">
        <v>48.95</v>
      </c>
      <c r="O170" s="23">
        <v>51.143000000000001</v>
      </c>
      <c r="P170" s="23">
        <v>43.125</v>
      </c>
      <c r="Q170" s="23">
        <v>63.341000000000001</v>
      </c>
      <c r="R170" s="26">
        <v>48.749891790274383</v>
      </c>
    </row>
    <row r="171" spans="1:18">
      <c r="A171" s="23" t="s">
        <v>177</v>
      </c>
      <c r="B171" s="23">
        <v>6.3979999999999997</v>
      </c>
      <c r="C171" s="23">
        <v>7.516</v>
      </c>
      <c r="D171" s="23">
        <v>13.614000000000001</v>
      </c>
      <c r="E171" s="23">
        <v>17.73</v>
      </c>
      <c r="F171" s="23">
        <v>9.2810000000000006</v>
      </c>
      <c r="G171" s="23">
        <v>2.8620000000000001</v>
      </c>
      <c r="H171" s="23">
        <v>9.6519999999999992</v>
      </c>
      <c r="I171" s="23">
        <v>6.9809999999999999</v>
      </c>
      <c r="J171" s="23">
        <v>2.5099999999999998</v>
      </c>
      <c r="K171" s="23">
        <v>10.201000000000001</v>
      </c>
      <c r="L171" s="23">
        <v>9.0030000000000001</v>
      </c>
      <c r="M171" s="23">
        <v>2.1800000000000002</v>
      </c>
      <c r="N171" s="23">
        <v>4.2089999999999996</v>
      </c>
      <c r="O171" s="23">
        <v>5.431</v>
      </c>
      <c r="P171" s="23">
        <v>8.5389999999999997</v>
      </c>
      <c r="Q171" s="23">
        <v>5.883</v>
      </c>
      <c r="R171" s="26">
        <v>7.1784689440259344</v>
      </c>
    </row>
    <row r="172" spans="1:18">
      <c r="A172" s="23" t="s">
        <v>178</v>
      </c>
      <c r="B172" s="23">
        <v>117.09699999999999</v>
      </c>
      <c r="C172" s="23">
        <v>110.539</v>
      </c>
      <c r="D172" s="23">
        <v>116.693</v>
      </c>
      <c r="E172" s="23">
        <v>102.982</v>
      </c>
      <c r="F172" s="23">
        <v>112.675</v>
      </c>
      <c r="G172" s="23">
        <v>107.724</v>
      </c>
      <c r="H172" s="23">
        <v>161.17099999999999</v>
      </c>
      <c r="I172" s="23">
        <v>157.12299999999999</v>
      </c>
      <c r="J172" s="23">
        <v>128.75</v>
      </c>
      <c r="K172" s="23">
        <v>102.652</v>
      </c>
      <c r="L172" s="23">
        <v>153.584</v>
      </c>
      <c r="M172" s="23">
        <v>158.054</v>
      </c>
      <c r="N172" s="23">
        <v>151.15899999999999</v>
      </c>
      <c r="O172" s="23">
        <v>119.383</v>
      </c>
      <c r="P172" s="23">
        <v>132.666</v>
      </c>
      <c r="Q172" s="23">
        <v>137.84200000000001</v>
      </c>
      <c r="R172" s="26">
        <v>126.14435212195066</v>
      </c>
    </row>
    <row r="173" spans="1:18">
      <c r="A173" s="23" t="s">
        <v>179</v>
      </c>
      <c r="B173" s="23">
        <v>51.39</v>
      </c>
      <c r="C173" s="23">
        <v>60.238</v>
      </c>
      <c r="D173" s="23">
        <v>69.768000000000001</v>
      </c>
      <c r="E173" s="23">
        <v>75.441000000000003</v>
      </c>
      <c r="F173" s="23">
        <v>73.584000000000003</v>
      </c>
      <c r="G173" s="23">
        <v>64.188000000000002</v>
      </c>
      <c r="H173" s="23">
        <v>52.091999999999999</v>
      </c>
      <c r="I173" s="23">
        <v>50.668999999999997</v>
      </c>
      <c r="J173" s="23">
        <v>55.375999999999998</v>
      </c>
      <c r="K173" s="23">
        <v>63.433</v>
      </c>
      <c r="L173" s="23">
        <v>57.789000000000001</v>
      </c>
      <c r="M173" s="23">
        <v>55.576999999999998</v>
      </c>
      <c r="N173" s="23">
        <v>52.697000000000003</v>
      </c>
      <c r="O173" s="23">
        <v>59.472999999999999</v>
      </c>
      <c r="P173" s="23">
        <v>59.676000000000002</v>
      </c>
      <c r="Q173" s="23">
        <v>86.736999999999995</v>
      </c>
      <c r="R173" s="26">
        <v>56.950452710977039</v>
      </c>
    </row>
    <row r="174" spans="1:18">
      <c r="A174" s="23" t="s">
        <v>180</v>
      </c>
      <c r="B174" s="23">
        <v>19.870999999999999</v>
      </c>
      <c r="C174" s="23">
        <v>18.47</v>
      </c>
      <c r="D174" s="23">
        <v>21.353999999999999</v>
      </c>
      <c r="E174" s="23">
        <v>25.655999999999999</v>
      </c>
      <c r="F174" s="23">
        <v>16.832000000000001</v>
      </c>
      <c r="G174" s="23">
        <v>16.835000000000001</v>
      </c>
      <c r="H174" s="23">
        <v>14.26</v>
      </c>
      <c r="I174" s="23">
        <v>15.675000000000001</v>
      </c>
      <c r="J174" s="23">
        <v>13.364000000000001</v>
      </c>
      <c r="K174" s="23">
        <v>15.776</v>
      </c>
      <c r="L174" s="23">
        <v>12.677</v>
      </c>
      <c r="M174" s="23">
        <v>13.166</v>
      </c>
      <c r="N174" s="23">
        <v>10.647</v>
      </c>
      <c r="O174" s="23">
        <v>10.035</v>
      </c>
      <c r="P174" s="23">
        <v>11.8</v>
      </c>
      <c r="Q174" s="23">
        <v>18.309999999999999</v>
      </c>
      <c r="R174" s="26">
        <v>17.317995496314179</v>
      </c>
    </row>
    <row r="175" spans="1:18">
      <c r="A175" s="23" t="s">
        <v>181</v>
      </c>
      <c r="B175" s="23">
        <v>3.419</v>
      </c>
      <c r="C175" s="23">
        <v>3.335</v>
      </c>
      <c r="D175" s="23">
        <v>3.8170000000000002</v>
      </c>
      <c r="E175" s="23">
        <v>2.5030000000000001</v>
      </c>
      <c r="F175" s="23">
        <v>2.77</v>
      </c>
      <c r="G175" s="23">
        <v>2.8159999999999998</v>
      </c>
      <c r="H175" s="23">
        <v>2.302</v>
      </c>
      <c r="I175" s="23">
        <v>5.1020000000000003</v>
      </c>
      <c r="J175" s="23">
        <v>3.2349999999999999</v>
      </c>
      <c r="K175" s="23">
        <v>3.8159999999999998</v>
      </c>
      <c r="L175" s="23">
        <v>2.3039999999999998</v>
      </c>
      <c r="M175" s="23">
        <v>3.6480000000000001</v>
      </c>
      <c r="N175" s="23">
        <v>2.8039999999999998</v>
      </c>
      <c r="O175" s="23">
        <v>2.677</v>
      </c>
      <c r="P175" s="23">
        <v>3.1549999999999998</v>
      </c>
      <c r="Q175" s="23">
        <v>2.2469999999999999</v>
      </c>
      <c r="R175" s="26">
        <v>3.3340582855136973</v>
      </c>
    </row>
    <row r="176" spans="1:18">
      <c r="A176" s="23" t="s">
        <v>182</v>
      </c>
      <c r="B176" s="23">
        <v>0</v>
      </c>
      <c r="C176" s="23">
        <v>0</v>
      </c>
      <c r="D176" s="23">
        <v>1.228</v>
      </c>
      <c r="E176" s="23">
        <v>0.85099999999999998</v>
      </c>
      <c r="F176" s="23">
        <v>0</v>
      </c>
      <c r="G176" s="23">
        <v>0.16300000000000001</v>
      </c>
      <c r="H176" s="23">
        <v>0</v>
      </c>
      <c r="I176" s="23">
        <v>0</v>
      </c>
      <c r="J176" s="23">
        <v>0.95199999999999996</v>
      </c>
      <c r="K176" s="23">
        <v>1.8180000000000001</v>
      </c>
      <c r="L176" s="23">
        <v>0</v>
      </c>
      <c r="M176" s="23">
        <v>0</v>
      </c>
      <c r="N176" s="23">
        <v>0.81899999999999995</v>
      </c>
      <c r="O176" s="23">
        <v>0</v>
      </c>
      <c r="P176" s="23">
        <v>0</v>
      </c>
      <c r="Q176" s="23">
        <v>0</v>
      </c>
      <c r="R176" s="26">
        <v>1.0529698543274584</v>
      </c>
    </row>
    <row r="177" spans="1:18">
      <c r="A177" s="23" t="s">
        <v>183</v>
      </c>
      <c r="B177" s="23">
        <v>0</v>
      </c>
      <c r="C177" s="23">
        <v>0</v>
      </c>
      <c r="D177" s="23">
        <v>0.90400000000000003</v>
      </c>
      <c r="E177" s="23">
        <v>0.54800000000000004</v>
      </c>
      <c r="F177" s="23">
        <v>0.38200000000000001</v>
      </c>
      <c r="G177" s="23">
        <v>0</v>
      </c>
      <c r="H177" s="23">
        <v>0</v>
      </c>
      <c r="I177" s="23">
        <v>0</v>
      </c>
      <c r="J177" s="23">
        <v>0</v>
      </c>
      <c r="K177" s="23">
        <v>0</v>
      </c>
      <c r="L177" s="23">
        <v>0</v>
      </c>
      <c r="M177" s="23">
        <v>0.55800000000000005</v>
      </c>
      <c r="N177" s="23">
        <v>0</v>
      </c>
      <c r="O177" s="23">
        <v>0</v>
      </c>
      <c r="P177" s="23">
        <v>0</v>
      </c>
      <c r="Q177" s="23">
        <v>0.16500000000000001</v>
      </c>
      <c r="R177" s="26">
        <v>0.57629972202988933</v>
      </c>
    </row>
    <row r="178" spans="1:18">
      <c r="A178" s="23" t="s">
        <v>184</v>
      </c>
      <c r="B178" s="23">
        <v>0.27700000000000002</v>
      </c>
      <c r="C178" s="23">
        <v>0.35199999999999998</v>
      </c>
      <c r="D178" s="23">
        <v>0.28699999999999998</v>
      </c>
      <c r="E178" s="23">
        <v>0</v>
      </c>
      <c r="F178" s="23">
        <v>0</v>
      </c>
      <c r="G178" s="23">
        <v>0</v>
      </c>
      <c r="H178" s="23">
        <v>0</v>
      </c>
      <c r="I178" s="23">
        <v>0.625</v>
      </c>
      <c r="J178" s="23">
        <v>1.03</v>
      </c>
      <c r="K178" s="23">
        <v>0</v>
      </c>
      <c r="L178" s="23">
        <v>0</v>
      </c>
      <c r="M178" s="23">
        <v>0</v>
      </c>
      <c r="N178" s="23">
        <v>0.40400000000000003</v>
      </c>
      <c r="O178" s="23">
        <v>0.29099999999999998</v>
      </c>
      <c r="P178" s="23">
        <v>0</v>
      </c>
      <c r="Q178" s="23">
        <v>0</v>
      </c>
      <c r="R178" s="26">
        <v>0.39046080485862933</v>
      </c>
    </row>
    <row r="179" spans="1:18">
      <c r="A179" s="23" t="s">
        <v>185</v>
      </c>
      <c r="B179" s="23">
        <v>15.186999999999999</v>
      </c>
      <c r="C179" s="23">
        <v>12.228999999999999</v>
      </c>
      <c r="D179" s="23">
        <v>11.178000000000001</v>
      </c>
      <c r="E179" s="23">
        <v>8.2940000000000005</v>
      </c>
      <c r="F179" s="23">
        <v>7.3010000000000002</v>
      </c>
      <c r="G179" s="23">
        <v>8.0649999999999995</v>
      </c>
      <c r="H179" s="23">
        <v>14.221</v>
      </c>
      <c r="I179" s="23">
        <v>11.631</v>
      </c>
      <c r="J179" s="23">
        <v>9.8650000000000002</v>
      </c>
      <c r="K179" s="23">
        <v>8.2989999999999995</v>
      </c>
      <c r="L179" s="23">
        <v>13.013999999999999</v>
      </c>
      <c r="M179" s="23">
        <v>8.8610000000000007</v>
      </c>
      <c r="N179" s="23">
        <v>9.7870000000000008</v>
      </c>
      <c r="O179" s="23">
        <v>6.4260000000000002</v>
      </c>
      <c r="P179" s="23">
        <v>14.442</v>
      </c>
      <c r="Q179" s="23">
        <v>9.077</v>
      </c>
      <c r="R179" s="26">
        <v>12.328319781731775</v>
      </c>
    </row>
    <row r="180" spans="1:18">
      <c r="A180" s="23" t="s">
        <v>186</v>
      </c>
      <c r="B180" s="23">
        <v>61.509</v>
      </c>
      <c r="C180" s="23">
        <v>48.405000000000001</v>
      </c>
      <c r="D180" s="23">
        <v>46.585999999999999</v>
      </c>
      <c r="E180" s="23">
        <v>34.904000000000003</v>
      </c>
      <c r="F180" s="23">
        <v>35.915999999999997</v>
      </c>
      <c r="G180" s="23">
        <v>35.912999999999997</v>
      </c>
      <c r="H180" s="23">
        <v>88.006</v>
      </c>
      <c r="I180" s="23">
        <v>60.076999999999998</v>
      </c>
      <c r="J180" s="23">
        <v>51.107999999999997</v>
      </c>
      <c r="K180" s="23">
        <v>48.048999999999999</v>
      </c>
      <c r="L180" s="23">
        <v>98.21</v>
      </c>
      <c r="M180" s="23">
        <v>73.245999999999995</v>
      </c>
      <c r="N180" s="23">
        <v>60.975000000000001</v>
      </c>
      <c r="O180" s="23">
        <v>42.848999999999997</v>
      </c>
      <c r="P180" s="23">
        <v>103.996</v>
      </c>
      <c r="Q180" s="23">
        <v>36.926000000000002</v>
      </c>
      <c r="R180" s="26">
        <v>59.162975998253621</v>
      </c>
    </row>
    <row r="181" spans="1:18">
      <c r="A181" s="23" t="s">
        <v>187</v>
      </c>
      <c r="B181" s="23">
        <v>63.75</v>
      </c>
      <c r="C181" s="23">
        <v>77.319999999999993</v>
      </c>
      <c r="D181" s="23">
        <v>88.176000000000002</v>
      </c>
      <c r="E181" s="23">
        <v>102.142</v>
      </c>
      <c r="F181" s="23">
        <v>83.114000000000004</v>
      </c>
      <c r="G181" s="23">
        <v>101.089</v>
      </c>
      <c r="H181" s="23">
        <v>72.043999999999997</v>
      </c>
      <c r="I181" s="23">
        <v>72.173000000000002</v>
      </c>
      <c r="J181" s="23">
        <v>91.251999999999995</v>
      </c>
      <c r="K181" s="23">
        <v>109.566</v>
      </c>
      <c r="L181" s="23">
        <v>63.481999999999999</v>
      </c>
      <c r="M181" s="23">
        <v>69.430999999999997</v>
      </c>
      <c r="N181" s="23">
        <v>92.677000000000007</v>
      </c>
      <c r="O181" s="23">
        <v>120.699</v>
      </c>
      <c r="P181" s="23">
        <v>62.606000000000002</v>
      </c>
      <c r="Q181" s="23">
        <v>72.69</v>
      </c>
      <c r="R181" s="26">
        <v>76.414085256443641</v>
      </c>
    </row>
    <row r="182" spans="1:18">
      <c r="A182" s="23" t="s">
        <v>188</v>
      </c>
      <c r="B182" s="23">
        <v>130.739</v>
      </c>
      <c r="C182" s="23">
        <v>123.361</v>
      </c>
      <c r="D182" s="23">
        <v>117.96899999999999</v>
      </c>
      <c r="E182" s="23">
        <v>142.99299999999999</v>
      </c>
      <c r="F182" s="23">
        <v>152.81899999999999</v>
      </c>
      <c r="G182" s="23">
        <v>147.13399999999999</v>
      </c>
      <c r="H182" s="23">
        <v>106.28400000000001</v>
      </c>
      <c r="I182" s="23">
        <v>104.255</v>
      </c>
      <c r="J182" s="23">
        <v>108.367</v>
      </c>
      <c r="K182" s="23">
        <v>101.60299999999999</v>
      </c>
      <c r="L182" s="23">
        <v>103.809</v>
      </c>
      <c r="M182" s="23">
        <v>105.992</v>
      </c>
      <c r="N182" s="23">
        <v>96.087999999999994</v>
      </c>
      <c r="O182" s="23">
        <v>91.79</v>
      </c>
      <c r="P182" s="23">
        <v>85.385999999999996</v>
      </c>
      <c r="Q182" s="23">
        <v>144.61699999999999</v>
      </c>
      <c r="R182" s="26">
        <v>119.74020738752037</v>
      </c>
    </row>
    <row r="183" spans="1:18">
      <c r="A183" s="23" t="s">
        <v>189</v>
      </c>
      <c r="B183" s="23">
        <v>132.68299999999999</v>
      </c>
      <c r="C183" s="23">
        <v>145.70599999999999</v>
      </c>
      <c r="D183" s="23">
        <v>136.39099999999999</v>
      </c>
      <c r="E183" s="23">
        <v>124.673</v>
      </c>
      <c r="F183" s="23">
        <v>102.43899999999999</v>
      </c>
      <c r="G183" s="23">
        <v>99.078000000000003</v>
      </c>
      <c r="H183" s="23">
        <v>154.459</v>
      </c>
      <c r="I183" s="23">
        <v>161.928</v>
      </c>
      <c r="J183" s="23">
        <v>197.18799999999999</v>
      </c>
      <c r="K183" s="23">
        <v>156.90299999999999</v>
      </c>
      <c r="L183" s="23">
        <v>183.03899999999999</v>
      </c>
      <c r="M183" s="23">
        <v>169.904</v>
      </c>
      <c r="N183" s="23">
        <v>176.21600000000001</v>
      </c>
      <c r="O183" s="23">
        <v>127.92700000000001</v>
      </c>
      <c r="P183" s="23">
        <v>129.24</v>
      </c>
      <c r="Q183" s="23">
        <v>154.60599999999999</v>
      </c>
      <c r="R183" s="26">
        <v>145.54435294826655</v>
      </c>
    </row>
    <row r="184" spans="1:18">
      <c r="A184" s="23" t="s">
        <v>190</v>
      </c>
      <c r="B184" s="23">
        <v>159.315</v>
      </c>
      <c r="C184" s="23">
        <v>169.321</v>
      </c>
      <c r="D184" s="23">
        <v>159.61099999999999</v>
      </c>
      <c r="E184" s="23">
        <v>151.84700000000001</v>
      </c>
      <c r="F184" s="23">
        <v>132.42599999999999</v>
      </c>
      <c r="G184" s="23">
        <v>132.37200000000001</v>
      </c>
      <c r="H184" s="23">
        <v>172.02699999999999</v>
      </c>
      <c r="I184" s="23">
        <v>172.12299999999999</v>
      </c>
      <c r="J184" s="23">
        <v>169.57499999999999</v>
      </c>
      <c r="K184" s="23">
        <v>150.51499999999999</v>
      </c>
      <c r="L184" s="23">
        <v>183.82900000000001</v>
      </c>
      <c r="M184" s="23">
        <v>170.33</v>
      </c>
      <c r="N184" s="23">
        <v>164.65899999999999</v>
      </c>
      <c r="O184" s="23">
        <v>147.99799999999999</v>
      </c>
      <c r="P184" s="23">
        <v>180.28299999999999</v>
      </c>
      <c r="Q184" s="23">
        <v>142.833</v>
      </c>
      <c r="R184" s="26">
        <v>161.99333368704421</v>
      </c>
    </row>
    <row r="185" spans="1:18">
      <c r="A185" s="23" t="s">
        <v>191</v>
      </c>
      <c r="B185" s="23">
        <v>12.247</v>
      </c>
      <c r="C185" s="23">
        <v>13.911</v>
      </c>
      <c r="D185" s="23">
        <v>11.9</v>
      </c>
      <c r="E185" s="23">
        <v>12.324999999999999</v>
      </c>
      <c r="F185" s="23">
        <v>11.680999999999999</v>
      </c>
      <c r="G185" s="23">
        <v>11.701000000000001</v>
      </c>
      <c r="H185" s="23">
        <v>10.451000000000001</v>
      </c>
      <c r="I185" s="23">
        <v>13.638999999999999</v>
      </c>
      <c r="J185" s="23">
        <v>14.744999999999999</v>
      </c>
      <c r="K185" s="23">
        <v>15.433999999999999</v>
      </c>
      <c r="L185" s="23">
        <v>11.798</v>
      </c>
      <c r="M185" s="23">
        <v>14.305999999999999</v>
      </c>
      <c r="N185" s="23">
        <v>16.321000000000002</v>
      </c>
      <c r="O185" s="23">
        <v>13.571999999999999</v>
      </c>
      <c r="P185" s="23">
        <v>14.656000000000001</v>
      </c>
      <c r="Q185" s="23">
        <v>14.468999999999999</v>
      </c>
      <c r="R185" s="26">
        <v>13.017217988670811</v>
      </c>
    </row>
    <row r="186" spans="1:18">
      <c r="A186" s="23" t="s">
        <v>192</v>
      </c>
      <c r="B186" s="23">
        <v>8.5500000000000007</v>
      </c>
      <c r="C186" s="23">
        <v>7.3620000000000001</v>
      </c>
      <c r="D186" s="23">
        <v>7.58</v>
      </c>
      <c r="E186" s="23">
        <v>7.3570000000000002</v>
      </c>
      <c r="F186" s="23">
        <v>8.3539999999999992</v>
      </c>
      <c r="G186" s="23">
        <v>8.7690000000000001</v>
      </c>
      <c r="H186" s="23">
        <v>12.272</v>
      </c>
      <c r="I186" s="23">
        <v>11.154</v>
      </c>
      <c r="J186" s="23">
        <v>9.0289999999999999</v>
      </c>
      <c r="K186" s="23">
        <v>10.388</v>
      </c>
      <c r="L186" s="23">
        <v>13.164</v>
      </c>
      <c r="M186" s="23">
        <v>13.545</v>
      </c>
      <c r="N186" s="23">
        <v>15.451000000000001</v>
      </c>
      <c r="O186" s="23">
        <v>16.091000000000001</v>
      </c>
      <c r="P186" s="23">
        <v>14.507999999999999</v>
      </c>
      <c r="Q186" s="23">
        <v>3.4159999999999999</v>
      </c>
      <c r="R186" s="26">
        <v>9.7172042131183485</v>
      </c>
    </row>
    <row r="187" spans="1:18">
      <c r="A187" s="23" t="s">
        <v>193</v>
      </c>
      <c r="B187" s="23">
        <v>0.371</v>
      </c>
      <c r="C187" s="23">
        <v>0.75900000000000001</v>
      </c>
      <c r="D187" s="23">
        <v>0</v>
      </c>
      <c r="E187" s="23">
        <v>1.1970000000000001</v>
      </c>
      <c r="F187" s="23">
        <v>0.80200000000000005</v>
      </c>
      <c r="G187" s="23">
        <v>1.5720000000000001</v>
      </c>
      <c r="H187" s="23">
        <v>0</v>
      </c>
      <c r="I187" s="23">
        <v>2.371</v>
      </c>
      <c r="J187" s="23">
        <v>0.90600000000000003</v>
      </c>
      <c r="K187" s="23">
        <v>1.4239999999999999</v>
      </c>
      <c r="L187" s="23">
        <v>1.036</v>
      </c>
      <c r="M187" s="23">
        <v>0.433</v>
      </c>
      <c r="N187" s="23">
        <v>0.54700000000000004</v>
      </c>
      <c r="O187" s="23">
        <v>0</v>
      </c>
      <c r="P187" s="23">
        <v>3.1709999999999998</v>
      </c>
      <c r="Q187" s="23">
        <v>0.39700000000000002</v>
      </c>
      <c r="R187" s="26">
        <v>0.83871070933242586</v>
      </c>
    </row>
    <row r="188" spans="1:18">
      <c r="A188" s="23" t="s">
        <v>194</v>
      </c>
      <c r="B188" s="23">
        <v>1.0760000000000001</v>
      </c>
      <c r="C188" s="23">
        <v>1.399</v>
      </c>
      <c r="D188" s="23">
        <v>1.859</v>
      </c>
      <c r="E188" s="23">
        <v>2.5739999999999998</v>
      </c>
      <c r="F188" s="23">
        <v>0.9</v>
      </c>
      <c r="G188" s="23">
        <v>2.0840000000000001</v>
      </c>
      <c r="H188" s="23">
        <v>2.8109999999999999</v>
      </c>
      <c r="I188" s="23">
        <v>3.8479999999999999</v>
      </c>
      <c r="J188" s="23">
        <v>3.286</v>
      </c>
      <c r="K188" s="23">
        <v>3.8159999999999998</v>
      </c>
      <c r="L188" s="23">
        <v>3.585</v>
      </c>
      <c r="M188" s="23">
        <v>4.2770000000000001</v>
      </c>
      <c r="N188" s="23">
        <v>2.121</v>
      </c>
      <c r="O188" s="23">
        <v>1.222</v>
      </c>
      <c r="P188" s="23">
        <v>0.86899999999999999</v>
      </c>
      <c r="Q188" s="23">
        <v>2.2909999999999999</v>
      </c>
      <c r="R188" s="26">
        <v>2.0030014312815303</v>
      </c>
    </row>
    <row r="189" spans="1:18">
      <c r="A189" s="23" t="s">
        <v>195</v>
      </c>
      <c r="B189" s="23">
        <v>0.58899999999999997</v>
      </c>
      <c r="C189" s="23">
        <v>1.264</v>
      </c>
      <c r="D189" s="23">
        <v>0.86</v>
      </c>
      <c r="E189" s="23">
        <v>2.681</v>
      </c>
      <c r="F189" s="23">
        <v>3.843</v>
      </c>
      <c r="G189" s="23">
        <v>2.7250000000000001</v>
      </c>
      <c r="H189" s="23">
        <v>4.1900000000000004</v>
      </c>
      <c r="I189" s="23">
        <v>1.9410000000000001</v>
      </c>
      <c r="J189" s="23">
        <v>1.754</v>
      </c>
      <c r="K189" s="23">
        <v>2.0880000000000001</v>
      </c>
      <c r="L189" s="23">
        <v>2.0830000000000002</v>
      </c>
      <c r="M189" s="23">
        <v>1.496</v>
      </c>
      <c r="N189" s="23">
        <v>0.46200000000000002</v>
      </c>
      <c r="O189" s="23">
        <v>0.49099999999999999</v>
      </c>
      <c r="P189" s="23">
        <v>6.8959999999999999</v>
      </c>
      <c r="Q189" s="23">
        <v>1.94</v>
      </c>
      <c r="R189" s="26">
        <v>1.5055215574236676</v>
      </c>
    </row>
    <row r="190" spans="1:18">
      <c r="A190" s="23" t="s">
        <v>196</v>
      </c>
      <c r="B190" s="23">
        <v>0.442</v>
      </c>
      <c r="C190" s="23">
        <v>0.19500000000000001</v>
      </c>
      <c r="D190" s="23">
        <v>0.17799999999999999</v>
      </c>
      <c r="E190" s="23">
        <v>0.627</v>
      </c>
      <c r="F190" s="23">
        <v>0.76300000000000001</v>
      </c>
      <c r="G190" s="23">
        <v>1.1539999999999999</v>
      </c>
      <c r="H190" s="23">
        <v>0.23799999999999999</v>
      </c>
      <c r="I190" s="23">
        <v>0.47</v>
      </c>
      <c r="J190" s="23">
        <v>0.29099999999999998</v>
      </c>
      <c r="K190" s="23">
        <v>0.245</v>
      </c>
      <c r="L190" s="23">
        <v>0.48599999999999999</v>
      </c>
      <c r="M190" s="23">
        <v>0.23200000000000001</v>
      </c>
      <c r="N190" s="23">
        <v>0.42499999999999999</v>
      </c>
      <c r="O190" s="23">
        <v>0</v>
      </c>
      <c r="P190" s="23">
        <v>0.46200000000000002</v>
      </c>
      <c r="Q190" s="23">
        <v>0.622</v>
      </c>
      <c r="R190" s="26">
        <v>0.40087036175426155</v>
      </c>
    </row>
    <row r="191" spans="1:18">
      <c r="A191" s="23" t="s">
        <v>197</v>
      </c>
      <c r="B191" s="23">
        <v>8.0079999999999991</v>
      </c>
      <c r="C191" s="23">
        <v>11.983000000000001</v>
      </c>
      <c r="D191" s="23">
        <v>15.855</v>
      </c>
      <c r="E191" s="23">
        <v>15.301</v>
      </c>
      <c r="F191" s="23">
        <v>11.007</v>
      </c>
      <c r="G191" s="23">
        <v>5.6779999999999999</v>
      </c>
      <c r="H191" s="23">
        <v>4.5759999999999996</v>
      </c>
      <c r="I191" s="23">
        <v>9.1170000000000009</v>
      </c>
      <c r="J191" s="23">
        <v>9.9770000000000003</v>
      </c>
      <c r="K191" s="23">
        <v>14.612</v>
      </c>
      <c r="L191" s="23">
        <v>8.0839999999999996</v>
      </c>
      <c r="M191" s="23">
        <v>8.157</v>
      </c>
      <c r="N191" s="23">
        <v>8.2629999999999999</v>
      </c>
      <c r="O191" s="23">
        <v>8.6539999999999999</v>
      </c>
      <c r="P191" s="23">
        <v>7.5789999999999997</v>
      </c>
      <c r="Q191" s="23">
        <v>10.231999999999999</v>
      </c>
      <c r="R191" s="26">
        <v>9.3607241532472631</v>
      </c>
    </row>
    <row r="192" spans="1:18">
      <c r="A192" s="23" t="s">
        <v>198</v>
      </c>
      <c r="B192" s="23">
        <v>0.82299999999999995</v>
      </c>
      <c r="C192" s="23">
        <v>0.18</v>
      </c>
      <c r="D192" s="23">
        <v>0</v>
      </c>
      <c r="E192" s="23">
        <v>0</v>
      </c>
      <c r="F192" s="23">
        <v>0.16700000000000001</v>
      </c>
      <c r="G192" s="23">
        <v>0.45400000000000001</v>
      </c>
      <c r="H192" s="23">
        <v>2.3149999999999999</v>
      </c>
      <c r="I192" s="23">
        <v>0.67300000000000004</v>
      </c>
      <c r="J192" s="23">
        <v>0.158</v>
      </c>
      <c r="K192" s="23">
        <v>0.315</v>
      </c>
      <c r="L192" s="23">
        <v>2.5289999999999999</v>
      </c>
      <c r="M192" s="23">
        <v>1.5860000000000001</v>
      </c>
      <c r="N192" s="23">
        <v>0.53500000000000003</v>
      </c>
      <c r="O192" s="23">
        <v>0.32300000000000001</v>
      </c>
      <c r="P192" s="23">
        <v>3.84</v>
      </c>
      <c r="Q192" s="23">
        <v>0</v>
      </c>
      <c r="R192" s="26">
        <v>0.87389204476243787</v>
      </c>
    </row>
    <row r="193" spans="1:18">
      <c r="A193" s="23" t="s">
        <v>199</v>
      </c>
      <c r="B193" s="23">
        <v>8.1940000000000008</v>
      </c>
      <c r="C193" s="23">
        <v>7.2009999999999996</v>
      </c>
      <c r="D193" s="23">
        <v>7.93</v>
      </c>
      <c r="E193" s="23">
        <v>8.67</v>
      </c>
      <c r="F193" s="23">
        <v>8.2959999999999994</v>
      </c>
      <c r="G193" s="23">
        <v>8.6929999999999996</v>
      </c>
      <c r="H193" s="23">
        <v>10.186999999999999</v>
      </c>
      <c r="I193" s="23">
        <v>6.8319999999999999</v>
      </c>
      <c r="J193" s="23">
        <v>6.8079999999999998</v>
      </c>
      <c r="K193" s="23">
        <v>6.8369999999999997</v>
      </c>
      <c r="L193" s="23">
        <v>7.65</v>
      </c>
      <c r="M193" s="23">
        <v>7.5640000000000001</v>
      </c>
      <c r="N193" s="23">
        <v>8.3650000000000002</v>
      </c>
      <c r="O193" s="23">
        <v>8.016</v>
      </c>
      <c r="P193" s="23">
        <v>9.3970000000000002</v>
      </c>
      <c r="Q193" s="23">
        <v>7.8230000000000004</v>
      </c>
      <c r="R193" s="26">
        <v>7.9643231025359356</v>
      </c>
    </row>
    <row r="194" spans="1:18">
      <c r="A194" s="23" t="s">
        <v>200</v>
      </c>
      <c r="B194" s="23">
        <v>128.33500000000001</v>
      </c>
      <c r="C194" s="23">
        <v>126.39400000000001</v>
      </c>
      <c r="D194" s="23">
        <v>123.64100000000001</v>
      </c>
      <c r="E194" s="23">
        <v>113.11499999999999</v>
      </c>
      <c r="F194" s="23">
        <v>108.13</v>
      </c>
      <c r="G194" s="23">
        <v>96.667000000000002</v>
      </c>
      <c r="H194" s="23">
        <v>133.99700000000001</v>
      </c>
      <c r="I194" s="23">
        <v>127.181</v>
      </c>
      <c r="J194" s="23">
        <v>110.748</v>
      </c>
      <c r="K194" s="23">
        <v>104.456</v>
      </c>
      <c r="L194" s="23">
        <v>133.221</v>
      </c>
      <c r="M194" s="23">
        <v>135.06399999999999</v>
      </c>
      <c r="N194" s="23">
        <v>109.71599999999999</v>
      </c>
      <c r="O194" s="23">
        <v>94.466999999999999</v>
      </c>
      <c r="P194" s="23">
        <v>128.75899999999999</v>
      </c>
      <c r="Q194" s="23">
        <v>121.066</v>
      </c>
      <c r="R194" s="26">
        <v>123.10235556964578</v>
      </c>
    </row>
    <row r="195" spans="1:18">
      <c r="A195" s="23" t="s">
        <v>201</v>
      </c>
      <c r="B195" s="23">
        <v>108.621</v>
      </c>
      <c r="C195" s="23">
        <v>119.886</v>
      </c>
      <c r="D195" s="23">
        <v>112.985</v>
      </c>
      <c r="E195" s="23">
        <v>126.08499999999999</v>
      </c>
      <c r="F195" s="23">
        <v>137.602</v>
      </c>
      <c r="G195" s="23">
        <v>113.73099999999999</v>
      </c>
      <c r="H195" s="23">
        <v>111.56</v>
      </c>
      <c r="I195" s="23">
        <v>102.29600000000001</v>
      </c>
      <c r="J195" s="23">
        <v>97.588999999999999</v>
      </c>
      <c r="K195" s="23">
        <v>93.111000000000004</v>
      </c>
      <c r="L195" s="23">
        <v>114.675</v>
      </c>
      <c r="M195" s="23">
        <v>101.19499999999999</v>
      </c>
      <c r="N195" s="23">
        <v>91.337000000000003</v>
      </c>
      <c r="O195" s="23">
        <v>89.156000000000006</v>
      </c>
      <c r="P195" s="23">
        <v>89.76</v>
      </c>
      <c r="Q195" s="23">
        <v>144.83600000000001</v>
      </c>
      <c r="R195" s="26">
        <v>108.70609601507971</v>
      </c>
    </row>
    <row r="196" spans="1:18">
      <c r="A196" s="23" t="s">
        <v>202</v>
      </c>
      <c r="B196" s="23">
        <v>104.137</v>
      </c>
      <c r="C196" s="23">
        <v>107.11199999999999</v>
      </c>
      <c r="D196" s="23">
        <v>110.706</v>
      </c>
      <c r="E196" s="23">
        <v>116.419</v>
      </c>
      <c r="F196" s="23">
        <v>108.616</v>
      </c>
      <c r="G196" s="23">
        <v>99.584000000000003</v>
      </c>
      <c r="H196" s="23">
        <v>104.10299999999999</v>
      </c>
      <c r="I196" s="23">
        <v>105.04900000000001</v>
      </c>
      <c r="J196" s="23">
        <v>105.777</v>
      </c>
      <c r="K196" s="23">
        <v>112.178</v>
      </c>
      <c r="L196" s="23">
        <v>105.59</v>
      </c>
      <c r="M196" s="23">
        <v>111.583</v>
      </c>
      <c r="N196" s="23">
        <v>109.703</v>
      </c>
      <c r="O196" s="23">
        <v>113.97199999999999</v>
      </c>
      <c r="P196" s="23">
        <v>103.541</v>
      </c>
      <c r="Q196" s="23">
        <v>100.705</v>
      </c>
      <c r="R196" s="26">
        <v>106.39558758266452</v>
      </c>
    </row>
    <row r="197" spans="1:18">
      <c r="A197" s="23" t="s">
        <v>203</v>
      </c>
      <c r="B197" s="23">
        <v>13.565</v>
      </c>
      <c r="C197" s="23">
        <v>13.615</v>
      </c>
      <c r="D197" s="23">
        <v>17.475999999999999</v>
      </c>
      <c r="E197" s="23">
        <v>19.576000000000001</v>
      </c>
      <c r="F197" s="23">
        <v>21.236999999999998</v>
      </c>
      <c r="G197" s="23">
        <v>19.202999999999999</v>
      </c>
      <c r="H197" s="23">
        <v>14.271000000000001</v>
      </c>
      <c r="I197" s="23">
        <v>17.878</v>
      </c>
      <c r="J197" s="23">
        <v>15.214</v>
      </c>
      <c r="K197" s="23">
        <v>17.61</v>
      </c>
      <c r="L197" s="23">
        <v>16.463999999999999</v>
      </c>
      <c r="M197" s="23">
        <v>18.837</v>
      </c>
      <c r="N197" s="23">
        <v>17.788</v>
      </c>
      <c r="O197" s="23">
        <v>18.481999999999999</v>
      </c>
      <c r="P197" s="23">
        <v>14.669</v>
      </c>
      <c r="Q197" s="23">
        <v>17.173999999999999</v>
      </c>
      <c r="R197" s="26">
        <v>15.545729758488974</v>
      </c>
    </row>
    <row r="198" spans="1:18">
      <c r="A198" s="23" t="s">
        <v>204</v>
      </c>
      <c r="B198" s="23">
        <v>0.91800000000000004</v>
      </c>
      <c r="C198" s="23">
        <v>0.16600000000000001</v>
      </c>
      <c r="D198" s="23">
        <v>0.53900000000000003</v>
      </c>
      <c r="E198" s="23">
        <v>0.20599999999999999</v>
      </c>
      <c r="F198" s="23">
        <v>0</v>
      </c>
      <c r="G198" s="23">
        <v>0.35199999999999998</v>
      </c>
      <c r="H198" s="23">
        <v>0.31900000000000001</v>
      </c>
      <c r="I198" s="23">
        <v>0.46400000000000002</v>
      </c>
      <c r="J198" s="23">
        <v>0.156</v>
      </c>
      <c r="K198" s="23">
        <v>0.72699999999999998</v>
      </c>
      <c r="L198" s="23">
        <v>0</v>
      </c>
      <c r="M198" s="23">
        <v>0</v>
      </c>
      <c r="N198" s="23">
        <v>0</v>
      </c>
      <c r="O198" s="23">
        <v>0.35399999999999998</v>
      </c>
      <c r="P198" s="23">
        <v>0</v>
      </c>
      <c r="Q198" s="23">
        <v>0.187</v>
      </c>
      <c r="R198" s="26">
        <v>0.5886902219759067</v>
      </c>
    </row>
    <row r="199" spans="1:18">
      <c r="A199" s="23" t="s">
        <v>205</v>
      </c>
      <c r="B199" s="23">
        <v>0</v>
      </c>
      <c r="C199" s="23">
        <v>0</v>
      </c>
      <c r="D199" s="23">
        <v>0</v>
      </c>
      <c r="E199" s="23">
        <v>0</v>
      </c>
      <c r="F199" s="23">
        <v>0</v>
      </c>
      <c r="G199" s="23">
        <v>0</v>
      </c>
      <c r="H199" s="23">
        <v>0.66200000000000003</v>
      </c>
      <c r="I199" s="23">
        <v>0</v>
      </c>
      <c r="J199" s="23">
        <v>0</v>
      </c>
      <c r="K199" s="23">
        <v>0</v>
      </c>
      <c r="L199" s="23">
        <v>0.48599999999999999</v>
      </c>
      <c r="M199" s="23">
        <v>0</v>
      </c>
      <c r="N199" s="23">
        <v>0</v>
      </c>
      <c r="O199" s="23">
        <v>0</v>
      </c>
      <c r="P199" s="23">
        <v>0.42299999999999999</v>
      </c>
      <c r="Q199" s="23">
        <v>0</v>
      </c>
      <c r="R199" s="26">
        <v>0.56410027643747473</v>
      </c>
    </row>
    <row r="200" spans="1:18">
      <c r="A200" s="23" t="s">
        <v>206</v>
      </c>
      <c r="B200" s="23">
        <v>1.087</v>
      </c>
      <c r="C200" s="23">
        <v>0.42599999999999999</v>
      </c>
      <c r="D200" s="23">
        <v>1.2529999999999999</v>
      </c>
      <c r="E200" s="23">
        <v>1.804</v>
      </c>
      <c r="F200" s="23">
        <v>1.8109999999999999</v>
      </c>
      <c r="G200" s="23">
        <v>2.0859999999999999</v>
      </c>
      <c r="H200" s="23">
        <v>3.2719999999999998</v>
      </c>
      <c r="I200" s="23">
        <v>1.181</v>
      </c>
      <c r="J200" s="23">
        <v>0.59299999999999997</v>
      </c>
      <c r="K200" s="23">
        <v>2.7839999999999998</v>
      </c>
      <c r="L200" s="23">
        <v>3.145</v>
      </c>
      <c r="M200" s="23">
        <v>0.747</v>
      </c>
      <c r="N200" s="23">
        <v>1.4830000000000001</v>
      </c>
      <c r="O200" s="23">
        <v>2.5259999999999998</v>
      </c>
      <c r="P200" s="23">
        <v>2.83</v>
      </c>
      <c r="Q200" s="23">
        <v>0.44800000000000001</v>
      </c>
      <c r="R200" s="26">
        <v>1.3871110477525213</v>
      </c>
    </row>
    <row r="201" spans="1:18">
      <c r="A201" s="23" t="s">
        <v>207</v>
      </c>
      <c r="B201" s="23">
        <v>0</v>
      </c>
      <c r="C201" s="23">
        <v>0</v>
      </c>
      <c r="D201" s="23">
        <v>0</v>
      </c>
      <c r="E201" s="23">
        <v>0</v>
      </c>
      <c r="F201" s="23">
        <v>0.28000000000000003</v>
      </c>
      <c r="G201" s="23">
        <v>0.16300000000000001</v>
      </c>
      <c r="H201" s="23">
        <v>0.32</v>
      </c>
      <c r="I201" s="23">
        <v>0</v>
      </c>
      <c r="J201" s="23">
        <v>0</v>
      </c>
      <c r="K201" s="23">
        <v>0</v>
      </c>
      <c r="L201" s="23">
        <v>0.33500000000000002</v>
      </c>
      <c r="M201" s="23">
        <v>0</v>
      </c>
      <c r="N201" s="23">
        <v>0</v>
      </c>
      <c r="O201" s="23">
        <v>0</v>
      </c>
      <c r="P201" s="23">
        <v>0.622</v>
      </c>
      <c r="Q201" s="23">
        <v>0</v>
      </c>
      <c r="R201" s="26">
        <v>0.34163962873281484</v>
      </c>
    </row>
    <row r="202" spans="1:18">
      <c r="A202" s="23" t="s">
        <v>208</v>
      </c>
      <c r="B202" s="23">
        <v>0</v>
      </c>
      <c r="C202" s="23">
        <v>0</v>
      </c>
      <c r="D202" s="23">
        <v>0</v>
      </c>
      <c r="E202" s="23">
        <v>0</v>
      </c>
      <c r="F202" s="23">
        <v>0</v>
      </c>
      <c r="G202" s="23">
        <v>0</v>
      </c>
      <c r="H202" s="23">
        <v>0</v>
      </c>
      <c r="I202" s="23">
        <v>0</v>
      </c>
      <c r="J202" s="23">
        <v>0</v>
      </c>
      <c r="K202" s="23">
        <v>0</v>
      </c>
      <c r="L202" s="23">
        <v>0</v>
      </c>
      <c r="M202" s="23">
        <v>0</v>
      </c>
      <c r="N202" s="23">
        <v>0</v>
      </c>
      <c r="O202" s="23">
        <v>0</v>
      </c>
      <c r="P202" s="23">
        <v>0.36899999999999999</v>
      </c>
      <c r="Q202" s="23">
        <v>0.22800000000000001</v>
      </c>
      <c r="R202" s="26">
        <v>0.2959881517989103</v>
      </c>
    </row>
    <row r="203" spans="1:18">
      <c r="A203" s="23" t="s">
        <v>209</v>
      </c>
      <c r="B203" s="23">
        <v>1.681</v>
      </c>
      <c r="C203" s="23">
        <v>2.0379999999999998</v>
      </c>
      <c r="D203" s="23">
        <v>2.1970000000000001</v>
      </c>
      <c r="E203" s="23">
        <v>1.8620000000000001</v>
      </c>
      <c r="F203" s="23">
        <v>1.98</v>
      </c>
      <c r="G203" s="23">
        <v>1.869</v>
      </c>
      <c r="H203" s="23">
        <v>2.69</v>
      </c>
      <c r="I203" s="23">
        <v>1.9510000000000001</v>
      </c>
      <c r="J203" s="23">
        <v>2.6960000000000002</v>
      </c>
      <c r="K203" s="23">
        <v>1.879</v>
      </c>
      <c r="L203" s="23">
        <v>2.605</v>
      </c>
      <c r="M203" s="23">
        <v>2.5150000000000001</v>
      </c>
      <c r="N203" s="23">
        <v>2.4430000000000001</v>
      </c>
      <c r="O203" s="23">
        <v>2.19</v>
      </c>
      <c r="P203" s="23">
        <v>3.1349999999999998</v>
      </c>
      <c r="Q203" s="23">
        <v>2.5030000000000001</v>
      </c>
      <c r="R203" s="26">
        <v>2.0557556324036099</v>
      </c>
    </row>
    <row r="204" spans="1:18">
      <c r="A204" s="23" t="s">
        <v>210</v>
      </c>
      <c r="B204" s="23">
        <v>24.363</v>
      </c>
      <c r="C204" s="23">
        <v>18.395</v>
      </c>
      <c r="D204" s="23">
        <v>16.702999999999999</v>
      </c>
      <c r="E204" s="23">
        <v>23.353000000000002</v>
      </c>
      <c r="F204" s="23">
        <v>21.300999999999998</v>
      </c>
      <c r="G204" s="23">
        <v>21.222000000000001</v>
      </c>
      <c r="H204" s="23">
        <v>23.54</v>
      </c>
      <c r="I204" s="23">
        <v>25.105</v>
      </c>
      <c r="J204" s="23">
        <v>23.664999999999999</v>
      </c>
      <c r="K204" s="23">
        <v>22.058</v>
      </c>
      <c r="L204" s="23">
        <v>30.466000000000001</v>
      </c>
      <c r="M204" s="23">
        <v>27.027000000000001</v>
      </c>
      <c r="N204" s="23">
        <v>20.890999999999998</v>
      </c>
      <c r="O204" s="23">
        <v>18.946999999999999</v>
      </c>
      <c r="P204" s="23">
        <v>31.236999999999998</v>
      </c>
      <c r="Q204" s="23">
        <v>21.786999999999999</v>
      </c>
      <c r="R204" s="26">
        <v>23.178884130298989</v>
      </c>
    </row>
    <row r="205" spans="1:18">
      <c r="A205" s="23" t="s">
        <v>211</v>
      </c>
      <c r="B205" s="23">
        <v>45.021000000000001</v>
      </c>
      <c r="C205" s="23">
        <v>46.523000000000003</v>
      </c>
      <c r="D205" s="23">
        <v>42.463000000000001</v>
      </c>
      <c r="E205" s="23">
        <v>41.643999999999998</v>
      </c>
      <c r="F205" s="23">
        <v>39.869</v>
      </c>
      <c r="G205" s="23">
        <v>48.368000000000002</v>
      </c>
      <c r="H205" s="23">
        <v>53.606000000000002</v>
      </c>
      <c r="I205" s="23">
        <v>46.844999999999999</v>
      </c>
      <c r="J205" s="23">
        <v>32.816000000000003</v>
      </c>
      <c r="K205" s="23">
        <v>35.24</v>
      </c>
      <c r="L205" s="23">
        <v>52.725999999999999</v>
      </c>
      <c r="M205" s="23">
        <v>51.591000000000001</v>
      </c>
      <c r="N205" s="23">
        <v>40.677</v>
      </c>
      <c r="O205" s="23">
        <v>37.103000000000002</v>
      </c>
      <c r="P205" s="23">
        <v>55.843000000000004</v>
      </c>
      <c r="Q205" s="23">
        <v>38.737000000000002</v>
      </c>
      <c r="R205" s="26">
        <v>44.570723757406988</v>
      </c>
    </row>
    <row r="206" spans="1:18">
      <c r="A206" s="23" t="s">
        <v>212</v>
      </c>
      <c r="B206" s="23">
        <v>125.17</v>
      </c>
      <c r="C206" s="23">
        <v>121.58</v>
      </c>
      <c r="D206" s="23">
        <v>139.29599999999999</v>
      </c>
      <c r="E206" s="23">
        <v>143.797</v>
      </c>
      <c r="F206" s="23">
        <v>127.80200000000001</v>
      </c>
      <c r="G206" s="23">
        <v>106.508</v>
      </c>
      <c r="H206" s="23">
        <v>102.383</v>
      </c>
      <c r="I206" s="23">
        <v>122.286</v>
      </c>
      <c r="J206" s="23">
        <v>109.824</v>
      </c>
      <c r="K206" s="23">
        <v>108.04</v>
      </c>
      <c r="L206" s="23">
        <v>132.16</v>
      </c>
      <c r="M206" s="23">
        <v>124.818</v>
      </c>
      <c r="N206" s="23">
        <v>109.063</v>
      </c>
      <c r="O206" s="23">
        <v>93.498000000000005</v>
      </c>
      <c r="P206" s="23">
        <v>119.78400000000001</v>
      </c>
      <c r="Q206" s="23">
        <v>129.94900000000001</v>
      </c>
      <c r="R206" s="26">
        <v>121.23149234121855</v>
      </c>
    </row>
    <row r="207" spans="1:18">
      <c r="A207" s="23" t="s">
        <v>213</v>
      </c>
      <c r="B207" s="23">
        <v>30.535</v>
      </c>
      <c r="C207" s="23">
        <v>29.254999999999999</v>
      </c>
      <c r="D207" s="23">
        <v>42.868000000000002</v>
      </c>
      <c r="E207" s="23">
        <v>49.792000000000002</v>
      </c>
      <c r="F207" s="23">
        <v>53.098999999999997</v>
      </c>
      <c r="G207" s="23">
        <v>47.334000000000003</v>
      </c>
      <c r="H207" s="23">
        <v>27.382000000000001</v>
      </c>
      <c r="I207" s="23">
        <v>40.399000000000001</v>
      </c>
      <c r="J207" s="23">
        <v>38.9</v>
      </c>
      <c r="K207" s="23">
        <v>34.746000000000002</v>
      </c>
      <c r="L207" s="23">
        <v>42.322000000000003</v>
      </c>
      <c r="M207" s="23">
        <v>47.338999999999999</v>
      </c>
      <c r="N207" s="23">
        <v>39.94</v>
      </c>
      <c r="O207" s="23">
        <v>34.415999999999997</v>
      </c>
      <c r="P207" s="23">
        <v>45.316000000000003</v>
      </c>
      <c r="Q207" s="23">
        <v>50.119</v>
      </c>
      <c r="R207" s="26">
        <v>35.835426210663506</v>
      </c>
    </row>
    <row r="208" spans="1:18">
      <c r="A208" s="23" t="s">
        <v>214</v>
      </c>
      <c r="B208" s="23">
        <v>21.391999999999999</v>
      </c>
      <c r="C208" s="23">
        <v>21.437999999999999</v>
      </c>
      <c r="D208" s="23">
        <v>18.539000000000001</v>
      </c>
      <c r="E208" s="23">
        <v>17.699000000000002</v>
      </c>
      <c r="F208" s="23">
        <v>12.775</v>
      </c>
      <c r="G208" s="23">
        <v>10.468</v>
      </c>
      <c r="H208" s="23">
        <v>25.286000000000001</v>
      </c>
      <c r="I208" s="23">
        <v>24.087</v>
      </c>
      <c r="J208" s="23">
        <v>21.31</v>
      </c>
      <c r="K208" s="23">
        <v>18.251000000000001</v>
      </c>
      <c r="L208" s="23">
        <v>29.324999999999999</v>
      </c>
      <c r="M208" s="23">
        <v>24.216000000000001</v>
      </c>
      <c r="N208" s="23">
        <v>21.225000000000001</v>
      </c>
      <c r="O208" s="23">
        <v>16.521999999999998</v>
      </c>
      <c r="P208" s="23">
        <v>29.673999999999999</v>
      </c>
      <c r="Q208" s="23">
        <v>13.561999999999999</v>
      </c>
      <c r="R208" s="26">
        <v>21.227479588385528</v>
      </c>
    </row>
    <row r="209" spans="1:18">
      <c r="A209" s="23" t="s">
        <v>215</v>
      </c>
      <c r="B209" s="23">
        <v>0.22700000000000001</v>
      </c>
      <c r="C209" s="23">
        <v>0.35399999999999998</v>
      </c>
      <c r="D209" s="23">
        <v>0.161</v>
      </c>
      <c r="E209" s="23">
        <v>0</v>
      </c>
      <c r="F209" s="23">
        <v>0</v>
      </c>
      <c r="G209" s="23">
        <v>0.42199999999999999</v>
      </c>
      <c r="H209" s="23">
        <v>0.24199999999999999</v>
      </c>
      <c r="I209" s="23">
        <v>0</v>
      </c>
      <c r="J209" s="23">
        <v>0</v>
      </c>
      <c r="K209" s="23">
        <v>0.153</v>
      </c>
      <c r="L209" s="23">
        <v>0.159</v>
      </c>
      <c r="M209" s="23">
        <v>0.26800000000000002</v>
      </c>
      <c r="N209" s="23">
        <v>0</v>
      </c>
      <c r="O209" s="23">
        <v>0</v>
      </c>
      <c r="P209" s="23">
        <v>0.63</v>
      </c>
      <c r="Q209" s="23">
        <v>0.16800000000000001</v>
      </c>
      <c r="R209" s="26">
        <v>0.25122493200199286</v>
      </c>
    </row>
    <row r="210" spans="1:18">
      <c r="A210" s="23" t="s">
        <v>216</v>
      </c>
      <c r="B210" s="23">
        <v>0.223</v>
      </c>
      <c r="C210" s="23">
        <v>0</v>
      </c>
      <c r="D210" s="23">
        <v>0.40699999999999997</v>
      </c>
      <c r="E210" s="23">
        <v>0.161</v>
      </c>
      <c r="F210" s="23">
        <v>0</v>
      </c>
      <c r="G210" s="23">
        <v>0</v>
      </c>
      <c r="H210" s="23">
        <v>0</v>
      </c>
      <c r="I210" s="23">
        <v>0.17100000000000001</v>
      </c>
      <c r="J210" s="23">
        <v>0</v>
      </c>
      <c r="K210" s="23">
        <v>0.44400000000000001</v>
      </c>
      <c r="L210" s="23">
        <v>0.155</v>
      </c>
      <c r="M210" s="23">
        <v>0</v>
      </c>
      <c r="N210" s="23">
        <v>0.253</v>
      </c>
      <c r="O210" s="23">
        <v>0</v>
      </c>
      <c r="P210" s="23">
        <v>0.22800000000000001</v>
      </c>
      <c r="Q210" s="23">
        <v>0.316</v>
      </c>
      <c r="R210" s="26">
        <v>0.24163986851136324</v>
      </c>
    </row>
    <row r="211" spans="1:18">
      <c r="A211" s="23" t="s">
        <v>217</v>
      </c>
      <c r="B211" s="23">
        <v>0.85199999999999998</v>
      </c>
      <c r="C211" s="23">
        <v>0.53700000000000003</v>
      </c>
      <c r="D211" s="23">
        <v>0.36799999999999999</v>
      </c>
      <c r="E211" s="23">
        <v>0</v>
      </c>
      <c r="F211" s="23">
        <v>0.27600000000000002</v>
      </c>
      <c r="G211" s="23">
        <v>0</v>
      </c>
      <c r="H211" s="23">
        <v>0.432</v>
      </c>
      <c r="I211" s="23">
        <v>1.9410000000000001</v>
      </c>
      <c r="J211" s="23">
        <v>0.505</v>
      </c>
      <c r="K211" s="23">
        <v>0.441</v>
      </c>
      <c r="L211" s="23">
        <v>2.69</v>
      </c>
      <c r="M211" s="23">
        <v>2.2770000000000001</v>
      </c>
      <c r="N211" s="23">
        <v>2.2890000000000001</v>
      </c>
      <c r="O211" s="23">
        <v>0.33300000000000002</v>
      </c>
      <c r="P211" s="23">
        <v>1.49</v>
      </c>
      <c r="Q211" s="23">
        <v>0</v>
      </c>
      <c r="R211" s="26">
        <v>0.97847809814852704</v>
      </c>
    </row>
    <row r="212" spans="1:18">
      <c r="A212" s="23" t="s">
        <v>218</v>
      </c>
      <c r="B212" s="23">
        <v>0</v>
      </c>
      <c r="C212" s="23">
        <v>0</v>
      </c>
      <c r="D212" s="23">
        <v>0</v>
      </c>
      <c r="E212" s="23">
        <v>0</v>
      </c>
      <c r="F212" s="23">
        <v>0</v>
      </c>
      <c r="G212" s="23">
        <v>0</v>
      </c>
      <c r="H212" s="23">
        <v>0.16200000000000001</v>
      </c>
      <c r="I212" s="23">
        <v>0.17699999999999999</v>
      </c>
      <c r="J212" s="23">
        <v>0</v>
      </c>
      <c r="K212" s="23">
        <v>0</v>
      </c>
      <c r="L212" s="23">
        <v>0</v>
      </c>
      <c r="M212" s="23">
        <v>0</v>
      </c>
      <c r="N212" s="23">
        <v>0</v>
      </c>
      <c r="O212" s="23">
        <v>0</v>
      </c>
      <c r="P212" s="23">
        <v>0</v>
      </c>
      <c r="Q212" s="23">
        <v>0.14799999999999999</v>
      </c>
      <c r="R212" s="26">
        <v>0.16715875160638674</v>
      </c>
    </row>
    <row r="213" spans="1:18">
      <c r="A213" s="23" t="s">
        <v>219</v>
      </c>
      <c r="B213" s="23">
        <v>0.16600000000000001</v>
      </c>
      <c r="C213" s="23">
        <v>0.152</v>
      </c>
      <c r="D213" s="23">
        <v>0</v>
      </c>
      <c r="E213" s="23">
        <v>0</v>
      </c>
      <c r="F213" s="23">
        <v>0</v>
      </c>
      <c r="G213" s="23">
        <v>0</v>
      </c>
      <c r="H213" s="23">
        <v>0.65200000000000002</v>
      </c>
      <c r="I213" s="23">
        <v>0</v>
      </c>
      <c r="J213" s="23">
        <v>0.31900000000000001</v>
      </c>
      <c r="K213" s="23">
        <v>0</v>
      </c>
      <c r="L213" s="23">
        <v>0.16300000000000001</v>
      </c>
      <c r="M213" s="23">
        <v>0.14499999999999999</v>
      </c>
      <c r="N213" s="23">
        <v>0</v>
      </c>
      <c r="O213" s="23">
        <v>0.17599999999999999</v>
      </c>
      <c r="P213" s="23">
        <v>0</v>
      </c>
      <c r="Q213" s="23">
        <v>0.26500000000000001</v>
      </c>
      <c r="R213" s="26">
        <v>0.21671564323924827</v>
      </c>
    </row>
    <row r="214" spans="1:18">
      <c r="A214" s="23" t="s">
        <v>220</v>
      </c>
      <c r="B214" s="23">
        <v>0</v>
      </c>
      <c r="C214" s="23">
        <v>0</v>
      </c>
      <c r="D214" s="23">
        <v>0</v>
      </c>
      <c r="E214" s="23">
        <v>0.40500000000000003</v>
      </c>
      <c r="F214" s="23">
        <v>0</v>
      </c>
      <c r="G214" s="23">
        <v>0.58499999999999996</v>
      </c>
      <c r="H214" s="23">
        <v>0</v>
      </c>
      <c r="I214" s="23">
        <v>0</v>
      </c>
      <c r="J214" s="23">
        <v>0.245</v>
      </c>
      <c r="K214" s="23">
        <v>0.29299999999999998</v>
      </c>
      <c r="L214" s="23">
        <v>0</v>
      </c>
      <c r="M214" s="23">
        <v>0.88800000000000001</v>
      </c>
      <c r="N214" s="23">
        <v>0.184</v>
      </c>
      <c r="O214" s="23">
        <v>0</v>
      </c>
      <c r="P214" s="23">
        <v>0.44500000000000001</v>
      </c>
      <c r="Q214" s="23">
        <v>0</v>
      </c>
      <c r="R214" s="26">
        <v>0.40579558401596016</v>
      </c>
    </row>
    <row r="215" spans="1:18">
      <c r="A215" s="23" t="s">
        <v>221</v>
      </c>
      <c r="B215" s="23">
        <v>8.2629999999999999</v>
      </c>
      <c r="C215" s="23">
        <v>9.968</v>
      </c>
      <c r="D215" s="23">
        <v>10.609</v>
      </c>
      <c r="E215" s="23">
        <v>8.0440000000000005</v>
      </c>
      <c r="F215" s="23">
        <v>8.0079999999999991</v>
      </c>
      <c r="G215" s="23">
        <v>6.1269999999999998</v>
      </c>
      <c r="H215" s="23">
        <v>11.711</v>
      </c>
      <c r="I215" s="23">
        <v>9.2319999999999993</v>
      </c>
      <c r="J215" s="23">
        <v>7.976</v>
      </c>
      <c r="K215" s="23">
        <v>10.843999999999999</v>
      </c>
      <c r="L215" s="23">
        <v>14.884</v>
      </c>
      <c r="M215" s="23">
        <v>10.340999999999999</v>
      </c>
      <c r="N215" s="23">
        <v>8.6920000000000002</v>
      </c>
      <c r="O215" s="23">
        <v>6.532</v>
      </c>
      <c r="P215" s="23">
        <v>17.565000000000001</v>
      </c>
      <c r="Q215" s="23">
        <v>6.976</v>
      </c>
      <c r="R215" s="26">
        <v>9.2488920047472867</v>
      </c>
    </row>
    <row r="216" spans="1:18">
      <c r="A216" s="23" t="s">
        <v>222</v>
      </c>
      <c r="B216" s="23">
        <v>39.945999999999998</v>
      </c>
      <c r="C216" s="23">
        <v>39.835999999999999</v>
      </c>
      <c r="D216" s="23">
        <v>42.116999999999997</v>
      </c>
      <c r="E216" s="23">
        <v>47.686</v>
      </c>
      <c r="F216" s="23">
        <v>52.658000000000001</v>
      </c>
      <c r="G216" s="23">
        <v>48.694000000000003</v>
      </c>
      <c r="H216" s="23">
        <v>30.640999999999998</v>
      </c>
      <c r="I216" s="23">
        <v>40.838000000000001</v>
      </c>
      <c r="J216" s="23">
        <v>40.881999999999998</v>
      </c>
      <c r="K216" s="23">
        <v>42.703000000000003</v>
      </c>
      <c r="L216" s="23">
        <v>34.826000000000001</v>
      </c>
      <c r="M216" s="23">
        <v>40.159999999999997</v>
      </c>
      <c r="N216" s="23">
        <v>37.991</v>
      </c>
      <c r="O216" s="23">
        <v>43.86</v>
      </c>
      <c r="P216" s="23">
        <v>38.012</v>
      </c>
      <c r="Q216" s="23">
        <v>56.064</v>
      </c>
      <c r="R216" s="26">
        <v>40.65722253968206</v>
      </c>
    </row>
    <row r="217" spans="1:18">
      <c r="A217" s="23" t="s">
        <v>223</v>
      </c>
      <c r="B217" s="23">
        <v>147.40299999999999</v>
      </c>
      <c r="C217" s="23">
        <v>135.44399999999999</v>
      </c>
      <c r="D217" s="23">
        <v>143.72300000000001</v>
      </c>
      <c r="E217" s="23">
        <v>117.65300000000001</v>
      </c>
      <c r="F217" s="23">
        <v>102.21599999999999</v>
      </c>
      <c r="G217" s="23">
        <v>99.483000000000004</v>
      </c>
      <c r="H217" s="23">
        <v>165.673</v>
      </c>
      <c r="I217" s="23">
        <v>125.458</v>
      </c>
      <c r="J217" s="23">
        <v>132.19399999999999</v>
      </c>
      <c r="K217" s="23">
        <v>121.95699999999999</v>
      </c>
      <c r="L217" s="23">
        <v>157.11099999999999</v>
      </c>
      <c r="M217" s="23">
        <v>149.892</v>
      </c>
      <c r="N217" s="23">
        <v>129.57300000000001</v>
      </c>
      <c r="O217" s="23">
        <v>106.471</v>
      </c>
      <c r="P217" s="23">
        <v>163.82400000000001</v>
      </c>
      <c r="Q217" s="23">
        <v>123.852</v>
      </c>
      <c r="R217" s="26">
        <v>138.89518107038026</v>
      </c>
    </row>
    <row r="218" spans="1:18">
      <c r="A218" s="23" t="s">
        <v>224</v>
      </c>
      <c r="B218" s="23">
        <v>34.517000000000003</v>
      </c>
      <c r="C218" s="23">
        <v>36.448999999999998</v>
      </c>
      <c r="D218" s="23">
        <v>46.892000000000003</v>
      </c>
      <c r="E218" s="23">
        <v>41.313000000000002</v>
      </c>
      <c r="F218" s="23">
        <v>44.158999999999999</v>
      </c>
      <c r="G218" s="23">
        <v>33.265999999999998</v>
      </c>
      <c r="H218" s="23">
        <v>49.679000000000002</v>
      </c>
      <c r="I218" s="23">
        <v>46.16</v>
      </c>
      <c r="J218" s="23">
        <v>40.662999999999997</v>
      </c>
      <c r="K218" s="23">
        <v>41.381999999999998</v>
      </c>
      <c r="L218" s="23">
        <v>52.56</v>
      </c>
      <c r="M218" s="23">
        <v>44.863999999999997</v>
      </c>
      <c r="N218" s="23">
        <v>41.825000000000003</v>
      </c>
      <c r="O218" s="23">
        <v>39.667999999999999</v>
      </c>
      <c r="P218" s="23">
        <v>47.357999999999997</v>
      </c>
      <c r="Q218" s="23">
        <v>41.186</v>
      </c>
      <c r="R218" s="26">
        <v>39.847475820148773</v>
      </c>
    </row>
    <row r="219" spans="1:18">
      <c r="A219" s="23" t="s">
        <v>225</v>
      </c>
      <c r="B219" s="23">
        <v>38.82</v>
      </c>
      <c r="C219" s="23">
        <v>37.021999999999998</v>
      </c>
      <c r="D219" s="23">
        <v>33.371000000000002</v>
      </c>
      <c r="E219" s="23">
        <v>36.159999999999997</v>
      </c>
      <c r="F219" s="23">
        <v>26.212</v>
      </c>
      <c r="G219" s="23">
        <v>25.309000000000001</v>
      </c>
      <c r="H219" s="23">
        <v>39.729999999999997</v>
      </c>
      <c r="I219" s="23">
        <v>41.070999999999998</v>
      </c>
      <c r="J219" s="23">
        <v>37.628999999999998</v>
      </c>
      <c r="K219" s="23">
        <v>36.581000000000003</v>
      </c>
      <c r="L219" s="23">
        <v>35.665999999999997</v>
      </c>
      <c r="M219" s="23">
        <v>35.366999999999997</v>
      </c>
      <c r="N219" s="23">
        <v>30.427</v>
      </c>
      <c r="O219" s="23">
        <v>25.765999999999998</v>
      </c>
      <c r="P219" s="23">
        <v>43.298000000000002</v>
      </c>
      <c r="Q219" s="23">
        <v>31.663</v>
      </c>
      <c r="R219" s="26">
        <v>36.760543331399489</v>
      </c>
    </row>
    <row r="220" spans="1:18">
      <c r="A220" s="23" t="s">
        <v>226</v>
      </c>
      <c r="B220" s="23">
        <v>57.423000000000002</v>
      </c>
      <c r="C220" s="23">
        <v>59.088000000000001</v>
      </c>
      <c r="D220" s="23">
        <v>55.369</v>
      </c>
      <c r="E220" s="23">
        <v>55.816000000000003</v>
      </c>
      <c r="F220" s="23">
        <v>60.113</v>
      </c>
      <c r="G220" s="23">
        <v>49.378</v>
      </c>
      <c r="H220" s="23">
        <v>54.999000000000002</v>
      </c>
      <c r="I220" s="23">
        <v>57.034999999999997</v>
      </c>
      <c r="J220" s="23">
        <v>52.997</v>
      </c>
      <c r="K220" s="23">
        <v>50.35</v>
      </c>
      <c r="L220" s="23">
        <v>46.613</v>
      </c>
      <c r="M220" s="23">
        <v>43.316000000000003</v>
      </c>
      <c r="N220" s="23">
        <v>49.362000000000002</v>
      </c>
      <c r="O220" s="23">
        <v>51.136000000000003</v>
      </c>
      <c r="P220" s="23">
        <v>53.2</v>
      </c>
      <c r="Q220" s="23">
        <v>64.022000000000006</v>
      </c>
      <c r="R220" s="26">
        <v>55.340219721230497</v>
      </c>
    </row>
    <row r="221" spans="1:18">
      <c r="A221" s="23" t="s">
        <v>227</v>
      </c>
      <c r="B221" s="23">
        <v>0</v>
      </c>
      <c r="C221" s="23">
        <v>0</v>
      </c>
      <c r="D221" s="23">
        <v>0</v>
      </c>
      <c r="E221" s="23">
        <v>0</v>
      </c>
      <c r="F221" s="23">
        <v>0</v>
      </c>
      <c r="G221" s="23">
        <v>0</v>
      </c>
      <c r="H221" s="23">
        <v>0</v>
      </c>
      <c r="I221" s="23">
        <v>0.16300000000000001</v>
      </c>
      <c r="J221" s="23">
        <v>0</v>
      </c>
      <c r="K221" s="23">
        <v>0</v>
      </c>
      <c r="L221" s="23">
        <v>0.36299999999999999</v>
      </c>
      <c r="M221" s="23">
        <v>0.33200000000000002</v>
      </c>
      <c r="N221" s="23">
        <v>0.22900000000000001</v>
      </c>
      <c r="O221" s="23">
        <v>0.183</v>
      </c>
      <c r="P221" s="23">
        <v>0.626</v>
      </c>
      <c r="Q221" s="23">
        <v>0</v>
      </c>
      <c r="R221" s="26">
        <v>0.27125875698705748</v>
      </c>
    </row>
    <row r="222" spans="1:18">
      <c r="A222" s="23" t="s">
        <v>228</v>
      </c>
      <c r="B222" s="23">
        <v>16.547000000000001</v>
      </c>
      <c r="C222" s="23">
        <v>17.838000000000001</v>
      </c>
      <c r="D222" s="23">
        <v>16.271999999999998</v>
      </c>
      <c r="E222" s="23">
        <v>19.600000000000001</v>
      </c>
      <c r="F222" s="23">
        <v>15.821999999999999</v>
      </c>
      <c r="G222" s="23">
        <v>13.943</v>
      </c>
      <c r="H222" s="23">
        <v>14.997</v>
      </c>
      <c r="I222" s="23">
        <v>18.591000000000001</v>
      </c>
      <c r="J222" s="23">
        <v>17.850000000000001</v>
      </c>
      <c r="K222" s="23">
        <v>17.271000000000001</v>
      </c>
      <c r="L222" s="23">
        <v>16.207000000000001</v>
      </c>
      <c r="M222" s="23">
        <v>20.300999999999998</v>
      </c>
      <c r="N222" s="23">
        <v>20.518000000000001</v>
      </c>
      <c r="O222" s="23">
        <v>17.414000000000001</v>
      </c>
      <c r="P222" s="23">
        <v>15.615</v>
      </c>
      <c r="Q222" s="23">
        <v>14.069000000000001</v>
      </c>
      <c r="R222" s="26">
        <v>17.102047433643211</v>
      </c>
    </row>
    <row r="223" spans="1:18">
      <c r="A223" s="23" t="s">
        <v>229</v>
      </c>
      <c r="B223" s="23">
        <v>1.5580000000000001</v>
      </c>
      <c r="C223" s="23">
        <v>0</v>
      </c>
      <c r="D223" s="23">
        <v>0.83699999999999997</v>
      </c>
      <c r="E223" s="23">
        <v>0.44400000000000001</v>
      </c>
      <c r="F223" s="23">
        <v>1.395</v>
      </c>
      <c r="G223" s="23">
        <v>1.631</v>
      </c>
      <c r="H223" s="23">
        <v>0.73599999999999999</v>
      </c>
      <c r="I223" s="23">
        <v>1.7170000000000001</v>
      </c>
      <c r="J223" s="23">
        <v>0</v>
      </c>
      <c r="K223" s="23">
        <v>1.2150000000000001</v>
      </c>
      <c r="L223" s="23">
        <v>1.716</v>
      </c>
      <c r="M223" s="23">
        <v>0</v>
      </c>
      <c r="N223" s="23">
        <v>0</v>
      </c>
      <c r="O223" s="23">
        <v>1.4650000000000001</v>
      </c>
      <c r="P223" s="23">
        <v>5.306</v>
      </c>
      <c r="Q223" s="23">
        <v>0.68799999999999994</v>
      </c>
      <c r="R223" s="26">
        <v>1.4858991691676402</v>
      </c>
    </row>
    <row r="224" spans="1:18">
      <c r="A224" s="23" t="s">
        <v>230</v>
      </c>
      <c r="B224" s="23">
        <v>0</v>
      </c>
      <c r="C224" s="23">
        <v>0</v>
      </c>
      <c r="D224" s="23">
        <v>0.151</v>
      </c>
      <c r="E224" s="23">
        <v>0</v>
      </c>
      <c r="F224" s="23">
        <v>0</v>
      </c>
      <c r="G224" s="23">
        <v>0.192</v>
      </c>
      <c r="H224" s="23">
        <v>0.18</v>
      </c>
      <c r="I224" s="23">
        <v>0.33600000000000002</v>
      </c>
      <c r="J224" s="23">
        <v>0</v>
      </c>
      <c r="K224" s="23">
        <v>0</v>
      </c>
      <c r="L224" s="23">
        <v>1.123</v>
      </c>
      <c r="M224" s="23">
        <v>0.36699999999999999</v>
      </c>
      <c r="N224" s="23">
        <v>0</v>
      </c>
      <c r="O224" s="23">
        <v>0</v>
      </c>
      <c r="P224" s="23">
        <v>0.47199999999999998</v>
      </c>
      <c r="Q224" s="23">
        <v>0</v>
      </c>
      <c r="R224" s="26">
        <v>0.36612653094329828</v>
      </c>
    </row>
    <row r="225" spans="1:18">
      <c r="A225" s="23" t="s">
        <v>231</v>
      </c>
      <c r="B225" s="23">
        <v>1.835</v>
      </c>
      <c r="C225" s="23">
        <v>1.8069999999999999</v>
      </c>
      <c r="D225" s="23">
        <v>2.0670000000000002</v>
      </c>
      <c r="E225" s="23">
        <v>1.8460000000000001</v>
      </c>
      <c r="F225" s="23">
        <v>1.6930000000000001</v>
      </c>
      <c r="G225" s="23">
        <v>1.87</v>
      </c>
      <c r="H225" s="23">
        <v>4.1779999999999999</v>
      </c>
      <c r="I225" s="23">
        <v>2.0339999999999998</v>
      </c>
      <c r="J225" s="23">
        <v>0.67100000000000004</v>
      </c>
      <c r="K225" s="23">
        <v>1.165</v>
      </c>
      <c r="L225" s="23">
        <v>2.42</v>
      </c>
      <c r="M225" s="23">
        <v>1.7569999999999999</v>
      </c>
      <c r="N225" s="23">
        <v>1.214</v>
      </c>
      <c r="O225" s="23">
        <v>1.3240000000000001</v>
      </c>
      <c r="P225" s="23">
        <v>5.0330000000000004</v>
      </c>
      <c r="Q225" s="23">
        <v>0.80200000000000005</v>
      </c>
      <c r="R225" s="26">
        <v>1.9117997978798098</v>
      </c>
    </row>
    <row r="226" spans="1:18">
      <c r="A226" s="23" t="s">
        <v>232</v>
      </c>
      <c r="B226" s="23">
        <v>0</v>
      </c>
      <c r="C226" s="23">
        <v>0.99</v>
      </c>
      <c r="D226" s="23">
        <v>0.623</v>
      </c>
      <c r="E226" s="23">
        <v>0</v>
      </c>
      <c r="F226" s="23">
        <v>0</v>
      </c>
      <c r="G226" s="23">
        <v>0.61599999999999999</v>
      </c>
      <c r="H226" s="23">
        <v>0.47899999999999998</v>
      </c>
      <c r="I226" s="23">
        <v>0.74399999999999999</v>
      </c>
      <c r="J226" s="23">
        <v>0.69899999999999995</v>
      </c>
      <c r="K226" s="23">
        <v>0.47599999999999998</v>
      </c>
      <c r="L226" s="23">
        <v>0.72899999999999998</v>
      </c>
      <c r="M226" s="23">
        <v>2.2799999999999998</v>
      </c>
      <c r="N226" s="23">
        <v>0.80100000000000005</v>
      </c>
      <c r="O226" s="23">
        <v>0.52</v>
      </c>
      <c r="P226" s="23">
        <v>0</v>
      </c>
      <c r="Q226" s="23">
        <v>0</v>
      </c>
      <c r="R226" s="26">
        <v>0.82176842112504855</v>
      </c>
    </row>
    <row r="227" spans="1:18">
      <c r="A227" s="23" t="s">
        <v>233</v>
      </c>
      <c r="B227" s="23">
        <v>6.38</v>
      </c>
      <c r="C227" s="23">
        <v>3.1680000000000001</v>
      </c>
      <c r="D227" s="23">
        <v>3.4710000000000001</v>
      </c>
      <c r="E227" s="23">
        <v>1.968</v>
      </c>
      <c r="F227" s="23">
        <v>1.2989999999999999</v>
      </c>
      <c r="G227" s="23">
        <v>2.194</v>
      </c>
      <c r="H227" s="23">
        <v>8.1199999999999992</v>
      </c>
      <c r="I227" s="23">
        <v>7.274</v>
      </c>
      <c r="J227" s="23">
        <v>5.2060000000000004</v>
      </c>
      <c r="K227" s="23">
        <v>3.7959999999999998</v>
      </c>
      <c r="L227" s="23">
        <v>11.291</v>
      </c>
      <c r="M227" s="23">
        <v>9.6080000000000005</v>
      </c>
      <c r="N227" s="23">
        <v>7.24</v>
      </c>
      <c r="O227" s="23">
        <v>4.9610000000000003</v>
      </c>
      <c r="P227" s="23">
        <v>16.312000000000001</v>
      </c>
      <c r="Q227" s="23">
        <v>1.704</v>
      </c>
      <c r="R227" s="26">
        <v>5.9569236670880112</v>
      </c>
    </row>
    <row r="228" spans="1:18">
      <c r="A228" s="23" t="s">
        <v>234</v>
      </c>
      <c r="B228" s="23">
        <v>29.056000000000001</v>
      </c>
      <c r="C228" s="23">
        <v>21.867000000000001</v>
      </c>
      <c r="D228" s="23">
        <v>27.414000000000001</v>
      </c>
      <c r="E228" s="23">
        <v>26.073</v>
      </c>
      <c r="F228" s="23">
        <v>21.733000000000001</v>
      </c>
      <c r="G228" s="23">
        <v>21.831</v>
      </c>
      <c r="H228" s="23">
        <v>32.368000000000002</v>
      </c>
      <c r="I228" s="23">
        <v>32.395000000000003</v>
      </c>
      <c r="J228" s="23">
        <v>24.981999999999999</v>
      </c>
      <c r="K228" s="23">
        <v>25.664999999999999</v>
      </c>
      <c r="L228" s="23">
        <v>30.462</v>
      </c>
      <c r="M228" s="23">
        <v>32.518000000000001</v>
      </c>
      <c r="N228" s="23">
        <v>24.663</v>
      </c>
      <c r="O228" s="23">
        <v>25.475999999999999</v>
      </c>
      <c r="P228" s="23">
        <v>30.898</v>
      </c>
      <c r="Q228" s="23">
        <v>20.875</v>
      </c>
      <c r="R228" s="26">
        <v>27.665150565845849</v>
      </c>
    </row>
    <row r="229" spans="1:18">
      <c r="A229" s="23" t="s">
        <v>235</v>
      </c>
      <c r="B229" s="23">
        <v>298.13299999999998</v>
      </c>
      <c r="C229" s="23">
        <v>283.60599999999999</v>
      </c>
      <c r="D229" s="23">
        <v>286.41199999999998</v>
      </c>
      <c r="E229" s="23">
        <v>283.21499999999997</v>
      </c>
      <c r="F229" s="23">
        <v>293.24400000000003</v>
      </c>
      <c r="G229" s="23">
        <v>245.089</v>
      </c>
      <c r="H229" s="23">
        <v>259.87200000000001</v>
      </c>
      <c r="I229" s="23">
        <v>273.75400000000002</v>
      </c>
      <c r="J229" s="23">
        <v>265.15100000000001</v>
      </c>
      <c r="K229" s="23">
        <v>251.00899999999999</v>
      </c>
      <c r="L229" s="23">
        <v>256.31799999999998</v>
      </c>
      <c r="M229" s="23">
        <v>247.273</v>
      </c>
      <c r="N229" s="23">
        <v>246.751</v>
      </c>
      <c r="O229" s="23">
        <v>231.827</v>
      </c>
      <c r="P229" s="23">
        <v>238.86600000000001</v>
      </c>
      <c r="Q229" s="23">
        <v>311.18200000000002</v>
      </c>
      <c r="R229" s="26">
        <v>278.52182346977139</v>
      </c>
    </row>
    <row r="230" spans="1:18">
      <c r="A230" s="23" t="s">
        <v>236</v>
      </c>
      <c r="B230" s="23">
        <v>119.21299999999999</v>
      </c>
      <c r="C230" s="23">
        <v>114.54</v>
      </c>
      <c r="D230" s="23">
        <v>117.298</v>
      </c>
      <c r="E230" s="23">
        <v>131.464</v>
      </c>
      <c r="F230" s="23">
        <v>129.119</v>
      </c>
      <c r="G230" s="23">
        <v>118.81</v>
      </c>
      <c r="H230" s="23">
        <v>105.03700000000001</v>
      </c>
      <c r="I230" s="23">
        <v>116.908</v>
      </c>
      <c r="J230" s="23">
        <v>107.43</v>
      </c>
      <c r="K230" s="23">
        <v>115.63500000000001</v>
      </c>
      <c r="L230" s="23">
        <v>98.772999999999996</v>
      </c>
      <c r="M230" s="23">
        <v>120.12</v>
      </c>
      <c r="N230" s="23">
        <v>106.01900000000001</v>
      </c>
      <c r="O230" s="23">
        <v>105.85899999999999</v>
      </c>
      <c r="P230" s="23">
        <v>97.849000000000004</v>
      </c>
      <c r="Q230" s="23">
        <v>134.35499999999999</v>
      </c>
      <c r="R230" s="26">
        <v>115.78514825462767</v>
      </c>
    </row>
    <row r="231" spans="1:18">
      <c r="A231" s="23" t="s">
        <v>237</v>
      </c>
      <c r="B231" s="23">
        <v>40.924999999999997</v>
      </c>
      <c r="C231" s="23">
        <v>47.35</v>
      </c>
      <c r="D231" s="23">
        <v>47.253999999999998</v>
      </c>
      <c r="E231" s="23">
        <v>46.844000000000001</v>
      </c>
      <c r="F231" s="23">
        <v>44.744</v>
      </c>
      <c r="G231" s="23">
        <v>40.895000000000003</v>
      </c>
      <c r="H231" s="23">
        <v>36.82</v>
      </c>
      <c r="I231" s="23">
        <v>38.42</v>
      </c>
      <c r="J231" s="23">
        <v>46.347000000000001</v>
      </c>
      <c r="K231" s="23">
        <v>42.329000000000001</v>
      </c>
      <c r="L231" s="23">
        <v>39.593000000000004</v>
      </c>
      <c r="M231" s="23">
        <v>35.152999999999999</v>
      </c>
      <c r="N231" s="23">
        <v>40.262999999999998</v>
      </c>
      <c r="O231" s="23">
        <v>40.593000000000004</v>
      </c>
      <c r="P231" s="23">
        <v>47.546999999999997</v>
      </c>
      <c r="Q231" s="23">
        <v>46.981999999999999</v>
      </c>
      <c r="R231" s="26">
        <v>42.070285823809321</v>
      </c>
    </row>
    <row r="232" spans="1:18">
      <c r="A232" s="23" t="s">
        <v>238</v>
      </c>
      <c r="B232" s="23">
        <v>52.789000000000001</v>
      </c>
      <c r="C232" s="23">
        <v>49.723999999999997</v>
      </c>
      <c r="D232" s="23">
        <v>49.329000000000001</v>
      </c>
      <c r="E232" s="23">
        <v>54.893999999999998</v>
      </c>
      <c r="F232" s="23">
        <v>55.203000000000003</v>
      </c>
      <c r="G232" s="23">
        <v>46.935000000000002</v>
      </c>
      <c r="H232" s="23">
        <v>60.914000000000001</v>
      </c>
      <c r="I232" s="23">
        <v>56.381</v>
      </c>
      <c r="J232" s="23">
        <v>54.478000000000002</v>
      </c>
      <c r="K232" s="23">
        <v>51.223999999999997</v>
      </c>
      <c r="L232" s="23">
        <v>55.091999999999999</v>
      </c>
      <c r="M232" s="23">
        <v>57.34</v>
      </c>
      <c r="N232" s="23">
        <v>51.023000000000003</v>
      </c>
      <c r="O232" s="23">
        <v>56.17</v>
      </c>
      <c r="P232" s="23">
        <v>47.465000000000003</v>
      </c>
      <c r="Q232" s="23">
        <v>48.792000000000002</v>
      </c>
      <c r="R232" s="26">
        <v>53.167620022503378</v>
      </c>
    </row>
    <row r="233" spans="1:18">
      <c r="A233" s="23" t="s">
        <v>239</v>
      </c>
      <c r="B233" s="23">
        <v>96.978999999999999</v>
      </c>
      <c r="C233" s="23">
        <v>93.537999999999997</v>
      </c>
      <c r="D233" s="23">
        <v>99.513000000000005</v>
      </c>
      <c r="E233" s="23">
        <v>110.86499999999999</v>
      </c>
      <c r="F233" s="23">
        <v>104.47199999999999</v>
      </c>
      <c r="G233" s="23">
        <v>91.253</v>
      </c>
      <c r="H233" s="23">
        <v>95.141999999999996</v>
      </c>
      <c r="I233" s="23">
        <v>93.706999999999994</v>
      </c>
      <c r="J233" s="23">
        <v>94.804000000000002</v>
      </c>
      <c r="K233" s="23">
        <v>96.167000000000002</v>
      </c>
      <c r="L233" s="23">
        <v>105.867</v>
      </c>
      <c r="M233" s="23">
        <v>101.746</v>
      </c>
      <c r="N233" s="23">
        <v>98.269000000000005</v>
      </c>
      <c r="O233" s="23">
        <v>95.960999999999999</v>
      </c>
      <c r="P233" s="23">
        <v>115.77500000000001</v>
      </c>
      <c r="Q233" s="23">
        <v>109.167</v>
      </c>
      <c r="R233" s="26">
        <v>97.893403829126058</v>
      </c>
    </row>
    <row r="234" spans="1:18">
      <c r="A234" s="23" t="s">
        <v>240</v>
      </c>
      <c r="B234" s="23">
        <v>1.8049999999999999</v>
      </c>
      <c r="C234" s="23">
        <v>2.0750000000000002</v>
      </c>
      <c r="D234" s="23">
        <v>3.06</v>
      </c>
      <c r="E234" s="23">
        <v>1.796</v>
      </c>
      <c r="F234" s="23">
        <v>1.1950000000000001</v>
      </c>
      <c r="G234" s="23">
        <v>1.042</v>
      </c>
      <c r="H234" s="23">
        <v>4.1820000000000004</v>
      </c>
      <c r="I234" s="23">
        <v>2.4910000000000001</v>
      </c>
      <c r="J234" s="23">
        <v>2.76</v>
      </c>
      <c r="K234" s="23">
        <v>2.7639999999999998</v>
      </c>
      <c r="L234" s="23">
        <v>7.1059999999999999</v>
      </c>
      <c r="M234" s="23">
        <v>3.7610000000000001</v>
      </c>
      <c r="N234" s="23">
        <v>2.5329999999999999</v>
      </c>
      <c r="O234" s="23">
        <v>2.7050000000000001</v>
      </c>
      <c r="P234" s="23">
        <v>8.1170000000000009</v>
      </c>
      <c r="Q234" s="23">
        <v>2.165</v>
      </c>
      <c r="R234" s="26">
        <v>2.5776018622573202</v>
      </c>
    </row>
    <row r="235" spans="1:18">
      <c r="A235" s="23" t="s">
        <v>241</v>
      </c>
      <c r="B235" s="23">
        <v>0</v>
      </c>
      <c r="C235" s="23">
        <v>0</v>
      </c>
      <c r="D235" s="23">
        <v>0</v>
      </c>
      <c r="E235" s="23">
        <v>0</v>
      </c>
      <c r="F235" s="23">
        <v>0</v>
      </c>
      <c r="G235" s="23">
        <v>0.191</v>
      </c>
      <c r="H235" s="23">
        <v>0</v>
      </c>
      <c r="I235" s="23">
        <v>0</v>
      </c>
      <c r="J235" s="23">
        <v>0</v>
      </c>
      <c r="K235" s="23">
        <v>0</v>
      </c>
      <c r="L235" s="23">
        <v>0</v>
      </c>
      <c r="M235" s="23">
        <v>0</v>
      </c>
      <c r="N235" s="23">
        <v>0</v>
      </c>
      <c r="O235" s="23">
        <v>0</v>
      </c>
      <c r="P235" s="23">
        <v>0</v>
      </c>
      <c r="Q235" s="23">
        <v>0</v>
      </c>
      <c r="R235" s="26">
        <v>0.191</v>
      </c>
    </row>
    <row r="236" spans="1:18">
      <c r="A236" s="23" t="s">
        <v>242</v>
      </c>
      <c r="B236" s="23">
        <v>1.3169999999999999</v>
      </c>
      <c r="C236" s="23">
        <v>0.52100000000000002</v>
      </c>
      <c r="D236" s="23">
        <v>0.50900000000000001</v>
      </c>
      <c r="E236" s="23">
        <v>0.19600000000000001</v>
      </c>
      <c r="F236" s="23">
        <v>0.184</v>
      </c>
      <c r="G236" s="23">
        <v>0.68899999999999995</v>
      </c>
      <c r="H236" s="23">
        <v>1.4850000000000001</v>
      </c>
      <c r="I236" s="23">
        <v>0.627</v>
      </c>
      <c r="J236" s="23">
        <v>0.69899999999999995</v>
      </c>
      <c r="K236" s="23">
        <v>1.4990000000000001</v>
      </c>
      <c r="L236" s="23">
        <v>0.70199999999999996</v>
      </c>
      <c r="M236" s="23">
        <v>0.23899999999999999</v>
      </c>
      <c r="N236" s="23">
        <v>0.42699999999999999</v>
      </c>
      <c r="O236" s="23">
        <v>0.78900000000000003</v>
      </c>
      <c r="P236" s="23">
        <v>0.436</v>
      </c>
      <c r="Q236" s="23">
        <v>0.33200000000000002</v>
      </c>
      <c r="R236" s="26">
        <v>0.90326573325773385</v>
      </c>
    </row>
    <row r="237" spans="1:18">
      <c r="A237" s="23" t="s">
        <v>243</v>
      </c>
      <c r="B237" s="23">
        <v>0</v>
      </c>
      <c r="C237" s="23">
        <v>0</v>
      </c>
      <c r="D237" s="23">
        <v>0</v>
      </c>
      <c r="E237" s="23">
        <v>1.0529999999999999</v>
      </c>
      <c r="F237" s="23">
        <v>0.187</v>
      </c>
      <c r="G237" s="23">
        <v>0</v>
      </c>
      <c r="H237" s="23">
        <v>0</v>
      </c>
      <c r="I237" s="23">
        <v>0</v>
      </c>
      <c r="J237" s="23">
        <v>0</v>
      </c>
      <c r="K237" s="23">
        <v>0.90700000000000003</v>
      </c>
      <c r="L237" s="23">
        <v>0.745</v>
      </c>
      <c r="M237" s="23">
        <v>1.9319999999999999</v>
      </c>
      <c r="N237" s="23">
        <v>0.56299999999999994</v>
      </c>
      <c r="O237" s="23">
        <v>1.599</v>
      </c>
      <c r="P237" s="23">
        <v>0</v>
      </c>
      <c r="Q237" s="23">
        <v>0</v>
      </c>
      <c r="R237" s="26">
        <v>1.0443870494512544</v>
      </c>
    </row>
    <row r="238" spans="1:18">
      <c r="A238" s="23" t="s">
        <v>244</v>
      </c>
      <c r="B238" s="23">
        <v>0</v>
      </c>
      <c r="C238" s="23">
        <v>0</v>
      </c>
      <c r="D238" s="23">
        <v>0</v>
      </c>
      <c r="E238" s="23">
        <v>0.45900000000000002</v>
      </c>
      <c r="F238" s="23">
        <v>0</v>
      </c>
      <c r="G238" s="23">
        <v>0</v>
      </c>
      <c r="H238" s="23">
        <v>0</v>
      </c>
      <c r="I238" s="23">
        <v>0</v>
      </c>
      <c r="J238" s="23">
        <v>0</v>
      </c>
      <c r="K238" s="23">
        <v>1.085</v>
      </c>
      <c r="L238" s="23">
        <v>1.0549999999999999</v>
      </c>
      <c r="M238" s="23">
        <v>1.0940000000000001</v>
      </c>
      <c r="N238" s="23">
        <v>1.0049999999999999</v>
      </c>
      <c r="O238" s="23">
        <v>0.45</v>
      </c>
      <c r="P238" s="23">
        <v>1.1679999999999999</v>
      </c>
      <c r="Q238" s="23">
        <v>0</v>
      </c>
      <c r="R238" s="26">
        <v>0.89995250835607965</v>
      </c>
    </row>
    <row r="239" spans="1:18">
      <c r="A239" s="23" t="s">
        <v>245</v>
      </c>
      <c r="B239" s="23">
        <v>0.19600000000000001</v>
      </c>
      <c r="C239" s="23">
        <v>0.17299999999999999</v>
      </c>
      <c r="D239" s="23">
        <v>0.17799999999999999</v>
      </c>
      <c r="E239" s="23">
        <v>0.50700000000000001</v>
      </c>
      <c r="F239" s="23">
        <v>1.129</v>
      </c>
      <c r="G239" s="23">
        <v>0.66800000000000004</v>
      </c>
      <c r="H239" s="23">
        <v>0.34399999999999997</v>
      </c>
      <c r="I239" s="23">
        <v>0.36199999999999999</v>
      </c>
      <c r="J239" s="23">
        <v>0.42599999999999999</v>
      </c>
      <c r="K239" s="23">
        <v>0.53300000000000003</v>
      </c>
      <c r="L239" s="23">
        <v>0.38800000000000001</v>
      </c>
      <c r="M239" s="23">
        <v>0.626</v>
      </c>
      <c r="N239" s="23">
        <v>0.70499999999999996</v>
      </c>
      <c r="O239" s="23">
        <v>0.94699999999999995</v>
      </c>
      <c r="P239" s="23">
        <v>1.9490000000000001</v>
      </c>
      <c r="Q239" s="23">
        <v>0.64900000000000002</v>
      </c>
      <c r="R239" s="26">
        <v>0.39410588881627173</v>
      </c>
    </row>
    <row r="240" spans="1:18">
      <c r="A240" s="23" t="s">
        <v>246</v>
      </c>
      <c r="B240" s="23">
        <v>36.218000000000004</v>
      </c>
      <c r="C240" s="23">
        <v>36.241</v>
      </c>
      <c r="D240" s="23">
        <v>34.301000000000002</v>
      </c>
      <c r="E240" s="23">
        <v>36.372</v>
      </c>
      <c r="F240" s="23">
        <v>30.899000000000001</v>
      </c>
      <c r="G240" s="23">
        <v>28.545999999999999</v>
      </c>
      <c r="H240" s="23">
        <v>25.411000000000001</v>
      </c>
      <c r="I240" s="23">
        <v>28.731000000000002</v>
      </c>
      <c r="J240" s="23">
        <v>32.045000000000002</v>
      </c>
      <c r="K240" s="23">
        <v>35.204000000000001</v>
      </c>
      <c r="L240" s="23">
        <v>29.221</v>
      </c>
      <c r="M240" s="23">
        <v>28.484000000000002</v>
      </c>
      <c r="N240" s="23">
        <v>25.184000000000001</v>
      </c>
      <c r="O240" s="23">
        <v>28.835999999999999</v>
      </c>
      <c r="P240" s="23">
        <v>31.939</v>
      </c>
      <c r="Q240" s="23">
        <v>31.248000000000001</v>
      </c>
      <c r="R240" s="26">
        <v>33.044706209294255</v>
      </c>
    </row>
    <row r="241" spans="1:19">
      <c r="A241" s="23" t="s">
        <v>247</v>
      </c>
      <c r="B241" s="23">
        <v>112.15</v>
      </c>
      <c r="C241" s="23">
        <v>100.517</v>
      </c>
      <c r="D241" s="23">
        <v>120.21899999999999</v>
      </c>
      <c r="E241" s="23">
        <v>113.61799999999999</v>
      </c>
      <c r="F241" s="23">
        <v>100.678</v>
      </c>
      <c r="G241" s="23">
        <v>87.611999999999995</v>
      </c>
      <c r="H241" s="23">
        <v>111.495</v>
      </c>
      <c r="I241" s="23">
        <v>111.83499999999999</v>
      </c>
      <c r="J241" s="23">
        <v>104.571</v>
      </c>
      <c r="K241" s="23">
        <v>118.672</v>
      </c>
      <c r="L241" s="23">
        <v>121.68899999999999</v>
      </c>
      <c r="M241" s="23">
        <v>113.89700000000001</v>
      </c>
      <c r="N241" s="23">
        <v>103.86199999999999</v>
      </c>
      <c r="O241" s="23">
        <v>94.953999999999994</v>
      </c>
      <c r="P241" s="23">
        <v>115.848</v>
      </c>
      <c r="Q241" s="23">
        <v>98.603999999999999</v>
      </c>
      <c r="R241" s="26">
        <v>109.66138804791495</v>
      </c>
    </row>
    <row r="242" spans="1:19">
      <c r="A242" s="23" t="s">
        <v>248</v>
      </c>
      <c r="B242" s="23">
        <v>74.763000000000005</v>
      </c>
      <c r="C242" s="23">
        <v>76.364000000000004</v>
      </c>
      <c r="D242" s="23">
        <v>82.326999999999998</v>
      </c>
      <c r="E242" s="23">
        <v>95.027000000000001</v>
      </c>
      <c r="F242" s="23">
        <v>92.643000000000001</v>
      </c>
      <c r="G242" s="23">
        <v>94.179000000000002</v>
      </c>
      <c r="H242" s="23">
        <v>59.116999999999997</v>
      </c>
      <c r="I242" s="23">
        <v>62.225999999999999</v>
      </c>
      <c r="J242" s="23">
        <v>71.567999999999998</v>
      </c>
      <c r="K242" s="23">
        <v>78.631</v>
      </c>
      <c r="L242" s="23">
        <v>63.372999999999998</v>
      </c>
      <c r="M242" s="23">
        <v>54.844999999999999</v>
      </c>
      <c r="N242" s="23">
        <v>66.271000000000001</v>
      </c>
      <c r="O242" s="23">
        <v>79.141000000000005</v>
      </c>
      <c r="P242" s="23">
        <v>54.936999999999998</v>
      </c>
      <c r="Q242" s="23">
        <v>97.531000000000006</v>
      </c>
      <c r="R242" s="26">
        <v>73.62844804021249</v>
      </c>
    </row>
    <row r="243" spans="1:19">
      <c r="A243" s="23" t="s">
        <v>249</v>
      </c>
      <c r="B243" s="23">
        <v>80.349999999999994</v>
      </c>
      <c r="C243" s="23">
        <v>77.808999999999997</v>
      </c>
      <c r="D243" s="23">
        <v>86.412000000000006</v>
      </c>
      <c r="E243" s="23">
        <v>88.286000000000001</v>
      </c>
      <c r="F243" s="23">
        <v>81.869</v>
      </c>
      <c r="G243" s="23">
        <v>68.771000000000001</v>
      </c>
      <c r="H243" s="23">
        <v>75.625</v>
      </c>
      <c r="I243" s="23">
        <v>82.787999999999997</v>
      </c>
      <c r="J243" s="23">
        <v>73.097999999999999</v>
      </c>
      <c r="K243" s="23">
        <v>72.453000000000003</v>
      </c>
      <c r="L243" s="23">
        <v>73.846999999999994</v>
      </c>
      <c r="M243" s="23">
        <v>71.477999999999994</v>
      </c>
      <c r="N243" s="23">
        <v>66.813000000000002</v>
      </c>
      <c r="O243" s="23">
        <v>64.245999999999995</v>
      </c>
      <c r="P243" s="23">
        <v>83.403999999999996</v>
      </c>
      <c r="Q243" s="23">
        <v>90.858000000000004</v>
      </c>
      <c r="R243" s="26">
        <v>78.331913473054641</v>
      </c>
    </row>
    <row r="244" spans="1:19">
      <c r="A244" s="23" t="s">
        <v>250</v>
      </c>
      <c r="B244" s="23">
        <v>81.454999999999998</v>
      </c>
      <c r="C244" s="23">
        <v>86.694999999999993</v>
      </c>
      <c r="D244" s="23">
        <v>88.891000000000005</v>
      </c>
      <c r="E244" s="23">
        <v>92.688000000000002</v>
      </c>
      <c r="F244" s="23">
        <v>85.218000000000004</v>
      </c>
      <c r="G244" s="23">
        <v>73.786000000000001</v>
      </c>
      <c r="H244" s="23">
        <v>81.552999999999997</v>
      </c>
      <c r="I244" s="23">
        <v>83.518000000000001</v>
      </c>
      <c r="J244" s="23">
        <v>83.311000000000007</v>
      </c>
      <c r="K244" s="23">
        <v>86.983000000000004</v>
      </c>
      <c r="L244" s="23">
        <v>88.007999999999996</v>
      </c>
      <c r="M244" s="23">
        <v>88.991</v>
      </c>
      <c r="N244" s="23">
        <v>83.798000000000002</v>
      </c>
      <c r="O244" s="23">
        <v>83.793999999999997</v>
      </c>
      <c r="P244" s="23">
        <v>82.8</v>
      </c>
      <c r="Q244" s="23">
        <v>80.003</v>
      </c>
      <c r="R244" s="26">
        <v>83.751202325400868</v>
      </c>
    </row>
    <row r="245" spans="1:19">
      <c r="A245" s="23" t="s">
        <v>251</v>
      </c>
      <c r="B245" s="23">
        <v>48.636000000000003</v>
      </c>
      <c r="C245" s="23">
        <v>49.506999999999998</v>
      </c>
      <c r="D245" s="23">
        <v>59.863999999999997</v>
      </c>
      <c r="E245" s="23">
        <v>61.25</v>
      </c>
      <c r="F245" s="23">
        <v>47.46</v>
      </c>
      <c r="G245" s="23">
        <v>46.920999999999999</v>
      </c>
      <c r="H245" s="23">
        <v>48.868000000000002</v>
      </c>
      <c r="I245" s="23">
        <v>55.514000000000003</v>
      </c>
      <c r="J245" s="23">
        <v>60.018000000000001</v>
      </c>
      <c r="K245" s="23">
        <v>63.804000000000002</v>
      </c>
      <c r="L245" s="23">
        <v>54.186999999999998</v>
      </c>
      <c r="M245" s="23">
        <v>65.367000000000004</v>
      </c>
      <c r="N245" s="23">
        <v>66.004000000000005</v>
      </c>
      <c r="O245" s="23">
        <v>65.070999999999998</v>
      </c>
      <c r="P245" s="23">
        <v>59.892000000000003</v>
      </c>
      <c r="Q245" s="23">
        <v>50.429000000000002</v>
      </c>
      <c r="R245" s="26">
        <v>53.655777647409558</v>
      </c>
    </row>
    <row r="246" spans="1:19">
      <c r="A246" s="23" t="s">
        <v>252</v>
      </c>
      <c r="B246" s="23">
        <v>0.30299999999999999</v>
      </c>
      <c r="C246" s="23">
        <v>0.63500000000000001</v>
      </c>
      <c r="D246" s="23">
        <v>1.1639999999999999</v>
      </c>
      <c r="E246" s="23">
        <v>1.1739999999999999</v>
      </c>
      <c r="F246" s="23">
        <v>0.39800000000000002</v>
      </c>
      <c r="G246" s="23">
        <v>0.57499999999999996</v>
      </c>
      <c r="H246" s="23">
        <v>0.55900000000000005</v>
      </c>
      <c r="I246" s="23">
        <v>0.79400000000000004</v>
      </c>
      <c r="J246" s="23">
        <v>0.432</v>
      </c>
      <c r="K246" s="23">
        <v>0.45300000000000001</v>
      </c>
      <c r="L246" s="23">
        <v>1.19</v>
      </c>
      <c r="M246" s="23">
        <v>1.216</v>
      </c>
      <c r="N246" s="23">
        <v>1.38</v>
      </c>
      <c r="O246" s="23">
        <v>0.84899999999999998</v>
      </c>
      <c r="P246" s="23">
        <v>0.88100000000000001</v>
      </c>
      <c r="Q246" s="23">
        <v>0.30499999999999999</v>
      </c>
      <c r="R246" s="26">
        <v>0.60970746930250652</v>
      </c>
    </row>
    <row r="247" spans="1:19">
      <c r="A247" s="24" t="s">
        <v>253</v>
      </c>
      <c r="B247" s="24">
        <v>0</v>
      </c>
      <c r="C247" s="24">
        <v>0</v>
      </c>
      <c r="D247" s="24">
        <v>0</v>
      </c>
      <c r="E247" s="24">
        <v>0</v>
      </c>
      <c r="F247" s="24">
        <v>0</v>
      </c>
      <c r="G247" s="24">
        <v>0</v>
      </c>
      <c r="H247" s="24">
        <v>0</v>
      </c>
      <c r="I247" s="24">
        <v>0</v>
      </c>
      <c r="J247" s="24">
        <v>0</v>
      </c>
      <c r="K247" s="24">
        <v>0</v>
      </c>
      <c r="L247" s="24">
        <v>0</v>
      </c>
      <c r="M247" s="24">
        <v>0</v>
      </c>
      <c r="N247" s="24">
        <v>0</v>
      </c>
      <c r="O247" s="24">
        <v>0</v>
      </c>
      <c r="P247" s="24">
        <v>0</v>
      </c>
      <c r="Q247" s="24">
        <v>0</v>
      </c>
      <c r="R247" s="27">
        <f>(R246+R248)/2</f>
        <v>0.55972700850550128</v>
      </c>
      <c r="S247" t="s">
        <v>467</v>
      </c>
    </row>
    <row r="248" spans="1:19">
      <c r="A248" s="23" t="s">
        <v>254</v>
      </c>
      <c r="B248" s="23">
        <v>0</v>
      </c>
      <c r="C248" s="23">
        <v>0</v>
      </c>
      <c r="D248" s="23">
        <v>0.248</v>
      </c>
      <c r="E248" s="23">
        <v>0</v>
      </c>
      <c r="F248" s="23">
        <v>0</v>
      </c>
      <c r="G248" s="23">
        <v>0</v>
      </c>
      <c r="H248" s="23">
        <v>0.51200000000000001</v>
      </c>
      <c r="I248" s="23">
        <v>0</v>
      </c>
      <c r="J248" s="23">
        <v>0.25800000000000001</v>
      </c>
      <c r="K248" s="23">
        <v>0.873</v>
      </c>
      <c r="L248" s="23">
        <v>0</v>
      </c>
      <c r="M248" s="23">
        <v>0</v>
      </c>
      <c r="N248" s="23">
        <v>0.23400000000000001</v>
      </c>
      <c r="O248" s="23">
        <v>0.98099999999999998</v>
      </c>
      <c r="P248" s="23">
        <v>0.85499999999999998</v>
      </c>
      <c r="Q248" s="23">
        <v>0</v>
      </c>
      <c r="R248" s="26">
        <v>0.50974654770849603</v>
      </c>
    </row>
    <row r="249" spans="1:19">
      <c r="A249" s="23" t="s">
        <v>255</v>
      </c>
      <c r="B249" s="23">
        <v>0</v>
      </c>
      <c r="C249" s="23">
        <v>0</v>
      </c>
      <c r="D249" s="23">
        <v>0.95599999999999996</v>
      </c>
      <c r="E249" s="23">
        <v>0</v>
      </c>
      <c r="F249" s="23">
        <v>1.4159999999999999</v>
      </c>
      <c r="G249" s="23">
        <v>0.48499999999999999</v>
      </c>
      <c r="H249" s="23">
        <v>0.67500000000000004</v>
      </c>
      <c r="I249" s="23">
        <v>0.58599999999999997</v>
      </c>
      <c r="J249" s="23">
        <v>1.127</v>
      </c>
      <c r="K249" s="23">
        <v>1.19</v>
      </c>
      <c r="L249" s="23">
        <v>0</v>
      </c>
      <c r="M249" s="23">
        <v>0</v>
      </c>
      <c r="N249" s="23">
        <v>0.84499999999999997</v>
      </c>
      <c r="O249" s="23">
        <v>0.97299999999999998</v>
      </c>
      <c r="P249" s="23">
        <v>1.62</v>
      </c>
      <c r="Q249" s="23">
        <v>0.65900000000000003</v>
      </c>
      <c r="R249" s="26">
        <v>0.91210956036341051</v>
      </c>
    </row>
    <row r="250" spans="1:19">
      <c r="A250" s="24" t="s">
        <v>256</v>
      </c>
      <c r="B250" s="24">
        <v>0</v>
      </c>
      <c r="C250" s="24">
        <v>0</v>
      </c>
      <c r="D250" s="24">
        <v>0</v>
      </c>
      <c r="E250" s="24">
        <v>0</v>
      </c>
      <c r="F250" s="24">
        <v>0</v>
      </c>
      <c r="G250" s="24">
        <v>0</v>
      </c>
      <c r="H250" s="24">
        <v>0</v>
      </c>
      <c r="I250" s="24">
        <v>0</v>
      </c>
      <c r="J250" s="24">
        <v>0</v>
      </c>
      <c r="K250" s="24">
        <v>0</v>
      </c>
      <c r="L250" s="24">
        <v>0</v>
      </c>
      <c r="M250" s="24">
        <v>0</v>
      </c>
      <c r="N250" s="24">
        <v>0</v>
      </c>
      <c r="O250" s="24">
        <v>0</v>
      </c>
      <c r="P250" s="24">
        <v>0</v>
      </c>
      <c r="Q250" s="24">
        <v>0</v>
      </c>
      <c r="R250" s="27">
        <f>(R249+R251)/2</f>
        <v>1.3364908107808213</v>
      </c>
      <c r="S250" t="s">
        <v>468</v>
      </c>
    </row>
    <row r="251" spans="1:19">
      <c r="A251" s="23" t="s">
        <v>257</v>
      </c>
      <c r="B251" s="23">
        <v>0.38800000000000001</v>
      </c>
      <c r="C251" s="23">
        <v>0.77900000000000003</v>
      </c>
      <c r="D251" s="23">
        <v>0.80900000000000005</v>
      </c>
      <c r="E251" s="23">
        <v>1.196</v>
      </c>
      <c r="F251" s="23">
        <v>1.518</v>
      </c>
      <c r="G251" s="23">
        <v>1.6850000000000001</v>
      </c>
      <c r="H251" s="23">
        <v>2.258</v>
      </c>
      <c r="I251" s="23">
        <v>2.1819999999999999</v>
      </c>
      <c r="J251" s="23">
        <v>2.9009999999999998</v>
      </c>
      <c r="K251" s="23">
        <v>2.758</v>
      </c>
      <c r="L251" s="23">
        <v>5.1959999999999997</v>
      </c>
      <c r="M251" s="23">
        <v>5.3689999999999998</v>
      </c>
      <c r="N251" s="23">
        <v>4.1769999999999996</v>
      </c>
      <c r="O251" s="23">
        <v>3.7160000000000002</v>
      </c>
      <c r="P251" s="23">
        <v>7.923</v>
      </c>
      <c r="Q251" s="23">
        <v>0.79500000000000004</v>
      </c>
      <c r="R251" s="26">
        <v>1.760872061198232</v>
      </c>
    </row>
    <row r="252" spans="1:19">
      <c r="A252" s="23" t="s">
        <v>258</v>
      </c>
      <c r="B252" s="23">
        <v>16.209</v>
      </c>
      <c r="C252" s="23">
        <v>11.289</v>
      </c>
      <c r="D252" s="23">
        <v>7.9269999999999996</v>
      </c>
      <c r="E252" s="23">
        <v>8.5839999999999996</v>
      </c>
      <c r="F252" s="23">
        <v>7.718</v>
      </c>
      <c r="G252" s="23">
        <v>6.6929999999999996</v>
      </c>
      <c r="H252" s="23">
        <v>21.102</v>
      </c>
      <c r="I252" s="23">
        <v>22.149000000000001</v>
      </c>
      <c r="J252" s="23">
        <v>12.356</v>
      </c>
      <c r="K252" s="23">
        <v>9.9979999999999993</v>
      </c>
      <c r="L252" s="23">
        <v>24.608000000000001</v>
      </c>
      <c r="M252" s="23">
        <v>21.475000000000001</v>
      </c>
      <c r="N252" s="23">
        <v>18.372</v>
      </c>
      <c r="O252" s="23">
        <v>14.241</v>
      </c>
      <c r="P252" s="23">
        <v>33.551000000000002</v>
      </c>
      <c r="Q252" s="23">
        <v>7.9320000000000004</v>
      </c>
      <c r="R252" s="26">
        <v>15.642698103239825</v>
      </c>
    </row>
    <row r="253" spans="1:19">
      <c r="A253" s="23" t="s">
        <v>259</v>
      </c>
      <c r="B253" s="23">
        <v>101.002</v>
      </c>
      <c r="C253" s="23">
        <v>95.781000000000006</v>
      </c>
      <c r="D253" s="23">
        <v>103.43899999999999</v>
      </c>
      <c r="E253" s="23">
        <v>111.43</v>
      </c>
      <c r="F253" s="23">
        <v>116.985</v>
      </c>
      <c r="G253" s="23">
        <v>114.255</v>
      </c>
      <c r="H253" s="23">
        <v>96.316999999999993</v>
      </c>
      <c r="I253" s="23">
        <v>77.210999999999999</v>
      </c>
      <c r="J253" s="23">
        <v>88.600999999999999</v>
      </c>
      <c r="K253" s="23">
        <v>86.712000000000003</v>
      </c>
      <c r="L253" s="23">
        <v>88.468000000000004</v>
      </c>
      <c r="M253" s="23">
        <v>81.590999999999994</v>
      </c>
      <c r="N253" s="23">
        <v>84.632999999999996</v>
      </c>
      <c r="O253" s="23">
        <v>78.489000000000004</v>
      </c>
      <c r="P253" s="23">
        <v>82.462999999999994</v>
      </c>
      <c r="Q253" s="23">
        <v>144.93600000000001</v>
      </c>
      <c r="R253" s="26">
        <v>96.31015605426434</v>
      </c>
    </row>
    <row r="254" spans="1:19">
      <c r="A254" s="23" t="s">
        <v>260</v>
      </c>
      <c r="B254" s="23">
        <v>223.24799999999999</v>
      </c>
      <c r="C254" s="23">
        <v>194.869</v>
      </c>
      <c r="D254" s="23">
        <v>206.13300000000001</v>
      </c>
      <c r="E254" s="23">
        <v>207.756</v>
      </c>
      <c r="F254" s="23">
        <v>186.40100000000001</v>
      </c>
      <c r="G254" s="23">
        <v>163.28800000000001</v>
      </c>
      <c r="H254" s="23">
        <v>200.15100000000001</v>
      </c>
      <c r="I254" s="23">
        <v>212.14599999999999</v>
      </c>
      <c r="J254" s="23">
        <v>196.57300000000001</v>
      </c>
      <c r="K254" s="23">
        <v>183.79400000000001</v>
      </c>
      <c r="L254" s="23">
        <v>186.1</v>
      </c>
      <c r="M254" s="23">
        <v>181.79900000000001</v>
      </c>
      <c r="N254" s="23">
        <v>171.357</v>
      </c>
      <c r="O254" s="23">
        <v>154.62799999999999</v>
      </c>
      <c r="P254" s="23">
        <v>175.732</v>
      </c>
      <c r="Q254" s="23">
        <v>208.065</v>
      </c>
      <c r="R254" s="26">
        <v>203.59186043632792</v>
      </c>
    </row>
    <row r="255" spans="1:19">
      <c r="A255" s="23" t="s">
        <v>261</v>
      </c>
      <c r="B255" s="23">
        <v>69.569000000000003</v>
      </c>
      <c r="C255" s="23">
        <v>59.981000000000002</v>
      </c>
      <c r="D255" s="23">
        <v>54.16</v>
      </c>
      <c r="E255" s="23">
        <v>62.619</v>
      </c>
      <c r="F255" s="23">
        <v>47.201000000000001</v>
      </c>
      <c r="G255" s="23">
        <v>44.103999999999999</v>
      </c>
      <c r="H255" s="23">
        <v>52.893999999999998</v>
      </c>
      <c r="I255" s="23">
        <v>61.767000000000003</v>
      </c>
      <c r="J255" s="23">
        <v>61.468000000000004</v>
      </c>
      <c r="K255" s="23">
        <v>63.143000000000001</v>
      </c>
      <c r="L255" s="23">
        <v>66.908000000000001</v>
      </c>
      <c r="M255" s="23">
        <v>72.319999999999993</v>
      </c>
      <c r="N255" s="23">
        <v>58.844000000000001</v>
      </c>
      <c r="O255" s="23">
        <v>49.386000000000003</v>
      </c>
      <c r="P255" s="23">
        <v>57.124000000000002</v>
      </c>
      <c r="Q255" s="23">
        <v>57.76</v>
      </c>
      <c r="R255" s="26">
        <v>62.862619403772996</v>
      </c>
    </row>
    <row r="256" spans="1:19">
      <c r="A256" s="23" t="s">
        <v>262</v>
      </c>
      <c r="B256" s="23">
        <v>22.561</v>
      </c>
      <c r="C256" s="23">
        <v>27.263000000000002</v>
      </c>
      <c r="D256" s="23">
        <v>34.238999999999997</v>
      </c>
      <c r="E256" s="23">
        <v>39.411000000000001</v>
      </c>
      <c r="F256" s="23">
        <v>32.167999999999999</v>
      </c>
      <c r="G256" s="23">
        <v>31.12</v>
      </c>
      <c r="H256" s="23">
        <v>21.981000000000002</v>
      </c>
      <c r="I256" s="23">
        <v>24.143999999999998</v>
      </c>
      <c r="J256" s="23">
        <v>29.497</v>
      </c>
      <c r="K256" s="23">
        <v>34.478000000000002</v>
      </c>
      <c r="L256" s="23">
        <v>22.834</v>
      </c>
      <c r="M256" s="23">
        <v>26.742999999999999</v>
      </c>
      <c r="N256" s="23">
        <v>29.164000000000001</v>
      </c>
      <c r="O256" s="23">
        <v>31.899000000000001</v>
      </c>
      <c r="P256" s="23">
        <v>18.225000000000001</v>
      </c>
      <c r="Q256" s="23">
        <v>35.387999999999998</v>
      </c>
      <c r="R256" s="26">
        <v>26.346944926307629</v>
      </c>
    </row>
    <row r="257" spans="1:18">
      <c r="A257" s="23" t="s">
        <v>263</v>
      </c>
      <c r="B257" s="23">
        <v>78.730999999999995</v>
      </c>
      <c r="C257" s="23">
        <v>78.635000000000005</v>
      </c>
      <c r="D257" s="23">
        <v>88.103999999999999</v>
      </c>
      <c r="E257" s="23">
        <v>89.43</v>
      </c>
      <c r="F257" s="23">
        <v>82.548000000000002</v>
      </c>
      <c r="G257" s="23">
        <v>76.241</v>
      </c>
      <c r="H257" s="23">
        <v>78.23</v>
      </c>
      <c r="I257" s="23">
        <v>81.787000000000006</v>
      </c>
      <c r="J257" s="23">
        <v>83.688999999999993</v>
      </c>
      <c r="K257" s="23">
        <v>84.373000000000005</v>
      </c>
      <c r="L257" s="23">
        <v>90.066999999999993</v>
      </c>
      <c r="M257" s="23">
        <v>87.266000000000005</v>
      </c>
      <c r="N257" s="23">
        <v>77.91</v>
      </c>
      <c r="O257" s="23">
        <v>78.572999999999993</v>
      </c>
      <c r="P257" s="23">
        <v>101.105</v>
      </c>
      <c r="Q257" s="23">
        <v>80.960999999999999</v>
      </c>
      <c r="R257" s="26">
        <v>81.384233154881969</v>
      </c>
    </row>
    <row r="258" spans="1:18">
      <c r="A258" s="23" t="s">
        <v>264</v>
      </c>
      <c r="B258" s="23">
        <v>5.09</v>
      </c>
      <c r="C258" s="23">
        <v>6.492</v>
      </c>
      <c r="D258" s="23">
        <v>6.2530000000000001</v>
      </c>
      <c r="E258" s="23">
        <v>5.5709999999999997</v>
      </c>
      <c r="F258" s="23">
        <v>4.0869999999999997</v>
      </c>
      <c r="G258" s="23">
        <v>5.2240000000000002</v>
      </c>
      <c r="H258" s="23">
        <v>7.9459999999999997</v>
      </c>
      <c r="I258" s="23">
        <v>7.093</v>
      </c>
      <c r="J258" s="23">
        <v>7.09</v>
      </c>
      <c r="K258" s="23">
        <v>5.2830000000000004</v>
      </c>
      <c r="L258" s="23">
        <v>8.7509999999999994</v>
      </c>
      <c r="M258" s="23">
        <v>7.9729999999999999</v>
      </c>
      <c r="N258" s="23">
        <v>7.3079999999999998</v>
      </c>
      <c r="O258" s="23">
        <v>7.4980000000000002</v>
      </c>
      <c r="P258" s="23">
        <v>11.367000000000001</v>
      </c>
      <c r="Q258" s="23">
        <v>3.718</v>
      </c>
      <c r="R258" s="26">
        <v>6.2038750640171889</v>
      </c>
    </row>
    <row r="259" spans="1:18">
      <c r="A259" s="23" t="s">
        <v>265</v>
      </c>
      <c r="B259" s="23">
        <v>0.496</v>
      </c>
      <c r="C259" s="23">
        <v>0.21</v>
      </c>
      <c r="D259" s="23">
        <v>0.152</v>
      </c>
      <c r="E259" s="23">
        <v>0</v>
      </c>
      <c r="F259" s="23">
        <v>0</v>
      </c>
      <c r="G259" s="23">
        <v>0</v>
      </c>
      <c r="H259" s="23">
        <v>0.91900000000000004</v>
      </c>
      <c r="I259" s="23">
        <v>0.88500000000000001</v>
      </c>
      <c r="J259" s="23">
        <v>0</v>
      </c>
      <c r="K259" s="23">
        <v>0</v>
      </c>
      <c r="L259" s="23">
        <v>1.897</v>
      </c>
      <c r="M259" s="23">
        <v>0</v>
      </c>
      <c r="N259" s="23">
        <v>0</v>
      </c>
      <c r="O259" s="23">
        <v>0</v>
      </c>
      <c r="P259" s="23">
        <v>1.7569999999999999</v>
      </c>
      <c r="Q259" s="23">
        <v>0.184</v>
      </c>
      <c r="R259" s="26">
        <v>0.59330701025103671</v>
      </c>
    </row>
    <row r="260" spans="1:18">
      <c r="A260" s="23" t="s">
        <v>266</v>
      </c>
      <c r="B260" s="23">
        <v>2.4860000000000002</v>
      </c>
      <c r="C260" s="23">
        <v>3.867</v>
      </c>
      <c r="D260" s="23">
        <v>4.4649999999999999</v>
      </c>
      <c r="E260" s="23">
        <v>4.9850000000000003</v>
      </c>
      <c r="F260" s="23">
        <v>2.4870000000000001</v>
      </c>
      <c r="G260" s="23">
        <v>3.9350000000000001</v>
      </c>
      <c r="H260" s="23">
        <v>2.0699999999999998</v>
      </c>
      <c r="I260" s="23">
        <v>2.8479999999999999</v>
      </c>
      <c r="J260" s="23">
        <v>3.06</v>
      </c>
      <c r="K260" s="23">
        <v>2.3090000000000002</v>
      </c>
      <c r="L260" s="23">
        <v>3.319</v>
      </c>
      <c r="M260" s="23">
        <v>1.2769999999999999</v>
      </c>
      <c r="N260" s="23">
        <v>1.395</v>
      </c>
      <c r="O260" s="23">
        <v>1.556</v>
      </c>
      <c r="P260" s="23">
        <v>3.8639999999999999</v>
      </c>
      <c r="Q260" s="23">
        <v>2.2999999999999998</v>
      </c>
      <c r="R260" s="26">
        <v>2.7803130270495</v>
      </c>
    </row>
    <row r="261" spans="1:18">
      <c r="A261" s="23" t="s">
        <v>267</v>
      </c>
      <c r="B261" s="23">
        <v>0.76300000000000001</v>
      </c>
      <c r="C261" s="23">
        <v>0</v>
      </c>
      <c r="D261" s="23">
        <v>0.68799999999999994</v>
      </c>
      <c r="E261" s="23">
        <v>0</v>
      </c>
      <c r="F261" s="23">
        <v>0.28599999999999998</v>
      </c>
      <c r="G261" s="23">
        <v>0</v>
      </c>
      <c r="H261" s="23">
        <v>0.75700000000000001</v>
      </c>
      <c r="I261" s="23">
        <v>0.48299999999999998</v>
      </c>
      <c r="J261" s="23">
        <v>0.14899999999999999</v>
      </c>
      <c r="K261" s="23">
        <v>0.51100000000000001</v>
      </c>
      <c r="L261" s="23">
        <v>0.90700000000000003</v>
      </c>
      <c r="M261" s="23">
        <v>0.51700000000000002</v>
      </c>
      <c r="N261" s="23">
        <v>0</v>
      </c>
      <c r="O261" s="23">
        <v>0</v>
      </c>
      <c r="P261" s="23">
        <v>0.23</v>
      </c>
      <c r="Q261" s="23">
        <v>0.23300000000000001</v>
      </c>
      <c r="R261" s="26">
        <v>0.62389214871691501</v>
      </c>
    </row>
    <row r="262" spans="1:18">
      <c r="A262" s="23" t="s">
        <v>268</v>
      </c>
      <c r="B262" s="23">
        <v>0</v>
      </c>
      <c r="C262" s="23">
        <v>0</v>
      </c>
      <c r="D262" s="23">
        <v>0.30599999999999999</v>
      </c>
      <c r="E262" s="23">
        <v>0.20599999999999999</v>
      </c>
      <c r="F262" s="23">
        <v>0</v>
      </c>
      <c r="G262" s="23">
        <v>0.68300000000000005</v>
      </c>
      <c r="H262" s="23">
        <v>0</v>
      </c>
      <c r="I262" s="23">
        <v>0</v>
      </c>
      <c r="J262" s="23">
        <v>0</v>
      </c>
      <c r="K262" s="23">
        <v>0.89500000000000002</v>
      </c>
      <c r="L262" s="23">
        <v>0</v>
      </c>
      <c r="M262" s="23">
        <v>0.68100000000000005</v>
      </c>
      <c r="N262" s="23">
        <v>0</v>
      </c>
      <c r="O262" s="23">
        <v>0.63</v>
      </c>
      <c r="P262" s="23">
        <v>0</v>
      </c>
      <c r="Q262" s="23">
        <v>0.83299999999999996</v>
      </c>
      <c r="R262" s="26">
        <v>0.5836037255708918</v>
      </c>
    </row>
    <row r="263" spans="1:18">
      <c r="A263" s="23" t="s">
        <v>269</v>
      </c>
      <c r="B263" s="23">
        <v>5.6369999999999996</v>
      </c>
      <c r="C263" s="23">
        <v>5.8840000000000003</v>
      </c>
      <c r="D263" s="23">
        <v>6.55</v>
      </c>
      <c r="E263" s="23">
        <v>6.6079999999999997</v>
      </c>
      <c r="F263" s="23">
        <v>5.2569999999999997</v>
      </c>
      <c r="G263" s="23">
        <v>5.0540000000000003</v>
      </c>
      <c r="H263" s="23">
        <v>5.3120000000000003</v>
      </c>
      <c r="I263" s="23">
        <v>5.9939999999999998</v>
      </c>
      <c r="J263" s="23">
        <v>7.3490000000000002</v>
      </c>
      <c r="K263" s="23">
        <v>8</v>
      </c>
      <c r="L263" s="23">
        <v>5.3979999999999997</v>
      </c>
      <c r="M263" s="23">
        <v>5.4489999999999998</v>
      </c>
      <c r="N263" s="23">
        <v>5.399</v>
      </c>
      <c r="O263" s="23">
        <v>5.8940000000000001</v>
      </c>
      <c r="P263" s="23">
        <v>5.8079999999999998</v>
      </c>
      <c r="Q263" s="23">
        <v>4.5579999999999998</v>
      </c>
      <c r="R263" s="26">
        <v>5.8739288548701811</v>
      </c>
    </row>
    <row r="264" spans="1:18">
      <c r="A264" s="23" t="s">
        <v>270</v>
      </c>
      <c r="B264" s="23">
        <v>70.593999999999994</v>
      </c>
      <c r="C264" s="23">
        <v>76.099000000000004</v>
      </c>
      <c r="D264" s="23">
        <v>72.680000000000007</v>
      </c>
      <c r="E264" s="23">
        <v>72.206000000000003</v>
      </c>
      <c r="F264" s="23">
        <v>65.150000000000006</v>
      </c>
      <c r="G264" s="23">
        <v>56.994999999999997</v>
      </c>
      <c r="H264" s="23">
        <v>72.584999999999994</v>
      </c>
      <c r="I264" s="23">
        <v>68.063000000000002</v>
      </c>
      <c r="J264" s="23">
        <v>69.522000000000006</v>
      </c>
      <c r="K264" s="23">
        <v>73.722999999999999</v>
      </c>
      <c r="L264" s="23">
        <v>70.421999999999997</v>
      </c>
      <c r="M264" s="23">
        <v>68.927000000000007</v>
      </c>
      <c r="N264" s="23">
        <v>65.075999999999993</v>
      </c>
      <c r="O264" s="23">
        <v>70.384</v>
      </c>
      <c r="P264" s="23">
        <v>68.983999999999995</v>
      </c>
      <c r="Q264" s="23">
        <v>67.912999999999997</v>
      </c>
      <c r="R264" s="26">
        <v>70.523466988557828</v>
      </c>
    </row>
    <row r="265" spans="1:18">
      <c r="A265" s="23" t="s">
        <v>271</v>
      </c>
      <c r="B265" s="23">
        <v>134.16800000000001</v>
      </c>
      <c r="C265" s="23">
        <v>120.229</v>
      </c>
      <c r="D265" s="23">
        <v>124.512</v>
      </c>
      <c r="E265" s="23">
        <v>128.99799999999999</v>
      </c>
      <c r="F265" s="23">
        <v>131.09200000000001</v>
      </c>
      <c r="G265" s="23">
        <v>125.52</v>
      </c>
      <c r="H265" s="23">
        <v>117.96299999999999</v>
      </c>
      <c r="I265" s="23">
        <v>120.176</v>
      </c>
      <c r="J265" s="23">
        <v>118.979</v>
      </c>
      <c r="K265" s="23">
        <v>121.077</v>
      </c>
      <c r="L265" s="23">
        <v>115.209</v>
      </c>
      <c r="M265" s="23">
        <v>113.803</v>
      </c>
      <c r="N265" s="23">
        <v>119.31399999999999</v>
      </c>
      <c r="O265" s="23">
        <v>118.46299999999999</v>
      </c>
      <c r="P265" s="23">
        <v>112.123</v>
      </c>
      <c r="Q265" s="23">
        <v>143.35900000000001</v>
      </c>
      <c r="R265" s="26">
        <v>125.88867953817838</v>
      </c>
    </row>
    <row r="266" spans="1:18">
      <c r="A266" s="23" t="s">
        <v>272</v>
      </c>
      <c r="B266" s="23">
        <v>99.576999999999998</v>
      </c>
      <c r="C266" s="23">
        <v>111.057</v>
      </c>
      <c r="D266" s="23">
        <v>113.68300000000001</v>
      </c>
      <c r="E266" s="23">
        <v>122.76300000000001</v>
      </c>
      <c r="F266" s="23">
        <v>115.515</v>
      </c>
      <c r="G266" s="23">
        <v>99.706000000000003</v>
      </c>
      <c r="H266" s="23">
        <v>108.35599999999999</v>
      </c>
      <c r="I266" s="23">
        <v>125.346</v>
      </c>
      <c r="J266" s="23">
        <v>111.785</v>
      </c>
      <c r="K266" s="23">
        <v>110.206</v>
      </c>
      <c r="L266" s="23">
        <v>129.41200000000001</v>
      </c>
      <c r="M266" s="23">
        <v>140.69200000000001</v>
      </c>
      <c r="N266" s="23">
        <v>117.575</v>
      </c>
      <c r="O266" s="23">
        <v>109.73</v>
      </c>
      <c r="P266" s="23">
        <v>123.06100000000001</v>
      </c>
      <c r="Q266" s="23">
        <v>115.455</v>
      </c>
      <c r="R266" s="26">
        <v>110.35339686012101</v>
      </c>
    </row>
    <row r="267" spans="1:18">
      <c r="A267" s="23" t="s">
        <v>273</v>
      </c>
      <c r="B267" s="23">
        <v>29.983000000000001</v>
      </c>
      <c r="C267" s="23">
        <v>29.821999999999999</v>
      </c>
      <c r="D267" s="23">
        <v>28.251999999999999</v>
      </c>
      <c r="E267" s="23">
        <v>22.332999999999998</v>
      </c>
      <c r="F267" s="23">
        <v>22.471</v>
      </c>
      <c r="G267" s="23">
        <v>21.960999999999999</v>
      </c>
      <c r="H267" s="23">
        <v>31.33</v>
      </c>
      <c r="I267" s="23">
        <v>33.656999999999996</v>
      </c>
      <c r="J267" s="23">
        <v>29.385000000000002</v>
      </c>
      <c r="K267" s="23">
        <v>27.908000000000001</v>
      </c>
      <c r="L267" s="23">
        <v>34.036999999999999</v>
      </c>
      <c r="M267" s="23">
        <v>27.699000000000002</v>
      </c>
      <c r="N267" s="23">
        <v>25.646999999999998</v>
      </c>
      <c r="O267" s="23">
        <v>23.614999999999998</v>
      </c>
      <c r="P267" s="23">
        <v>31.937999999999999</v>
      </c>
      <c r="Q267" s="23">
        <v>24.515999999999998</v>
      </c>
      <c r="R267" s="26">
        <v>29.137818887822888</v>
      </c>
    </row>
    <row r="268" spans="1:18">
      <c r="A268" s="23" t="s">
        <v>274</v>
      </c>
      <c r="B268" s="23">
        <v>86.531000000000006</v>
      </c>
      <c r="C268" s="23">
        <v>95.328000000000003</v>
      </c>
      <c r="D268" s="23">
        <v>103.758</v>
      </c>
      <c r="E268" s="23">
        <v>96.491</v>
      </c>
      <c r="F268" s="23">
        <v>86.352000000000004</v>
      </c>
      <c r="G268" s="23">
        <v>70.242999999999995</v>
      </c>
      <c r="H268" s="23">
        <v>94.108999999999995</v>
      </c>
      <c r="I268" s="23">
        <v>84.087000000000003</v>
      </c>
      <c r="J268" s="23">
        <v>92.768000000000001</v>
      </c>
      <c r="K268" s="23">
        <v>90.477999999999994</v>
      </c>
      <c r="L268" s="23">
        <v>94.536000000000001</v>
      </c>
      <c r="M268" s="23">
        <v>82.649000000000001</v>
      </c>
      <c r="N268" s="23">
        <v>86.477000000000004</v>
      </c>
      <c r="O268" s="23">
        <v>83.251000000000005</v>
      </c>
      <c r="P268" s="23">
        <v>115.666</v>
      </c>
      <c r="Q268" s="23">
        <v>94.516999999999996</v>
      </c>
      <c r="R268" s="26">
        <v>89.773301482685028</v>
      </c>
    </row>
    <row r="269" spans="1:18">
      <c r="A269" s="23" t="s">
        <v>275</v>
      </c>
      <c r="B269" s="23">
        <v>22.048999999999999</v>
      </c>
      <c r="C269" s="23">
        <v>18.989000000000001</v>
      </c>
      <c r="D269" s="23">
        <v>18.445</v>
      </c>
      <c r="E269" s="23">
        <v>23.068999999999999</v>
      </c>
      <c r="F269" s="23">
        <v>23.893999999999998</v>
      </c>
      <c r="G269" s="23">
        <v>22.704000000000001</v>
      </c>
      <c r="H269" s="23">
        <v>21.94</v>
      </c>
      <c r="I269" s="23">
        <v>21.356000000000002</v>
      </c>
      <c r="J269" s="23">
        <v>19.943999999999999</v>
      </c>
      <c r="K269" s="23">
        <v>21.527999999999999</v>
      </c>
      <c r="L269" s="23">
        <v>22.349</v>
      </c>
      <c r="M269" s="23">
        <v>21.202999999999999</v>
      </c>
      <c r="N269" s="23">
        <v>20.652999999999999</v>
      </c>
      <c r="O269" s="23">
        <v>20.911999999999999</v>
      </c>
      <c r="P269" s="23">
        <v>26.562000000000001</v>
      </c>
      <c r="Q269" s="23">
        <v>20.367999999999999</v>
      </c>
      <c r="R269" s="26">
        <v>21.398955638549584</v>
      </c>
    </row>
    <row r="270" spans="1:18">
      <c r="A270" s="23" t="s">
        <v>276</v>
      </c>
      <c r="B270" s="23">
        <v>2.0059999999999998</v>
      </c>
      <c r="C270" s="23">
        <v>2.0960000000000001</v>
      </c>
      <c r="D270" s="23">
        <v>3.4940000000000002</v>
      </c>
      <c r="E270" s="23">
        <v>4.8739999999999997</v>
      </c>
      <c r="F270" s="23">
        <v>6.21</v>
      </c>
      <c r="G270" s="23">
        <v>6.9980000000000002</v>
      </c>
      <c r="H270" s="23">
        <v>2.9940000000000002</v>
      </c>
      <c r="I270" s="23">
        <v>2.46</v>
      </c>
      <c r="J270" s="23">
        <v>3.2749999999999999</v>
      </c>
      <c r="K270" s="23">
        <v>4.5739999999999998</v>
      </c>
      <c r="L270" s="23">
        <v>6.484</v>
      </c>
      <c r="M270" s="23">
        <v>3.617</v>
      </c>
      <c r="N270" s="23">
        <v>5.431</v>
      </c>
      <c r="O270" s="23">
        <v>6.4779999999999998</v>
      </c>
      <c r="P270" s="23">
        <v>6.8860000000000001</v>
      </c>
      <c r="Q270" s="23">
        <v>4.3090000000000002</v>
      </c>
      <c r="R270" s="26">
        <v>3.2602831111897506</v>
      </c>
    </row>
    <row r="271" spans="1:18">
      <c r="A271" s="23" t="s">
        <v>277</v>
      </c>
      <c r="B271" s="23">
        <v>1.256</v>
      </c>
      <c r="C271" s="23">
        <v>1.0229999999999999</v>
      </c>
      <c r="D271" s="23">
        <v>0</v>
      </c>
      <c r="E271" s="23">
        <v>1.4570000000000001</v>
      </c>
      <c r="F271" s="23">
        <v>0.66700000000000004</v>
      </c>
      <c r="G271" s="23">
        <v>0.59399999999999997</v>
      </c>
      <c r="H271" s="23">
        <v>3.3860000000000001</v>
      </c>
      <c r="I271" s="23">
        <v>1.367</v>
      </c>
      <c r="J271" s="23">
        <v>0</v>
      </c>
      <c r="K271" s="23">
        <v>0.68700000000000006</v>
      </c>
      <c r="L271" s="23">
        <v>2.7290000000000001</v>
      </c>
      <c r="M271" s="23">
        <v>2.363</v>
      </c>
      <c r="N271" s="23">
        <v>4.3789999999999996</v>
      </c>
      <c r="O271" s="23">
        <v>2.242</v>
      </c>
      <c r="P271" s="23">
        <v>5.601</v>
      </c>
      <c r="Q271" s="23">
        <v>0.48</v>
      </c>
      <c r="R271" s="26">
        <v>1.6827879346445362</v>
      </c>
    </row>
    <row r="272" spans="1:18">
      <c r="A272" s="23" t="s">
        <v>278</v>
      </c>
      <c r="B272" s="23">
        <v>0</v>
      </c>
      <c r="C272" s="23">
        <v>0</v>
      </c>
      <c r="D272" s="23">
        <v>0</v>
      </c>
      <c r="E272" s="23">
        <v>0</v>
      </c>
      <c r="F272" s="23">
        <v>0.27</v>
      </c>
      <c r="G272" s="23">
        <v>0.17499999999999999</v>
      </c>
      <c r="H272" s="23">
        <v>0</v>
      </c>
      <c r="I272" s="23">
        <v>0</v>
      </c>
      <c r="J272" s="23">
        <v>0</v>
      </c>
      <c r="K272" s="23">
        <v>0</v>
      </c>
      <c r="L272" s="23">
        <v>0</v>
      </c>
      <c r="M272" s="23">
        <v>0</v>
      </c>
      <c r="N272" s="23">
        <v>0</v>
      </c>
      <c r="O272" s="23">
        <v>0</v>
      </c>
      <c r="P272" s="23">
        <v>0</v>
      </c>
      <c r="Q272" s="23">
        <v>0</v>
      </c>
      <c r="R272" s="26">
        <v>0.22796586240486041</v>
      </c>
    </row>
    <row r="273" spans="1:18">
      <c r="A273" s="23" t="s">
        <v>279</v>
      </c>
      <c r="B273" s="23">
        <v>0.60599999999999998</v>
      </c>
      <c r="C273" s="23">
        <v>0</v>
      </c>
      <c r="D273" s="23">
        <v>0.24199999999999999</v>
      </c>
      <c r="E273" s="23">
        <v>0.16900000000000001</v>
      </c>
      <c r="F273" s="23">
        <v>1.671</v>
      </c>
      <c r="G273" s="23">
        <v>0.98899999999999999</v>
      </c>
      <c r="H273" s="23">
        <v>0.78700000000000003</v>
      </c>
      <c r="I273" s="23">
        <v>0</v>
      </c>
      <c r="J273" s="23">
        <v>0.27900000000000003</v>
      </c>
      <c r="K273" s="23">
        <v>0.64500000000000002</v>
      </c>
      <c r="L273" s="23">
        <v>0</v>
      </c>
      <c r="M273" s="23">
        <v>1.0720000000000001</v>
      </c>
      <c r="N273" s="23">
        <v>2.3450000000000002</v>
      </c>
      <c r="O273" s="23">
        <v>1.8009999999999999</v>
      </c>
      <c r="P273" s="23">
        <v>1.252</v>
      </c>
      <c r="Q273" s="23">
        <v>0.17499999999999999</v>
      </c>
      <c r="R273" s="26">
        <v>0.76345661180268687</v>
      </c>
    </row>
    <row r="274" spans="1:18">
      <c r="A274" s="23" t="s">
        <v>280</v>
      </c>
      <c r="B274" s="23">
        <v>0</v>
      </c>
      <c r="C274" s="23">
        <v>0</v>
      </c>
      <c r="D274" s="23">
        <v>0.42099999999999999</v>
      </c>
      <c r="E274" s="23">
        <v>0</v>
      </c>
      <c r="F274" s="23">
        <v>0.94899999999999995</v>
      </c>
      <c r="G274" s="23">
        <v>1.8120000000000001</v>
      </c>
      <c r="H274" s="23">
        <v>0</v>
      </c>
      <c r="I274" s="23">
        <v>0</v>
      </c>
      <c r="J274" s="23">
        <v>0</v>
      </c>
      <c r="K274" s="23">
        <v>0</v>
      </c>
      <c r="L274" s="23">
        <v>0</v>
      </c>
      <c r="M274" s="23">
        <v>0</v>
      </c>
      <c r="N274" s="23">
        <v>0</v>
      </c>
      <c r="O274" s="23">
        <v>0.35199999999999998</v>
      </c>
      <c r="P274" s="23">
        <v>0</v>
      </c>
      <c r="Q274" s="23">
        <v>0.48499999999999999</v>
      </c>
      <c r="R274" s="26">
        <v>0.66859300471778926</v>
      </c>
    </row>
    <row r="275" spans="1:18">
      <c r="A275" s="23" t="s">
        <v>281</v>
      </c>
      <c r="B275" s="23">
        <v>0</v>
      </c>
      <c r="C275" s="23">
        <v>0</v>
      </c>
      <c r="D275" s="23">
        <v>0</v>
      </c>
      <c r="E275" s="23">
        <v>0</v>
      </c>
      <c r="F275" s="23">
        <v>0</v>
      </c>
      <c r="G275" s="23">
        <v>1.6160000000000001</v>
      </c>
      <c r="H275" s="23">
        <v>0</v>
      </c>
      <c r="I275" s="23">
        <v>0</v>
      </c>
      <c r="J275" s="23">
        <v>0</v>
      </c>
      <c r="K275" s="23">
        <v>0.83</v>
      </c>
      <c r="L275" s="23">
        <v>2.3380000000000001</v>
      </c>
      <c r="M275" s="23">
        <v>0.72299999999999998</v>
      </c>
      <c r="N275" s="23">
        <v>0</v>
      </c>
      <c r="O275" s="23">
        <v>1.726</v>
      </c>
      <c r="P275" s="23">
        <v>0.55800000000000005</v>
      </c>
      <c r="Q275" s="23">
        <v>2.0390000000000001</v>
      </c>
      <c r="R275" s="26">
        <v>1.3699716961747708</v>
      </c>
    </row>
    <row r="276" spans="1:18">
      <c r="A276" s="23" t="s">
        <v>282</v>
      </c>
      <c r="B276" s="23">
        <v>64.668999999999997</v>
      </c>
      <c r="C276" s="23">
        <v>61.863</v>
      </c>
      <c r="D276" s="23">
        <v>57.685000000000002</v>
      </c>
      <c r="E276" s="23">
        <v>52.557000000000002</v>
      </c>
      <c r="F276" s="23">
        <v>57.781999999999996</v>
      </c>
      <c r="G276" s="23">
        <v>51.588000000000001</v>
      </c>
      <c r="H276" s="23">
        <v>47.383000000000003</v>
      </c>
      <c r="I276" s="23">
        <v>45.658000000000001</v>
      </c>
      <c r="J276" s="23">
        <v>51.533999999999999</v>
      </c>
      <c r="K276" s="23">
        <v>50.1</v>
      </c>
      <c r="L276" s="23">
        <v>45.249000000000002</v>
      </c>
      <c r="M276" s="23">
        <v>39.591000000000001</v>
      </c>
      <c r="N276" s="23">
        <v>40.204000000000001</v>
      </c>
      <c r="O276" s="23">
        <v>42.508000000000003</v>
      </c>
      <c r="P276" s="23">
        <v>34.094000000000001</v>
      </c>
      <c r="Q276" s="23">
        <v>65.701999999999998</v>
      </c>
      <c r="R276" s="26">
        <v>55.731089518158988</v>
      </c>
    </row>
    <row r="277" spans="1:18">
      <c r="A277" s="23" t="s">
        <v>283</v>
      </c>
      <c r="B277" s="23">
        <v>129.91</v>
      </c>
      <c r="C277" s="23">
        <v>137.04599999999999</v>
      </c>
      <c r="D277" s="23">
        <v>130.196</v>
      </c>
      <c r="E277" s="23">
        <v>128.941</v>
      </c>
      <c r="F277" s="23">
        <v>123.48399999999999</v>
      </c>
      <c r="G277" s="23">
        <v>99.555000000000007</v>
      </c>
      <c r="H277" s="23">
        <v>124.916</v>
      </c>
      <c r="I277" s="23">
        <v>120.66200000000001</v>
      </c>
      <c r="J277" s="23">
        <v>120.575</v>
      </c>
      <c r="K277" s="23">
        <v>112.217</v>
      </c>
      <c r="L277" s="23">
        <v>126.367</v>
      </c>
      <c r="M277" s="23">
        <v>128.62899999999999</v>
      </c>
      <c r="N277" s="23">
        <v>118.568</v>
      </c>
      <c r="O277" s="23">
        <v>115.809</v>
      </c>
      <c r="P277" s="23">
        <v>101.096</v>
      </c>
      <c r="Q277" s="23">
        <v>128.309</v>
      </c>
      <c r="R277" s="26">
        <v>126.02434547063214</v>
      </c>
    </row>
    <row r="278" spans="1:18">
      <c r="A278" s="23" t="s">
        <v>284</v>
      </c>
      <c r="B278" s="23">
        <v>129.97300000000001</v>
      </c>
      <c r="C278" s="23">
        <v>125.124</v>
      </c>
      <c r="D278" s="23">
        <v>119.343</v>
      </c>
      <c r="E278" s="23">
        <v>138.08500000000001</v>
      </c>
      <c r="F278" s="23">
        <v>127.07299999999999</v>
      </c>
      <c r="G278" s="23">
        <v>113.741</v>
      </c>
      <c r="H278" s="23">
        <v>139.94900000000001</v>
      </c>
      <c r="I278" s="23">
        <v>147.74</v>
      </c>
      <c r="J278" s="23">
        <v>133.709</v>
      </c>
      <c r="K278" s="23">
        <v>131.429</v>
      </c>
      <c r="L278" s="23">
        <v>153.56399999999999</v>
      </c>
      <c r="M278" s="23">
        <v>145.87700000000001</v>
      </c>
      <c r="N278" s="23">
        <v>134.614</v>
      </c>
      <c r="O278" s="23">
        <v>118.711</v>
      </c>
      <c r="P278" s="23">
        <v>129.76900000000001</v>
      </c>
      <c r="Q278" s="23">
        <v>128.54400000000001</v>
      </c>
      <c r="R278" s="26">
        <v>132.09453971039525</v>
      </c>
    </row>
    <row r="279" spans="1:18">
      <c r="A279" s="23" t="s">
        <v>285</v>
      </c>
      <c r="B279" s="23">
        <v>117.015</v>
      </c>
      <c r="C279" s="23">
        <v>111.151</v>
      </c>
      <c r="D279" s="23">
        <v>109.015</v>
      </c>
      <c r="E279" s="23">
        <v>101.55200000000001</v>
      </c>
      <c r="F279" s="23">
        <v>90.911000000000001</v>
      </c>
      <c r="G279" s="23">
        <v>78.441999999999993</v>
      </c>
      <c r="H279" s="23">
        <v>119.31100000000001</v>
      </c>
      <c r="I279" s="23">
        <v>116.203</v>
      </c>
      <c r="J279" s="23">
        <v>106.82299999999999</v>
      </c>
      <c r="K279" s="23">
        <v>106.483</v>
      </c>
      <c r="L279" s="23">
        <v>118.35</v>
      </c>
      <c r="M279" s="23">
        <v>113.527</v>
      </c>
      <c r="N279" s="23">
        <v>99.707999999999998</v>
      </c>
      <c r="O279" s="23">
        <v>96.823999999999998</v>
      </c>
      <c r="P279" s="23">
        <v>120.89</v>
      </c>
      <c r="Q279" s="23">
        <v>101.886</v>
      </c>
      <c r="R279" s="26">
        <v>111.65158060676352</v>
      </c>
    </row>
    <row r="280" spans="1:18">
      <c r="A280" s="23" t="s">
        <v>286</v>
      </c>
      <c r="B280" s="23">
        <v>38.238999999999997</v>
      </c>
      <c r="C280" s="23">
        <v>28.491</v>
      </c>
      <c r="D280" s="23">
        <v>34.777000000000001</v>
      </c>
      <c r="E280" s="23">
        <v>38.473999999999997</v>
      </c>
      <c r="F280" s="23">
        <v>39.411000000000001</v>
      </c>
      <c r="G280" s="23">
        <v>35.548000000000002</v>
      </c>
      <c r="H280" s="23">
        <v>37.594999999999999</v>
      </c>
      <c r="I280" s="23">
        <v>36.578000000000003</v>
      </c>
      <c r="J280" s="23">
        <v>36.112000000000002</v>
      </c>
      <c r="K280" s="23">
        <v>30.117999999999999</v>
      </c>
      <c r="L280" s="23">
        <v>37.222000000000001</v>
      </c>
      <c r="M280" s="23">
        <v>32.558999999999997</v>
      </c>
      <c r="N280" s="23">
        <v>32.390999999999998</v>
      </c>
      <c r="O280" s="23">
        <v>27.902999999999999</v>
      </c>
      <c r="P280" s="23">
        <v>41.002000000000002</v>
      </c>
      <c r="Q280" s="23">
        <v>42.061</v>
      </c>
      <c r="R280" s="26">
        <v>35.802647653063659</v>
      </c>
    </row>
    <row r="281" spans="1:18">
      <c r="A281" s="23" t="s">
        <v>287</v>
      </c>
      <c r="B281" s="23">
        <v>66.653999999999996</v>
      </c>
      <c r="C281" s="23">
        <v>57.703000000000003</v>
      </c>
      <c r="D281" s="23">
        <v>54.258000000000003</v>
      </c>
      <c r="E281" s="23">
        <v>59.243000000000002</v>
      </c>
      <c r="F281" s="23">
        <v>56.65</v>
      </c>
      <c r="G281" s="23">
        <v>37.747</v>
      </c>
      <c r="H281" s="23">
        <v>58.783000000000001</v>
      </c>
      <c r="I281" s="23">
        <v>55.633000000000003</v>
      </c>
      <c r="J281" s="23">
        <v>55.31</v>
      </c>
      <c r="K281" s="23">
        <v>49.713999999999999</v>
      </c>
      <c r="L281" s="23">
        <v>51.677999999999997</v>
      </c>
      <c r="M281" s="23">
        <v>51.457000000000001</v>
      </c>
      <c r="N281" s="23">
        <v>55.521000000000001</v>
      </c>
      <c r="O281" s="23">
        <v>49.308999999999997</v>
      </c>
      <c r="P281" s="23">
        <v>56.966999999999999</v>
      </c>
      <c r="Q281" s="23">
        <v>56.345999999999997</v>
      </c>
      <c r="R281" s="26">
        <v>59.144946777628149</v>
      </c>
    </row>
    <row r="282" spans="1:18">
      <c r="A282" s="23" t="s">
        <v>288</v>
      </c>
      <c r="B282" s="23">
        <v>1.7869999999999999</v>
      </c>
      <c r="C282" s="23">
        <v>1.7549999999999999</v>
      </c>
      <c r="D282" s="23">
        <v>2.1059999999999999</v>
      </c>
      <c r="E282" s="23">
        <v>2.4630000000000001</v>
      </c>
      <c r="F282" s="23">
        <v>3.1240000000000001</v>
      </c>
      <c r="G282" s="23">
        <v>2.681</v>
      </c>
      <c r="H282" s="23">
        <v>1.966</v>
      </c>
      <c r="I282" s="23">
        <v>1.9419999999999999</v>
      </c>
      <c r="J282" s="23">
        <v>1.75</v>
      </c>
      <c r="K282" s="23">
        <v>2.298</v>
      </c>
      <c r="L282" s="23">
        <v>1.859</v>
      </c>
      <c r="M282" s="23">
        <v>1.6639999999999999</v>
      </c>
      <c r="N282" s="23">
        <v>2.4249999999999998</v>
      </c>
      <c r="O282" s="23">
        <v>2.5790000000000002</v>
      </c>
      <c r="P282" s="23">
        <v>2.0049999999999999</v>
      </c>
      <c r="Q282" s="23">
        <v>2.52</v>
      </c>
      <c r="R282" s="26">
        <v>1.9756794902006467</v>
      </c>
    </row>
    <row r="283" spans="1:18">
      <c r="A283" s="23" t="s">
        <v>289</v>
      </c>
      <c r="B283" s="23">
        <v>0.17199999999999999</v>
      </c>
      <c r="C283" s="23">
        <v>0</v>
      </c>
      <c r="D283" s="23">
        <v>0</v>
      </c>
      <c r="E283" s="23">
        <v>0.16200000000000001</v>
      </c>
      <c r="F283" s="23">
        <v>0</v>
      </c>
      <c r="G283" s="23">
        <v>0</v>
      </c>
      <c r="H283" s="23">
        <v>1.1970000000000001</v>
      </c>
      <c r="I283" s="23">
        <v>0.32100000000000001</v>
      </c>
      <c r="J283" s="23">
        <v>0.16600000000000001</v>
      </c>
      <c r="K283" s="23">
        <v>0</v>
      </c>
      <c r="L283" s="23">
        <v>0.44500000000000001</v>
      </c>
      <c r="M283" s="23">
        <v>0.17</v>
      </c>
      <c r="N283" s="23">
        <v>0.153</v>
      </c>
      <c r="O283" s="23">
        <v>0.36399999999999999</v>
      </c>
      <c r="P283" s="23">
        <v>0.36199999999999999</v>
      </c>
      <c r="Q283" s="23">
        <v>0</v>
      </c>
      <c r="R283" s="26">
        <v>0.28601379921289366</v>
      </c>
    </row>
    <row r="284" spans="1:18">
      <c r="A284" s="23" t="s">
        <v>290</v>
      </c>
      <c r="B284" s="23">
        <v>1.35</v>
      </c>
      <c r="C284" s="23">
        <v>0.50600000000000001</v>
      </c>
      <c r="D284" s="23">
        <v>1.702</v>
      </c>
      <c r="E284" s="23">
        <v>1.8080000000000001</v>
      </c>
      <c r="F284" s="23">
        <v>1.052</v>
      </c>
      <c r="G284" s="23">
        <v>0.60299999999999998</v>
      </c>
      <c r="H284" s="23">
        <v>0.85599999999999998</v>
      </c>
      <c r="I284" s="23">
        <v>0</v>
      </c>
      <c r="J284" s="23">
        <v>0</v>
      </c>
      <c r="K284" s="23">
        <v>0.65500000000000003</v>
      </c>
      <c r="L284" s="23">
        <v>0.58299999999999996</v>
      </c>
      <c r="M284" s="23">
        <v>0</v>
      </c>
      <c r="N284" s="23">
        <v>0</v>
      </c>
      <c r="O284" s="23">
        <v>0</v>
      </c>
      <c r="P284" s="23">
        <v>0</v>
      </c>
      <c r="Q284" s="23">
        <v>0.60499999999999998</v>
      </c>
      <c r="R284" s="26">
        <v>1.1196806742518628</v>
      </c>
    </row>
    <row r="285" spans="1:18">
      <c r="A285" s="23" t="s">
        <v>291</v>
      </c>
      <c r="B285" s="23">
        <v>0</v>
      </c>
      <c r="C285" s="23">
        <v>0</v>
      </c>
      <c r="D285" s="23">
        <v>0</v>
      </c>
      <c r="E285" s="23">
        <v>0</v>
      </c>
      <c r="F285" s="23">
        <v>0.42499999999999999</v>
      </c>
      <c r="G285" s="23">
        <v>0</v>
      </c>
      <c r="H285" s="23">
        <v>0</v>
      </c>
      <c r="I285" s="23">
        <v>0</v>
      </c>
      <c r="J285" s="23">
        <v>0</v>
      </c>
      <c r="K285" s="23">
        <v>0</v>
      </c>
      <c r="L285" s="23">
        <v>0</v>
      </c>
      <c r="M285" s="23">
        <v>0.20399999999999999</v>
      </c>
      <c r="N285" s="23">
        <v>0.25900000000000001</v>
      </c>
      <c r="O285" s="23">
        <v>0</v>
      </c>
      <c r="P285" s="23">
        <v>0.20300000000000001</v>
      </c>
      <c r="Q285" s="23">
        <v>0</v>
      </c>
      <c r="R285" s="26">
        <v>0.26291022294525596</v>
      </c>
    </row>
    <row r="286" spans="1:18">
      <c r="A286" s="23" t="s">
        <v>292</v>
      </c>
      <c r="B286" s="23">
        <v>15.317</v>
      </c>
      <c r="C286" s="23">
        <v>2.5289999999999999</v>
      </c>
      <c r="D286" s="23">
        <v>2.6850000000000001</v>
      </c>
      <c r="E286" s="23">
        <v>3.1019999999999999</v>
      </c>
      <c r="F286" s="23">
        <v>0</v>
      </c>
      <c r="G286" s="23">
        <v>0</v>
      </c>
      <c r="H286" s="23">
        <v>13.179</v>
      </c>
      <c r="I286" s="23">
        <v>3.202</v>
      </c>
      <c r="J286" s="23">
        <v>0</v>
      </c>
      <c r="K286" s="23">
        <v>1.0529999999999999</v>
      </c>
      <c r="L286" s="23">
        <v>4.4829999999999997</v>
      </c>
      <c r="M286" s="23">
        <v>4.6989999999999998</v>
      </c>
      <c r="N286" s="23">
        <v>1.2989999999999999</v>
      </c>
      <c r="O286" s="23">
        <v>1.2130000000000001</v>
      </c>
      <c r="P286" s="23">
        <v>8.7469999999999999</v>
      </c>
      <c r="Q286" s="23">
        <v>2.0459999999999998</v>
      </c>
      <c r="R286" s="26">
        <v>8.6351479269029383</v>
      </c>
    </row>
    <row r="287" spans="1:18">
      <c r="A287" s="23" t="s">
        <v>293</v>
      </c>
      <c r="B287" s="23">
        <v>8.5449999999999999</v>
      </c>
      <c r="C287" s="23">
        <v>6.2130000000000001</v>
      </c>
      <c r="D287" s="23">
        <v>7.5030000000000001</v>
      </c>
      <c r="E287" s="23">
        <v>9.9390000000000001</v>
      </c>
      <c r="F287" s="23">
        <v>11.304</v>
      </c>
      <c r="G287" s="23">
        <v>8.407</v>
      </c>
      <c r="H287" s="23">
        <v>13.327</v>
      </c>
      <c r="I287" s="23">
        <v>12.56</v>
      </c>
      <c r="J287" s="23">
        <v>9.9030000000000005</v>
      </c>
      <c r="K287" s="23">
        <v>10.015000000000001</v>
      </c>
      <c r="L287" s="23">
        <v>14.759</v>
      </c>
      <c r="M287" s="23">
        <v>13.619</v>
      </c>
      <c r="N287" s="23">
        <v>10.558999999999999</v>
      </c>
      <c r="O287" s="23">
        <v>10.553000000000001</v>
      </c>
      <c r="P287" s="23">
        <v>21.042000000000002</v>
      </c>
      <c r="Q287" s="23">
        <v>11.071999999999999</v>
      </c>
      <c r="R287" s="26">
        <v>9.9144547315799993</v>
      </c>
    </row>
    <row r="288" spans="1:18">
      <c r="A288" s="23" t="s">
        <v>294</v>
      </c>
      <c r="B288" s="23">
        <v>61.537999999999997</v>
      </c>
      <c r="C288" s="23">
        <v>57.639000000000003</v>
      </c>
      <c r="D288" s="23">
        <v>65.08</v>
      </c>
      <c r="E288" s="23">
        <v>63.959000000000003</v>
      </c>
      <c r="F288" s="23">
        <v>57.220999999999997</v>
      </c>
      <c r="G288" s="23">
        <v>63.811</v>
      </c>
      <c r="H288" s="23">
        <v>62.667000000000002</v>
      </c>
      <c r="I288" s="23">
        <v>65.007000000000005</v>
      </c>
      <c r="J288" s="23">
        <v>57.951999999999998</v>
      </c>
      <c r="K288" s="23">
        <v>62.753999999999998</v>
      </c>
      <c r="L288" s="23">
        <v>59.951000000000001</v>
      </c>
      <c r="M288" s="23">
        <v>68.236999999999995</v>
      </c>
      <c r="N288" s="23">
        <v>54.668999999999997</v>
      </c>
      <c r="O288" s="23">
        <v>65.013000000000005</v>
      </c>
      <c r="P288" s="23">
        <v>68.762</v>
      </c>
      <c r="Q288" s="23">
        <v>50.241</v>
      </c>
      <c r="R288" s="26">
        <v>61.433604837710647</v>
      </c>
    </row>
    <row r="289" spans="1:18">
      <c r="A289" s="23" t="s">
        <v>295</v>
      </c>
      <c r="B289" s="23">
        <v>92.09</v>
      </c>
      <c r="C289" s="23">
        <v>73.239000000000004</v>
      </c>
      <c r="D289" s="23">
        <v>90.956000000000003</v>
      </c>
      <c r="E289" s="23">
        <v>120.101</v>
      </c>
      <c r="F289" s="23">
        <v>117.1</v>
      </c>
      <c r="G289" s="23">
        <v>107.851</v>
      </c>
      <c r="H289" s="23">
        <v>92.287999999999997</v>
      </c>
      <c r="I289" s="23">
        <v>89.548000000000002</v>
      </c>
      <c r="J289" s="23">
        <v>89.224999999999994</v>
      </c>
      <c r="K289" s="23">
        <v>112.648</v>
      </c>
      <c r="L289" s="23">
        <v>114.20399999999999</v>
      </c>
      <c r="M289" s="23">
        <v>124.583</v>
      </c>
      <c r="N289" s="23">
        <v>114.554</v>
      </c>
      <c r="O289" s="23">
        <v>96.674999999999997</v>
      </c>
      <c r="P289" s="23">
        <v>114.523</v>
      </c>
      <c r="Q289" s="23">
        <v>109.43899999999999</v>
      </c>
      <c r="R289" s="26">
        <v>96.097110837289108</v>
      </c>
    </row>
    <row r="290" spans="1:18">
      <c r="A290" s="23" t="s">
        <v>296</v>
      </c>
      <c r="B290" s="23">
        <v>50.18</v>
      </c>
      <c r="C290" s="23">
        <v>48.363999999999997</v>
      </c>
      <c r="D290" s="23">
        <v>64.673000000000002</v>
      </c>
      <c r="E290" s="23">
        <v>85.596000000000004</v>
      </c>
      <c r="F290" s="23">
        <v>78.106999999999999</v>
      </c>
      <c r="G290" s="23">
        <v>56.018000000000001</v>
      </c>
      <c r="H290" s="23">
        <v>50.588000000000001</v>
      </c>
      <c r="I290" s="23">
        <v>74.83</v>
      </c>
      <c r="J290" s="23">
        <v>61.357999999999997</v>
      </c>
      <c r="K290" s="23">
        <v>76.102000000000004</v>
      </c>
      <c r="L290" s="23">
        <v>64.192999999999998</v>
      </c>
      <c r="M290" s="23">
        <v>86.962999999999994</v>
      </c>
      <c r="N290" s="23">
        <v>60.289000000000001</v>
      </c>
      <c r="O290" s="23">
        <v>57.24</v>
      </c>
      <c r="P290" s="23">
        <v>46.500999999999998</v>
      </c>
      <c r="Q290" s="23">
        <v>64.936999999999998</v>
      </c>
      <c r="R290" s="26">
        <v>58.665259260557633</v>
      </c>
    </row>
    <row r="291" spans="1:18">
      <c r="A291" s="23" t="s">
        <v>297</v>
      </c>
      <c r="B291" s="23">
        <v>55.764000000000003</v>
      </c>
      <c r="C291" s="23">
        <v>50.856000000000002</v>
      </c>
      <c r="D291" s="23">
        <v>54.905000000000001</v>
      </c>
      <c r="E291" s="23">
        <v>62.956000000000003</v>
      </c>
      <c r="F291" s="23">
        <v>62.128999999999998</v>
      </c>
      <c r="G291" s="23">
        <v>69.213999999999999</v>
      </c>
      <c r="H291" s="23">
        <v>64.340999999999994</v>
      </c>
      <c r="I291" s="23">
        <v>62.652000000000001</v>
      </c>
      <c r="J291" s="23">
        <v>52.65</v>
      </c>
      <c r="K291" s="23">
        <v>58.643999999999998</v>
      </c>
      <c r="L291" s="23">
        <v>74.677000000000007</v>
      </c>
      <c r="M291" s="23">
        <v>68.593000000000004</v>
      </c>
      <c r="N291" s="23">
        <v>57.316000000000003</v>
      </c>
      <c r="O291" s="23">
        <v>55.103000000000002</v>
      </c>
      <c r="P291" s="23">
        <v>74.92</v>
      </c>
      <c r="Q291" s="23">
        <v>59.072000000000003</v>
      </c>
      <c r="R291" s="26">
        <v>58.339272305583435</v>
      </c>
    </row>
    <row r="292" spans="1:18">
      <c r="A292" s="23" t="s">
        <v>298</v>
      </c>
      <c r="B292" s="23">
        <v>79.822999999999993</v>
      </c>
      <c r="C292" s="23">
        <v>93.637</v>
      </c>
      <c r="D292" s="23">
        <v>111.51600000000001</v>
      </c>
      <c r="E292" s="23">
        <v>113.40300000000001</v>
      </c>
      <c r="F292" s="23">
        <v>117.2</v>
      </c>
      <c r="G292" s="23">
        <v>114.759</v>
      </c>
      <c r="H292" s="23">
        <v>74.131</v>
      </c>
      <c r="I292" s="23">
        <v>77.912000000000006</v>
      </c>
      <c r="J292" s="23">
        <v>79.718999999999994</v>
      </c>
      <c r="K292" s="23">
        <v>92.201999999999998</v>
      </c>
      <c r="L292" s="23">
        <v>80.400999999999996</v>
      </c>
      <c r="M292" s="23">
        <v>85.185000000000002</v>
      </c>
      <c r="N292" s="23">
        <v>84.626999999999995</v>
      </c>
      <c r="O292" s="23">
        <v>79.924999999999997</v>
      </c>
      <c r="P292" s="23">
        <v>84.031999999999996</v>
      </c>
      <c r="Q292" s="23">
        <v>125.45699999999999</v>
      </c>
      <c r="R292" s="26">
        <v>86.751428627260765</v>
      </c>
    </row>
    <row r="293" spans="1:18">
      <c r="A293" s="23" t="s">
        <v>299</v>
      </c>
      <c r="B293" s="23">
        <v>62.843000000000004</v>
      </c>
      <c r="C293" s="23">
        <v>59.87</v>
      </c>
      <c r="D293" s="23">
        <v>59.411999999999999</v>
      </c>
      <c r="E293" s="23">
        <v>61.679000000000002</v>
      </c>
      <c r="F293" s="23">
        <v>54.665999999999997</v>
      </c>
      <c r="G293" s="23">
        <v>57.758000000000003</v>
      </c>
      <c r="H293" s="23">
        <v>69.594999999999999</v>
      </c>
      <c r="I293" s="23">
        <v>65.134</v>
      </c>
      <c r="J293" s="23">
        <v>57.198</v>
      </c>
      <c r="K293" s="23">
        <v>56.706000000000003</v>
      </c>
      <c r="L293" s="23">
        <v>69.768000000000001</v>
      </c>
      <c r="M293" s="23">
        <v>61.798999999999999</v>
      </c>
      <c r="N293" s="23">
        <v>56.774000000000001</v>
      </c>
      <c r="O293" s="23">
        <v>51.911999999999999</v>
      </c>
      <c r="P293" s="23">
        <v>76.221999999999994</v>
      </c>
      <c r="Q293" s="23">
        <v>61.771999999999998</v>
      </c>
      <c r="R293" s="26">
        <v>61.88107781134655</v>
      </c>
    </row>
    <row r="294" spans="1:18">
      <c r="A294" s="23" t="s">
        <v>300</v>
      </c>
      <c r="B294" s="23">
        <v>8.532</v>
      </c>
      <c r="C294" s="23">
        <v>10.163</v>
      </c>
      <c r="D294" s="23">
        <v>11.987</v>
      </c>
      <c r="E294" s="23">
        <v>12.664999999999999</v>
      </c>
      <c r="F294" s="23">
        <v>12.478</v>
      </c>
      <c r="G294" s="23">
        <v>12.813000000000001</v>
      </c>
      <c r="H294" s="23">
        <v>10.651</v>
      </c>
      <c r="I294" s="23">
        <v>12.686999999999999</v>
      </c>
      <c r="J294" s="23">
        <v>11.778</v>
      </c>
      <c r="K294" s="23">
        <v>12.956</v>
      </c>
      <c r="L294" s="23">
        <v>10.185</v>
      </c>
      <c r="M294" s="23">
        <v>11.648999999999999</v>
      </c>
      <c r="N294" s="23">
        <v>11.471</v>
      </c>
      <c r="O294" s="23">
        <v>13.015000000000001</v>
      </c>
      <c r="P294" s="23">
        <v>12.842000000000001</v>
      </c>
      <c r="Q294" s="23">
        <v>11.422000000000001</v>
      </c>
      <c r="R294" s="26">
        <v>10.524216557762697</v>
      </c>
    </row>
    <row r="295" spans="1:18">
      <c r="A295" s="23" t="s">
        <v>301</v>
      </c>
      <c r="B295" s="23">
        <v>3.0779999999999998</v>
      </c>
      <c r="C295" s="23">
        <v>4.8879999999999999</v>
      </c>
      <c r="D295" s="23">
        <v>4.1710000000000003</v>
      </c>
      <c r="E295" s="23">
        <v>5.5540000000000003</v>
      </c>
      <c r="F295" s="23">
        <v>5.1849999999999996</v>
      </c>
      <c r="G295" s="23">
        <v>9.3209999999999997</v>
      </c>
      <c r="H295" s="23">
        <v>2.84</v>
      </c>
      <c r="I295" s="23">
        <v>3.254</v>
      </c>
      <c r="J295" s="23">
        <v>3.8479999999999999</v>
      </c>
      <c r="K295" s="23">
        <v>5.1890000000000001</v>
      </c>
      <c r="L295" s="23">
        <v>3.7549999999999999</v>
      </c>
      <c r="M295" s="23">
        <v>3.76</v>
      </c>
      <c r="N295" s="23">
        <v>3.9590000000000001</v>
      </c>
      <c r="O295" s="23">
        <v>3.843</v>
      </c>
      <c r="P295" s="23">
        <v>2.6219999999999999</v>
      </c>
      <c r="Q295" s="23">
        <v>5.944</v>
      </c>
      <c r="R295" s="26">
        <v>3.8341051893885876</v>
      </c>
    </row>
    <row r="296" spans="1:18">
      <c r="A296" s="23" t="s">
        <v>302</v>
      </c>
      <c r="B296" s="23">
        <v>3.1059999999999999</v>
      </c>
      <c r="C296" s="23">
        <v>1.94</v>
      </c>
      <c r="D296" s="23">
        <v>1.8009999999999999</v>
      </c>
      <c r="E296" s="23">
        <v>1.956</v>
      </c>
      <c r="F296" s="23">
        <v>0.99199999999999999</v>
      </c>
      <c r="G296" s="23">
        <v>0.82099999999999995</v>
      </c>
      <c r="H296" s="23">
        <v>0</v>
      </c>
      <c r="I296" s="23">
        <v>3.8559999999999999</v>
      </c>
      <c r="J296" s="23">
        <v>2.5350000000000001</v>
      </c>
      <c r="K296" s="23">
        <v>4.5670000000000002</v>
      </c>
      <c r="L296" s="23">
        <v>4.4720000000000004</v>
      </c>
      <c r="M296" s="23">
        <v>5.5389999999999997</v>
      </c>
      <c r="N296" s="23">
        <v>2.1059999999999999</v>
      </c>
      <c r="O296" s="23">
        <v>3.891</v>
      </c>
      <c r="P296" s="23">
        <v>5.9640000000000004</v>
      </c>
      <c r="Q296" s="23">
        <v>0.94299999999999995</v>
      </c>
      <c r="R296" s="26">
        <v>3.0087890204179697</v>
      </c>
    </row>
    <row r="297" spans="1:18">
      <c r="A297" s="23" t="s">
        <v>303</v>
      </c>
      <c r="B297" s="23">
        <v>0.38700000000000001</v>
      </c>
      <c r="C297" s="23">
        <v>0</v>
      </c>
      <c r="D297" s="23">
        <v>0</v>
      </c>
      <c r="E297" s="23">
        <v>0</v>
      </c>
      <c r="F297" s="23">
        <v>0</v>
      </c>
      <c r="G297" s="23">
        <v>0</v>
      </c>
      <c r="H297" s="23">
        <v>0.159</v>
      </c>
      <c r="I297" s="23">
        <v>0</v>
      </c>
      <c r="J297" s="23">
        <v>0</v>
      </c>
      <c r="K297" s="23">
        <v>0</v>
      </c>
      <c r="L297" s="23">
        <v>0.53500000000000003</v>
      </c>
      <c r="M297" s="23">
        <v>0.59499999999999997</v>
      </c>
      <c r="N297" s="23">
        <v>0</v>
      </c>
      <c r="O297" s="23">
        <v>0</v>
      </c>
      <c r="P297" s="23">
        <v>0.14699999999999999</v>
      </c>
      <c r="Q297" s="23">
        <v>0</v>
      </c>
      <c r="R297" s="26">
        <v>0.37658102578303149</v>
      </c>
    </row>
    <row r="298" spans="1:18">
      <c r="A298" s="23" t="s">
        <v>304</v>
      </c>
      <c r="B298" s="23">
        <v>0</v>
      </c>
      <c r="C298" s="23">
        <v>1.109</v>
      </c>
      <c r="D298" s="23">
        <v>1.2010000000000001</v>
      </c>
      <c r="E298" s="23">
        <v>0.92100000000000004</v>
      </c>
      <c r="F298" s="23">
        <v>3.423</v>
      </c>
      <c r="G298" s="23">
        <v>2.4780000000000002</v>
      </c>
      <c r="H298" s="23">
        <v>0</v>
      </c>
      <c r="I298" s="23">
        <v>1.6679999999999999</v>
      </c>
      <c r="J298" s="23">
        <v>1.1830000000000001</v>
      </c>
      <c r="K298" s="23">
        <v>2.1779999999999999</v>
      </c>
      <c r="L298" s="23">
        <v>1.4450000000000001</v>
      </c>
      <c r="M298" s="23">
        <v>2.4430000000000001</v>
      </c>
      <c r="N298" s="23">
        <v>0</v>
      </c>
      <c r="O298" s="23">
        <v>1.157</v>
      </c>
      <c r="P298" s="23">
        <v>3.113</v>
      </c>
      <c r="Q298" s="23">
        <v>2.8730000000000002</v>
      </c>
      <c r="R298" s="26">
        <v>1.6822483025163422</v>
      </c>
    </row>
    <row r="299" spans="1:18">
      <c r="A299" s="23" t="s">
        <v>305</v>
      </c>
      <c r="B299" s="23">
        <v>1.349</v>
      </c>
      <c r="C299" s="23">
        <v>1.1359999999999999</v>
      </c>
      <c r="D299" s="23">
        <v>1.673</v>
      </c>
      <c r="E299" s="23">
        <v>3.0640000000000001</v>
      </c>
      <c r="F299" s="23">
        <v>2.4209999999999998</v>
      </c>
      <c r="G299" s="23">
        <v>6.8049999999999997</v>
      </c>
      <c r="H299" s="23">
        <v>1.1890000000000001</v>
      </c>
      <c r="I299" s="23">
        <v>0.86699999999999999</v>
      </c>
      <c r="J299" s="23">
        <v>1.2909999999999999</v>
      </c>
      <c r="K299" s="23">
        <v>1.927</v>
      </c>
      <c r="L299" s="23">
        <v>2.0049999999999999</v>
      </c>
      <c r="M299" s="23">
        <v>2.54</v>
      </c>
      <c r="N299" s="23">
        <v>2.577</v>
      </c>
      <c r="O299" s="23">
        <v>0.36799999999999999</v>
      </c>
      <c r="P299" s="23">
        <v>2.4319999999999999</v>
      </c>
      <c r="Q299" s="23">
        <v>3.7589999999999999</v>
      </c>
      <c r="R299" s="26">
        <v>1.6489606942269051</v>
      </c>
    </row>
    <row r="300" spans="1:18">
      <c r="A300" s="23" t="s">
        <v>306</v>
      </c>
      <c r="B300" s="23">
        <v>8.1880000000000006</v>
      </c>
      <c r="C300" s="23">
        <v>11.728999999999999</v>
      </c>
      <c r="D300" s="23">
        <v>14.243</v>
      </c>
      <c r="E300" s="23">
        <v>14.179</v>
      </c>
      <c r="F300" s="23">
        <v>10.661</v>
      </c>
      <c r="G300" s="23">
        <v>13.08</v>
      </c>
      <c r="H300" s="23">
        <v>11.108000000000001</v>
      </c>
      <c r="I300" s="23">
        <v>11.718999999999999</v>
      </c>
      <c r="J300" s="23">
        <v>13.33</v>
      </c>
      <c r="K300" s="23">
        <v>11.976000000000001</v>
      </c>
      <c r="L300" s="23">
        <v>11.082000000000001</v>
      </c>
      <c r="M300" s="23">
        <v>10.958</v>
      </c>
      <c r="N300" s="23">
        <v>13.308</v>
      </c>
      <c r="O300" s="23">
        <v>14.941000000000001</v>
      </c>
      <c r="P300" s="23">
        <v>12.113</v>
      </c>
      <c r="Q300" s="23">
        <v>10.023999999999999</v>
      </c>
      <c r="R300" s="26">
        <v>10.769726766778749</v>
      </c>
    </row>
    <row r="301" spans="1:18">
      <c r="A301" s="23" t="s">
        <v>307</v>
      </c>
      <c r="B301" s="23">
        <v>64.382999999999996</v>
      </c>
      <c r="C301" s="23">
        <v>58.003</v>
      </c>
      <c r="D301" s="23">
        <v>65.186999999999998</v>
      </c>
      <c r="E301" s="23">
        <v>62.695</v>
      </c>
      <c r="F301" s="23">
        <v>55.523000000000003</v>
      </c>
      <c r="G301" s="23">
        <v>47.667999999999999</v>
      </c>
      <c r="H301" s="23">
        <v>71.888999999999996</v>
      </c>
      <c r="I301" s="23">
        <v>56.987000000000002</v>
      </c>
      <c r="J301" s="23">
        <v>55.03</v>
      </c>
      <c r="K301" s="23">
        <v>52.417000000000002</v>
      </c>
      <c r="L301" s="23">
        <v>75.942999999999998</v>
      </c>
      <c r="M301" s="23">
        <v>69.632000000000005</v>
      </c>
      <c r="N301" s="23">
        <v>54.161999999999999</v>
      </c>
      <c r="O301" s="23">
        <v>46.936999999999998</v>
      </c>
      <c r="P301" s="23">
        <v>64.762</v>
      </c>
      <c r="Q301" s="23">
        <v>62.290999999999997</v>
      </c>
      <c r="R301" s="26">
        <v>61.621931334858729</v>
      </c>
    </row>
    <row r="302" spans="1:18">
      <c r="A302" s="23" t="s">
        <v>308</v>
      </c>
      <c r="B302" s="23">
        <v>63.889000000000003</v>
      </c>
      <c r="C302" s="23">
        <v>47.856000000000002</v>
      </c>
      <c r="D302" s="23">
        <v>61.067999999999998</v>
      </c>
      <c r="E302" s="23">
        <v>71.393000000000001</v>
      </c>
      <c r="F302" s="23">
        <v>62.017000000000003</v>
      </c>
      <c r="G302" s="23">
        <v>59.459000000000003</v>
      </c>
      <c r="H302" s="23">
        <v>74.971999999999994</v>
      </c>
      <c r="I302" s="23">
        <v>89.4</v>
      </c>
      <c r="J302" s="23">
        <v>78.396000000000001</v>
      </c>
      <c r="K302" s="23">
        <v>73.111999999999995</v>
      </c>
      <c r="L302" s="23">
        <v>109.075</v>
      </c>
      <c r="M302" s="23">
        <v>91.751999999999995</v>
      </c>
      <c r="N302" s="23">
        <v>67.147000000000006</v>
      </c>
      <c r="O302" s="23">
        <v>62.45</v>
      </c>
      <c r="P302" s="23">
        <v>87.003</v>
      </c>
      <c r="Q302" s="23">
        <v>60.390999999999998</v>
      </c>
      <c r="R302" s="26">
        <v>68.853327741383623</v>
      </c>
    </row>
    <row r="303" spans="1:18">
      <c r="A303" s="23" t="s">
        <v>309</v>
      </c>
      <c r="B303" s="23">
        <v>22.282</v>
      </c>
      <c r="C303" s="23">
        <v>19.210999999999999</v>
      </c>
      <c r="D303" s="23">
        <v>25.895</v>
      </c>
      <c r="E303" s="23">
        <v>16.686</v>
      </c>
      <c r="F303" s="23">
        <v>16.978000000000002</v>
      </c>
      <c r="G303" s="23">
        <v>14.428000000000001</v>
      </c>
      <c r="H303" s="23">
        <v>22.023</v>
      </c>
      <c r="I303" s="23">
        <v>27.702000000000002</v>
      </c>
      <c r="J303" s="23">
        <v>22.945</v>
      </c>
      <c r="K303" s="23">
        <v>23.876000000000001</v>
      </c>
      <c r="L303" s="23">
        <v>34.298999999999999</v>
      </c>
      <c r="M303" s="23">
        <v>31.914000000000001</v>
      </c>
      <c r="N303" s="23">
        <v>20.077000000000002</v>
      </c>
      <c r="O303" s="23">
        <v>14.597</v>
      </c>
      <c r="P303" s="23">
        <v>33.973999999999997</v>
      </c>
      <c r="Q303" s="23">
        <v>20.678999999999998</v>
      </c>
      <c r="R303" s="26">
        <v>22.788841830352109</v>
      </c>
    </row>
    <row r="304" spans="1:18">
      <c r="A304" s="23" t="s">
        <v>310</v>
      </c>
      <c r="B304" s="23">
        <v>7.9279999999999999</v>
      </c>
      <c r="C304" s="23">
        <v>7.4480000000000004</v>
      </c>
      <c r="D304" s="23">
        <v>7.0250000000000004</v>
      </c>
      <c r="E304" s="23">
        <v>6.8609999999999998</v>
      </c>
      <c r="F304" s="23">
        <v>9.2479999999999993</v>
      </c>
      <c r="G304" s="23">
        <v>11.587999999999999</v>
      </c>
      <c r="H304" s="23">
        <v>10.045999999999999</v>
      </c>
      <c r="I304" s="23">
        <v>10.388</v>
      </c>
      <c r="J304" s="23">
        <v>7.1840000000000002</v>
      </c>
      <c r="K304" s="23">
        <v>8.1850000000000005</v>
      </c>
      <c r="L304" s="23">
        <v>11.199</v>
      </c>
      <c r="M304" s="23">
        <v>9.6300000000000008</v>
      </c>
      <c r="N304" s="23">
        <v>7.1820000000000004</v>
      </c>
      <c r="O304" s="23">
        <v>8.9</v>
      </c>
      <c r="P304" s="23">
        <v>11.43</v>
      </c>
      <c r="Q304" s="23">
        <v>8.6509999999999998</v>
      </c>
      <c r="R304" s="26">
        <v>8.4273039624201171</v>
      </c>
    </row>
    <row r="305" spans="1:18">
      <c r="A305" s="23" t="s">
        <v>311</v>
      </c>
      <c r="B305" s="23">
        <v>9.0879999999999992</v>
      </c>
      <c r="C305" s="23">
        <v>9.5259999999999998</v>
      </c>
      <c r="D305" s="23">
        <v>10.246</v>
      </c>
      <c r="E305" s="23">
        <v>11.053000000000001</v>
      </c>
      <c r="F305" s="23">
        <v>8.3160000000000007</v>
      </c>
      <c r="G305" s="23">
        <v>8.9179999999999993</v>
      </c>
      <c r="H305" s="23">
        <v>10.91</v>
      </c>
      <c r="I305" s="23">
        <v>8.7970000000000006</v>
      </c>
      <c r="J305" s="23">
        <v>9.9809999999999999</v>
      </c>
      <c r="K305" s="23">
        <v>9.8369999999999997</v>
      </c>
      <c r="L305" s="23">
        <v>14.186999999999999</v>
      </c>
      <c r="M305" s="23">
        <v>13.265000000000001</v>
      </c>
      <c r="N305" s="23">
        <v>13.153</v>
      </c>
      <c r="O305" s="23">
        <v>12.141999999999999</v>
      </c>
      <c r="P305" s="23">
        <v>12.057</v>
      </c>
      <c r="Q305" s="23">
        <v>10.128</v>
      </c>
      <c r="R305" s="26">
        <v>10.053822418791496</v>
      </c>
    </row>
    <row r="306" spans="1:18">
      <c r="A306" s="23" t="s">
        <v>312</v>
      </c>
      <c r="B306" s="23">
        <v>0.21199999999999999</v>
      </c>
      <c r="C306" s="23">
        <v>0.159</v>
      </c>
      <c r="D306" s="23">
        <v>0.65500000000000003</v>
      </c>
      <c r="E306" s="23">
        <v>0.35399999999999998</v>
      </c>
      <c r="F306" s="23">
        <v>1.01</v>
      </c>
      <c r="G306" s="23">
        <v>0.56999999999999995</v>
      </c>
      <c r="H306" s="23">
        <v>0.49299999999999999</v>
      </c>
      <c r="I306" s="23">
        <v>0.504</v>
      </c>
      <c r="J306" s="23">
        <v>0.60299999999999998</v>
      </c>
      <c r="K306" s="23">
        <v>0.55800000000000005</v>
      </c>
      <c r="L306" s="23">
        <v>1.798</v>
      </c>
      <c r="M306" s="23">
        <v>1.0509999999999999</v>
      </c>
      <c r="N306" s="23">
        <v>0.80700000000000005</v>
      </c>
      <c r="O306" s="23">
        <v>1.1919999999999999</v>
      </c>
      <c r="P306" s="23">
        <v>2.5049999999999999</v>
      </c>
      <c r="Q306" s="23">
        <v>0.54600000000000004</v>
      </c>
      <c r="R306" s="26">
        <v>0.52337143900885341</v>
      </c>
    </row>
    <row r="307" spans="1:18">
      <c r="A307" s="23" t="s">
        <v>313</v>
      </c>
      <c r="B307" s="23">
        <v>0</v>
      </c>
      <c r="C307" s="23">
        <v>0</v>
      </c>
      <c r="D307" s="23">
        <v>0</v>
      </c>
      <c r="E307" s="23">
        <v>0</v>
      </c>
      <c r="F307" s="23">
        <v>0</v>
      </c>
      <c r="G307" s="23">
        <v>0</v>
      </c>
      <c r="H307" s="23">
        <v>0.247</v>
      </c>
      <c r="I307" s="23">
        <v>0</v>
      </c>
      <c r="J307" s="23">
        <v>0</v>
      </c>
      <c r="K307" s="23">
        <v>0</v>
      </c>
      <c r="L307" s="23">
        <v>0.84799999999999998</v>
      </c>
      <c r="M307" s="23">
        <v>0</v>
      </c>
      <c r="N307" s="23">
        <v>0</v>
      </c>
      <c r="O307" s="23">
        <v>0.83799999999999997</v>
      </c>
      <c r="P307" s="23">
        <v>0.56999999999999995</v>
      </c>
      <c r="Q307" s="23">
        <v>0</v>
      </c>
      <c r="R307" s="26">
        <v>0.56961134897073495</v>
      </c>
    </row>
    <row r="308" spans="1:18">
      <c r="A308" s="23" t="s">
        <v>314</v>
      </c>
      <c r="B308" s="23">
        <v>0.66400000000000003</v>
      </c>
      <c r="C308" s="23">
        <v>0.73599999999999999</v>
      </c>
      <c r="D308" s="23">
        <v>0.499</v>
      </c>
      <c r="E308" s="23">
        <v>0</v>
      </c>
      <c r="F308" s="23">
        <v>1.0509999999999999</v>
      </c>
      <c r="G308" s="23">
        <v>0.56100000000000005</v>
      </c>
      <c r="H308" s="23">
        <v>3.2109999999999999</v>
      </c>
      <c r="I308" s="23">
        <v>0.58499999999999996</v>
      </c>
      <c r="J308" s="23">
        <v>0.19400000000000001</v>
      </c>
      <c r="K308" s="23">
        <v>0</v>
      </c>
      <c r="L308" s="23">
        <v>2.5870000000000002</v>
      </c>
      <c r="M308" s="23">
        <v>0.20699999999999999</v>
      </c>
      <c r="N308" s="23">
        <v>0.20599999999999999</v>
      </c>
      <c r="O308" s="23">
        <v>0.46</v>
      </c>
      <c r="P308" s="23">
        <v>1.6819999999999999</v>
      </c>
      <c r="Q308" s="23">
        <v>0</v>
      </c>
      <c r="R308" s="26">
        <v>0.83380389002953048</v>
      </c>
    </row>
    <row r="309" spans="1:18">
      <c r="A309" s="23" t="s">
        <v>315</v>
      </c>
      <c r="B309" s="23">
        <v>0.20599999999999999</v>
      </c>
      <c r="C309" s="23">
        <v>0</v>
      </c>
      <c r="D309" s="23">
        <v>0</v>
      </c>
      <c r="E309" s="23">
        <v>0</v>
      </c>
      <c r="F309" s="23">
        <v>0</v>
      </c>
      <c r="G309" s="23">
        <v>0</v>
      </c>
      <c r="H309" s="23">
        <v>0.16</v>
      </c>
      <c r="I309" s="23">
        <v>0.312</v>
      </c>
      <c r="J309" s="23">
        <v>0</v>
      </c>
      <c r="K309" s="23">
        <v>0.14699999999999999</v>
      </c>
      <c r="L309" s="23">
        <v>1.133</v>
      </c>
      <c r="M309" s="23">
        <v>0</v>
      </c>
      <c r="N309" s="23">
        <v>0</v>
      </c>
      <c r="O309" s="23">
        <v>0.151</v>
      </c>
      <c r="P309" s="23">
        <v>2.44</v>
      </c>
      <c r="Q309" s="23">
        <v>0</v>
      </c>
      <c r="R309" s="26">
        <v>0.33038313835978222</v>
      </c>
    </row>
    <row r="310" spans="1:18">
      <c r="A310" s="23" t="s">
        <v>316</v>
      </c>
      <c r="B310" s="23">
        <v>13.946</v>
      </c>
      <c r="C310" s="23">
        <v>12.874000000000001</v>
      </c>
      <c r="D310" s="23">
        <v>14.391999999999999</v>
      </c>
      <c r="E310" s="23">
        <v>9.7949999999999999</v>
      </c>
      <c r="F310" s="23">
        <v>5.4779999999999998</v>
      </c>
      <c r="G310" s="23">
        <v>5.8449999999999998</v>
      </c>
      <c r="H310" s="23">
        <v>14.670999999999999</v>
      </c>
      <c r="I310" s="23">
        <v>14.193</v>
      </c>
      <c r="J310" s="23">
        <v>12.125</v>
      </c>
      <c r="K310" s="23">
        <v>10.284000000000001</v>
      </c>
      <c r="L310" s="23">
        <v>13.939</v>
      </c>
      <c r="M310" s="23">
        <v>12.226000000000001</v>
      </c>
      <c r="N310" s="23">
        <v>12.173</v>
      </c>
      <c r="O310" s="23">
        <v>6.4790000000000001</v>
      </c>
      <c r="P310" s="23">
        <v>14.407999999999999</v>
      </c>
      <c r="Q310" s="23">
        <v>6.2629999999999999</v>
      </c>
      <c r="R310" s="26">
        <v>12.653594805474393</v>
      </c>
    </row>
    <row r="311" spans="1:18">
      <c r="A311" s="23" t="s">
        <v>317</v>
      </c>
      <c r="B311" s="23">
        <v>13.33</v>
      </c>
      <c r="C311" s="23">
        <v>11.045</v>
      </c>
      <c r="D311" s="23">
        <v>14.603999999999999</v>
      </c>
      <c r="E311" s="23">
        <v>15.164</v>
      </c>
      <c r="F311" s="23">
        <v>16.25</v>
      </c>
      <c r="G311" s="23">
        <v>21.273</v>
      </c>
      <c r="H311" s="23">
        <v>19.405999999999999</v>
      </c>
      <c r="I311" s="23">
        <v>19.611999999999998</v>
      </c>
      <c r="J311" s="23">
        <v>14.712999999999999</v>
      </c>
      <c r="K311" s="23">
        <v>17.446999999999999</v>
      </c>
      <c r="L311" s="23">
        <v>18.986999999999998</v>
      </c>
      <c r="M311" s="23">
        <v>19.038</v>
      </c>
      <c r="N311" s="23">
        <v>14.4</v>
      </c>
      <c r="O311" s="23">
        <v>12.523</v>
      </c>
      <c r="P311" s="23">
        <v>19.033000000000001</v>
      </c>
      <c r="Q311" s="23">
        <v>16.021000000000001</v>
      </c>
      <c r="R311" s="26">
        <v>15.045257621170487</v>
      </c>
    </row>
    <row r="312" spans="1:18">
      <c r="A312" s="23" t="s">
        <v>318</v>
      </c>
      <c r="B312" s="23">
        <v>40.840000000000003</v>
      </c>
      <c r="C312" s="23">
        <v>41.917000000000002</v>
      </c>
      <c r="D312" s="23">
        <v>35.332000000000001</v>
      </c>
      <c r="E312" s="23">
        <v>31.745999999999999</v>
      </c>
      <c r="F312" s="23">
        <v>31.151</v>
      </c>
      <c r="G312" s="23">
        <v>27.704000000000001</v>
      </c>
      <c r="H312" s="23">
        <v>46.398000000000003</v>
      </c>
      <c r="I312" s="23">
        <v>41.323999999999998</v>
      </c>
      <c r="J312" s="23">
        <v>40.665999999999997</v>
      </c>
      <c r="K312" s="23">
        <v>35.337000000000003</v>
      </c>
      <c r="L312" s="23">
        <v>41.73</v>
      </c>
      <c r="M312" s="23">
        <v>40.634999999999998</v>
      </c>
      <c r="N312" s="23">
        <v>35.19</v>
      </c>
      <c r="O312" s="23">
        <v>32.423000000000002</v>
      </c>
      <c r="P312" s="23">
        <v>57.993000000000002</v>
      </c>
      <c r="Q312" s="23">
        <v>29.908000000000001</v>
      </c>
      <c r="R312" s="26">
        <v>39.708473729602829</v>
      </c>
    </row>
    <row r="313" spans="1:18">
      <c r="A313" s="23" t="s">
        <v>319</v>
      </c>
      <c r="B313" s="23">
        <v>9.56</v>
      </c>
      <c r="C313" s="23">
        <v>11.664999999999999</v>
      </c>
      <c r="D313" s="23">
        <v>12.95</v>
      </c>
      <c r="E313" s="23">
        <v>8.0150000000000006</v>
      </c>
      <c r="F313" s="23">
        <v>8.8960000000000008</v>
      </c>
      <c r="G313" s="23">
        <v>8.0299999999999994</v>
      </c>
      <c r="H313" s="23">
        <v>10.327999999999999</v>
      </c>
      <c r="I313" s="23">
        <v>12.06</v>
      </c>
      <c r="J313" s="23">
        <v>9.1760000000000002</v>
      </c>
      <c r="K313" s="23">
        <v>9.6609999999999996</v>
      </c>
      <c r="L313" s="23">
        <v>14.481</v>
      </c>
      <c r="M313" s="23">
        <v>9.3829999999999991</v>
      </c>
      <c r="N313" s="23">
        <v>5.7430000000000003</v>
      </c>
      <c r="O313" s="23">
        <v>4.3869999999999996</v>
      </c>
      <c r="P313" s="23">
        <v>18.536000000000001</v>
      </c>
      <c r="Q313" s="23">
        <v>6.1059999999999999</v>
      </c>
      <c r="R313" s="26">
        <v>9.980336732223039</v>
      </c>
    </row>
    <row r="314" spans="1:18">
      <c r="A314" s="23" t="s">
        <v>320</v>
      </c>
      <c r="B314" s="23">
        <v>24.231999999999999</v>
      </c>
      <c r="C314" s="23">
        <v>25.369</v>
      </c>
      <c r="D314" s="23">
        <v>27.856999999999999</v>
      </c>
      <c r="E314" s="23">
        <v>27.035</v>
      </c>
      <c r="F314" s="23">
        <v>28.635999999999999</v>
      </c>
      <c r="G314" s="23">
        <v>33.409999999999997</v>
      </c>
      <c r="H314" s="23">
        <v>31.608000000000001</v>
      </c>
      <c r="I314" s="23">
        <v>38.023000000000003</v>
      </c>
      <c r="J314" s="23">
        <v>28.638000000000002</v>
      </c>
      <c r="K314" s="23">
        <v>33.838000000000001</v>
      </c>
      <c r="L314" s="23">
        <v>36.625999999999998</v>
      </c>
      <c r="M314" s="23">
        <v>38.311</v>
      </c>
      <c r="N314" s="23">
        <v>29.38</v>
      </c>
      <c r="O314" s="23">
        <v>29.193999999999999</v>
      </c>
      <c r="P314" s="23">
        <v>33.601999999999997</v>
      </c>
      <c r="Q314" s="23">
        <v>29.393000000000001</v>
      </c>
      <c r="R314" s="26">
        <v>28.513740860615176</v>
      </c>
    </row>
    <row r="315" spans="1:18">
      <c r="A315" s="23" t="s">
        <v>321</v>
      </c>
      <c r="B315" s="23">
        <v>58.938000000000002</v>
      </c>
      <c r="C315" s="23">
        <v>54.280999999999999</v>
      </c>
      <c r="D315" s="23">
        <v>64.132999999999996</v>
      </c>
      <c r="E315" s="23">
        <v>68.271000000000001</v>
      </c>
      <c r="F315" s="23">
        <v>62.784999999999997</v>
      </c>
      <c r="G315" s="23">
        <v>53.302999999999997</v>
      </c>
      <c r="H315" s="23">
        <v>54.530999999999999</v>
      </c>
      <c r="I315" s="23">
        <v>57.387</v>
      </c>
      <c r="J315" s="23">
        <v>52.87</v>
      </c>
      <c r="K315" s="23">
        <v>51.905999999999999</v>
      </c>
      <c r="L315" s="23">
        <v>54.151000000000003</v>
      </c>
      <c r="M315" s="23">
        <v>52.927</v>
      </c>
      <c r="N315" s="23">
        <v>49.472999999999999</v>
      </c>
      <c r="O315" s="23">
        <v>43.064999999999998</v>
      </c>
      <c r="P315" s="23">
        <v>56.128999999999998</v>
      </c>
      <c r="Q315" s="23">
        <v>58.252000000000002</v>
      </c>
      <c r="R315" s="26">
        <v>56.637489351556773</v>
      </c>
    </row>
    <row r="316" spans="1:18">
      <c r="A316" s="23" t="s">
        <v>322</v>
      </c>
      <c r="B316" s="23">
        <v>40.786000000000001</v>
      </c>
      <c r="C316" s="23">
        <v>38.103999999999999</v>
      </c>
      <c r="D316" s="23">
        <v>54.777999999999999</v>
      </c>
      <c r="E316" s="23">
        <v>49.649000000000001</v>
      </c>
      <c r="F316" s="23">
        <v>43.482999999999997</v>
      </c>
      <c r="G316" s="23">
        <v>39.529000000000003</v>
      </c>
      <c r="H316" s="23">
        <v>39.76</v>
      </c>
      <c r="I316" s="23">
        <v>42.110999999999997</v>
      </c>
      <c r="J316" s="23">
        <v>38.442</v>
      </c>
      <c r="K316" s="23">
        <v>47.738999999999997</v>
      </c>
      <c r="L316" s="23">
        <v>42.488</v>
      </c>
      <c r="M316" s="23">
        <v>45.298999999999999</v>
      </c>
      <c r="N316" s="23">
        <v>43.869</v>
      </c>
      <c r="O316" s="23">
        <v>42.13</v>
      </c>
      <c r="P316" s="23">
        <v>43.82</v>
      </c>
      <c r="Q316" s="23">
        <v>50.402999999999999</v>
      </c>
      <c r="R316" s="26">
        <v>42.325399392379168</v>
      </c>
    </row>
    <row r="317" spans="1:18">
      <c r="A317" s="23" t="s">
        <v>323</v>
      </c>
      <c r="B317" s="23">
        <v>61.85</v>
      </c>
      <c r="C317" s="23">
        <v>59.756999999999998</v>
      </c>
      <c r="D317" s="23">
        <v>66.168000000000006</v>
      </c>
      <c r="E317" s="23">
        <v>73.287000000000006</v>
      </c>
      <c r="F317" s="23">
        <v>62.389000000000003</v>
      </c>
      <c r="G317" s="23">
        <v>56.725999999999999</v>
      </c>
      <c r="H317" s="23">
        <v>70.316999999999993</v>
      </c>
      <c r="I317" s="23">
        <v>61.540999999999997</v>
      </c>
      <c r="J317" s="23">
        <v>57.779000000000003</v>
      </c>
      <c r="K317" s="23">
        <v>65.849999999999994</v>
      </c>
      <c r="L317" s="23">
        <v>70.876999999999995</v>
      </c>
      <c r="M317" s="23">
        <v>69.540000000000006</v>
      </c>
      <c r="N317" s="23">
        <v>64.664000000000001</v>
      </c>
      <c r="O317" s="23">
        <v>67.741</v>
      </c>
      <c r="P317" s="23">
        <v>67.94</v>
      </c>
      <c r="Q317" s="23">
        <v>63.808999999999997</v>
      </c>
      <c r="R317" s="26">
        <v>63.535829055681965</v>
      </c>
    </row>
    <row r="318" spans="1:18">
      <c r="A318" s="23" t="s">
        <v>324</v>
      </c>
      <c r="B318" s="23">
        <v>2.98</v>
      </c>
      <c r="C318" s="23">
        <v>3.073</v>
      </c>
      <c r="D318" s="23">
        <v>2.653</v>
      </c>
      <c r="E318" s="23">
        <v>3.105</v>
      </c>
      <c r="F318" s="23">
        <v>3.056</v>
      </c>
      <c r="G318" s="23">
        <v>2.8170000000000002</v>
      </c>
      <c r="H318" s="23">
        <v>4.6029999999999998</v>
      </c>
      <c r="I318" s="23">
        <v>3.9209999999999998</v>
      </c>
      <c r="J318" s="23">
        <v>4.7850000000000001</v>
      </c>
      <c r="K318" s="23">
        <v>4.5490000000000004</v>
      </c>
      <c r="L318" s="23">
        <v>5.4379999999999997</v>
      </c>
      <c r="M318" s="23">
        <v>5.3710000000000004</v>
      </c>
      <c r="N318" s="23">
        <v>6.0919999999999996</v>
      </c>
      <c r="O318" s="23">
        <v>6.7670000000000003</v>
      </c>
      <c r="P318" s="23">
        <v>6.6879999999999997</v>
      </c>
      <c r="Q318" s="23">
        <v>0.94899999999999995</v>
      </c>
      <c r="R318" s="26">
        <v>3.7508765780592666</v>
      </c>
    </row>
    <row r="319" spans="1:18">
      <c r="A319" s="23" t="s">
        <v>325</v>
      </c>
      <c r="B319" s="23">
        <v>1.4330000000000001</v>
      </c>
      <c r="C319" s="23">
        <v>1.413</v>
      </c>
      <c r="D319" s="23">
        <v>1.966</v>
      </c>
      <c r="E319" s="23">
        <v>2.1560000000000001</v>
      </c>
      <c r="F319" s="23">
        <v>4.4710000000000001</v>
      </c>
      <c r="G319" s="23">
        <v>3.9660000000000002</v>
      </c>
      <c r="H319" s="23">
        <v>2.016</v>
      </c>
      <c r="I319" s="23">
        <v>2.0720000000000001</v>
      </c>
      <c r="J319" s="23">
        <v>2.3159999999999998</v>
      </c>
      <c r="K319" s="23">
        <v>2.3039999999999998</v>
      </c>
      <c r="L319" s="23">
        <v>2.2080000000000002</v>
      </c>
      <c r="M319" s="23">
        <v>4.1749999999999998</v>
      </c>
      <c r="N319" s="23">
        <v>5.3570000000000002</v>
      </c>
      <c r="O319" s="23">
        <v>3.431</v>
      </c>
      <c r="P319" s="23">
        <v>2.5329999999999999</v>
      </c>
      <c r="Q319" s="23">
        <v>2.95</v>
      </c>
      <c r="R319" s="26">
        <v>2.164232088685039</v>
      </c>
    </row>
    <row r="320" spans="1:18">
      <c r="A320" s="23" t="s">
        <v>326</v>
      </c>
      <c r="B320" s="23">
        <v>0</v>
      </c>
      <c r="C320" s="23">
        <v>0</v>
      </c>
      <c r="D320" s="23">
        <v>0</v>
      </c>
      <c r="E320" s="23">
        <v>0</v>
      </c>
      <c r="F320" s="23">
        <v>2.6259999999999999</v>
      </c>
      <c r="G320" s="23">
        <v>2.629</v>
      </c>
      <c r="H320" s="23">
        <v>0</v>
      </c>
      <c r="I320" s="23">
        <v>0</v>
      </c>
      <c r="J320" s="23">
        <v>0</v>
      </c>
      <c r="K320" s="23">
        <v>0</v>
      </c>
      <c r="L320" s="23">
        <v>0</v>
      </c>
      <c r="M320" s="23">
        <v>0</v>
      </c>
      <c r="N320" s="23">
        <v>0</v>
      </c>
      <c r="O320" s="23">
        <v>0</v>
      </c>
      <c r="P320" s="23">
        <v>0</v>
      </c>
      <c r="Q320" s="23">
        <v>1.427</v>
      </c>
      <c r="R320" s="26">
        <v>2.192614893151744</v>
      </c>
    </row>
    <row r="321" spans="1:18">
      <c r="A321" s="23" t="s">
        <v>327</v>
      </c>
      <c r="B321" s="23">
        <v>1.282</v>
      </c>
      <c r="C321" s="23">
        <v>2.1269999999999998</v>
      </c>
      <c r="D321" s="23">
        <v>2.8889999999999998</v>
      </c>
      <c r="E321" s="23">
        <v>2.5049999999999999</v>
      </c>
      <c r="F321" s="23">
        <v>1.8540000000000001</v>
      </c>
      <c r="G321" s="23">
        <v>2.3039999999999998</v>
      </c>
      <c r="H321" s="23">
        <v>0</v>
      </c>
      <c r="I321" s="23">
        <v>0</v>
      </c>
      <c r="J321" s="23">
        <v>0</v>
      </c>
      <c r="K321" s="23">
        <v>0</v>
      </c>
      <c r="L321" s="23">
        <v>1.1890000000000001</v>
      </c>
      <c r="M321" s="23">
        <v>0</v>
      </c>
      <c r="N321" s="23">
        <v>0</v>
      </c>
      <c r="O321" s="23">
        <v>0</v>
      </c>
      <c r="P321" s="23">
        <v>2.87</v>
      </c>
      <c r="Q321" s="23">
        <v>3.282</v>
      </c>
      <c r="R321" s="26">
        <v>1.7429496561049231</v>
      </c>
    </row>
    <row r="322" spans="1:18">
      <c r="A322" s="23" t="s">
        <v>328</v>
      </c>
      <c r="B322" s="23">
        <v>5.6050000000000004</v>
      </c>
      <c r="C322" s="23">
        <v>8.07</v>
      </c>
      <c r="D322" s="23">
        <v>4.6689999999999996</v>
      </c>
      <c r="E322" s="23">
        <v>7.0259999999999998</v>
      </c>
      <c r="F322" s="23">
        <v>6.1429999999999998</v>
      </c>
      <c r="G322" s="23">
        <v>5.9450000000000003</v>
      </c>
      <c r="H322" s="23">
        <v>15.364000000000001</v>
      </c>
      <c r="I322" s="23">
        <v>16.981999999999999</v>
      </c>
      <c r="J322" s="23">
        <v>13.641999999999999</v>
      </c>
      <c r="K322" s="23">
        <v>9.3059999999999992</v>
      </c>
      <c r="L322" s="23">
        <v>18.027999999999999</v>
      </c>
      <c r="M322" s="23">
        <v>11.305</v>
      </c>
      <c r="N322" s="23">
        <v>9.3539999999999992</v>
      </c>
      <c r="O322" s="23">
        <v>10.584</v>
      </c>
      <c r="P322" s="23">
        <v>12.641</v>
      </c>
      <c r="Q322" s="23">
        <v>2.206</v>
      </c>
      <c r="R322" s="26">
        <v>8.8421771606687578</v>
      </c>
    </row>
    <row r="323" spans="1:18">
      <c r="A323" s="23" t="s">
        <v>329</v>
      </c>
      <c r="B323" s="23">
        <v>14.696999999999999</v>
      </c>
      <c r="C323" s="23">
        <v>14.887</v>
      </c>
      <c r="D323" s="23">
        <v>13.760999999999999</v>
      </c>
      <c r="E323" s="23">
        <v>12.99</v>
      </c>
      <c r="F323" s="23">
        <v>12.414999999999999</v>
      </c>
      <c r="G323" s="23">
        <v>10.709</v>
      </c>
      <c r="H323" s="23">
        <v>23.158000000000001</v>
      </c>
      <c r="I323" s="23">
        <v>21.033999999999999</v>
      </c>
      <c r="J323" s="23">
        <v>16.103000000000002</v>
      </c>
      <c r="K323" s="23">
        <v>12.898999999999999</v>
      </c>
      <c r="L323" s="23">
        <v>26.532</v>
      </c>
      <c r="M323" s="23">
        <v>22.283000000000001</v>
      </c>
      <c r="N323" s="23">
        <v>16.707999999999998</v>
      </c>
      <c r="O323" s="23">
        <v>14.484</v>
      </c>
      <c r="P323" s="23">
        <v>31.489000000000001</v>
      </c>
      <c r="Q323" s="23">
        <v>10.787000000000001</v>
      </c>
      <c r="R323" s="26">
        <v>16.440944206966989</v>
      </c>
    </row>
    <row r="324" spans="1:18">
      <c r="A324" s="23" t="s">
        <v>330</v>
      </c>
      <c r="B324" s="23">
        <v>127.13800000000001</v>
      </c>
      <c r="C324" s="23">
        <v>121.873</v>
      </c>
      <c r="D324" s="23">
        <v>110.82599999999999</v>
      </c>
      <c r="E324" s="23">
        <v>123.98</v>
      </c>
      <c r="F324" s="23">
        <v>106.268</v>
      </c>
      <c r="G324" s="23">
        <v>86.811999999999998</v>
      </c>
      <c r="H324" s="23">
        <v>102.60299999999999</v>
      </c>
      <c r="I324" s="23">
        <v>112.431</v>
      </c>
      <c r="J324" s="23">
        <v>109.81</v>
      </c>
      <c r="K324" s="23">
        <v>103.202</v>
      </c>
      <c r="L324" s="23">
        <v>99.113</v>
      </c>
      <c r="M324" s="23">
        <v>94.665000000000006</v>
      </c>
      <c r="N324" s="23">
        <v>90.027000000000001</v>
      </c>
      <c r="O324" s="23">
        <v>77.081999999999994</v>
      </c>
      <c r="P324" s="23">
        <v>90.102000000000004</v>
      </c>
      <c r="Q324" s="23">
        <v>114.179</v>
      </c>
      <c r="R324" s="26">
        <v>113.83857412997969</v>
      </c>
    </row>
    <row r="325" spans="1:18">
      <c r="A325" s="23" t="s">
        <v>331</v>
      </c>
      <c r="B325" s="23">
        <v>122.30500000000001</v>
      </c>
      <c r="C325" s="23">
        <v>118.518</v>
      </c>
      <c r="D325" s="23">
        <v>108.52</v>
      </c>
      <c r="E325" s="23">
        <v>101.122</v>
      </c>
      <c r="F325" s="23">
        <v>102.946</v>
      </c>
      <c r="G325" s="23">
        <v>93.739000000000004</v>
      </c>
      <c r="H325" s="23">
        <v>122.527</v>
      </c>
      <c r="I325" s="23">
        <v>115.873</v>
      </c>
      <c r="J325" s="23">
        <v>109.024</v>
      </c>
      <c r="K325" s="23">
        <v>106.026</v>
      </c>
      <c r="L325" s="23">
        <v>102.721</v>
      </c>
      <c r="M325" s="23">
        <v>109.816</v>
      </c>
      <c r="N325" s="23">
        <v>95.715000000000003</v>
      </c>
      <c r="O325" s="23">
        <v>86.391999999999996</v>
      </c>
      <c r="P325" s="23">
        <v>99.596000000000004</v>
      </c>
      <c r="Q325" s="23">
        <v>102.45699999999999</v>
      </c>
      <c r="R325" s="26">
        <v>113.54059488818977</v>
      </c>
    </row>
    <row r="326" spans="1:18">
      <c r="A326" s="23" t="s">
        <v>332</v>
      </c>
      <c r="B326" s="23">
        <v>18.498000000000001</v>
      </c>
      <c r="C326" s="23">
        <v>19.677</v>
      </c>
      <c r="D326" s="23">
        <v>26.331</v>
      </c>
      <c r="E326" s="23">
        <v>25.274000000000001</v>
      </c>
      <c r="F326" s="23">
        <v>25.459</v>
      </c>
      <c r="G326" s="23">
        <v>26.268000000000001</v>
      </c>
      <c r="H326" s="23">
        <v>20.972000000000001</v>
      </c>
      <c r="I326" s="23">
        <v>21.815000000000001</v>
      </c>
      <c r="J326" s="23">
        <v>23.356000000000002</v>
      </c>
      <c r="K326" s="23">
        <v>23.478999999999999</v>
      </c>
      <c r="L326" s="23">
        <v>22.425000000000001</v>
      </c>
      <c r="M326" s="23">
        <v>23.309000000000001</v>
      </c>
      <c r="N326" s="23">
        <v>20.745000000000001</v>
      </c>
      <c r="O326" s="23">
        <v>20.614999999999998</v>
      </c>
      <c r="P326" s="23">
        <v>19.021000000000001</v>
      </c>
      <c r="Q326" s="23">
        <v>26.335000000000001</v>
      </c>
      <c r="R326" s="26">
        <v>20.988735163956289</v>
      </c>
    </row>
    <row r="327" spans="1:18">
      <c r="A327" s="23" t="s">
        <v>333</v>
      </c>
      <c r="B327" s="23">
        <v>50.094000000000001</v>
      </c>
      <c r="C327" s="23">
        <v>51.332999999999998</v>
      </c>
      <c r="D327" s="23">
        <v>57.505000000000003</v>
      </c>
      <c r="E327" s="23">
        <v>61.432000000000002</v>
      </c>
      <c r="F327" s="23">
        <v>60.491</v>
      </c>
      <c r="G327" s="23">
        <v>52.142000000000003</v>
      </c>
      <c r="H327" s="23">
        <v>67.364000000000004</v>
      </c>
      <c r="I327" s="23">
        <v>63.835000000000001</v>
      </c>
      <c r="J327" s="23">
        <v>60.683</v>
      </c>
      <c r="K327" s="23">
        <v>56.597999999999999</v>
      </c>
      <c r="L327" s="23">
        <v>72.186000000000007</v>
      </c>
      <c r="M327" s="23">
        <v>60.36</v>
      </c>
      <c r="N327" s="23">
        <v>53.195999999999998</v>
      </c>
      <c r="O327" s="23">
        <v>50.204000000000001</v>
      </c>
      <c r="P327" s="23">
        <v>63.027000000000001</v>
      </c>
      <c r="Q327" s="23">
        <v>57.146000000000001</v>
      </c>
      <c r="R327" s="26">
        <v>55.638987248097223</v>
      </c>
    </row>
    <row r="328" spans="1:18">
      <c r="A328" s="23" t="s">
        <v>334</v>
      </c>
      <c r="B328" s="23">
        <v>26.125</v>
      </c>
      <c r="C328" s="23">
        <v>26.97</v>
      </c>
      <c r="D328" s="23">
        <v>32.040999999999997</v>
      </c>
      <c r="E328" s="23">
        <v>34.752000000000002</v>
      </c>
      <c r="F328" s="23">
        <v>32.874000000000002</v>
      </c>
      <c r="G328" s="23">
        <v>32.22</v>
      </c>
      <c r="H328" s="23">
        <v>28.696000000000002</v>
      </c>
      <c r="I328" s="23">
        <v>32.99</v>
      </c>
      <c r="J328" s="23">
        <v>32.74</v>
      </c>
      <c r="K328" s="23">
        <v>32.259</v>
      </c>
      <c r="L328" s="23">
        <v>29.765000000000001</v>
      </c>
      <c r="M328" s="23">
        <v>35.781999999999996</v>
      </c>
      <c r="N328" s="23">
        <v>34.494</v>
      </c>
      <c r="O328" s="23">
        <v>32.74</v>
      </c>
      <c r="P328" s="23">
        <v>23.526</v>
      </c>
      <c r="Q328" s="23">
        <v>29.89</v>
      </c>
      <c r="R328" s="26">
        <v>29.335300054832636</v>
      </c>
    </row>
    <row r="329" spans="1:18">
      <c r="A329" s="23" t="s">
        <v>335</v>
      </c>
      <c r="B329" s="23">
        <v>40.472999999999999</v>
      </c>
      <c r="C329" s="23">
        <v>34.08</v>
      </c>
      <c r="D329" s="23">
        <v>34.92</v>
      </c>
      <c r="E329" s="23">
        <v>35.75</v>
      </c>
      <c r="F329" s="23">
        <v>37.698999999999998</v>
      </c>
      <c r="G329" s="23">
        <v>35.755000000000003</v>
      </c>
      <c r="H329" s="23">
        <v>44.017000000000003</v>
      </c>
      <c r="I329" s="23">
        <v>39.762</v>
      </c>
      <c r="J329" s="23">
        <v>40.975999999999999</v>
      </c>
      <c r="K329" s="23">
        <v>36.628999999999998</v>
      </c>
      <c r="L329" s="23">
        <v>42.018000000000001</v>
      </c>
      <c r="M329" s="23">
        <v>44.040999999999997</v>
      </c>
      <c r="N329" s="23">
        <v>41.396999999999998</v>
      </c>
      <c r="O329" s="23">
        <v>36.786000000000001</v>
      </c>
      <c r="P329" s="23">
        <v>53.164000000000001</v>
      </c>
      <c r="Q329" s="23">
        <v>38.433</v>
      </c>
      <c r="R329" s="26">
        <v>39.618492000481844</v>
      </c>
    </row>
    <row r="330" spans="1:18">
      <c r="A330" s="23" t="s">
        <v>336</v>
      </c>
      <c r="B330" s="23">
        <v>16.181000000000001</v>
      </c>
      <c r="C330" s="23">
        <v>13.504</v>
      </c>
      <c r="D330" s="23">
        <v>16.265999999999998</v>
      </c>
      <c r="E330" s="23">
        <v>19.308</v>
      </c>
      <c r="F330" s="23">
        <v>17.893999999999998</v>
      </c>
      <c r="G330" s="23">
        <v>17.927</v>
      </c>
      <c r="H330" s="23">
        <v>16.518999999999998</v>
      </c>
      <c r="I330" s="23">
        <v>16.54</v>
      </c>
      <c r="J330" s="23">
        <v>14.593</v>
      </c>
      <c r="K330" s="23">
        <v>16.260000000000002</v>
      </c>
      <c r="L330" s="23">
        <v>17.565000000000001</v>
      </c>
      <c r="M330" s="23">
        <v>16.649999999999999</v>
      </c>
      <c r="N330" s="23">
        <v>14.115</v>
      </c>
      <c r="O330" s="23">
        <v>15.888999999999999</v>
      </c>
      <c r="P330" s="23">
        <v>20.282</v>
      </c>
      <c r="Q330" s="23">
        <v>19.140999999999998</v>
      </c>
      <c r="R330" s="26">
        <v>16.161336024364015</v>
      </c>
    </row>
    <row r="331" spans="1:18">
      <c r="A331" s="23" t="s">
        <v>337</v>
      </c>
      <c r="B331" s="23">
        <v>0.78500000000000003</v>
      </c>
      <c r="C331" s="23">
        <v>1.506</v>
      </c>
      <c r="D331" s="23">
        <v>2.2639999999999998</v>
      </c>
      <c r="E331" s="23">
        <v>1.2090000000000001</v>
      </c>
      <c r="F331" s="23">
        <v>0.877</v>
      </c>
      <c r="G331" s="23">
        <v>1.0660000000000001</v>
      </c>
      <c r="H331" s="23">
        <v>0.95699999999999996</v>
      </c>
      <c r="I331" s="23">
        <v>1.254</v>
      </c>
      <c r="J331" s="23">
        <v>1.3120000000000001</v>
      </c>
      <c r="K331" s="23">
        <v>1.45</v>
      </c>
      <c r="L331" s="23">
        <v>1.9259999999999999</v>
      </c>
      <c r="M331" s="23">
        <v>1.2390000000000001</v>
      </c>
      <c r="N331" s="23">
        <v>0.60799999999999998</v>
      </c>
      <c r="O331" s="23">
        <v>0.89600000000000002</v>
      </c>
      <c r="P331" s="23">
        <v>1.972</v>
      </c>
      <c r="Q331" s="23">
        <v>1.883</v>
      </c>
      <c r="R331" s="26">
        <v>1.1463749968221493</v>
      </c>
    </row>
    <row r="332" spans="1:18">
      <c r="A332" s="23" t="s">
        <v>338</v>
      </c>
      <c r="B332" s="23">
        <v>0.95199999999999996</v>
      </c>
      <c r="C332" s="23">
        <v>1.6890000000000001</v>
      </c>
      <c r="D332" s="23">
        <v>0.96299999999999997</v>
      </c>
      <c r="E332" s="23">
        <v>0</v>
      </c>
      <c r="F332" s="23">
        <v>1.119</v>
      </c>
      <c r="G332" s="23">
        <v>2.5630000000000002</v>
      </c>
      <c r="H332" s="23">
        <v>4.13</v>
      </c>
      <c r="I332" s="23">
        <v>1.3049999999999999</v>
      </c>
      <c r="J332" s="23">
        <v>3.2650000000000001</v>
      </c>
      <c r="K332" s="23">
        <v>1.6519999999999999</v>
      </c>
      <c r="L332" s="23">
        <v>2.004</v>
      </c>
      <c r="M332" s="23">
        <v>0</v>
      </c>
      <c r="N332" s="23">
        <v>0</v>
      </c>
      <c r="O332" s="23">
        <v>0</v>
      </c>
      <c r="P332" s="23">
        <v>2.1339999999999999</v>
      </c>
      <c r="Q332" s="23">
        <v>1.179</v>
      </c>
      <c r="R332" s="26">
        <v>1.5711593280348644</v>
      </c>
    </row>
    <row r="333" spans="1:18">
      <c r="A333" s="23" t="s">
        <v>339</v>
      </c>
      <c r="B333" s="23">
        <v>1.097</v>
      </c>
      <c r="C333" s="23">
        <v>0.91900000000000004</v>
      </c>
      <c r="D333" s="23">
        <v>1.8009999999999999</v>
      </c>
      <c r="E333" s="23">
        <v>1.381</v>
      </c>
      <c r="F333" s="23">
        <v>0.90200000000000002</v>
      </c>
      <c r="G333" s="23">
        <v>1.361</v>
      </c>
      <c r="H333" s="23">
        <v>2.0819999999999999</v>
      </c>
      <c r="I333" s="23">
        <v>3.7810000000000001</v>
      </c>
      <c r="J333" s="23">
        <v>1.165</v>
      </c>
      <c r="K333" s="23">
        <v>1.147</v>
      </c>
      <c r="L333" s="23">
        <v>4.6399999999999997</v>
      </c>
      <c r="M333" s="23">
        <v>4.1779999999999999</v>
      </c>
      <c r="N333" s="23">
        <v>2.1869999999999998</v>
      </c>
      <c r="O333" s="23">
        <v>1.454</v>
      </c>
      <c r="P333" s="23">
        <v>3.9580000000000002</v>
      </c>
      <c r="Q333" s="23">
        <v>0.76100000000000001</v>
      </c>
      <c r="R333" s="26">
        <v>1.7141942063063222</v>
      </c>
    </row>
    <row r="334" spans="1:18">
      <c r="A334" s="23" t="s">
        <v>340</v>
      </c>
      <c r="B334" s="23">
        <v>0.19600000000000001</v>
      </c>
      <c r="C334" s="23">
        <v>0</v>
      </c>
      <c r="D334" s="23">
        <v>0</v>
      </c>
      <c r="E334" s="23">
        <v>0.35499999999999998</v>
      </c>
      <c r="F334" s="23">
        <v>0.192</v>
      </c>
      <c r="G334" s="23">
        <v>0.48099999999999998</v>
      </c>
      <c r="H334" s="23">
        <v>0</v>
      </c>
      <c r="I334" s="23">
        <v>0</v>
      </c>
      <c r="J334" s="23">
        <v>0</v>
      </c>
      <c r="K334" s="23">
        <v>0</v>
      </c>
      <c r="L334" s="23">
        <v>0.218</v>
      </c>
      <c r="M334" s="23">
        <v>0.20899999999999999</v>
      </c>
      <c r="N334" s="23">
        <v>0</v>
      </c>
      <c r="O334" s="23">
        <v>0</v>
      </c>
      <c r="P334" s="23">
        <v>0</v>
      </c>
      <c r="Q334" s="23">
        <v>1.44</v>
      </c>
      <c r="R334" s="26">
        <v>0.27030020021550161</v>
      </c>
    </row>
    <row r="335" spans="1:18">
      <c r="A335" s="23" t="s">
        <v>341</v>
      </c>
      <c r="B335" s="23">
        <v>0.439</v>
      </c>
      <c r="C335" s="23">
        <v>3.03</v>
      </c>
      <c r="D335" s="23">
        <v>2.4420000000000002</v>
      </c>
      <c r="E335" s="23">
        <v>4.74</v>
      </c>
      <c r="F335" s="23">
        <v>8.7200000000000006</v>
      </c>
      <c r="G335" s="23">
        <v>8.4280000000000008</v>
      </c>
      <c r="H335" s="23">
        <v>1.0529999999999999</v>
      </c>
      <c r="I335" s="23">
        <v>1.76</v>
      </c>
      <c r="J335" s="23">
        <v>3.073</v>
      </c>
      <c r="K335" s="23">
        <v>5.1130000000000004</v>
      </c>
      <c r="L335" s="23">
        <v>0.36399999999999999</v>
      </c>
      <c r="M335" s="23">
        <v>2.2669999999999999</v>
      </c>
      <c r="N335" s="23">
        <v>4.8129999999999997</v>
      </c>
      <c r="O335" s="23">
        <v>5.3239999999999998</v>
      </c>
      <c r="P335" s="23">
        <v>0.41599999999999998</v>
      </c>
      <c r="Q335" s="23">
        <v>3.6709999999999998</v>
      </c>
      <c r="R335" s="26">
        <v>2.1952482442834849</v>
      </c>
    </row>
    <row r="336" spans="1:18">
      <c r="A336" s="23" t="s">
        <v>342</v>
      </c>
      <c r="B336" s="23">
        <v>11.496</v>
      </c>
      <c r="C336" s="23">
        <v>7.2060000000000004</v>
      </c>
      <c r="D336" s="23">
        <v>6.8419999999999996</v>
      </c>
      <c r="E336" s="23">
        <v>9.77</v>
      </c>
      <c r="F336" s="23">
        <v>8.0259999999999998</v>
      </c>
      <c r="G336" s="23">
        <v>6.93</v>
      </c>
      <c r="H336" s="23">
        <v>15.099</v>
      </c>
      <c r="I336" s="23">
        <v>11.994</v>
      </c>
      <c r="J336" s="23">
        <v>10.316000000000001</v>
      </c>
      <c r="K336" s="23">
        <v>10.824999999999999</v>
      </c>
      <c r="L336" s="23">
        <v>17.431000000000001</v>
      </c>
      <c r="M336" s="23">
        <v>14.375</v>
      </c>
      <c r="N336" s="23">
        <v>14.759</v>
      </c>
      <c r="O336" s="23">
        <v>15.935</v>
      </c>
      <c r="P336" s="23">
        <v>35.014000000000003</v>
      </c>
      <c r="Q336" s="23">
        <v>9.6549999999999994</v>
      </c>
      <c r="R336" s="26">
        <v>11.810907859659888</v>
      </c>
    </row>
    <row r="337" spans="1:18">
      <c r="A337" s="23" t="s">
        <v>343</v>
      </c>
      <c r="B337" s="23">
        <v>18.465</v>
      </c>
      <c r="C337" s="23">
        <v>14.906000000000001</v>
      </c>
      <c r="D337" s="23">
        <v>19.984999999999999</v>
      </c>
      <c r="E337" s="23">
        <v>17.349</v>
      </c>
      <c r="F337" s="23">
        <v>13.627000000000001</v>
      </c>
      <c r="G337" s="23">
        <v>12.032</v>
      </c>
      <c r="H337" s="23">
        <v>16.120999999999999</v>
      </c>
      <c r="I337" s="23">
        <v>16.425999999999998</v>
      </c>
      <c r="J337" s="23">
        <v>13.571999999999999</v>
      </c>
      <c r="K337" s="23">
        <v>14.926</v>
      </c>
      <c r="L337" s="23">
        <v>21.391999999999999</v>
      </c>
      <c r="M337" s="23">
        <v>20.555</v>
      </c>
      <c r="N337" s="23">
        <v>19.582999999999998</v>
      </c>
      <c r="O337" s="23">
        <v>14.81</v>
      </c>
      <c r="P337" s="23">
        <v>32.073999999999998</v>
      </c>
      <c r="Q337" s="23">
        <v>13.881</v>
      </c>
      <c r="R337" s="26">
        <v>17.498934414035091</v>
      </c>
    </row>
    <row r="338" spans="1:18">
      <c r="A338" s="23" t="s">
        <v>344</v>
      </c>
      <c r="B338" s="23">
        <v>91.375</v>
      </c>
      <c r="C338" s="23">
        <v>96.257999999999996</v>
      </c>
      <c r="D338" s="23">
        <v>93.227999999999994</v>
      </c>
      <c r="E338" s="23">
        <v>89.888000000000005</v>
      </c>
      <c r="F338" s="23">
        <v>87.665000000000006</v>
      </c>
      <c r="G338" s="23">
        <v>81.334999999999994</v>
      </c>
      <c r="H338" s="23">
        <v>99.242999999999995</v>
      </c>
      <c r="I338" s="23">
        <v>86.811999999999998</v>
      </c>
      <c r="J338" s="23">
        <v>77.284000000000006</v>
      </c>
      <c r="K338" s="23">
        <v>75.055999999999997</v>
      </c>
      <c r="L338" s="23">
        <v>95.4</v>
      </c>
      <c r="M338" s="23">
        <v>91.97</v>
      </c>
      <c r="N338" s="23">
        <v>71.483999999999995</v>
      </c>
      <c r="O338" s="23">
        <v>65.688000000000002</v>
      </c>
      <c r="P338" s="23">
        <v>108.358</v>
      </c>
      <c r="Q338" s="23">
        <v>107.24299999999999</v>
      </c>
      <c r="R338" s="26">
        <v>89.531019684312284</v>
      </c>
    </row>
    <row r="339" spans="1:18">
      <c r="A339" s="23" t="s">
        <v>345</v>
      </c>
      <c r="B339" s="23">
        <v>82.39</v>
      </c>
      <c r="C339" s="23">
        <v>73.775999999999996</v>
      </c>
      <c r="D339" s="23">
        <v>73.909000000000006</v>
      </c>
      <c r="E339" s="23">
        <v>79.849000000000004</v>
      </c>
      <c r="F339" s="23">
        <v>82.382000000000005</v>
      </c>
      <c r="G339" s="23">
        <v>83.341999999999999</v>
      </c>
      <c r="H339" s="23">
        <v>71.126000000000005</v>
      </c>
      <c r="I339" s="23">
        <v>65.186999999999998</v>
      </c>
      <c r="J339" s="23">
        <v>58.762</v>
      </c>
      <c r="K339" s="23">
        <v>65.027000000000001</v>
      </c>
      <c r="L339" s="23">
        <v>66.201999999999998</v>
      </c>
      <c r="M339" s="23">
        <v>65.191000000000003</v>
      </c>
      <c r="N339" s="23">
        <v>57.469000000000001</v>
      </c>
      <c r="O339" s="23">
        <v>55.079000000000001</v>
      </c>
      <c r="P339" s="23">
        <v>73.659000000000006</v>
      </c>
      <c r="Q339" s="23">
        <v>93.195999999999998</v>
      </c>
      <c r="R339" s="26">
        <v>74.149570661452756</v>
      </c>
    </row>
    <row r="340" spans="1:18">
      <c r="A340" s="23" t="s">
        <v>346</v>
      </c>
      <c r="B340" s="23">
        <v>62.219000000000001</v>
      </c>
      <c r="C340" s="23">
        <v>67.302000000000007</v>
      </c>
      <c r="D340" s="23">
        <v>75.387</v>
      </c>
      <c r="E340" s="23">
        <v>79.596999999999994</v>
      </c>
      <c r="F340" s="23">
        <v>79.275000000000006</v>
      </c>
      <c r="G340" s="23">
        <v>61.628</v>
      </c>
      <c r="H340" s="23">
        <v>67.879000000000005</v>
      </c>
      <c r="I340" s="23">
        <v>60.47</v>
      </c>
      <c r="J340" s="23">
        <v>65.346000000000004</v>
      </c>
      <c r="K340" s="23">
        <v>60.412999999999997</v>
      </c>
      <c r="L340" s="23">
        <v>68.153000000000006</v>
      </c>
      <c r="M340" s="23">
        <v>66.590999999999994</v>
      </c>
      <c r="N340" s="23">
        <v>60.826999999999998</v>
      </c>
      <c r="O340" s="23">
        <v>56.378999999999998</v>
      </c>
      <c r="P340" s="23">
        <v>77.870999999999995</v>
      </c>
      <c r="Q340" s="23">
        <v>81.525000000000006</v>
      </c>
      <c r="R340" s="26">
        <v>65.417773224256209</v>
      </c>
    </row>
    <row r="341" spans="1:18">
      <c r="A341" s="23" t="s">
        <v>347</v>
      </c>
      <c r="B341" s="23">
        <v>22.637</v>
      </c>
      <c r="C341" s="23">
        <v>20.059000000000001</v>
      </c>
      <c r="D341" s="23">
        <v>21.242000000000001</v>
      </c>
      <c r="E341" s="23">
        <v>20.026</v>
      </c>
      <c r="F341" s="23">
        <v>19.228000000000002</v>
      </c>
      <c r="G341" s="23">
        <v>20.888999999999999</v>
      </c>
      <c r="H341" s="23">
        <v>28.768999999999998</v>
      </c>
      <c r="I341" s="23">
        <v>24.506</v>
      </c>
      <c r="J341" s="23">
        <v>21.463000000000001</v>
      </c>
      <c r="K341" s="23">
        <v>19.030999999999999</v>
      </c>
      <c r="L341" s="23">
        <v>30.997</v>
      </c>
      <c r="M341" s="23">
        <v>26.03</v>
      </c>
      <c r="N341" s="23">
        <v>23.039000000000001</v>
      </c>
      <c r="O341" s="23">
        <v>21.744</v>
      </c>
      <c r="P341" s="23">
        <v>31.353000000000002</v>
      </c>
      <c r="Q341" s="23">
        <v>17.84</v>
      </c>
      <c r="R341" s="26">
        <v>22.846926995317222</v>
      </c>
    </row>
    <row r="342" spans="1:18">
      <c r="A342" s="23" t="s">
        <v>348</v>
      </c>
      <c r="B342" s="23">
        <v>2.601</v>
      </c>
      <c r="C342" s="23">
        <v>2.198</v>
      </c>
      <c r="D342" s="23">
        <v>1.863</v>
      </c>
      <c r="E342" s="23">
        <v>2.35</v>
      </c>
      <c r="F342" s="23">
        <v>2.56</v>
      </c>
      <c r="G342" s="23">
        <v>3.1019999999999999</v>
      </c>
      <c r="H342" s="23">
        <v>5.9160000000000004</v>
      </c>
      <c r="I342" s="23">
        <v>4.3559999999999999</v>
      </c>
      <c r="J342" s="23">
        <v>3.9169999999999998</v>
      </c>
      <c r="K342" s="23">
        <v>3.3719999999999999</v>
      </c>
      <c r="L342" s="23">
        <v>8.9960000000000004</v>
      </c>
      <c r="M342" s="23">
        <v>6.3609999999999998</v>
      </c>
      <c r="N342" s="23">
        <v>6.8019999999999996</v>
      </c>
      <c r="O342" s="23">
        <v>5.6040000000000001</v>
      </c>
      <c r="P342" s="23">
        <v>10.252000000000001</v>
      </c>
      <c r="Q342" s="23">
        <v>1.724</v>
      </c>
      <c r="R342" s="26">
        <v>3.6966830232103454</v>
      </c>
    </row>
    <row r="343" spans="1:18">
      <c r="A343" s="23" t="s">
        <v>349</v>
      </c>
      <c r="B343" s="23">
        <v>0</v>
      </c>
      <c r="C343" s="23">
        <v>0</v>
      </c>
      <c r="D343" s="23">
        <v>0.97599999999999998</v>
      </c>
      <c r="E343" s="23">
        <v>0.316</v>
      </c>
      <c r="F343" s="23">
        <v>0.98599999999999999</v>
      </c>
      <c r="G343" s="23">
        <v>1.8939999999999999</v>
      </c>
      <c r="H343" s="23">
        <v>0</v>
      </c>
      <c r="I343" s="23">
        <v>0</v>
      </c>
      <c r="J343" s="23">
        <v>0</v>
      </c>
      <c r="K343" s="23">
        <v>0</v>
      </c>
      <c r="L343" s="23">
        <v>0.32</v>
      </c>
      <c r="M343" s="23">
        <v>0</v>
      </c>
      <c r="N343" s="23">
        <v>0</v>
      </c>
      <c r="O343" s="23">
        <v>0.54900000000000004</v>
      </c>
      <c r="P343" s="23">
        <v>0</v>
      </c>
      <c r="Q343" s="23">
        <v>0</v>
      </c>
      <c r="R343" s="26">
        <v>0.76571690086717759</v>
      </c>
    </row>
    <row r="344" spans="1:18">
      <c r="A344" s="23" t="s">
        <v>350</v>
      </c>
      <c r="B344" s="23">
        <v>0</v>
      </c>
      <c r="C344" s="23">
        <v>0</v>
      </c>
      <c r="D344" s="23">
        <v>0</v>
      </c>
      <c r="E344" s="23">
        <v>0</v>
      </c>
      <c r="F344" s="23">
        <v>0</v>
      </c>
      <c r="G344" s="23">
        <v>0.35899999999999999</v>
      </c>
      <c r="H344" s="23">
        <v>0.246</v>
      </c>
      <c r="I344" s="23">
        <v>0.16400000000000001</v>
      </c>
      <c r="J344" s="23">
        <v>0</v>
      </c>
      <c r="K344" s="23">
        <v>0</v>
      </c>
      <c r="L344" s="23">
        <v>0.29499999999999998</v>
      </c>
      <c r="M344" s="23">
        <v>0.221</v>
      </c>
      <c r="N344" s="23">
        <v>0</v>
      </c>
      <c r="O344" s="23">
        <v>0</v>
      </c>
      <c r="P344" s="23">
        <v>0</v>
      </c>
      <c r="Q344" s="23">
        <v>0</v>
      </c>
      <c r="R344" s="26">
        <v>0.2300094976974871</v>
      </c>
    </row>
    <row r="345" spans="1:18">
      <c r="A345" s="23" t="s">
        <v>351</v>
      </c>
      <c r="B345" s="23">
        <v>2.3170000000000002</v>
      </c>
      <c r="C345" s="23">
        <v>2.5470000000000002</v>
      </c>
      <c r="D345" s="23">
        <v>2.2040000000000002</v>
      </c>
      <c r="E345" s="23">
        <v>3.0720000000000001</v>
      </c>
      <c r="F345" s="23">
        <v>2.0830000000000002</v>
      </c>
      <c r="G345" s="23">
        <v>2.456</v>
      </c>
      <c r="H345" s="23">
        <v>5.28</v>
      </c>
      <c r="I345" s="23">
        <v>2.4809999999999999</v>
      </c>
      <c r="J345" s="23">
        <v>2.0019999999999998</v>
      </c>
      <c r="K345" s="23">
        <v>3.6139999999999999</v>
      </c>
      <c r="L345" s="23">
        <v>1.6319999999999999</v>
      </c>
      <c r="M345" s="23">
        <v>6.7839999999999998</v>
      </c>
      <c r="N345" s="23">
        <v>3.9249999999999998</v>
      </c>
      <c r="O345" s="23">
        <v>2.86</v>
      </c>
      <c r="P345" s="23">
        <v>0</v>
      </c>
      <c r="Q345" s="23">
        <v>0</v>
      </c>
      <c r="R345" s="26">
        <v>2.8142168673978825</v>
      </c>
    </row>
    <row r="346" spans="1:18">
      <c r="A346" s="23" t="s">
        <v>352</v>
      </c>
      <c r="B346" s="23">
        <v>0</v>
      </c>
      <c r="C346" s="23">
        <v>0</v>
      </c>
      <c r="D346" s="23">
        <v>4.4260000000000002</v>
      </c>
      <c r="E346" s="23">
        <v>0</v>
      </c>
      <c r="F346" s="23">
        <v>9.2010000000000005</v>
      </c>
      <c r="G346" s="23">
        <v>13.176</v>
      </c>
      <c r="H346" s="23">
        <v>2.5939999999999999</v>
      </c>
      <c r="I346" s="23">
        <v>0</v>
      </c>
      <c r="J346" s="23">
        <v>0</v>
      </c>
      <c r="K346" s="23">
        <v>15.204000000000001</v>
      </c>
      <c r="L346" s="23">
        <v>2.8340000000000001</v>
      </c>
      <c r="M346" s="23">
        <v>0</v>
      </c>
      <c r="N346" s="23">
        <v>6.21</v>
      </c>
      <c r="O346" s="23">
        <v>11.407999999999999</v>
      </c>
      <c r="P346" s="23">
        <v>10.324</v>
      </c>
      <c r="Q346" s="23">
        <v>4.2060000000000004</v>
      </c>
      <c r="R346" s="26">
        <v>7.3118434651758228</v>
      </c>
    </row>
    <row r="347" spans="1:18">
      <c r="A347" s="23" t="s">
        <v>353</v>
      </c>
      <c r="B347" s="23">
        <v>10.74</v>
      </c>
      <c r="C347" s="23">
        <v>7.6529999999999996</v>
      </c>
      <c r="D347" s="23">
        <v>3.6659999999999999</v>
      </c>
      <c r="E347" s="23">
        <v>2.5950000000000002</v>
      </c>
      <c r="F347" s="23">
        <v>2.8149999999999999</v>
      </c>
      <c r="G347" s="23">
        <v>5.6769999999999996</v>
      </c>
      <c r="H347" s="23">
        <v>15.065</v>
      </c>
      <c r="I347" s="23">
        <v>11.574</v>
      </c>
      <c r="J347" s="23">
        <v>8.7609999999999992</v>
      </c>
      <c r="K347" s="23">
        <v>4.1529999999999996</v>
      </c>
      <c r="L347" s="23">
        <v>20.457999999999998</v>
      </c>
      <c r="M347" s="23">
        <v>14.241</v>
      </c>
      <c r="N347" s="23">
        <v>12.125999999999999</v>
      </c>
      <c r="O347" s="23">
        <v>7.2210000000000001</v>
      </c>
      <c r="P347" s="23">
        <v>25.617999999999999</v>
      </c>
      <c r="Q347" s="23">
        <v>1.3740000000000001</v>
      </c>
      <c r="R347" s="26">
        <v>9.9888605986417236</v>
      </c>
    </row>
    <row r="348" spans="1:18">
      <c r="A348" s="23" t="s">
        <v>354</v>
      </c>
      <c r="B348" s="23">
        <v>115.901</v>
      </c>
      <c r="C348" s="23">
        <v>117.749</v>
      </c>
      <c r="D348" s="23">
        <v>122.928</v>
      </c>
      <c r="E348" s="23">
        <v>120.988</v>
      </c>
      <c r="F348" s="23">
        <v>99.424999999999997</v>
      </c>
      <c r="G348" s="23">
        <v>90.554000000000002</v>
      </c>
      <c r="H348" s="23">
        <v>122.06</v>
      </c>
      <c r="I348" s="23">
        <v>114.702</v>
      </c>
      <c r="J348" s="23">
        <v>115.124</v>
      </c>
      <c r="K348" s="23">
        <v>109.239</v>
      </c>
      <c r="L348" s="23">
        <v>135.01300000000001</v>
      </c>
      <c r="M348" s="23">
        <v>121.913</v>
      </c>
      <c r="N348" s="23">
        <v>113.44499999999999</v>
      </c>
      <c r="O348" s="23">
        <v>115.81699999999999</v>
      </c>
      <c r="P348" s="23">
        <v>109.84699999999999</v>
      </c>
      <c r="Q348" s="23">
        <v>115.884</v>
      </c>
      <c r="R348" s="26">
        <v>116.29501774756912</v>
      </c>
    </row>
    <row r="349" spans="1:18">
      <c r="A349" s="23" t="s">
        <v>355</v>
      </c>
      <c r="B349" s="23">
        <v>8.2870000000000008</v>
      </c>
      <c r="C349" s="23">
        <v>6.3140000000000001</v>
      </c>
      <c r="D349" s="23">
        <v>9.7420000000000009</v>
      </c>
      <c r="E349" s="23">
        <v>8.6809999999999992</v>
      </c>
      <c r="F349" s="23">
        <v>9.17</v>
      </c>
      <c r="G349" s="23">
        <v>7.6390000000000002</v>
      </c>
      <c r="H349" s="23">
        <v>6.3</v>
      </c>
      <c r="I349" s="23">
        <v>7.78</v>
      </c>
      <c r="J349" s="23">
        <v>7.1840000000000002</v>
      </c>
      <c r="K349" s="23">
        <v>10.417999999999999</v>
      </c>
      <c r="L349" s="23">
        <v>6.1829999999999998</v>
      </c>
      <c r="M349" s="23">
        <v>6.032</v>
      </c>
      <c r="N349" s="23">
        <v>7.2009999999999996</v>
      </c>
      <c r="O349" s="23">
        <v>9.0950000000000006</v>
      </c>
      <c r="P349" s="23">
        <v>5.2160000000000002</v>
      </c>
      <c r="Q349" s="23">
        <v>6.7270000000000003</v>
      </c>
      <c r="R349" s="26">
        <v>7.7791982007697769</v>
      </c>
    </row>
    <row r="350" spans="1:18">
      <c r="A350" s="23" t="s">
        <v>356</v>
      </c>
      <c r="B350" s="23">
        <v>34.914999999999999</v>
      </c>
      <c r="C350" s="23">
        <v>28.876999999999999</v>
      </c>
      <c r="D350" s="23">
        <v>36.463999999999999</v>
      </c>
      <c r="E350" s="23">
        <v>38.374000000000002</v>
      </c>
      <c r="F350" s="23">
        <v>30.591999999999999</v>
      </c>
      <c r="G350" s="23">
        <v>36.883000000000003</v>
      </c>
      <c r="H350" s="23">
        <v>40.457999999999998</v>
      </c>
      <c r="I350" s="23">
        <v>35.942999999999998</v>
      </c>
      <c r="J350" s="23">
        <v>36.637</v>
      </c>
      <c r="K350" s="23">
        <v>36.619999999999997</v>
      </c>
      <c r="L350" s="23">
        <v>35.064999999999998</v>
      </c>
      <c r="M350" s="23">
        <v>32.662999999999997</v>
      </c>
      <c r="N350" s="23">
        <v>25.536999999999999</v>
      </c>
      <c r="O350" s="23">
        <v>29.574999999999999</v>
      </c>
      <c r="P350" s="23">
        <v>40.210999999999999</v>
      </c>
      <c r="Q350" s="23">
        <v>35.012999999999998</v>
      </c>
      <c r="R350" s="26">
        <v>34.444864019735867</v>
      </c>
    </row>
    <row r="351" spans="1:18">
      <c r="A351" s="23" t="s">
        <v>357</v>
      </c>
      <c r="B351" s="23">
        <v>80.853999999999999</v>
      </c>
      <c r="C351" s="23">
        <v>88.403000000000006</v>
      </c>
      <c r="D351" s="23">
        <v>87.025000000000006</v>
      </c>
      <c r="E351" s="23">
        <v>90.513000000000005</v>
      </c>
      <c r="F351" s="23">
        <v>83.105999999999995</v>
      </c>
      <c r="G351" s="23">
        <v>70.135000000000005</v>
      </c>
      <c r="H351" s="23">
        <v>77.105999999999995</v>
      </c>
      <c r="I351" s="23">
        <v>82.646000000000001</v>
      </c>
      <c r="J351" s="23">
        <v>81.893000000000001</v>
      </c>
      <c r="K351" s="23">
        <v>79.176000000000002</v>
      </c>
      <c r="L351" s="23">
        <v>78.613</v>
      </c>
      <c r="M351" s="23">
        <v>75.959000000000003</v>
      </c>
      <c r="N351" s="23">
        <v>70.004000000000005</v>
      </c>
      <c r="O351" s="23">
        <v>67.066000000000003</v>
      </c>
      <c r="P351" s="23">
        <v>71.680999999999997</v>
      </c>
      <c r="Q351" s="23">
        <v>103.84</v>
      </c>
      <c r="R351" s="26">
        <v>81.152119186066997</v>
      </c>
    </row>
    <row r="352" spans="1:18">
      <c r="A352" s="23" t="s">
        <v>358</v>
      </c>
      <c r="B352" s="23">
        <v>38.26</v>
      </c>
      <c r="C352" s="23">
        <v>38.194000000000003</v>
      </c>
      <c r="D352" s="23">
        <v>39.234999999999999</v>
      </c>
      <c r="E352" s="23">
        <v>41.625999999999998</v>
      </c>
      <c r="F352" s="23">
        <v>31.78</v>
      </c>
      <c r="G352" s="23">
        <v>28.097999999999999</v>
      </c>
      <c r="H352" s="23">
        <v>32.234000000000002</v>
      </c>
      <c r="I352" s="23">
        <v>36.088000000000001</v>
      </c>
      <c r="J352" s="23">
        <v>35.302999999999997</v>
      </c>
      <c r="K352" s="23">
        <v>34.447000000000003</v>
      </c>
      <c r="L352" s="23">
        <v>34.037999999999997</v>
      </c>
      <c r="M352" s="23">
        <v>34.432000000000002</v>
      </c>
      <c r="N352" s="23">
        <v>32.054000000000002</v>
      </c>
      <c r="O352" s="23">
        <v>27.073</v>
      </c>
      <c r="P352" s="23">
        <v>39.005000000000003</v>
      </c>
      <c r="Q352" s="23">
        <v>33.091999999999999</v>
      </c>
      <c r="R352" s="26">
        <v>36.25710132047606</v>
      </c>
    </row>
    <row r="353" spans="1:18">
      <c r="A353" s="23" t="s">
        <v>359</v>
      </c>
      <c r="B353" s="23">
        <v>32.267000000000003</v>
      </c>
      <c r="C353" s="23">
        <v>26.844999999999999</v>
      </c>
      <c r="D353" s="23">
        <v>28.571999999999999</v>
      </c>
      <c r="E353" s="23">
        <v>26.33</v>
      </c>
      <c r="F353" s="23">
        <v>27.713000000000001</v>
      </c>
      <c r="G353" s="23">
        <v>33.765000000000001</v>
      </c>
      <c r="H353" s="23">
        <v>30.061</v>
      </c>
      <c r="I353" s="23">
        <v>29.919</v>
      </c>
      <c r="J353" s="23">
        <v>31.251000000000001</v>
      </c>
      <c r="K353" s="23">
        <v>33.180999999999997</v>
      </c>
      <c r="L353" s="23">
        <v>30.096</v>
      </c>
      <c r="M353" s="23">
        <v>34.981999999999999</v>
      </c>
      <c r="N353" s="23">
        <v>31.748999999999999</v>
      </c>
      <c r="O353" s="23">
        <v>34.148000000000003</v>
      </c>
      <c r="P353" s="23">
        <v>28.308</v>
      </c>
      <c r="Q353" s="23">
        <v>23.126000000000001</v>
      </c>
      <c r="R353" s="26">
        <v>30.754346511405206</v>
      </c>
    </row>
    <row r="354" spans="1:18">
      <c r="A354" s="23" t="s">
        <v>360</v>
      </c>
      <c r="B354" s="23">
        <v>1.6859999999999999</v>
      </c>
      <c r="C354" s="23">
        <v>3.073</v>
      </c>
      <c r="D354" s="23">
        <v>3.758</v>
      </c>
      <c r="E354" s="23">
        <v>3.5630000000000002</v>
      </c>
      <c r="F354" s="23">
        <v>3.1869999999999998</v>
      </c>
      <c r="G354" s="23">
        <v>2.323</v>
      </c>
      <c r="H354" s="23">
        <v>2.33</v>
      </c>
      <c r="I354" s="23">
        <v>2.117</v>
      </c>
      <c r="J354" s="23">
        <v>2.8109999999999999</v>
      </c>
      <c r="K354" s="23">
        <v>3.661</v>
      </c>
      <c r="L354" s="23">
        <v>3.9089999999999998</v>
      </c>
      <c r="M354" s="23">
        <v>3.012</v>
      </c>
      <c r="N354" s="23">
        <v>2.8610000000000002</v>
      </c>
      <c r="O354" s="23">
        <v>2.9969999999999999</v>
      </c>
      <c r="P354" s="23">
        <v>6.2830000000000004</v>
      </c>
      <c r="Q354" s="23">
        <v>1.8859999999999999</v>
      </c>
      <c r="R354" s="26">
        <v>2.5453671288040538</v>
      </c>
    </row>
    <row r="355" spans="1:18">
      <c r="A355" s="23" t="s">
        <v>361</v>
      </c>
      <c r="B355" s="23">
        <v>0.39200000000000002</v>
      </c>
      <c r="C355" s="23">
        <v>0.91800000000000004</v>
      </c>
      <c r="D355" s="23">
        <v>1.2849999999999999</v>
      </c>
      <c r="E355" s="23">
        <v>1.655</v>
      </c>
      <c r="F355" s="23">
        <v>1.0189999999999999</v>
      </c>
      <c r="G355" s="23">
        <v>1.403</v>
      </c>
      <c r="H355" s="23">
        <v>2.165</v>
      </c>
      <c r="I355" s="23">
        <v>1.1000000000000001</v>
      </c>
      <c r="J355" s="23">
        <v>1.4410000000000001</v>
      </c>
      <c r="K355" s="23">
        <v>1.665</v>
      </c>
      <c r="L355" s="23">
        <v>2.3809999999999998</v>
      </c>
      <c r="M355" s="23">
        <v>2.2610000000000001</v>
      </c>
      <c r="N355" s="23">
        <v>1.175</v>
      </c>
      <c r="O355" s="23">
        <v>2.1259999999999999</v>
      </c>
      <c r="P355" s="23">
        <v>1.3029999999999999</v>
      </c>
      <c r="Q355" s="23">
        <v>0.84399999999999997</v>
      </c>
      <c r="R355" s="26">
        <v>1.068869090233904</v>
      </c>
    </row>
    <row r="356" spans="1:18">
      <c r="A356" s="23" t="s">
        <v>362</v>
      </c>
      <c r="B356" s="23">
        <v>2.5169999999999999</v>
      </c>
      <c r="C356" s="23">
        <v>0.46200000000000002</v>
      </c>
      <c r="D356" s="23">
        <v>2.4969999999999999</v>
      </c>
      <c r="E356" s="23">
        <v>1.768</v>
      </c>
      <c r="F356" s="23">
        <v>1.9370000000000001</v>
      </c>
      <c r="G356" s="23">
        <v>3.31</v>
      </c>
      <c r="H356" s="23">
        <v>3.3839999999999999</v>
      </c>
      <c r="I356" s="23">
        <v>4.4119999999999999</v>
      </c>
      <c r="J356" s="23">
        <v>0.995</v>
      </c>
      <c r="K356" s="23">
        <v>1.0620000000000001</v>
      </c>
      <c r="L356" s="23">
        <v>7.8159999999999998</v>
      </c>
      <c r="M356" s="23">
        <v>4.6139999999999999</v>
      </c>
      <c r="N356" s="23">
        <v>0.52600000000000002</v>
      </c>
      <c r="O356" s="23">
        <v>1.1180000000000001</v>
      </c>
      <c r="P356" s="23">
        <v>5.3150000000000004</v>
      </c>
      <c r="Q356" s="23">
        <v>2.8039999999999998</v>
      </c>
      <c r="R356" s="26">
        <v>2.5154256555733481</v>
      </c>
    </row>
    <row r="357" spans="1:18">
      <c r="A357" s="23" t="s">
        <v>363</v>
      </c>
      <c r="B357" s="23">
        <v>2.3559999999999999</v>
      </c>
      <c r="C357" s="23">
        <v>1.7849999999999999</v>
      </c>
      <c r="D357" s="23">
        <v>1.486</v>
      </c>
      <c r="E357" s="23">
        <v>2.2130000000000001</v>
      </c>
      <c r="F357" s="23">
        <v>0.52300000000000002</v>
      </c>
      <c r="G357" s="23">
        <v>0</v>
      </c>
      <c r="H357" s="23">
        <v>4.0830000000000002</v>
      </c>
      <c r="I357" s="23">
        <v>4.1870000000000003</v>
      </c>
      <c r="J357" s="23">
        <v>2.12</v>
      </c>
      <c r="K357" s="23">
        <v>1.613</v>
      </c>
      <c r="L357" s="23">
        <v>6.0229999999999997</v>
      </c>
      <c r="M357" s="23">
        <v>4.0289999999999999</v>
      </c>
      <c r="N357" s="23">
        <v>0.32200000000000001</v>
      </c>
      <c r="O357" s="23">
        <v>0.75700000000000001</v>
      </c>
      <c r="P357" s="23">
        <v>4.8109999999999999</v>
      </c>
      <c r="Q357" s="23">
        <v>0.98799999999999999</v>
      </c>
      <c r="R357" s="26">
        <v>2.4652214719597776</v>
      </c>
    </row>
    <row r="358" spans="1:18">
      <c r="A358" s="23" t="s">
        <v>364</v>
      </c>
      <c r="B358" s="23">
        <v>0</v>
      </c>
      <c r="C358" s="23">
        <v>1.8360000000000001</v>
      </c>
      <c r="D358" s="23">
        <v>4.6929999999999996</v>
      </c>
      <c r="E358" s="23">
        <v>2.6749999999999998</v>
      </c>
      <c r="F358" s="23">
        <v>0.89400000000000002</v>
      </c>
      <c r="G358" s="23">
        <v>1.1850000000000001</v>
      </c>
      <c r="H358" s="23">
        <v>0</v>
      </c>
      <c r="I358" s="23">
        <v>4.2919999999999998</v>
      </c>
      <c r="J358" s="23">
        <v>2.327</v>
      </c>
      <c r="K358" s="23">
        <v>2.9750000000000001</v>
      </c>
      <c r="L358" s="23">
        <v>2.9780000000000002</v>
      </c>
      <c r="M358" s="23">
        <v>1.9510000000000001</v>
      </c>
      <c r="N358" s="23">
        <v>0</v>
      </c>
      <c r="O358" s="23">
        <v>1.536</v>
      </c>
      <c r="P358" s="23">
        <v>2.7189999999999999</v>
      </c>
      <c r="Q358" s="23">
        <v>0</v>
      </c>
      <c r="R358" s="26">
        <v>2.6701313477953765</v>
      </c>
    </row>
    <row r="359" spans="1:18">
      <c r="A359" s="23" t="s">
        <v>365</v>
      </c>
      <c r="B359" s="23">
        <v>22.46</v>
      </c>
      <c r="C359" s="23">
        <v>22.678999999999998</v>
      </c>
      <c r="D359" s="23">
        <v>19.986000000000001</v>
      </c>
      <c r="E359" s="23">
        <v>17.154</v>
      </c>
      <c r="F359" s="23">
        <v>13.573</v>
      </c>
      <c r="G359" s="23">
        <v>11.090999999999999</v>
      </c>
      <c r="H359" s="23">
        <v>23.975999999999999</v>
      </c>
      <c r="I359" s="23">
        <v>23.62</v>
      </c>
      <c r="J359" s="23">
        <v>21.094999999999999</v>
      </c>
      <c r="K359" s="23">
        <v>19.844999999999999</v>
      </c>
      <c r="L359" s="23">
        <v>24.471</v>
      </c>
      <c r="M359" s="23">
        <v>24.675000000000001</v>
      </c>
      <c r="N359" s="23">
        <v>22.388000000000002</v>
      </c>
      <c r="O359" s="23">
        <v>16.004000000000001</v>
      </c>
      <c r="P359" s="23">
        <v>21.731999999999999</v>
      </c>
      <c r="Q359" s="23">
        <v>15.795999999999999</v>
      </c>
      <c r="R359" s="26">
        <v>21.545888935390749</v>
      </c>
    </row>
    <row r="360" spans="1:18">
      <c r="A360" s="23" t="s">
        <v>366</v>
      </c>
      <c r="B360" s="23">
        <v>123.928</v>
      </c>
      <c r="C360" s="23">
        <v>116.428</v>
      </c>
      <c r="D360" s="23">
        <v>123.93300000000001</v>
      </c>
      <c r="E360" s="23">
        <v>101.636</v>
      </c>
      <c r="F360" s="23">
        <v>99.114000000000004</v>
      </c>
      <c r="G360" s="23">
        <v>92.584000000000003</v>
      </c>
      <c r="H360" s="23">
        <v>129.16900000000001</v>
      </c>
      <c r="I360" s="23">
        <v>117.008</v>
      </c>
      <c r="J360" s="23">
        <v>113.773</v>
      </c>
      <c r="K360" s="23">
        <v>112.548</v>
      </c>
      <c r="L360" s="23">
        <v>112.721</v>
      </c>
      <c r="M360" s="23">
        <v>110.605</v>
      </c>
      <c r="N360" s="23">
        <v>101.01</v>
      </c>
      <c r="O360" s="23">
        <v>105.434</v>
      </c>
      <c r="P360" s="23">
        <v>114.66800000000001</v>
      </c>
      <c r="Q360" s="23">
        <v>119.852</v>
      </c>
      <c r="R360" s="26">
        <v>117.45821187051276</v>
      </c>
    </row>
    <row r="361" spans="1:18">
      <c r="A361" s="23" t="s">
        <v>367</v>
      </c>
      <c r="B361" s="23">
        <v>98.837999999999994</v>
      </c>
      <c r="C361" s="23">
        <v>85.459000000000003</v>
      </c>
      <c r="D361" s="23">
        <v>75.334999999999994</v>
      </c>
      <c r="E361" s="23">
        <v>76.718999999999994</v>
      </c>
      <c r="F361" s="23">
        <v>76.861000000000004</v>
      </c>
      <c r="G361" s="23">
        <v>71.554000000000002</v>
      </c>
      <c r="H361" s="23">
        <v>102.26300000000001</v>
      </c>
      <c r="I361" s="23">
        <v>92.409000000000006</v>
      </c>
      <c r="J361" s="23">
        <v>82.980999999999995</v>
      </c>
      <c r="K361" s="23">
        <v>70.337000000000003</v>
      </c>
      <c r="L361" s="23">
        <v>94.983000000000004</v>
      </c>
      <c r="M361" s="23">
        <v>94.894999999999996</v>
      </c>
      <c r="N361" s="23">
        <v>79.968000000000004</v>
      </c>
      <c r="O361" s="23">
        <v>68.933000000000007</v>
      </c>
      <c r="P361" s="23">
        <v>93.239000000000004</v>
      </c>
      <c r="Q361" s="23">
        <v>83.424000000000007</v>
      </c>
      <c r="R361" s="26">
        <v>89.943192540727722</v>
      </c>
    </row>
    <row r="362" spans="1:18">
      <c r="A362" s="23" t="s">
        <v>368</v>
      </c>
      <c r="B362" s="23">
        <v>55.966000000000001</v>
      </c>
      <c r="C362" s="23">
        <v>56.420999999999999</v>
      </c>
      <c r="D362" s="23">
        <v>51.281999999999996</v>
      </c>
      <c r="E362" s="23">
        <v>48.287999999999997</v>
      </c>
      <c r="F362" s="23">
        <v>44.118000000000002</v>
      </c>
      <c r="G362" s="23">
        <v>48.113</v>
      </c>
      <c r="H362" s="23">
        <v>62.743000000000002</v>
      </c>
      <c r="I362" s="23">
        <v>59.631</v>
      </c>
      <c r="J362" s="23">
        <v>56.79</v>
      </c>
      <c r="K362" s="23">
        <v>53.968000000000004</v>
      </c>
      <c r="L362" s="23">
        <v>63.805</v>
      </c>
      <c r="M362" s="23">
        <v>62.896000000000001</v>
      </c>
      <c r="N362" s="23">
        <v>60.616999999999997</v>
      </c>
      <c r="O362" s="23">
        <v>46.244999999999997</v>
      </c>
      <c r="P362" s="23">
        <v>61.774000000000001</v>
      </c>
      <c r="Q362" s="23">
        <v>52.572000000000003</v>
      </c>
      <c r="R362" s="26">
        <v>56.167686067603654</v>
      </c>
    </row>
    <row r="363" spans="1:18">
      <c r="A363" s="23" t="s">
        <v>369</v>
      </c>
      <c r="B363" s="23">
        <v>8.9640000000000004</v>
      </c>
      <c r="C363" s="23">
        <v>10.923</v>
      </c>
      <c r="D363" s="23">
        <v>10.361000000000001</v>
      </c>
      <c r="E363" s="23">
        <v>8.2919999999999998</v>
      </c>
      <c r="F363" s="23">
        <v>12.086</v>
      </c>
      <c r="G363" s="23">
        <v>14.384</v>
      </c>
      <c r="H363" s="23">
        <v>11.313000000000001</v>
      </c>
      <c r="I363" s="23">
        <v>8.4610000000000003</v>
      </c>
      <c r="J363" s="23">
        <v>8.5220000000000002</v>
      </c>
      <c r="K363" s="23">
        <v>9.0139999999999993</v>
      </c>
      <c r="L363" s="23">
        <v>14.438000000000001</v>
      </c>
      <c r="M363" s="23">
        <v>11.138999999999999</v>
      </c>
      <c r="N363" s="23">
        <v>10.305</v>
      </c>
      <c r="O363" s="23">
        <v>11.42</v>
      </c>
      <c r="P363" s="23">
        <v>14.573</v>
      </c>
      <c r="Q363" s="23">
        <v>12.897</v>
      </c>
      <c r="R363" s="26">
        <v>10.044394165815874</v>
      </c>
    </row>
    <row r="364" spans="1:18">
      <c r="A364" s="23" t="s">
        <v>370</v>
      </c>
      <c r="B364" s="23">
        <v>41.195999999999998</v>
      </c>
      <c r="C364" s="23">
        <v>39.886000000000003</v>
      </c>
      <c r="D364" s="23">
        <v>40.43</v>
      </c>
      <c r="E364" s="23">
        <v>42.944000000000003</v>
      </c>
      <c r="F364" s="23">
        <v>43.524999999999999</v>
      </c>
      <c r="G364" s="23">
        <v>39.506999999999998</v>
      </c>
      <c r="H364" s="23">
        <v>35.909999999999997</v>
      </c>
      <c r="I364" s="23">
        <v>38.911000000000001</v>
      </c>
      <c r="J364" s="23">
        <v>40.292000000000002</v>
      </c>
      <c r="K364" s="23">
        <v>38.103999999999999</v>
      </c>
      <c r="L364" s="23">
        <v>37.021000000000001</v>
      </c>
      <c r="M364" s="23">
        <v>39.695</v>
      </c>
      <c r="N364" s="23">
        <v>35.423000000000002</v>
      </c>
      <c r="O364" s="23">
        <v>34.064</v>
      </c>
      <c r="P364" s="23">
        <v>34.250999999999998</v>
      </c>
      <c r="Q364" s="23">
        <v>42.335999999999999</v>
      </c>
      <c r="R364" s="26">
        <v>39.689636528988281</v>
      </c>
    </row>
    <row r="365" spans="1:18">
      <c r="A365" s="23" t="s">
        <v>371</v>
      </c>
      <c r="B365" s="23">
        <v>24.277000000000001</v>
      </c>
      <c r="C365" s="23">
        <v>28.687000000000001</v>
      </c>
      <c r="D365" s="23">
        <v>38.612000000000002</v>
      </c>
      <c r="E365" s="23">
        <v>45.24</v>
      </c>
      <c r="F365" s="23">
        <v>47.59</v>
      </c>
      <c r="G365" s="23">
        <v>48.173999999999999</v>
      </c>
      <c r="H365" s="23">
        <v>25.914999999999999</v>
      </c>
      <c r="I365" s="23">
        <v>24.745000000000001</v>
      </c>
      <c r="J365" s="23">
        <v>27.863</v>
      </c>
      <c r="K365" s="23">
        <v>34.252000000000002</v>
      </c>
      <c r="L365" s="23">
        <v>32.006</v>
      </c>
      <c r="M365" s="23">
        <v>29.841000000000001</v>
      </c>
      <c r="N365" s="23">
        <v>32.194000000000003</v>
      </c>
      <c r="O365" s="23">
        <v>37.664000000000001</v>
      </c>
      <c r="P365" s="23">
        <v>38.39</v>
      </c>
      <c r="Q365" s="23">
        <v>41.97</v>
      </c>
      <c r="R365" s="26">
        <v>29.624765497617364</v>
      </c>
    </row>
    <row r="366" spans="1:18">
      <c r="A366" s="23" t="s">
        <v>372</v>
      </c>
      <c r="B366" s="23">
        <v>29.780999999999999</v>
      </c>
      <c r="C366" s="23">
        <v>28.917999999999999</v>
      </c>
      <c r="D366" s="23">
        <v>23.071000000000002</v>
      </c>
      <c r="E366" s="23">
        <v>23.523</v>
      </c>
      <c r="F366" s="23">
        <v>19.504999999999999</v>
      </c>
      <c r="G366" s="23">
        <v>21.035</v>
      </c>
      <c r="H366" s="23">
        <v>37.213999999999999</v>
      </c>
      <c r="I366" s="23">
        <v>28.074999999999999</v>
      </c>
      <c r="J366" s="23">
        <v>27.957999999999998</v>
      </c>
      <c r="K366" s="23">
        <v>24.114999999999998</v>
      </c>
      <c r="L366" s="23">
        <v>37.131999999999998</v>
      </c>
      <c r="M366" s="23">
        <v>30.882999999999999</v>
      </c>
      <c r="N366" s="23">
        <v>25.582000000000001</v>
      </c>
      <c r="O366" s="23">
        <v>22.097000000000001</v>
      </c>
      <c r="P366" s="23">
        <v>39.026000000000003</v>
      </c>
      <c r="Q366" s="23">
        <v>20.914999999999999</v>
      </c>
      <c r="R366" s="26">
        <v>28.601796738639905</v>
      </c>
    </row>
    <row r="367" spans="1:18">
      <c r="A367" s="23" t="s">
        <v>373</v>
      </c>
      <c r="B367" s="23">
        <v>3.0219999999999998</v>
      </c>
      <c r="C367" s="23">
        <v>2.2309999999999999</v>
      </c>
      <c r="D367" s="23">
        <v>0</v>
      </c>
      <c r="E367" s="23">
        <v>2.3119999999999998</v>
      </c>
      <c r="F367" s="23">
        <v>0.39400000000000002</v>
      </c>
      <c r="G367" s="23">
        <v>0.38600000000000001</v>
      </c>
      <c r="H367" s="23">
        <v>0</v>
      </c>
      <c r="I367" s="23">
        <v>5.3680000000000003</v>
      </c>
      <c r="J367" s="23">
        <v>4.1470000000000002</v>
      </c>
      <c r="K367" s="23">
        <v>0</v>
      </c>
      <c r="L367" s="23">
        <v>4.8609999999999998</v>
      </c>
      <c r="M367" s="23">
        <v>6.8179999999999996</v>
      </c>
      <c r="N367" s="23">
        <v>2.996</v>
      </c>
      <c r="O367" s="23">
        <v>1.2290000000000001</v>
      </c>
      <c r="P367" s="23">
        <v>2.2189999999999999</v>
      </c>
      <c r="Q367" s="23">
        <v>0.29299999999999998</v>
      </c>
      <c r="R367" s="26">
        <v>3.1221136095447295</v>
      </c>
    </row>
    <row r="368" spans="1:18">
      <c r="A368" s="23" t="s">
        <v>374</v>
      </c>
      <c r="B368" s="23">
        <v>0</v>
      </c>
      <c r="C368" s="23">
        <v>0</v>
      </c>
      <c r="D368" s="23">
        <v>0</v>
      </c>
      <c r="E368" s="23">
        <v>0</v>
      </c>
      <c r="F368" s="23">
        <v>0</v>
      </c>
      <c r="G368" s="23">
        <v>1.2</v>
      </c>
      <c r="H368" s="23">
        <v>0</v>
      </c>
      <c r="I368" s="23">
        <v>0.91500000000000004</v>
      </c>
      <c r="J368" s="23">
        <v>0</v>
      </c>
      <c r="K368" s="23">
        <v>0</v>
      </c>
      <c r="L368" s="23">
        <v>0</v>
      </c>
      <c r="M368" s="23">
        <v>0</v>
      </c>
      <c r="N368" s="23">
        <v>0</v>
      </c>
      <c r="O368" s="23">
        <v>0</v>
      </c>
      <c r="P368" s="23">
        <v>0</v>
      </c>
      <c r="Q368" s="23">
        <v>0</v>
      </c>
      <c r="R368" s="26">
        <v>0.97059862840621924</v>
      </c>
    </row>
    <row r="369" spans="1:18">
      <c r="A369" s="23" t="s">
        <v>375</v>
      </c>
      <c r="B369" s="23">
        <v>0</v>
      </c>
      <c r="C369" s="23">
        <v>0.63100000000000001</v>
      </c>
      <c r="D369" s="23">
        <v>0.80100000000000005</v>
      </c>
      <c r="E369" s="23">
        <v>0.56399999999999995</v>
      </c>
      <c r="F369" s="23">
        <v>0.38</v>
      </c>
      <c r="G369" s="23">
        <v>0.38700000000000001</v>
      </c>
      <c r="H369" s="23">
        <v>0</v>
      </c>
      <c r="I369" s="23">
        <v>0.79300000000000004</v>
      </c>
      <c r="J369" s="23">
        <v>0.628</v>
      </c>
      <c r="K369" s="23">
        <v>1.8069999999999999</v>
      </c>
      <c r="L369" s="23">
        <v>0</v>
      </c>
      <c r="M369" s="23">
        <v>2.9809999999999999</v>
      </c>
      <c r="N369" s="23">
        <v>0.46500000000000002</v>
      </c>
      <c r="O369" s="23">
        <v>1.6830000000000001</v>
      </c>
      <c r="P369" s="23">
        <v>0</v>
      </c>
      <c r="Q369" s="23">
        <v>0.21299999999999999</v>
      </c>
      <c r="R369" s="26">
        <v>0.93884467665948446</v>
      </c>
    </row>
    <row r="370" spans="1:18">
      <c r="A370" s="23" t="s">
        <v>376</v>
      </c>
      <c r="B370" s="23">
        <v>5.4029999999999996</v>
      </c>
      <c r="C370" s="23">
        <v>0.55900000000000005</v>
      </c>
      <c r="D370" s="23">
        <v>0.64800000000000002</v>
      </c>
      <c r="E370" s="23">
        <v>1.044</v>
      </c>
      <c r="F370" s="23">
        <v>0.44500000000000001</v>
      </c>
      <c r="G370" s="23">
        <v>0.223</v>
      </c>
      <c r="H370" s="23">
        <v>3.2189999999999999</v>
      </c>
      <c r="I370" s="23">
        <v>1.141</v>
      </c>
      <c r="J370" s="23">
        <v>0.70699999999999996</v>
      </c>
      <c r="K370" s="23">
        <v>0.84099999999999997</v>
      </c>
      <c r="L370" s="23">
        <v>3.03</v>
      </c>
      <c r="M370" s="23">
        <v>1.335</v>
      </c>
      <c r="N370" s="23">
        <v>0.88400000000000001</v>
      </c>
      <c r="O370" s="23">
        <v>0.39</v>
      </c>
      <c r="P370" s="23">
        <v>0.61199999999999999</v>
      </c>
      <c r="Q370" s="23">
        <v>0.4</v>
      </c>
      <c r="R370" s="26">
        <v>2.6820127297397951</v>
      </c>
    </row>
    <row r="371" spans="1:18">
      <c r="A371" s="23" t="s">
        <v>377</v>
      </c>
      <c r="B371" s="23">
        <v>2.355</v>
      </c>
      <c r="C371" s="23">
        <v>2.3860000000000001</v>
      </c>
      <c r="D371" s="23">
        <v>3.7959999999999998</v>
      </c>
      <c r="E371" s="23">
        <v>4.8479999999999999</v>
      </c>
      <c r="F371" s="23">
        <v>2.3849999999999998</v>
      </c>
      <c r="G371" s="23">
        <v>2.4</v>
      </c>
      <c r="H371" s="23">
        <v>2.8420000000000001</v>
      </c>
      <c r="I371" s="23">
        <v>2.6640000000000001</v>
      </c>
      <c r="J371" s="23">
        <v>2.1549999999999998</v>
      </c>
      <c r="K371" s="23">
        <v>3.9319999999999999</v>
      </c>
      <c r="L371" s="23">
        <v>2.8130000000000002</v>
      </c>
      <c r="M371" s="23">
        <v>2.1800000000000002</v>
      </c>
      <c r="N371" s="23">
        <v>1.429</v>
      </c>
      <c r="O371" s="23">
        <v>3.109</v>
      </c>
      <c r="P371" s="23">
        <v>1.4039999999999999</v>
      </c>
      <c r="Q371" s="23">
        <v>3.9089999999999998</v>
      </c>
      <c r="R371" s="26">
        <v>2.6134166519379605</v>
      </c>
    </row>
    <row r="372" spans="1:18">
      <c r="A372" s="23" t="s">
        <v>378</v>
      </c>
      <c r="B372" s="23">
        <v>81.162000000000006</v>
      </c>
      <c r="C372" s="23">
        <v>81.701999999999998</v>
      </c>
      <c r="D372" s="23">
        <v>72.561000000000007</v>
      </c>
      <c r="E372" s="23">
        <v>75.513999999999996</v>
      </c>
      <c r="F372" s="23">
        <v>81.397000000000006</v>
      </c>
      <c r="G372" s="23">
        <v>65.460999999999999</v>
      </c>
      <c r="H372" s="23">
        <v>77.647999999999996</v>
      </c>
      <c r="I372" s="23">
        <v>75.659000000000006</v>
      </c>
      <c r="J372" s="23">
        <v>74.212999999999994</v>
      </c>
      <c r="K372" s="23">
        <v>72.539000000000001</v>
      </c>
      <c r="L372" s="23">
        <v>75.356999999999999</v>
      </c>
      <c r="M372" s="23">
        <v>76.680000000000007</v>
      </c>
      <c r="N372" s="23">
        <v>69.787000000000006</v>
      </c>
      <c r="O372" s="23">
        <v>67.391999999999996</v>
      </c>
      <c r="P372" s="23">
        <v>76.445999999999998</v>
      </c>
      <c r="Q372" s="23">
        <v>80.947999999999993</v>
      </c>
      <c r="R372" s="26">
        <v>77.664096075711328</v>
      </c>
    </row>
    <row r="373" spans="1:18">
      <c r="A373" s="23" t="s">
        <v>379</v>
      </c>
      <c r="B373" s="23">
        <v>73.42</v>
      </c>
      <c r="C373" s="23">
        <v>62.835999999999999</v>
      </c>
      <c r="D373" s="23">
        <v>57.390999999999998</v>
      </c>
      <c r="E373" s="23">
        <v>53.247</v>
      </c>
      <c r="F373" s="23">
        <v>42.012</v>
      </c>
      <c r="G373" s="23">
        <v>21.015000000000001</v>
      </c>
      <c r="H373" s="23">
        <v>80.225999999999999</v>
      </c>
      <c r="I373" s="23">
        <v>80.778000000000006</v>
      </c>
      <c r="J373" s="23">
        <v>66.632999999999996</v>
      </c>
      <c r="K373" s="23">
        <v>58.853999999999999</v>
      </c>
      <c r="L373" s="23">
        <v>76.245000000000005</v>
      </c>
      <c r="M373" s="23">
        <v>80.183000000000007</v>
      </c>
      <c r="N373" s="23">
        <v>74.802999999999997</v>
      </c>
      <c r="O373" s="23">
        <v>49.249000000000002</v>
      </c>
      <c r="P373" s="23">
        <v>71.655000000000001</v>
      </c>
      <c r="Q373" s="23">
        <v>47.728000000000002</v>
      </c>
      <c r="R373" s="26">
        <v>68.258052971953546</v>
      </c>
    </row>
    <row r="374" spans="1:18">
      <c r="A374" s="23" t="s">
        <v>380</v>
      </c>
      <c r="B374" s="23">
        <v>103.405</v>
      </c>
      <c r="C374" s="23">
        <v>89.185000000000002</v>
      </c>
      <c r="D374" s="23">
        <v>89</v>
      </c>
      <c r="E374" s="23">
        <v>78.099999999999994</v>
      </c>
      <c r="F374" s="23">
        <v>72.635000000000005</v>
      </c>
      <c r="G374" s="23">
        <v>72.173000000000002</v>
      </c>
      <c r="H374" s="23">
        <v>112.089</v>
      </c>
      <c r="I374" s="23">
        <v>104.124</v>
      </c>
      <c r="J374" s="23">
        <v>93.135000000000005</v>
      </c>
      <c r="K374" s="23">
        <v>86.39</v>
      </c>
      <c r="L374" s="23">
        <v>112.24</v>
      </c>
      <c r="M374" s="23">
        <v>93.307000000000002</v>
      </c>
      <c r="N374" s="23">
        <v>78.367999999999995</v>
      </c>
      <c r="O374" s="23">
        <v>84.555000000000007</v>
      </c>
      <c r="P374" s="23">
        <v>99.204999999999998</v>
      </c>
      <c r="Q374" s="23">
        <v>71.099000000000004</v>
      </c>
      <c r="R374" s="26">
        <v>95.997973886851497</v>
      </c>
    </row>
    <row r="375" spans="1:18">
      <c r="A375" s="23" t="s">
        <v>381</v>
      </c>
      <c r="B375" s="23">
        <v>27.949000000000002</v>
      </c>
      <c r="C375" s="23">
        <v>21.36</v>
      </c>
      <c r="D375" s="23">
        <v>24.948</v>
      </c>
      <c r="E375" s="23">
        <v>28.887</v>
      </c>
      <c r="F375" s="23">
        <v>30.66</v>
      </c>
      <c r="G375" s="23">
        <v>23.184999999999999</v>
      </c>
      <c r="H375" s="23">
        <v>39.271000000000001</v>
      </c>
      <c r="I375" s="23">
        <v>34.404000000000003</v>
      </c>
      <c r="J375" s="23">
        <v>25.594999999999999</v>
      </c>
      <c r="K375" s="23">
        <v>29.666</v>
      </c>
      <c r="L375" s="23">
        <v>41.465000000000003</v>
      </c>
      <c r="M375" s="23">
        <v>34.207999999999998</v>
      </c>
      <c r="N375" s="23">
        <v>27.274000000000001</v>
      </c>
      <c r="O375" s="23">
        <v>29.198</v>
      </c>
      <c r="P375" s="23">
        <v>36.481000000000002</v>
      </c>
      <c r="Q375" s="23">
        <v>40.947000000000003</v>
      </c>
      <c r="R375" s="26">
        <v>29.333555583380644</v>
      </c>
    </row>
    <row r="376" spans="1:18">
      <c r="A376" s="23" t="s">
        <v>382</v>
      </c>
      <c r="B376" s="23">
        <v>66.686999999999998</v>
      </c>
      <c r="C376" s="23">
        <v>67.777000000000001</v>
      </c>
      <c r="D376" s="23">
        <v>72.450999999999993</v>
      </c>
      <c r="E376" s="23">
        <v>76.528999999999996</v>
      </c>
      <c r="F376" s="23">
        <v>66.902000000000001</v>
      </c>
      <c r="G376" s="23">
        <v>67.043000000000006</v>
      </c>
      <c r="H376" s="23">
        <v>73.864999999999995</v>
      </c>
      <c r="I376" s="23">
        <v>65.558000000000007</v>
      </c>
      <c r="J376" s="23">
        <v>63.279000000000003</v>
      </c>
      <c r="K376" s="23">
        <v>72.569999999999993</v>
      </c>
      <c r="L376" s="23">
        <v>77.775999999999996</v>
      </c>
      <c r="M376" s="23">
        <v>62.738</v>
      </c>
      <c r="N376" s="23">
        <v>60.469000000000001</v>
      </c>
      <c r="O376" s="23">
        <v>61.212000000000003</v>
      </c>
      <c r="P376" s="23">
        <v>74.129000000000005</v>
      </c>
      <c r="Q376" s="23">
        <v>74.305000000000007</v>
      </c>
      <c r="R376" s="26">
        <v>67.815735595486146</v>
      </c>
    </row>
    <row r="377" spans="1:18">
      <c r="A377" s="23" t="s">
        <v>383</v>
      </c>
      <c r="B377" s="23">
        <v>24.44</v>
      </c>
      <c r="C377" s="23">
        <v>26.309000000000001</v>
      </c>
      <c r="D377" s="23">
        <v>31.388000000000002</v>
      </c>
      <c r="E377" s="23">
        <v>33.118000000000002</v>
      </c>
      <c r="F377" s="23">
        <v>31.212</v>
      </c>
      <c r="G377" s="23">
        <v>27.821999999999999</v>
      </c>
      <c r="H377" s="23">
        <v>26.844000000000001</v>
      </c>
      <c r="I377" s="23">
        <v>25.59</v>
      </c>
      <c r="J377" s="23">
        <v>28.364999999999998</v>
      </c>
      <c r="K377" s="23">
        <v>34.578000000000003</v>
      </c>
      <c r="L377" s="23">
        <v>30.084</v>
      </c>
      <c r="M377" s="23">
        <v>30.395</v>
      </c>
      <c r="N377" s="23">
        <v>28.881</v>
      </c>
      <c r="O377" s="23">
        <v>34.091999999999999</v>
      </c>
      <c r="P377" s="23">
        <v>33.493000000000002</v>
      </c>
      <c r="Q377" s="23">
        <v>25.42</v>
      </c>
      <c r="R377" s="26">
        <v>27.380485163716781</v>
      </c>
    </row>
    <row r="378" spans="1:18">
      <c r="A378" s="23" t="s">
        <v>384</v>
      </c>
      <c r="B378" s="23">
        <v>4.0529999999999999</v>
      </c>
      <c r="C378" s="23">
        <v>4.952</v>
      </c>
      <c r="D378" s="23">
        <v>6.34</v>
      </c>
      <c r="E378" s="23">
        <v>6.5270000000000001</v>
      </c>
      <c r="F378" s="23">
        <v>5.7809999999999997</v>
      </c>
      <c r="G378" s="23">
        <v>6.0590000000000002</v>
      </c>
      <c r="H378" s="23">
        <v>6.53</v>
      </c>
      <c r="I378" s="23">
        <v>6.0720000000000001</v>
      </c>
      <c r="J378" s="23">
        <v>7.2279999999999998</v>
      </c>
      <c r="K378" s="23">
        <v>9.8719999999999999</v>
      </c>
      <c r="L378" s="23">
        <v>6.7850000000000001</v>
      </c>
      <c r="M378" s="23">
        <v>7.8449999999999998</v>
      </c>
      <c r="N378" s="23">
        <v>9.2430000000000003</v>
      </c>
      <c r="O378" s="23">
        <v>11.023999999999999</v>
      </c>
      <c r="P378" s="23">
        <v>7.3730000000000002</v>
      </c>
      <c r="Q378" s="23">
        <v>4.7530000000000001</v>
      </c>
      <c r="R378" s="26">
        <v>5.8485847580084398</v>
      </c>
    </row>
    <row r="379" spans="1:18">
      <c r="A379" s="23" t="s">
        <v>385</v>
      </c>
      <c r="B379" s="23">
        <v>0.23499999999999999</v>
      </c>
      <c r="C379" s="23">
        <v>0.222</v>
      </c>
      <c r="D379" s="23">
        <v>0.436</v>
      </c>
      <c r="E379" s="23">
        <v>0.50900000000000001</v>
      </c>
      <c r="F379" s="23">
        <v>0.56299999999999994</v>
      </c>
      <c r="G379" s="23">
        <v>1.2210000000000001</v>
      </c>
      <c r="H379" s="23">
        <v>0.435</v>
      </c>
      <c r="I379" s="23">
        <v>0.63200000000000001</v>
      </c>
      <c r="J379" s="23">
        <v>0.63900000000000001</v>
      </c>
      <c r="K379" s="23">
        <v>0.56999999999999995</v>
      </c>
      <c r="L379" s="23">
        <v>0.68</v>
      </c>
      <c r="M379" s="23">
        <v>0.69399999999999995</v>
      </c>
      <c r="N379" s="23">
        <v>1.0289999999999999</v>
      </c>
      <c r="O379" s="23">
        <v>1.325</v>
      </c>
      <c r="P379" s="23">
        <v>0.48599999999999999</v>
      </c>
      <c r="Q379" s="23">
        <v>0.42299999999999999</v>
      </c>
      <c r="R379" s="26">
        <v>0.46231777477794583</v>
      </c>
    </row>
    <row r="380" spans="1:18">
      <c r="A380" s="23" t="s">
        <v>386</v>
      </c>
      <c r="B380" s="23">
        <v>1.391</v>
      </c>
      <c r="C380" s="23">
        <v>0.95899999999999996</v>
      </c>
      <c r="D380" s="23">
        <v>2.0259999999999998</v>
      </c>
      <c r="E380" s="23">
        <v>1.516</v>
      </c>
      <c r="F380" s="23">
        <v>3.1560000000000001</v>
      </c>
      <c r="G380" s="23">
        <v>1.425</v>
      </c>
      <c r="H380" s="23">
        <v>2.077</v>
      </c>
      <c r="I380" s="23">
        <v>2.0169999999999999</v>
      </c>
      <c r="J380" s="23">
        <v>1.306</v>
      </c>
      <c r="K380" s="23">
        <v>0.91500000000000004</v>
      </c>
      <c r="L380" s="23">
        <v>2.0209999999999999</v>
      </c>
      <c r="M380" s="23">
        <v>1.0269999999999999</v>
      </c>
      <c r="N380" s="23">
        <v>0.44400000000000001</v>
      </c>
      <c r="O380" s="23">
        <v>3.0110000000000001</v>
      </c>
      <c r="P380" s="23">
        <v>2.6709999999999998</v>
      </c>
      <c r="Q380" s="23">
        <v>1.869</v>
      </c>
      <c r="R380" s="26">
        <v>1.5453943494504434</v>
      </c>
    </row>
    <row r="381" spans="1:18">
      <c r="A381" s="23" t="s">
        <v>387</v>
      </c>
      <c r="B381" s="23">
        <v>2.4159999999999999</v>
      </c>
      <c r="C381" s="23">
        <v>2.2269999999999999</v>
      </c>
      <c r="D381" s="23">
        <v>1.9770000000000001</v>
      </c>
      <c r="E381" s="23">
        <v>2.1429999999999998</v>
      </c>
      <c r="F381" s="23">
        <v>2.0579999999999998</v>
      </c>
      <c r="G381" s="23">
        <v>0.52700000000000002</v>
      </c>
      <c r="H381" s="23">
        <v>4.7949999999999999</v>
      </c>
      <c r="I381" s="23">
        <v>4.0350000000000001</v>
      </c>
      <c r="J381" s="23">
        <v>3.5110000000000001</v>
      </c>
      <c r="K381" s="23">
        <v>1.871</v>
      </c>
      <c r="L381" s="23">
        <v>5.1150000000000002</v>
      </c>
      <c r="M381" s="23">
        <v>3.8</v>
      </c>
      <c r="N381" s="23">
        <v>3.004</v>
      </c>
      <c r="O381" s="23">
        <v>3.028</v>
      </c>
      <c r="P381" s="23">
        <v>4.3070000000000004</v>
      </c>
      <c r="Q381" s="23">
        <v>2.1829999999999998</v>
      </c>
      <c r="R381" s="26">
        <v>2.8346051643332522</v>
      </c>
    </row>
    <row r="382" spans="1:18">
      <c r="A382" s="23" t="s">
        <v>388</v>
      </c>
      <c r="B382" s="23">
        <v>0</v>
      </c>
      <c r="C382" s="23">
        <v>0</v>
      </c>
      <c r="D382" s="23">
        <v>0</v>
      </c>
      <c r="E382" s="23">
        <v>0</v>
      </c>
      <c r="F382" s="23">
        <v>0</v>
      </c>
      <c r="G382" s="23">
        <v>1.5740000000000001</v>
      </c>
      <c r="H382" s="23">
        <v>3.0329999999999999</v>
      </c>
      <c r="I382" s="23">
        <v>0</v>
      </c>
      <c r="J382" s="23">
        <v>0</v>
      </c>
      <c r="K382" s="23">
        <v>0</v>
      </c>
      <c r="L382" s="23">
        <v>0</v>
      </c>
      <c r="M382" s="23">
        <v>0</v>
      </c>
      <c r="N382" s="23">
        <v>0</v>
      </c>
      <c r="O382" s="23">
        <v>0</v>
      </c>
      <c r="P382" s="23">
        <v>2.6720000000000002</v>
      </c>
      <c r="Q382" s="23">
        <v>0</v>
      </c>
      <c r="R382" s="26">
        <v>2.6763444573963988</v>
      </c>
    </row>
    <row r="383" spans="1:18">
      <c r="A383" s="23" t="s">
        <v>389</v>
      </c>
      <c r="B383" s="23">
        <v>41.670999999999999</v>
      </c>
      <c r="C383" s="23">
        <v>35.880000000000003</v>
      </c>
      <c r="D383" s="23">
        <v>29.782</v>
      </c>
      <c r="E383" s="23">
        <v>32.56</v>
      </c>
      <c r="F383" s="23">
        <v>25.960999999999999</v>
      </c>
      <c r="G383" s="23">
        <v>20.707999999999998</v>
      </c>
      <c r="H383" s="23">
        <v>37.947000000000003</v>
      </c>
      <c r="I383" s="23">
        <v>41.837000000000003</v>
      </c>
      <c r="J383" s="23">
        <v>36.668999999999997</v>
      </c>
      <c r="K383" s="23">
        <v>33.414000000000001</v>
      </c>
      <c r="L383" s="23">
        <v>43.204000000000001</v>
      </c>
      <c r="M383" s="23">
        <v>40.610999999999997</v>
      </c>
      <c r="N383" s="23">
        <v>35.265999999999998</v>
      </c>
      <c r="O383" s="23">
        <v>28.538</v>
      </c>
      <c r="P383" s="23">
        <v>49.381999999999998</v>
      </c>
      <c r="Q383" s="23">
        <v>27.238</v>
      </c>
      <c r="R383" s="26">
        <v>37.864623015754802</v>
      </c>
    </row>
    <row r="384" spans="1:18">
      <c r="A384" s="23" t="s">
        <v>390</v>
      </c>
      <c r="B384" s="23">
        <v>59.58</v>
      </c>
      <c r="C384" s="23">
        <v>70.265000000000001</v>
      </c>
      <c r="D384" s="23">
        <v>71.138999999999996</v>
      </c>
      <c r="E384" s="23">
        <v>83.400999999999996</v>
      </c>
      <c r="F384" s="23">
        <v>86.39</v>
      </c>
      <c r="G384" s="23">
        <v>87.594999999999999</v>
      </c>
      <c r="H384" s="23">
        <v>63.814999999999998</v>
      </c>
      <c r="I384" s="23">
        <v>47.662999999999997</v>
      </c>
      <c r="J384" s="23">
        <v>57.107999999999997</v>
      </c>
      <c r="K384" s="23">
        <v>66.117999999999995</v>
      </c>
      <c r="L384" s="23">
        <v>64.096000000000004</v>
      </c>
      <c r="M384" s="23">
        <v>53.82</v>
      </c>
      <c r="N384" s="23">
        <v>56.155000000000001</v>
      </c>
      <c r="O384" s="23">
        <v>56.094000000000001</v>
      </c>
      <c r="P384" s="23">
        <v>60.593000000000004</v>
      </c>
      <c r="Q384" s="23">
        <v>94.058999999999997</v>
      </c>
      <c r="R384" s="26">
        <v>62.976052321479187</v>
      </c>
    </row>
    <row r="385" spans="1:18">
      <c r="A385" s="23" t="s">
        <v>391</v>
      </c>
      <c r="B385" s="23">
        <v>14.808999999999999</v>
      </c>
      <c r="C385" s="23">
        <v>14.989000000000001</v>
      </c>
      <c r="D385" s="23">
        <v>13.359</v>
      </c>
      <c r="E385" s="23">
        <v>12.409000000000001</v>
      </c>
      <c r="F385" s="23">
        <v>13.638</v>
      </c>
      <c r="G385" s="23">
        <v>11.621</v>
      </c>
      <c r="H385" s="23">
        <v>14.97</v>
      </c>
      <c r="I385" s="23">
        <v>16.053999999999998</v>
      </c>
      <c r="J385" s="23">
        <v>14.853999999999999</v>
      </c>
      <c r="K385" s="23">
        <v>13.414</v>
      </c>
      <c r="L385" s="23">
        <v>17.494</v>
      </c>
      <c r="M385" s="23">
        <v>16.353999999999999</v>
      </c>
      <c r="N385" s="23">
        <v>13.882999999999999</v>
      </c>
      <c r="O385" s="23">
        <v>14.64</v>
      </c>
      <c r="P385" s="23">
        <v>18.376999999999999</v>
      </c>
      <c r="Q385" s="23">
        <v>10.962</v>
      </c>
      <c r="R385" s="26">
        <v>14.740357025249542</v>
      </c>
    </row>
    <row r="386" spans="1:18">
      <c r="A386" s="23" t="s">
        <v>392</v>
      </c>
      <c r="B386" s="23">
        <v>20.129000000000001</v>
      </c>
      <c r="C386" s="23">
        <v>17.721</v>
      </c>
      <c r="D386" s="23">
        <v>20.183</v>
      </c>
      <c r="E386" s="23">
        <v>20.686</v>
      </c>
      <c r="F386" s="23">
        <v>24.681999999999999</v>
      </c>
      <c r="G386" s="23">
        <v>23.742999999999999</v>
      </c>
      <c r="H386" s="23">
        <v>28.158999999999999</v>
      </c>
      <c r="I386" s="23">
        <v>22.033999999999999</v>
      </c>
      <c r="J386" s="23">
        <v>22.408999999999999</v>
      </c>
      <c r="K386" s="23">
        <v>23.465</v>
      </c>
      <c r="L386" s="23">
        <v>28.681000000000001</v>
      </c>
      <c r="M386" s="23">
        <v>26.021000000000001</v>
      </c>
      <c r="N386" s="23">
        <v>22.908999999999999</v>
      </c>
      <c r="O386" s="23">
        <v>20.170999999999999</v>
      </c>
      <c r="P386" s="23">
        <v>29.669</v>
      </c>
      <c r="Q386" s="23">
        <v>22.933</v>
      </c>
      <c r="R386" s="26">
        <v>21.780453562497094</v>
      </c>
    </row>
    <row r="387" spans="1:18">
      <c r="A387" s="23" t="s">
        <v>393</v>
      </c>
      <c r="B387" s="23">
        <v>61.726999999999997</v>
      </c>
      <c r="C387" s="23">
        <v>58.475999999999999</v>
      </c>
      <c r="D387" s="23">
        <v>56.064</v>
      </c>
      <c r="E387" s="23">
        <v>54.26</v>
      </c>
      <c r="F387" s="23">
        <v>51.127000000000002</v>
      </c>
      <c r="G387" s="23">
        <v>40.442</v>
      </c>
      <c r="H387" s="23">
        <v>69.278000000000006</v>
      </c>
      <c r="I387" s="23">
        <v>69.212999999999994</v>
      </c>
      <c r="J387" s="23">
        <v>64.105999999999995</v>
      </c>
      <c r="K387" s="23">
        <v>61.021000000000001</v>
      </c>
      <c r="L387" s="23">
        <v>65.59</v>
      </c>
      <c r="M387" s="23">
        <v>67.269000000000005</v>
      </c>
      <c r="N387" s="23">
        <v>60.478999999999999</v>
      </c>
      <c r="O387" s="23">
        <v>53.811999999999998</v>
      </c>
      <c r="P387" s="23">
        <v>63.920999999999999</v>
      </c>
      <c r="Q387" s="23">
        <v>46.017000000000003</v>
      </c>
      <c r="R387" s="26">
        <v>61.057494786129183</v>
      </c>
    </row>
    <row r="388" spans="1:18">
      <c r="A388" s="23" t="s">
        <v>394</v>
      </c>
      <c r="B388" s="23">
        <v>82.995999999999995</v>
      </c>
      <c r="C388" s="23">
        <v>72.881</v>
      </c>
      <c r="D388" s="23">
        <v>72.099000000000004</v>
      </c>
      <c r="E388" s="23">
        <v>63.83</v>
      </c>
      <c r="F388" s="23">
        <v>64.957999999999998</v>
      </c>
      <c r="G388" s="23">
        <v>60.981000000000002</v>
      </c>
      <c r="H388" s="23">
        <v>95.26</v>
      </c>
      <c r="I388" s="23">
        <v>75.864000000000004</v>
      </c>
      <c r="J388" s="23">
        <v>74.045000000000002</v>
      </c>
      <c r="K388" s="23">
        <v>60.603000000000002</v>
      </c>
      <c r="L388" s="23">
        <v>87.817999999999998</v>
      </c>
      <c r="M388" s="23">
        <v>79.762</v>
      </c>
      <c r="N388" s="23">
        <v>75.159000000000006</v>
      </c>
      <c r="O388" s="23">
        <v>63.368000000000002</v>
      </c>
      <c r="P388" s="23">
        <v>105.789</v>
      </c>
      <c r="Q388" s="23">
        <v>67.304000000000002</v>
      </c>
      <c r="R388" s="26">
        <v>78.045292806907383</v>
      </c>
    </row>
    <row r="389" spans="1:18">
      <c r="A389" s="23" t="s">
        <v>395</v>
      </c>
      <c r="B389" s="23">
        <v>18.434999999999999</v>
      </c>
      <c r="C389" s="23">
        <v>17.064</v>
      </c>
      <c r="D389" s="23">
        <v>19.117000000000001</v>
      </c>
      <c r="E389" s="23">
        <v>18.542000000000002</v>
      </c>
      <c r="F389" s="23">
        <v>13.824</v>
      </c>
      <c r="G389" s="23">
        <v>10.99</v>
      </c>
      <c r="H389" s="23">
        <v>25.375</v>
      </c>
      <c r="I389" s="23">
        <v>22.75</v>
      </c>
      <c r="J389" s="23">
        <v>18.518999999999998</v>
      </c>
      <c r="K389" s="23">
        <v>15.862</v>
      </c>
      <c r="L389" s="23">
        <v>24.184000000000001</v>
      </c>
      <c r="M389" s="23">
        <v>23.882999999999999</v>
      </c>
      <c r="N389" s="23">
        <v>19.152999999999999</v>
      </c>
      <c r="O389" s="23">
        <v>16.866</v>
      </c>
      <c r="P389" s="23">
        <v>23.471</v>
      </c>
      <c r="Q389" s="23">
        <v>12.736000000000001</v>
      </c>
      <c r="R389" s="26">
        <v>19.040271629650629</v>
      </c>
    </row>
    <row r="390" spans="1:18">
      <c r="A390" s="23" t="s">
        <v>396</v>
      </c>
      <c r="B390" s="23">
        <v>9.2100000000000009</v>
      </c>
      <c r="C390" s="23">
        <v>10.237</v>
      </c>
      <c r="D390" s="23">
        <v>12.311</v>
      </c>
      <c r="E390" s="23">
        <v>11.827999999999999</v>
      </c>
      <c r="F390" s="23">
        <v>11.741</v>
      </c>
      <c r="G390" s="23">
        <v>11.709</v>
      </c>
      <c r="H390" s="23">
        <v>9.032</v>
      </c>
      <c r="I390" s="23">
        <v>10.855</v>
      </c>
      <c r="J390" s="23">
        <v>12.85</v>
      </c>
      <c r="K390" s="23">
        <v>14.506</v>
      </c>
      <c r="L390" s="23">
        <v>10.161</v>
      </c>
      <c r="M390" s="23">
        <v>10.75</v>
      </c>
      <c r="N390" s="23">
        <v>11.798999999999999</v>
      </c>
      <c r="O390" s="23">
        <v>16.030999999999999</v>
      </c>
      <c r="P390" s="23">
        <v>12.015000000000001</v>
      </c>
      <c r="Q390" s="23">
        <v>10.166</v>
      </c>
      <c r="R390" s="26">
        <v>10.666393005332006</v>
      </c>
    </row>
    <row r="391" spans="1:18">
      <c r="A391" s="23" t="s">
        <v>397</v>
      </c>
      <c r="B391" s="23">
        <v>2.859</v>
      </c>
      <c r="C391" s="23">
        <v>2.5590000000000002</v>
      </c>
      <c r="D391" s="23">
        <v>2.3149999999999999</v>
      </c>
      <c r="E391" s="23">
        <v>1.6830000000000001</v>
      </c>
      <c r="F391" s="23">
        <v>0.94899999999999995</v>
      </c>
      <c r="G391" s="23">
        <v>1.2949999999999999</v>
      </c>
      <c r="H391" s="23">
        <v>3.8319999999999999</v>
      </c>
      <c r="I391" s="23">
        <v>2.9929999999999999</v>
      </c>
      <c r="J391" s="23">
        <v>2.7730000000000001</v>
      </c>
      <c r="K391" s="23">
        <v>3.109</v>
      </c>
      <c r="L391" s="23">
        <v>4.7720000000000002</v>
      </c>
      <c r="M391" s="23">
        <v>2.67</v>
      </c>
      <c r="N391" s="23">
        <v>2.488</v>
      </c>
      <c r="O391" s="23">
        <v>2.1779999999999999</v>
      </c>
      <c r="P391" s="23">
        <v>3.4550000000000001</v>
      </c>
      <c r="Q391" s="23">
        <v>0.82699999999999996</v>
      </c>
      <c r="R391" s="26">
        <v>2.7448502778692605</v>
      </c>
    </row>
    <row r="392" spans="1:18">
      <c r="A392" s="23" t="s">
        <v>398</v>
      </c>
      <c r="B392" s="23">
        <v>7.1289999999999996</v>
      </c>
      <c r="C392" s="23">
        <v>7.056</v>
      </c>
      <c r="D392" s="23">
        <v>7.024</v>
      </c>
      <c r="E392" s="23">
        <v>3.3879999999999999</v>
      </c>
      <c r="F392" s="23">
        <v>9.5969999999999995</v>
      </c>
      <c r="G392" s="23">
        <v>11.635</v>
      </c>
      <c r="H392" s="23">
        <v>10.695</v>
      </c>
      <c r="I392" s="23">
        <v>7.5759999999999996</v>
      </c>
      <c r="J392" s="23">
        <v>8.1349999999999998</v>
      </c>
      <c r="K392" s="23">
        <v>9.1219999999999999</v>
      </c>
      <c r="L392" s="23">
        <v>9.1669999999999998</v>
      </c>
      <c r="M392" s="23">
        <v>7.758</v>
      </c>
      <c r="N392" s="23">
        <v>6.29</v>
      </c>
      <c r="O392" s="23">
        <v>6.7809999999999997</v>
      </c>
      <c r="P392" s="23">
        <v>17.946999999999999</v>
      </c>
      <c r="Q392" s="23">
        <v>9.4469999999999992</v>
      </c>
      <c r="R392" s="26">
        <v>7.8282900226474492</v>
      </c>
    </row>
    <row r="393" spans="1:18">
      <c r="A393" s="23" t="s">
        <v>399</v>
      </c>
      <c r="B393" s="23">
        <v>0.75700000000000001</v>
      </c>
      <c r="C393" s="23">
        <v>0.246</v>
      </c>
      <c r="D393" s="23">
        <v>0.78700000000000003</v>
      </c>
      <c r="E393" s="23">
        <v>0.71499999999999997</v>
      </c>
      <c r="F393" s="23">
        <v>0.307</v>
      </c>
      <c r="G393" s="23">
        <v>0.65500000000000003</v>
      </c>
      <c r="H393" s="23">
        <v>1.698</v>
      </c>
      <c r="I393" s="23">
        <v>0.20699999999999999</v>
      </c>
      <c r="J393" s="23">
        <v>0.41</v>
      </c>
      <c r="K393" s="23">
        <v>0.72499999999999998</v>
      </c>
      <c r="L393" s="23">
        <v>2.5350000000000001</v>
      </c>
      <c r="M393" s="23">
        <v>1.1399999999999999</v>
      </c>
      <c r="N393" s="23">
        <v>0.434</v>
      </c>
      <c r="O393" s="23">
        <v>1.157</v>
      </c>
      <c r="P393" s="23">
        <v>2.4009999999999998</v>
      </c>
      <c r="Q393" s="23">
        <v>1.5509999999999999</v>
      </c>
      <c r="R393" s="26">
        <v>0.80812819193752039</v>
      </c>
    </row>
    <row r="394" spans="1:18">
      <c r="A394" s="23" t="s">
        <v>400</v>
      </c>
      <c r="B394" s="23">
        <v>4.6900000000000004</v>
      </c>
      <c r="C394" s="23">
        <v>4.3540000000000001</v>
      </c>
      <c r="D394" s="23">
        <v>6.0949999999999998</v>
      </c>
      <c r="E394" s="23">
        <v>5.6820000000000004</v>
      </c>
      <c r="F394" s="23">
        <v>5.3719999999999999</v>
      </c>
      <c r="G394" s="23">
        <v>5.5650000000000004</v>
      </c>
      <c r="H394" s="23">
        <v>6.2690000000000001</v>
      </c>
      <c r="I394" s="23">
        <v>6.1379999999999999</v>
      </c>
      <c r="J394" s="23">
        <v>5.5119999999999996</v>
      </c>
      <c r="K394" s="23">
        <v>5.1479999999999997</v>
      </c>
      <c r="L394" s="23">
        <v>7.508</v>
      </c>
      <c r="M394" s="23">
        <v>3.8279999999999998</v>
      </c>
      <c r="N394" s="23">
        <v>3.923</v>
      </c>
      <c r="O394" s="23">
        <v>4.5759999999999996</v>
      </c>
      <c r="P394" s="23">
        <v>8.1259999999999994</v>
      </c>
      <c r="Q394" s="23">
        <v>5.3150000000000004</v>
      </c>
      <c r="R394" s="26">
        <v>5.1499784491710541</v>
      </c>
    </row>
    <row r="395" spans="1:18">
      <c r="A395" s="23" t="s">
        <v>401</v>
      </c>
      <c r="B395" s="23">
        <v>49.972000000000001</v>
      </c>
      <c r="C395" s="23">
        <v>42.704999999999998</v>
      </c>
      <c r="D395" s="23">
        <v>41.024000000000001</v>
      </c>
      <c r="E395" s="23">
        <v>39.478000000000002</v>
      </c>
      <c r="F395" s="23">
        <v>37.307000000000002</v>
      </c>
      <c r="G395" s="23">
        <v>34.398000000000003</v>
      </c>
      <c r="H395" s="23">
        <v>48.826999999999998</v>
      </c>
      <c r="I395" s="23">
        <v>52.506</v>
      </c>
      <c r="J395" s="23">
        <v>44.905999999999999</v>
      </c>
      <c r="K395" s="23">
        <v>43.174999999999997</v>
      </c>
      <c r="L395" s="23">
        <v>58.101999999999997</v>
      </c>
      <c r="M395" s="23">
        <v>52.905999999999999</v>
      </c>
      <c r="N395" s="23">
        <v>46.713999999999999</v>
      </c>
      <c r="O395" s="23">
        <v>41.442999999999998</v>
      </c>
      <c r="P395" s="23">
        <v>63.895000000000003</v>
      </c>
      <c r="Q395" s="23">
        <v>37.177</v>
      </c>
      <c r="R395" s="26">
        <v>47.455306279683455</v>
      </c>
    </row>
    <row r="396" spans="1:18">
      <c r="A396" s="23" t="s">
        <v>402</v>
      </c>
      <c r="B396" s="23">
        <v>36.585000000000001</v>
      </c>
      <c r="C396" s="23">
        <v>30.616</v>
      </c>
      <c r="D396" s="23">
        <v>27.111000000000001</v>
      </c>
      <c r="E396" s="23">
        <v>21.503</v>
      </c>
      <c r="F396" s="23">
        <v>20.678999999999998</v>
      </c>
      <c r="G396" s="23">
        <v>16.236999999999998</v>
      </c>
      <c r="H396" s="23">
        <v>40.197000000000003</v>
      </c>
      <c r="I396" s="23">
        <v>36.454000000000001</v>
      </c>
      <c r="J396" s="23">
        <v>26.782</v>
      </c>
      <c r="K396" s="23">
        <v>23.724</v>
      </c>
      <c r="L396" s="23">
        <v>43.292999999999999</v>
      </c>
      <c r="M396" s="23">
        <v>31.271999999999998</v>
      </c>
      <c r="N396" s="23">
        <v>23.510999999999999</v>
      </c>
      <c r="O396" s="23">
        <v>23.08</v>
      </c>
      <c r="P396" s="23">
        <v>39.533000000000001</v>
      </c>
      <c r="Q396" s="23">
        <v>14.728</v>
      </c>
      <c r="R396" s="26">
        <v>32.089068116809422</v>
      </c>
    </row>
    <row r="397" spans="1:18">
      <c r="A397" s="23" t="s">
        <v>403</v>
      </c>
      <c r="B397" s="23">
        <v>97.975999999999999</v>
      </c>
      <c r="C397" s="23">
        <v>90.384</v>
      </c>
      <c r="D397" s="23">
        <v>107.73399999999999</v>
      </c>
      <c r="E397" s="23">
        <v>92.744</v>
      </c>
      <c r="F397" s="23">
        <v>77.622</v>
      </c>
      <c r="G397" s="23">
        <v>59.884999999999998</v>
      </c>
      <c r="H397" s="23">
        <v>108.83199999999999</v>
      </c>
      <c r="I397" s="23">
        <v>94.724999999999994</v>
      </c>
      <c r="J397" s="23">
        <v>95.978999999999999</v>
      </c>
      <c r="K397" s="23">
        <v>96.259</v>
      </c>
      <c r="L397" s="23">
        <v>120.48399999999999</v>
      </c>
      <c r="M397" s="23">
        <v>99.781999999999996</v>
      </c>
      <c r="N397" s="23">
        <v>86.998999999999995</v>
      </c>
      <c r="O397" s="23">
        <v>83.882000000000005</v>
      </c>
      <c r="P397" s="23">
        <v>117.14</v>
      </c>
      <c r="Q397" s="23">
        <v>74.430000000000007</v>
      </c>
      <c r="R397" s="26">
        <v>96.264116479186015</v>
      </c>
    </row>
    <row r="398" spans="1:18">
      <c r="A398" s="23" t="s">
        <v>404</v>
      </c>
      <c r="B398" s="23">
        <v>50.927999999999997</v>
      </c>
      <c r="C398" s="23">
        <v>55.392000000000003</v>
      </c>
      <c r="D398" s="23">
        <v>60.683999999999997</v>
      </c>
      <c r="E398" s="23">
        <v>70.799000000000007</v>
      </c>
      <c r="F398" s="23">
        <v>57.058</v>
      </c>
      <c r="G398" s="23">
        <v>61.697000000000003</v>
      </c>
      <c r="H398" s="23">
        <v>61.228000000000002</v>
      </c>
      <c r="I398" s="23">
        <v>63.232999999999997</v>
      </c>
      <c r="J398" s="23">
        <v>64.727999999999994</v>
      </c>
      <c r="K398" s="23">
        <v>65.480999999999995</v>
      </c>
      <c r="L398" s="23">
        <v>68.492999999999995</v>
      </c>
      <c r="M398" s="23">
        <v>59.279000000000003</v>
      </c>
      <c r="N398" s="23">
        <v>64.637</v>
      </c>
      <c r="O398" s="23">
        <v>58.143999999999998</v>
      </c>
      <c r="P398" s="23">
        <v>77.712999999999994</v>
      </c>
      <c r="Q398" s="23">
        <v>56.179000000000002</v>
      </c>
      <c r="R398" s="26">
        <v>57.929725514753777</v>
      </c>
    </row>
    <row r="399" spans="1:18">
      <c r="A399" s="23" t="s">
        <v>405</v>
      </c>
      <c r="B399" s="23">
        <v>16.004999999999999</v>
      </c>
      <c r="C399" s="23">
        <v>14.991</v>
      </c>
      <c r="D399" s="23">
        <v>16.68</v>
      </c>
      <c r="E399" s="23">
        <v>18.867999999999999</v>
      </c>
      <c r="F399" s="23">
        <v>14.811999999999999</v>
      </c>
      <c r="G399" s="23">
        <v>13.811</v>
      </c>
      <c r="H399" s="23">
        <v>17.992000000000001</v>
      </c>
      <c r="I399" s="23">
        <v>15.823</v>
      </c>
      <c r="J399" s="23">
        <v>14.36</v>
      </c>
      <c r="K399" s="23">
        <v>12.483000000000001</v>
      </c>
      <c r="L399" s="23">
        <v>18.773</v>
      </c>
      <c r="M399" s="23">
        <v>17.831</v>
      </c>
      <c r="N399" s="23">
        <v>12.087</v>
      </c>
      <c r="O399" s="23">
        <v>11.464</v>
      </c>
      <c r="P399" s="23">
        <v>22.224</v>
      </c>
      <c r="Q399" s="23">
        <v>21.309000000000001</v>
      </c>
      <c r="R399" s="26">
        <v>15.922814227021993</v>
      </c>
    </row>
    <row r="400" spans="1:18">
      <c r="A400" s="23" t="s">
        <v>406</v>
      </c>
      <c r="B400" s="23">
        <v>42.131999999999998</v>
      </c>
      <c r="C400" s="23">
        <v>37.734999999999999</v>
      </c>
      <c r="D400" s="23">
        <v>39.613999999999997</v>
      </c>
      <c r="E400" s="23">
        <v>39.533999999999999</v>
      </c>
      <c r="F400" s="23">
        <v>37.542999999999999</v>
      </c>
      <c r="G400" s="23">
        <v>34.427999999999997</v>
      </c>
      <c r="H400" s="23">
        <v>47.582000000000001</v>
      </c>
      <c r="I400" s="23">
        <v>45.951000000000001</v>
      </c>
      <c r="J400" s="23">
        <v>43.35</v>
      </c>
      <c r="K400" s="23">
        <v>40.6</v>
      </c>
      <c r="L400" s="23">
        <v>47.274999999999999</v>
      </c>
      <c r="M400" s="23">
        <v>45.665999999999997</v>
      </c>
      <c r="N400" s="23">
        <v>43.936999999999998</v>
      </c>
      <c r="O400" s="23">
        <v>39.396000000000001</v>
      </c>
      <c r="P400" s="23">
        <v>45.81</v>
      </c>
      <c r="Q400" s="23">
        <v>35.417000000000002</v>
      </c>
      <c r="R400" s="26">
        <v>42.038295793633807</v>
      </c>
    </row>
    <row r="401" spans="1:18">
      <c r="A401" s="23" t="s">
        <v>407</v>
      </c>
      <c r="B401" s="23">
        <v>43.957999999999998</v>
      </c>
      <c r="C401" s="23">
        <v>48.567999999999998</v>
      </c>
      <c r="D401" s="23">
        <v>42.780999999999999</v>
      </c>
      <c r="E401" s="23">
        <v>41.832000000000001</v>
      </c>
      <c r="F401" s="23">
        <v>50.076999999999998</v>
      </c>
      <c r="G401" s="23">
        <v>41.344000000000001</v>
      </c>
      <c r="H401" s="23">
        <v>56.334000000000003</v>
      </c>
      <c r="I401" s="23">
        <v>52.901000000000003</v>
      </c>
      <c r="J401" s="23">
        <v>55.421999999999997</v>
      </c>
      <c r="K401" s="23">
        <v>57.518999999999998</v>
      </c>
      <c r="L401" s="23">
        <v>60.524999999999999</v>
      </c>
      <c r="M401" s="23">
        <v>55.042999999999999</v>
      </c>
      <c r="N401" s="23">
        <v>52.709000000000003</v>
      </c>
      <c r="O401" s="23">
        <v>50.161999999999999</v>
      </c>
      <c r="P401" s="23">
        <v>59.283999999999999</v>
      </c>
      <c r="Q401" s="23">
        <v>42.191000000000003</v>
      </c>
      <c r="R401" s="26">
        <v>48.684361622786383</v>
      </c>
    </row>
    <row r="402" spans="1:18">
      <c r="A402" s="23" t="s">
        <v>408</v>
      </c>
      <c r="B402" s="23">
        <v>7.8150000000000004</v>
      </c>
      <c r="C402" s="23">
        <v>7.0460000000000003</v>
      </c>
      <c r="D402" s="23">
        <v>9.4039999999999999</v>
      </c>
      <c r="E402" s="23">
        <v>10.56</v>
      </c>
      <c r="F402" s="23">
        <v>9.9730000000000008</v>
      </c>
      <c r="G402" s="23">
        <v>13.672000000000001</v>
      </c>
      <c r="H402" s="23">
        <v>12.869</v>
      </c>
      <c r="I402" s="23">
        <v>11.291</v>
      </c>
      <c r="J402" s="23">
        <v>8.2430000000000003</v>
      </c>
      <c r="K402" s="23">
        <v>8.0530000000000008</v>
      </c>
      <c r="L402" s="23">
        <v>14.194000000000001</v>
      </c>
      <c r="M402" s="23">
        <v>12.191000000000001</v>
      </c>
      <c r="N402" s="23">
        <v>10.138</v>
      </c>
      <c r="O402" s="23">
        <v>8.8089999999999993</v>
      </c>
      <c r="P402" s="23">
        <v>12.205</v>
      </c>
      <c r="Q402" s="23">
        <v>10.547000000000001</v>
      </c>
      <c r="R402" s="26">
        <v>9.264369110414048</v>
      </c>
    </row>
    <row r="403" spans="1:18">
      <c r="A403" s="23" t="s">
        <v>409</v>
      </c>
      <c r="B403" s="23">
        <v>5.8490000000000002</v>
      </c>
      <c r="C403" s="23">
        <v>3.1440000000000001</v>
      </c>
      <c r="D403" s="23">
        <v>1.7490000000000001</v>
      </c>
      <c r="E403" s="23">
        <v>1.853</v>
      </c>
      <c r="F403" s="23">
        <v>0.41199999999999998</v>
      </c>
      <c r="G403" s="23">
        <v>0.92600000000000005</v>
      </c>
      <c r="H403" s="23">
        <v>3.371</v>
      </c>
      <c r="I403" s="23">
        <v>3.5670000000000002</v>
      </c>
      <c r="J403" s="23">
        <v>4.3639999999999999</v>
      </c>
      <c r="K403" s="23">
        <v>2.427</v>
      </c>
      <c r="L403" s="23">
        <v>6.1890000000000001</v>
      </c>
      <c r="M403" s="23">
        <v>2.2149999999999999</v>
      </c>
      <c r="N403" s="23">
        <v>4.218</v>
      </c>
      <c r="O403" s="23">
        <v>2.3769999999999998</v>
      </c>
      <c r="P403" s="23">
        <v>6.3449999999999998</v>
      </c>
      <c r="Q403" s="23">
        <v>1.159</v>
      </c>
      <c r="R403" s="26">
        <v>4.1234592679271911</v>
      </c>
    </row>
    <row r="404" spans="1:18">
      <c r="A404" s="23" t="s">
        <v>410</v>
      </c>
      <c r="B404" s="23">
        <v>0.32700000000000001</v>
      </c>
      <c r="C404" s="23">
        <v>1.8160000000000001</v>
      </c>
      <c r="D404" s="23">
        <v>1.44</v>
      </c>
      <c r="E404" s="23">
        <v>0.84899999999999998</v>
      </c>
      <c r="F404" s="23">
        <v>1.423</v>
      </c>
      <c r="G404" s="23">
        <v>0.83599999999999997</v>
      </c>
      <c r="H404" s="23">
        <v>5.1719999999999997</v>
      </c>
      <c r="I404" s="23">
        <v>2.0539999999999998</v>
      </c>
      <c r="J404" s="23">
        <v>2.8039999999999998</v>
      </c>
      <c r="K404" s="23">
        <v>2.488</v>
      </c>
      <c r="L404" s="23">
        <v>3.4980000000000002</v>
      </c>
      <c r="M404" s="23">
        <v>3.2770000000000001</v>
      </c>
      <c r="N404" s="23">
        <v>1.095</v>
      </c>
      <c r="O404" s="23">
        <v>1.1479999999999999</v>
      </c>
      <c r="P404" s="23">
        <v>4.3239999999999998</v>
      </c>
      <c r="Q404" s="23">
        <v>0.72599999999999998</v>
      </c>
      <c r="R404" s="26">
        <v>1.5609986886025524</v>
      </c>
    </row>
    <row r="405" spans="1:18">
      <c r="A405" s="23" t="s">
        <v>411</v>
      </c>
      <c r="B405" s="23">
        <v>3.4000000000000002E-2</v>
      </c>
      <c r="C405" s="23">
        <v>0.32100000000000001</v>
      </c>
      <c r="D405" s="23">
        <v>0.30299999999999999</v>
      </c>
      <c r="E405" s="23">
        <v>0.21299999999999999</v>
      </c>
      <c r="F405" s="23">
        <v>8.2000000000000003E-2</v>
      </c>
      <c r="G405" s="23">
        <v>0.17199999999999999</v>
      </c>
      <c r="H405" s="23">
        <v>0.41699999999999998</v>
      </c>
      <c r="I405" s="23">
        <v>0.27600000000000002</v>
      </c>
      <c r="J405" s="23">
        <v>0.122</v>
      </c>
      <c r="K405" s="23">
        <v>0.21299999999999999</v>
      </c>
      <c r="L405" s="23">
        <v>0.44800000000000001</v>
      </c>
      <c r="M405" s="23">
        <v>0.152</v>
      </c>
      <c r="N405" s="23">
        <v>7.0999999999999994E-2</v>
      </c>
      <c r="O405" s="23">
        <v>0.129</v>
      </c>
      <c r="P405" s="23">
        <v>0.748</v>
      </c>
      <c r="Q405" s="23">
        <v>0.36299999999999999</v>
      </c>
      <c r="R405" s="26">
        <v>0.18037216833309497</v>
      </c>
    </row>
    <row r="406" spans="1:18">
      <c r="A406" s="23" t="s">
        <v>412</v>
      </c>
      <c r="B406" s="23">
        <v>1.593</v>
      </c>
      <c r="C406" s="23">
        <v>0</v>
      </c>
      <c r="D406" s="23">
        <v>0</v>
      </c>
      <c r="E406" s="23">
        <v>5.0430000000000001</v>
      </c>
      <c r="F406" s="23">
        <v>1.3089999999999999</v>
      </c>
      <c r="G406" s="23">
        <v>6.8559999999999999</v>
      </c>
      <c r="H406" s="23">
        <v>0</v>
      </c>
      <c r="I406" s="23">
        <v>8.6080000000000005</v>
      </c>
      <c r="J406" s="23">
        <v>1.3460000000000001</v>
      </c>
      <c r="K406" s="23">
        <v>1.2390000000000001</v>
      </c>
      <c r="L406" s="23">
        <v>11.241</v>
      </c>
      <c r="M406" s="23">
        <v>1.738</v>
      </c>
      <c r="N406" s="23">
        <v>0</v>
      </c>
      <c r="O406" s="23">
        <v>1.6990000000000001</v>
      </c>
      <c r="P406" s="23">
        <v>15.244999999999999</v>
      </c>
      <c r="Q406" s="23">
        <v>1.7230000000000001</v>
      </c>
      <c r="R406" s="26">
        <v>3.2922661073083299</v>
      </c>
    </row>
    <row r="407" spans="1:18">
      <c r="A407" s="23" t="s">
        <v>413</v>
      </c>
      <c r="B407" s="23">
        <v>2.8820000000000001</v>
      </c>
      <c r="C407" s="23">
        <v>3.9550000000000001</v>
      </c>
      <c r="D407" s="23">
        <v>4.218</v>
      </c>
      <c r="E407" s="23">
        <v>4.5019999999999998</v>
      </c>
      <c r="F407" s="23">
        <v>5.2750000000000004</v>
      </c>
      <c r="G407" s="23">
        <v>6.6130000000000004</v>
      </c>
      <c r="H407" s="23">
        <v>3.8479999999999999</v>
      </c>
      <c r="I407" s="23">
        <v>4.3639999999999999</v>
      </c>
      <c r="J407" s="23">
        <v>3.9849999999999999</v>
      </c>
      <c r="K407" s="23">
        <v>6.343</v>
      </c>
      <c r="L407" s="23">
        <v>3.0270000000000001</v>
      </c>
      <c r="M407" s="23">
        <v>3.3180000000000001</v>
      </c>
      <c r="N407" s="23">
        <v>4.4260000000000002</v>
      </c>
      <c r="O407" s="23">
        <v>4.923</v>
      </c>
      <c r="P407" s="23">
        <v>4.3970000000000002</v>
      </c>
      <c r="Q407" s="23">
        <v>4.7009999999999996</v>
      </c>
      <c r="R407" s="26">
        <v>3.8061083183784454</v>
      </c>
    </row>
    <row r="408" spans="1:18">
      <c r="A408" s="23" t="s">
        <v>414</v>
      </c>
      <c r="B408" s="23">
        <v>7.1239999999999997</v>
      </c>
      <c r="C408" s="23">
        <v>7.2709999999999999</v>
      </c>
      <c r="D408" s="23">
        <v>10.055</v>
      </c>
      <c r="E408" s="23">
        <v>7.96</v>
      </c>
      <c r="F408" s="23">
        <v>9.4909999999999997</v>
      </c>
      <c r="G408" s="23">
        <v>11.185</v>
      </c>
      <c r="H408" s="23">
        <v>5.7629999999999999</v>
      </c>
      <c r="I408" s="23">
        <v>5.3689999999999998</v>
      </c>
      <c r="J408" s="23">
        <v>8.157</v>
      </c>
      <c r="K408" s="23">
        <v>10.034000000000001</v>
      </c>
      <c r="L408" s="23">
        <v>5.8380000000000001</v>
      </c>
      <c r="M408" s="23">
        <v>6.335</v>
      </c>
      <c r="N408" s="23">
        <v>8.157</v>
      </c>
      <c r="O408" s="23">
        <v>8.8360000000000003</v>
      </c>
      <c r="P408" s="23">
        <v>7.117</v>
      </c>
      <c r="Q408" s="23">
        <v>8.5139999999999993</v>
      </c>
      <c r="R408" s="26">
        <v>7.4533500486092992</v>
      </c>
    </row>
    <row r="409" spans="1:18">
      <c r="A409" s="23" t="s">
        <v>415</v>
      </c>
      <c r="B409" s="23">
        <v>97.131</v>
      </c>
      <c r="C409" s="23">
        <v>80.67</v>
      </c>
      <c r="D409" s="23">
        <v>72.287999999999997</v>
      </c>
      <c r="E409" s="23">
        <v>69.581000000000003</v>
      </c>
      <c r="F409" s="23">
        <v>54.781999999999996</v>
      </c>
      <c r="G409" s="23">
        <v>37.305</v>
      </c>
      <c r="H409" s="23">
        <v>109.16500000000001</v>
      </c>
      <c r="I409" s="23">
        <v>93.85</v>
      </c>
      <c r="J409" s="23">
        <v>81.44</v>
      </c>
      <c r="K409" s="23">
        <v>74.248000000000005</v>
      </c>
      <c r="L409" s="23">
        <v>95.811000000000007</v>
      </c>
      <c r="M409" s="23">
        <v>94.558999999999997</v>
      </c>
      <c r="N409" s="23">
        <v>85.763000000000005</v>
      </c>
      <c r="O409" s="23">
        <v>67.197999999999993</v>
      </c>
      <c r="P409" s="23">
        <v>115.92</v>
      </c>
      <c r="Q409" s="23">
        <v>56.929000000000002</v>
      </c>
      <c r="R409" s="26">
        <v>87.965252692760529</v>
      </c>
    </row>
    <row r="410" spans="1:18">
      <c r="A410" s="23" t="s">
        <v>416</v>
      </c>
      <c r="B410" s="23">
        <v>28.42</v>
      </c>
      <c r="C410" s="23">
        <v>31.202999999999999</v>
      </c>
      <c r="D410" s="23">
        <v>30.837</v>
      </c>
      <c r="E410" s="23">
        <v>25.334</v>
      </c>
      <c r="F410" s="23">
        <v>18.914000000000001</v>
      </c>
      <c r="G410" s="23">
        <v>13.786</v>
      </c>
      <c r="H410" s="23">
        <v>31.573</v>
      </c>
      <c r="I410" s="23">
        <v>28.207999999999998</v>
      </c>
      <c r="J410" s="23">
        <v>30.907</v>
      </c>
      <c r="K410" s="23">
        <v>25.17</v>
      </c>
      <c r="L410" s="23">
        <v>37.29</v>
      </c>
      <c r="M410" s="23">
        <v>29.76</v>
      </c>
      <c r="N410" s="23">
        <v>24.63</v>
      </c>
      <c r="O410" s="23">
        <v>19.495999999999999</v>
      </c>
      <c r="P410" s="23">
        <v>43.484000000000002</v>
      </c>
      <c r="Q410" s="23">
        <v>24.06</v>
      </c>
    </row>
    <row r="411" spans="1:18">
      <c r="A411" s="23" t="s">
        <v>417</v>
      </c>
      <c r="B411" s="23">
        <v>41.798999999999999</v>
      </c>
      <c r="C411" s="23">
        <v>47.76</v>
      </c>
      <c r="D411" s="23">
        <v>49.561</v>
      </c>
      <c r="E411" s="23">
        <v>47.122</v>
      </c>
      <c r="F411" s="23">
        <v>51.274999999999999</v>
      </c>
      <c r="G411" s="23">
        <v>49.42</v>
      </c>
      <c r="H411" s="23">
        <v>53.298000000000002</v>
      </c>
      <c r="I411" s="23">
        <v>52.798999999999999</v>
      </c>
      <c r="J411" s="23">
        <v>56.344000000000001</v>
      </c>
      <c r="K411" s="23">
        <v>41.48</v>
      </c>
      <c r="L411" s="23">
        <v>63.268000000000001</v>
      </c>
      <c r="M411" s="23">
        <v>49.07</v>
      </c>
      <c r="N411" s="23">
        <v>38.936</v>
      </c>
      <c r="O411" s="23">
        <v>36.122999999999998</v>
      </c>
      <c r="P411" s="23">
        <v>69.183000000000007</v>
      </c>
      <c r="Q411" s="23">
        <v>67.144000000000005</v>
      </c>
    </row>
    <row r="412" spans="1:18">
      <c r="A412" s="23" t="s">
        <v>418</v>
      </c>
      <c r="B412" s="23">
        <v>58.753999999999998</v>
      </c>
      <c r="C412" s="23">
        <v>56.55</v>
      </c>
      <c r="D412" s="23">
        <v>57.683</v>
      </c>
      <c r="E412" s="23">
        <v>59.651000000000003</v>
      </c>
      <c r="F412" s="23">
        <v>54.091999999999999</v>
      </c>
      <c r="G412" s="23">
        <v>51.942</v>
      </c>
      <c r="H412" s="23">
        <v>60.432000000000002</v>
      </c>
      <c r="I412" s="23">
        <v>56.258000000000003</v>
      </c>
      <c r="J412" s="23">
        <v>62.322000000000003</v>
      </c>
      <c r="K412" s="23">
        <v>59.527000000000001</v>
      </c>
      <c r="L412" s="23">
        <v>62.256999999999998</v>
      </c>
      <c r="M412" s="23">
        <v>56.18</v>
      </c>
      <c r="N412" s="23">
        <v>53.606000000000002</v>
      </c>
      <c r="O412" s="23">
        <v>49.127000000000002</v>
      </c>
      <c r="P412" s="23">
        <v>64.944000000000003</v>
      </c>
      <c r="Q412" s="23">
        <v>54.686999999999998</v>
      </c>
    </row>
    <row r="413" spans="1:18">
      <c r="A413" s="23" t="s">
        <v>419</v>
      </c>
      <c r="B413" s="23">
        <v>11.54</v>
      </c>
      <c r="C413" s="23">
        <v>12.956</v>
      </c>
      <c r="D413" s="23">
        <v>16.085000000000001</v>
      </c>
      <c r="E413" s="23">
        <v>16.396000000000001</v>
      </c>
      <c r="F413" s="23">
        <v>16.936</v>
      </c>
      <c r="G413" s="23">
        <v>14.603</v>
      </c>
      <c r="H413" s="23">
        <v>13.459</v>
      </c>
      <c r="I413" s="23">
        <v>12.534000000000001</v>
      </c>
      <c r="J413" s="23">
        <v>14.632999999999999</v>
      </c>
      <c r="K413" s="23">
        <v>19.853999999999999</v>
      </c>
      <c r="L413" s="23">
        <v>15.54</v>
      </c>
      <c r="M413" s="23">
        <v>13.83</v>
      </c>
      <c r="N413" s="23">
        <v>16.303000000000001</v>
      </c>
      <c r="O413" s="23">
        <v>17.768999999999998</v>
      </c>
      <c r="P413" s="23">
        <v>15.803000000000001</v>
      </c>
      <c r="Q413" s="23">
        <v>15.191000000000001</v>
      </c>
    </row>
    <row r="414" spans="1:18">
      <c r="A414" s="23" t="s">
        <v>420</v>
      </c>
      <c r="B414" s="23">
        <v>12.795999999999999</v>
      </c>
      <c r="C414" s="23">
        <v>17.169</v>
      </c>
      <c r="D414" s="23">
        <v>22.443000000000001</v>
      </c>
      <c r="E414" s="23">
        <v>20.152999999999999</v>
      </c>
      <c r="F414" s="23">
        <v>19.370999999999999</v>
      </c>
      <c r="G414" s="23">
        <v>19.109000000000002</v>
      </c>
      <c r="H414" s="23">
        <v>16.260999999999999</v>
      </c>
      <c r="I414" s="23">
        <v>19.658000000000001</v>
      </c>
      <c r="J414" s="23">
        <v>25.120999999999999</v>
      </c>
      <c r="K414" s="23">
        <v>26.138000000000002</v>
      </c>
      <c r="L414" s="23">
        <v>24.652999999999999</v>
      </c>
      <c r="M414" s="23">
        <v>25.881</v>
      </c>
      <c r="N414" s="23">
        <v>23.004999999999999</v>
      </c>
      <c r="O414" s="23">
        <v>22.437999999999999</v>
      </c>
      <c r="P414" s="23">
        <v>21.856999999999999</v>
      </c>
      <c r="Q414" s="23">
        <v>16.027999999999999</v>
      </c>
    </row>
    <row r="415" spans="1:18">
      <c r="A415" s="23" t="s">
        <v>421</v>
      </c>
      <c r="B415" s="23">
        <v>0</v>
      </c>
      <c r="C415" s="23">
        <v>0</v>
      </c>
      <c r="D415" s="23">
        <v>0</v>
      </c>
      <c r="E415" s="23">
        <v>0</v>
      </c>
      <c r="F415" s="23">
        <v>0</v>
      </c>
      <c r="G415" s="23">
        <v>0</v>
      </c>
      <c r="H415" s="23">
        <v>0</v>
      </c>
      <c r="I415" s="23">
        <v>0</v>
      </c>
      <c r="J415" s="23">
        <v>0</v>
      </c>
      <c r="K415" s="23">
        <v>0</v>
      </c>
      <c r="L415" s="23">
        <v>0</v>
      </c>
      <c r="M415" s="23">
        <v>0</v>
      </c>
      <c r="N415" s="23">
        <v>0</v>
      </c>
      <c r="O415" s="23">
        <v>0</v>
      </c>
      <c r="P415" s="23">
        <v>0</v>
      </c>
      <c r="Q415" s="23">
        <v>3.1110000000000002</v>
      </c>
    </row>
    <row r="416" spans="1:18">
      <c r="A416" s="23" t="s">
        <v>422</v>
      </c>
      <c r="B416" s="23">
        <v>0.189</v>
      </c>
      <c r="C416" s="23">
        <v>8.7999999999999995E-2</v>
      </c>
      <c r="D416" s="23">
        <v>0.35299999999999998</v>
      </c>
      <c r="E416" s="23">
        <v>0.58499999999999996</v>
      </c>
      <c r="F416" s="23">
        <v>0.80400000000000005</v>
      </c>
      <c r="G416" s="23">
        <v>0.79</v>
      </c>
      <c r="H416" s="23">
        <v>0.59399999999999997</v>
      </c>
      <c r="I416" s="23">
        <v>0.17100000000000001</v>
      </c>
      <c r="J416" s="23">
        <v>0.247</v>
      </c>
      <c r="K416" s="23">
        <v>0.52700000000000002</v>
      </c>
      <c r="L416" s="23">
        <v>0.80800000000000005</v>
      </c>
      <c r="M416" s="23">
        <v>0.44700000000000001</v>
      </c>
      <c r="N416" s="23">
        <v>0.184</v>
      </c>
      <c r="O416" s="23">
        <v>0.67300000000000004</v>
      </c>
      <c r="P416" s="23">
        <v>0.71899999999999997</v>
      </c>
      <c r="Q416" s="23">
        <v>0.50800000000000001</v>
      </c>
    </row>
    <row r="417" spans="1:17">
      <c r="A417" s="23" t="s">
        <v>423</v>
      </c>
      <c r="B417" s="23">
        <v>1.2849999999999999</v>
      </c>
      <c r="C417" s="23">
        <v>1.0169999999999999</v>
      </c>
      <c r="D417" s="23">
        <v>0.79100000000000004</v>
      </c>
      <c r="E417" s="23">
        <v>0.53700000000000003</v>
      </c>
      <c r="F417" s="23">
        <v>1.3440000000000001</v>
      </c>
      <c r="G417" s="23">
        <v>1.2210000000000001</v>
      </c>
      <c r="H417" s="23">
        <v>2.302</v>
      </c>
      <c r="I417" s="23">
        <v>1.105</v>
      </c>
      <c r="J417" s="23">
        <v>0.63700000000000001</v>
      </c>
      <c r="K417" s="23">
        <v>0.86599999999999999</v>
      </c>
      <c r="L417" s="23">
        <v>2.0129999999999999</v>
      </c>
      <c r="M417" s="23">
        <v>2.0339999999999998</v>
      </c>
      <c r="N417" s="23">
        <v>0.66400000000000003</v>
      </c>
      <c r="O417" s="23">
        <v>0.27500000000000002</v>
      </c>
      <c r="P417" s="23">
        <v>1.5269999999999999</v>
      </c>
      <c r="Q417" s="23">
        <v>1.089</v>
      </c>
    </row>
    <row r="418" spans="1:17">
      <c r="A418" s="23" t="s">
        <v>424</v>
      </c>
      <c r="B418" s="23">
        <v>1.8220000000000001</v>
      </c>
      <c r="C418" s="23">
        <v>1.1779999999999999</v>
      </c>
      <c r="D418" s="23">
        <v>0.94299999999999995</v>
      </c>
      <c r="E418" s="23">
        <v>1.6919999999999999</v>
      </c>
      <c r="F418" s="23">
        <v>3.64</v>
      </c>
      <c r="G418" s="23">
        <v>5.9880000000000004</v>
      </c>
      <c r="H418" s="23">
        <v>4.4279999999999999</v>
      </c>
      <c r="I418" s="23">
        <v>2.8130000000000002</v>
      </c>
      <c r="J418" s="23">
        <v>2.302</v>
      </c>
      <c r="K418" s="23">
        <v>1.306</v>
      </c>
      <c r="L418" s="23">
        <v>5.1550000000000002</v>
      </c>
      <c r="M418" s="23">
        <v>3.137</v>
      </c>
      <c r="N418" s="23">
        <v>0.77600000000000002</v>
      </c>
      <c r="O418" s="23">
        <v>1.575</v>
      </c>
      <c r="P418" s="23">
        <v>5.8479999999999999</v>
      </c>
      <c r="Q418" s="23">
        <v>2.1240000000000001</v>
      </c>
    </row>
    <row r="419" spans="1:17">
      <c r="A419" s="23" t="s">
        <v>425</v>
      </c>
      <c r="B419" s="23">
        <v>2.1949999999999998</v>
      </c>
      <c r="C419" s="23">
        <v>0</v>
      </c>
      <c r="D419" s="23">
        <v>0.58799999999999997</v>
      </c>
      <c r="E419" s="23">
        <v>0</v>
      </c>
      <c r="F419" s="23">
        <v>3.2360000000000002</v>
      </c>
      <c r="G419" s="23">
        <v>4.468</v>
      </c>
      <c r="H419" s="23">
        <v>0</v>
      </c>
      <c r="I419" s="23">
        <v>1.06</v>
      </c>
      <c r="J419" s="23">
        <v>0.89300000000000002</v>
      </c>
      <c r="K419" s="23">
        <v>0</v>
      </c>
      <c r="L419" s="23">
        <v>1.0529999999999999</v>
      </c>
      <c r="M419" s="23">
        <v>0</v>
      </c>
      <c r="N419" s="23">
        <v>0</v>
      </c>
      <c r="O419" s="23">
        <v>0</v>
      </c>
      <c r="P419" s="23">
        <v>2.6840000000000002</v>
      </c>
      <c r="Q419" s="23">
        <v>2.46</v>
      </c>
    </row>
    <row r="420" spans="1:17">
      <c r="A420" s="23" t="s">
        <v>426</v>
      </c>
      <c r="B420" s="23">
        <v>30.193999999999999</v>
      </c>
      <c r="C420" s="23">
        <v>22.053999999999998</v>
      </c>
      <c r="D420" s="23">
        <v>23.149000000000001</v>
      </c>
      <c r="E420" s="23">
        <v>19.414000000000001</v>
      </c>
      <c r="F420" s="23">
        <v>16.867999999999999</v>
      </c>
      <c r="G420" s="23">
        <v>20.312999999999999</v>
      </c>
      <c r="H420" s="23">
        <v>31.271999999999998</v>
      </c>
      <c r="I420" s="23">
        <v>33.472000000000001</v>
      </c>
      <c r="J420" s="23">
        <v>26.547000000000001</v>
      </c>
      <c r="K420" s="23">
        <v>21.742000000000001</v>
      </c>
      <c r="L420" s="23">
        <v>30.343</v>
      </c>
      <c r="M420" s="23">
        <v>23.808</v>
      </c>
      <c r="N420" s="23">
        <v>18.263999999999999</v>
      </c>
      <c r="O420" s="23">
        <v>19.068999999999999</v>
      </c>
      <c r="P420" s="23">
        <v>34.450000000000003</v>
      </c>
      <c r="Q420" s="23">
        <v>20.553999999999998</v>
      </c>
    </row>
    <row r="421" spans="1:17">
      <c r="A421" s="23" t="s">
        <v>427</v>
      </c>
      <c r="B421" s="23">
        <v>12.507</v>
      </c>
      <c r="C421" s="23">
        <v>14.351000000000001</v>
      </c>
      <c r="D421" s="23">
        <v>15.052</v>
      </c>
      <c r="E421" s="23">
        <v>14.815</v>
      </c>
      <c r="F421" s="23">
        <v>13.452</v>
      </c>
      <c r="G421" s="23">
        <v>11.48</v>
      </c>
      <c r="H421" s="23">
        <v>14.516</v>
      </c>
      <c r="I421" s="23">
        <v>15.711</v>
      </c>
      <c r="J421" s="23">
        <v>17.492000000000001</v>
      </c>
      <c r="K421" s="23">
        <v>13.395</v>
      </c>
      <c r="L421" s="23">
        <v>16.440000000000001</v>
      </c>
      <c r="M421" s="23">
        <v>16.027999999999999</v>
      </c>
      <c r="N421" s="23">
        <v>12.911</v>
      </c>
      <c r="O421" s="23">
        <v>10.512</v>
      </c>
      <c r="P421" s="23">
        <v>15.212999999999999</v>
      </c>
      <c r="Q421" s="23">
        <v>13.79</v>
      </c>
    </row>
    <row r="422" spans="1:17">
      <c r="A422" s="23" t="s">
        <v>428</v>
      </c>
      <c r="B422" s="23">
        <v>27.469000000000001</v>
      </c>
      <c r="C422" s="23">
        <v>17.568000000000001</v>
      </c>
      <c r="D422" s="23">
        <v>28.036000000000001</v>
      </c>
      <c r="E422" s="23">
        <v>20.256</v>
      </c>
      <c r="F422" s="23">
        <v>14.045999999999999</v>
      </c>
      <c r="G422" s="23">
        <v>17.920999999999999</v>
      </c>
      <c r="H422" s="23">
        <v>42.728999999999999</v>
      </c>
      <c r="I422" s="23">
        <v>36.841000000000001</v>
      </c>
      <c r="J422" s="23">
        <v>26.061</v>
      </c>
      <c r="K422" s="23">
        <v>17.625</v>
      </c>
      <c r="L422" s="23">
        <v>53.067</v>
      </c>
      <c r="M422" s="23">
        <v>36.716000000000001</v>
      </c>
      <c r="N422" s="23">
        <v>19.940999999999999</v>
      </c>
      <c r="O422" s="23">
        <v>14.885</v>
      </c>
      <c r="P422" s="23">
        <v>44.503999999999998</v>
      </c>
      <c r="Q422" s="23">
        <v>13.162000000000001</v>
      </c>
    </row>
    <row r="423" spans="1:17">
      <c r="A423" s="23" t="s">
        <v>429</v>
      </c>
      <c r="B423" s="23">
        <v>57.615000000000002</v>
      </c>
      <c r="C423" s="23">
        <v>51.109000000000002</v>
      </c>
      <c r="D423" s="23">
        <v>56.308</v>
      </c>
      <c r="E423" s="23">
        <v>66.356999999999999</v>
      </c>
      <c r="F423" s="23">
        <v>56.579000000000001</v>
      </c>
      <c r="G423" s="23">
        <v>48.905999999999999</v>
      </c>
      <c r="H423" s="23">
        <v>65.756</v>
      </c>
      <c r="I423" s="23">
        <v>63.037999999999997</v>
      </c>
      <c r="J423" s="23">
        <v>54.738999999999997</v>
      </c>
      <c r="K423" s="23">
        <v>56.609000000000002</v>
      </c>
      <c r="L423" s="23">
        <v>69.774000000000001</v>
      </c>
      <c r="M423" s="23">
        <v>64.165000000000006</v>
      </c>
      <c r="N423" s="23">
        <v>55.648000000000003</v>
      </c>
      <c r="O423" s="23">
        <v>53.289000000000001</v>
      </c>
      <c r="P423" s="23">
        <v>67.686000000000007</v>
      </c>
      <c r="Q423" s="23">
        <v>54.478000000000002</v>
      </c>
    </row>
    <row r="424" spans="1:17">
      <c r="A424" s="23" t="s">
        <v>430</v>
      </c>
      <c r="B424" s="23">
        <v>14.425000000000001</v>
      </c>
      <c r="C424" s="23">
        <v>13.648</v>
      </c>
      <c r="D424" s="23">
        <v>15.964</v>
      </c>
      <c r="E424" s="23">
        <v>16.495999999999999</v>
      </c>
      <c r="F424" s="23">
        <v>17.475000000000001</v>
      </c>
      <c r="G424" s="23">
        <v>16.460999999999999</v>
      </c>
      <c r="H424" s="23">
        <v>16.122</v>
      </c>
      <c r="I424" s="23">
        <v>15.458</v>
      </c>
      <c r="J424" s="23">
        <v>16.22</v>
      </c>
      <c r="K424" s="23">
        <v>16.696999999999999</v>
      </c>
      <c r="L424" s="23">
        <v>16.596</v>
      </c>
      <c r="M424" s="23">
        <v>16.097000000000001</v>
      </c>
      <c r="N424" s="23">
        <v>15.657999999999999</v>
      </c>
      <c r="O424" s="23">
        <v>17.042999999999999</v>
      </c>
      <c r="P424" s="23">
        <v>15.94</v>
      </c>
      <c r="Q424" s="23">
        <v>16.132000000000001</v>
      </c>
    </row>
    <row r="425" spans="1:17">
      <c r="A425" s="23" t="s">
        <v>431</v>
      </c>
      <c r="B425" s="23">
        <v>88.974999999999994</v>
      </c>
      <c r="C425" s="23">
        <v>78.075999999999993</v>
      </c>
      <c r="D425" s="23">
        <v>79.325999999999993</v>
      </c>
      <c r="E425" s="23">
        <v>73.745000000000005</v>
      </c>
      <c r="F425" s="23">
        <v>63.494</v>
      </c>
      <c r="G425" s="23">
        <v>61.622999999999998</v>
      </c>
      <c r="H425" s="23">
        <v>95.23</v>
      </c>
      <c r="I425" s="23">
        <v>91.816999999999993</v>
      </c>
      <c r="J425" s="23">
        <v>82.575000000000003</v>
      </c>
      <c r="K425" s="23">
        <v>66.882000000000005</v>
      </c>
      <c r="L425" s="23">
        <v>88.745999999999995</v>
      </c>
      <c r="M425" s="23">
        <v>82.872</v>
      </c>
      <c r="N425" s="23">
        <v>69.606999999999999</v>
      </c>
      <c r="O425" s="23">
        <v>61.402000000000001</v>
      </c>
      <c r="P425" s="23">
        <v>90.513999999999996</v>
      </c>
      <c r="Q425" s="23">
        <v>65.650999999999996</v>
      </c>
    </row>
    <row r="426" spans="1:17">
      <c r="A426" s="23" t="s">
        <v>432</v>
      </c>
      <c r="B426" s="23">
        <v>25.82</v>
      </c>
      <c r="C426" s="23">
        <v>27.265000000000001</v>
      </c>
      <c r="D426" s="23">
        <v>30.478000000000002</v>
      </c>
      <c r="E426" s="23">
        <v>30.291</v>
      </c>
      <c r="F426" s="23">
        <v>31.495000000000001</v>
      </c>
      <c r="G426" s="23">
        <v>31.904</v>
      </c>
      <c r="H426" s="23">
        <v>31.937999999999999</v>
      </c>
      <c r="I426" s="23">
        <v>32.698999999999998</v>
      </c>
      <c r="J426" s="23">
        <v>33.600999999999999</v>
      </c>
      <c r="K426" s="23">
        <v>37.572000000000003</v>
      </c>
      <c r="L426" s="23">
        <v>38.905000000000001</v>
      </c>
      <c r="M426" s="23">
        <v>41.088999999999999</v>
      </c>
      <c r="N426" s="23">
        <v>39.603999999999999</v>
      </c>
      <c r="O426" s="23">
        <v>37.445999999999998</v>
      </c>
      <c r="P426" s="23">
        <v>40.597000000000001</v>
      </c>
      <c r="Q426" s="23">
        <v>26.373000000000001</v>
      </c>
    </row>
    <row r="427" spans="1:17">
      <c r="A427" s="23" t="s">
        <v>433</v>
      </c>
      <c r="B427" s="23">
        <v>1.125</v>
      </c>
      <c r="C427" s="23">
        <v>1.3480000000000001</v>
      </c>
      <c r="D427" s="23">
        <v>0.57299999999999995</v>
      </c>
      <c r="E427" s="23">
        <v>0.56599999999999995</v>
      </c>
      <c r="F427" s="23">
        <v>0.82</v>
      </c>
      <c r="G427" s="23">
        <v>0.38100000000000001</v>
      </c>
      <c r="H427" s="23">
        <v>0.83799999999999997</v>
      </c>
      <c r="I427" s="23">
        <v>1.546</v>
      </c>
      <c r="J427" s="23">
        <v>1.177</v>
      </c>
      <c r="K427" s="23">
        <v>1.0409999999999999</v>
      </c>
      <c r="L427" s="23">
        <v>3.649</v>
      </c>
      <c r="M427" s="23">
        <v>1.778</v>
      </c>
      <c r="N427" s="23">
        <v>1.4970000000000001</v>
      </c>
      <c r="O427" s="23">
        <v>1.5589999999999999</v>
      </c>
      <c r="P427" s="23">
        <v>3.14</v>
      </c>
      <c r="Q427" s="23">
        <v>0.161</v>
      </c>
    </row>
    <row r="428" spans="1:17">
      <c r="A428" s="23" t="s">
        <v>434</v>
      </c>
      <c r="B428" s="23">
        <v>0.45500000000000002</v>
      </c>
      <c r="C428" s="23">
        <v>1.4059999999999999</v>
      </c>
      <c r="D428" s="23">
        <v>1.341</v>
      </c>
      <c r="E428" s="23">
        <v>1.48</v>
      </c>
      <c r="F428" s="23">
        <v>1.736</v>
      </c>
      <c r="G428" s="23">
        <v>0.96899999999999997</v>
      </c>
      <c r="H428" s="23">
        <v>0.16200000000000001</v>
      </c>
      <c r="I428" s="23">
        <v>0.92</v>
      </c>
      <c r="J428" s="23">
        <v>2.0190000000000001</v>
      </c>
      <c r="K428" s="23">
        <v>1.7869999999999999</v>
      </c>
      <c r="L428" s="23">
        <v>1.3740000000000001</v>
      </c>
      <c r="M428" s="23">
        <v>1.37</v>
      </c>
      <c r="N428" s="23">
        <v>1.052</v>
      </c>
      <c r="O428" s="23">
        <v>0.747</v>
      </c>
      <c r="P428" s="23">
        <v>0.66</v>
      </c>
      <c r="Q428" s="23">
        <v>1.2529999999999999</v>
      </c>
    </row>
    <row r="429" spans="1:17">
      <c r="A429" s="23" t="s">
        <v>435</v>
      </c>
      <c r="B429" s="23">
        <v>0</v>
      </c>
      <c r="C429" s="23">
        <v>2.5289999999999999</v>
      </c>
      <c r="D429" s="23">
        <v>2.2290000000000001</v>
      </c>
      <c r="E429" s="23">
        <v>1.9930000000000001</v>
      </c>
      <c r="F429" s="23">
        <v>1.3580000000000001</v>
      </c>
      <c r="G429" s="23">
        <v>1.9139999999999999</v>
      </c>
      <c r="H429" s="23">
        <v>0</v>
      </c>
      <c r="I429" s="23">
        <v>4.3209999999999997</v>
      </c>
      <c r="J429" s="23">
        <v>4.4790000000000001</v>
      </c>
      <c r="K429" s="23">
        <v>2.8069999999999999</v>
      </c>
      <c r="L429" s="23">
        <v>2.7450000000000001</v>
      </c>
      <c r="M429" s="23">
        <v>1.403</v>
      </c>
      <c r="N429" s="23">
        <v>1.3240000000000001</v>
      </c>
      <c r="O429" s="23">
        <v>1.319</v>
      </c>
      <c r="P429" s="23">
        <v>0</v>
      </c>
      <c r="Q429" s="23">
        <v>2.2610000000000001</v>
      </c>
    </row>
    <row r="430" spans="1:17">
      <c r="A430" s="23" t="s">
        <v>436</v>
      </c>
      <c r="B430" s="23">
        <v>2.4540000000000002</v>
      </c>
      <c r="C430" s="23">
        <v>1.65</v>
      </c>
      <c r="D430" s="23">
        <v>1.907</v>
      </c>
      <c r="E430" s="23">
        <v>1.7150000000000001</v>
      </c>
      <c r="F430" s="23">
        <v>1.31</v>
      </c>
      <c r="G430" s="23">
        <v>1.075</v>
      </c>
      <c r="H430" s="23">
        <v>0.30499999999999999</v>
      </c>
      <c r="I430" s="23">
        <v>1.0069999999999999</v>
      </c>
      <c r="J430" s="23">
        <v>1.169</v>
      </c>
      <c r="K430" s="23">
        <v>1.492</v>
      </c>
      <c r="L430" s="23">
        <v>1.246</v>
      </c>
      <c r="M430" s="23">
        <v>1.8959999999999999</v>
      </c>
      <c r="N430" s="23">
        <v>1.355</v>
      </c>
      <c r="O430" s="23">
        <v>0.83799999999999997</v>
      </c>
      <c r="P430" s="23">
        <v>1.46</v>
      </c>
      <c r="Q430" s="23">
        <v>1.534</v>
      </c>
    </row>
    <row r="431" spans="1:17">
      <c r="A431" s="23" t="s">
        <v>437</v>
      </c>
      <c r="B431" s="23">
        <v>34.813000000000002</v>
      </c>
      <c r="C431" s="23">
        <v>39.94</v>
      </c>
      <c r="D431" s="23">
        <v>36.764000000000003</v>
      </c>
      <c r="E431" s="23">
        <v>32.213000000000001</v>
      </c>
      <c r="F431" s="23">
        <v>29.859000000000002</v>
      </c>
      <c r="G431" s="23">
        <v>29.943999999999999</v>
      </c>
      <c r="H431" s="23">
        <v>41.326000000000001</v>
      </c>
      <c r="I431" s="23">
        <v>40.220999999999997</v>
      </c>
      <c r="J431" s="23">
        <v>39.051000000000002</v>
      </c>
      <c r="K431" s="23">
        <v>34.997</v>
      </c>
      <c r="L431" s="23">
        <v>49.484000000000002</v>
      </c>
      <c r="M431" s="23">
        <v>45.924999999999997</v>
      </c>
      <c r="N431" s="23">
        <v>37.820999999999998</v>
      </c>
      <c r="O431" s="23">
        <v>33.476999999999997</v>
      </c>
      <c r="P431" s="23">
        <v>56.853999999999999</v>
      </c>
      <c r="Q431" s="23">
        <v>34.679000000000002</v>
      </c>
    </row>
    <row r="432" spans="1:17">
      <c r="A432" s="23" t="s">
        <v>438</v>
      </c>
      <c r="B432" s="23">
        <v>161.834</v>
      </c>
      <c r="C432" s="23">
        <v>150.316</v>
      </c>
      <c r="D432" s="23">
        <v>149.86799999999999</v>
      </c>
      <c r="E432" s="23">
        <v>155.74199999999999</v>
      </c>
      <c r="F432" s="23">
        <v>144.38</v>
      </c>
      <c r="G432" s="23">
        <v>130.50899999999999</v>
      </c>
      <c r="H432" s="23">
        <v>173.44200000000001</v>
      </c>
      <c r="I432" s="23">
        <v>158.31700000000001</v>
      </c>
      <c r="J432" s="23">
        <v>149.93100000000001</v>
      </c>
      <c r="K432" s="23">
        <v>150.91999999999999</v>
      </c>
      <c r="L432" s="23">
        <v>150.68299999999999</v>
      </c>
      <c r="M432" s="23">
        <v>150.40899999999999</v>
      </c>
      <c r="N432" s="23">
        <v>136.96700000000001</v>
      </c>
      <c r="O432" s="23">
        <v>141.24700000000001</v>
      </c>
      <c r="P432" s="23">
        <v>151.63300000000001</v>
      </c>
      <c r="Q432" s="23">
        <v>154.97900000000001</v>
      </c>
    </row>
    <row r="433" spans="1:17">
      <c r="A433" s="23" t="s">
        <v>439</v>
      </c>
      <c r="B433" s="23">
        <v>35.957999999999998</v>
      </c>
      <c r="C433" s="23">
        <v>37.055999999999997</v>
      </c>
      <c r="D433" s="23">
        <v>48.942999999999998</v>
      </c>
      <c r="E433" s="23">
        <v>37.235999999999997</v>
      </c>
      <c r="F433" s="23">
        <v>29.428999999999998</v>
      </c>
      <c r="G433" s="23">
        <v>28.791</v>
      </c>
      <c r="H433" s="23">
        <v>38.584000000000003</v>
      </c>
      <c r="I433" s="23">
        <v>45.786000000000001</v>
      </c>
      <c r="J433" s="23">
        <v>36.082999999999998</v>
      </c>
      <c r="K433" s="23">
        <v>33.356000000000002</v>
      </c>
      <c r="L433" s="23">
        <v>52.825000000000003</v>
      </c>
      <c r="M433" s="23">
        <v>44.335999999999999</v>
      </c>
      <c r="N433" s="23">
        <v>39.072000000000003</v>
      </c>
      <c r="O433" s="23">
        <v>30.535</v>
      </c>
      <c r="P433" s="23">
        <v>62.622</v>
      </c>
      <c r="Q433" s="23">
        <v>32.771999999999998</v>
      </c>
    </row>
    <row r="434" spans="1:17">
      <c r="A434" s="23" t="s">
        <v>440</v>
      </c>
      <c r="B434" s="23">
        <v>128.20699999999999</v>
      </c>
      <c r="C434" s="23">
        <v>125.259</v>
      </c>
      <c r="D434" s="23">
        <v>124.068</v>
      </c>
      <c r="E434" s="23">
        <v>122.533</v>
      </c>
      <c r="F434" s="23">
        <v>103.714</v>
      </c>
      <c r="G434" s="23">
        <v>87.034999999999997</v>
      </c>
      <c r="H434" s="23">
        <v>135.40799999999999</v>
      </c>
      <c r="I434" s="23">
        <v>130.81399999999999</v>
      </c>
      <c r="J434" s="23">
        <v>127.875</v>
      </c>
      <c r="K434" s="23">
        <v>106.712</v>
      </c>
      <c r="L434" s="23">
        <v>145.54400000000001</v>
      </c>
      <c r="M434" s="23">
        <v>134.798</v>
      </c>
      <c r="N434" s="23">
        <v>115.633</v>
      </c>
      <c r="O434" s="23">
        <v>93.947000000000003</v>
      </c>
      <c r="P434" s="23">
        <v>132.29900000000001</v>
      </c>
      <c r="Q434" s="23">
        <v>114.38800000000001</v>
      </c>
    </row>
    <row r="435" spans="1:17">
      <c r="A435" s="23" t="s">
        <v>441</v>
      </c>
      <c r="B435" s="23">
        <v>54.267000000000003</v>
      </c>
      <c r="C435" s="23">
        <v>58.292000000000002</v>
      </c>
      <c r="D435" s="23">
        <v>72.596999999999994</v>
      </c>
      <c r="E435" s="23">
        <v>69.721000000000004</v>
      </c>
      <c r="F435" s="23">
        <v>66.037999999999997</v>
      </c>
      <c r="G435" s="23">
        <v>53.978999999999999</v>
      </c>
      <c r="H435" s="23">
        <v>53.381</v>
      </c>
      <c r="I435" s="23">
        <v>58.094999999999999</v>
      </c>
      <c r="J435" s="23">
        <v>59.472999999999999</v>
      </c>
      <c r="K435" s="23">
        <v>61.875999999999998</v>
      </c>
      <c r="L435" s="23">
        <v>61.753999999999998</v>
      </c>
      <c r="M435" s="23">
        <v>57.817999999999998</v>
      </c>
      <c r="N435" s="23">
        <v>52.451999999999998</v>
      </c>
      <c r="O435" s="23">
        <v>43.692999999999998</v>
      </c>
      <c r="P435" s="23">
        <v>61.856000000000002</v>
      </c>
      <c r="Q435" s="23">
        <v>68.872</v>
      </c>
    </row>
    <row r="436" spans="1:17">
      <c r="A436" s="23" t="s">
        <v>442</v>
      </c>
      <c r="B436" s="23">
        <v>110.97</v>
      </c>
      <c r="C436" s="23">
        <v>112.035</v>
      </c>
      <c r="D436" s="23">
        <v>107.384</v>
      </c>
      <c r="E436" s="23">
        <v>108.60899999999999</v>
      </c>
      <c r="F436" s="23">
        <v>104.20699999999999</v>
      </c>
      <c r="G436" s="23">
        <v>105.577</v>
      </c>
      <c r="H436" s="23">
        <v>131.50899999999999</v>
      </c>
      <c r="I436" s="23">
        <v>125.61799999999999</v>
      </c>
      <c r="J436" s="23">
        <v>114.14400000000001</v>
      </c>
      <c r="K436" s="23">
        <v>108.46899999999999</v>
      </c>
      <c r="L436" s="23">
        <v>138.46299999999999</v>
      </c>
      <c r="M436" s="23">
        <v>133.988</v>
      </c>
      <c r="N436" s="23">
        <v>125.833</v>
      </c>
      <c r="O436" s="23">
        <v>107.54600000000001</v>
      </c>
      <c r="P436" s="23">
        <v>148.04300000000001</v>
      </c>
      <c r="Q436" s="23">
        <v>103.86199999999999</v>
      </c>
    </row>
    <row r="437" spans="1:17">
      <c r="A437" s="23" t="s">
        <v>443</v>
      </c>
      <c r="B437" s="23">
        <v>55.396999999999998</v>
      </c>
      <c r="C437" s="23">
        <v>56.326000000000001</v>
      </c>
      <c r="D437" s="23">
        <v>57.720999999999997</v>
      </c>
      <c r="E437" s="23">
        <v>60.307000000000002</v>
      </c>
      <c r="F437" s="23">
        <v>57.856999999999999</v>
      </c>
      <c r="G437" s="23">
        <v>50.447000000000003</v>
      </c>
      <c r="H437" s="23">
        <v>59.936</v>
      </c>
      <c r="I437" s="23">
        <v>65.66</v>
      </c>
      <c r="J437" s="23">
        <v>58.904000000000003</v>
      </c>
      <c r="K437" s="23">
        <v>54.497</v>
      </c>
      <c r="L437" s="23">
        <v>65.91</v>
      </c>
      <c r="M437" s="23">
        <v>63.546999999999997</v>
      </c>
      <c r="N437" s="23">
        <v>59.582999999999998</v>
      </c>
      <c r="O437" s="23">
        <v>51.552999999999997</v>
      </c>
      <c r="P437" s="23">
        <v>65.638999999999996</v>
      </c>
      <c r="Q437" s="23">
        <v>58.697000000000003</v>
      </c>
    </row>
    <row r="438" spans="1:17">
      <c r="A438" s="23" t="s">
        <v>444</v>
      </c>
      <c r="B438" s="23">
        <v>7.5419999999999998</v>
      </c>
      <c r="C438" s="23">
        <v>8.8079999999999998</v>
      </c>
      <c r="D438" s="23">
        <v>10.255000000000001</v>
      </c>
      <c r="E438" s="23">
        <v>10.51</v>
      </c>
      <c r="F438" s="23">
        <v>10.138</v>
      </c>
      <c r="G438" s="23">
        <v>10.472</v>
      </c>
      <c r="H438" s="23">
        <v>7.1070000000000002</v>
      </c>
      <c r="I438" s="23">
        <v>8.5579999999999998</v>
      </c>
      <c r="J438" s="23">
        <v>10.942</v>
      </c>
      <c r="K438" s="23">
        <v>10.54</v>
      </c>
      <c r="L438" s="23">
        <v>9.3089999999999993</v>
      </c>
      <c r="M438" s="23">
        <v>10.263</v>
      </c>
      <c r="N438" s="23">
        <v>9.8360000000000003</v>
      </c>
      <c r="O438" s="23">
        <v>9.8320000000000007</v>
      </c>
      <c r="P438" s="23">
        <v>10.326000000000001</v>
      </c>
      <c r="Q438" s="23">
        <v>10.388999999999999</v>
      </c>
    </row>
    <row r="439" spans="1:17">
      <c r="A439" s="23" t="s">
        <v>445</v>
      </c>
      <c r="B439" s="23">
        <v>7.3049999999999997</v>
      </c>
      <c r="C439" s="23">
        <v>10.891999999999999</v>
      </c>
      <c r="D439" s="23">
        <v>13.516999999999999</v>
      </c>
      <c r="E439" s="23">
        <v>9.8620000000000001</v>
      </c>
      <c r="F439" s="23">
        <v>5.72</v>
      </c>
      <c r="G439" s="23">
        <v>6.15</v>
      </c>
      <c r="H439" s="23">
        <v>3.1230000000000002</v>
      </c>
      <c r="I439" s="23">
        <v>11.689</v>
      </c>
      <c r="J439" s="23">
        <v>11.234999999999999</v>
      </c>
      <c r="K439" s="23">
        <v>12.577999999999999</v>
      </c>
      <c r="L439" s="23">
        <v>10.275</v>
      </c>
      <c r="M439" s="23">
        <v>12.664</v>
      </c>
      <c r="N439" s="23">
        <v>9.4420000000000002</v>
      </c>
      <c r="O439" s="23">
        <v>7.9409999999999998</v>
      </c>
      <c r="P439" s="23">
        <v>7.056</v>
      </c>
      <c r="Q439" s="23">
        <v>4.5839999999999996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topLeftCell="A18" workbookViewId="0">
      <selection activeCell="C36" sqref="C36:N36"/>
    </sheetView>
  </sheetViews>
  <sheetFormatPr defaultRowHeight="15"/>
  <sheetData>
    <row r="1" spans="1:15" ht="18.75" thickBot="1">
      <c r="A1" s="30" t="s">
        <v>470</v>
      </c>
      <c r="B1" s="31"/>
      <c r="C1" s="32" t="s">
        <v>464</v>
      </c>
      <c r="D1" s="32" t="s">
        <v>471</v>
      </c>
      <c r="E1" s="32" t="s">
        <v>472</v>
      </c>
      <c r="F1" s="32" t="s">
        <v>473</v>
      </c>
      <c r="G1" s="32" t="s">
        <v>465</v>
      </c>
      <c r="H1" s="32" t="s">
        <v>474</v>
      </c>
      <c r="I1" s="32" t="s">
        <v>475</v>
      </c>
      <c r="J1" s="32" t="s">
        <v>466</v>
      </c>
      <c r="K1" s="32" t="s">
        <v>467</v>
      </c>
      <c r="L1" s="32" t="s">
        <v>476</v>
      </c>
      <c r="M1" s="32" t="s">
        <v>469</v>
      </c>
      <c r="N1" s="33" t="s">
        <v>468</v>
      </c>
      <c r="O1" s="28"/>
    </row>
    <row r="2" spans="1:15" ht="18">
      <c r="A2" s="34">
        <v>1982</v>
      </c>
      <c r="B2" s="35">
        <v>1983</v>
      </c>
      <c r="C2" s="29"/>
      <c r="D2" s="29"/>
      <c r="E2" s="29"/>
      <c r="F2" s="26">
        <v>109.69905577654131</v>
      </c>
      <c r="G2" s="26">
        <v>26.767910234142526</v>
      </c>
      <c r="H2" s="26">
        <v>67.142891174189572</v>
      </c>
      <c r="I2" s="26">
        <v>33.73278472284435</v>
      </c>
      <c r="J2" s="26">
        <v>12.462178659064714</v>
      </c>
      <c r="K2" s="26">
        <v>0.438</v>
      </c>
      <c r="L2" s="27">
        <f>(K2+M2)/2</f>
        <v>0.32122672293395182</v>
      </c>
      <c r="M2" s="26">
        <v>0.2044534458679037</v>
      </c>
      <c r="N2" s="26">
        <v>4.9779999999999998</v>
      </c>
      <c r="O2" s="28"/>
    </row>
    <row r="3" spans="1:15" ht="18">
      <c r="A3" s="34">
        <v>1983</v>
      </c>
      <c r="B3" s="35">
        <v>1984</v>
      </c>
      <c r="C3" s="27">
        <v>4.33</v>
      </c>
      <c r="D3" s="26">
        <v>3.684406117656684</v>
      </c>
      <c r="E3" s="26">
        <v>36.074278106279486</v>
      </c>
      <c r="F3" s="26">
        <v>85.686631479816157</v>
      </c>
      <c r="G3" s="27">
        <f>(F3+H3)/2</f>
        <v>108.85024790893068</v>
      </c>
      <c r="H3" s="26">
        <v>132.01386433804521</v>
      </c>
      <c r="I3" s="26">
        <v>14.649637278453026</v>
      </c>
      <c r="J3" s="27">
        <v>14.65</v>
      </c>
      <c r="K3" s="27">
        <v>0.22</v>
      </c>
      <c r="L3" s="26">
        <v>0.21807204592311905</v>
      </c>
      <c r="M3" s="26">
        <v>2.094168302930147</v>
      </c>
      <c r="N3" s="26">
        <v>2.3044370455921208</v>
      </c>
      <c r="O3" s="28"/>
    </row>
    <row r="4" spans="1:15" ht="18">
      <c r="A4" s="34">
        <v>1984</v>
      </c>
      <c r="B4" s="35">
        <v>1985</v>
      </c>
      <c r="C4" s="26">
        <v>1.5505608008030851</v>
      </c>
      <c r="D4" s="26">
        <v>68.394087651346183</v>
      </c>
      <c r="E4" s="26">
        <v>58.181706698069227</v>
      </c>
      <c r="F4" s="26">
        <v>80.782430556295324</v>
      </c>
      <c r="G4" s="26">
        <v>24.449394475080485</v>
      </c>
      <c r="H4" s="26">
        <v>33.056373631844309</v>
      </c>
      <c r="I4" s="26">
        <v>13.818826224525068</v>
      </c>
      <c r="J4" s="26">
        <v>1.4951090361026462</v>
      </c>
      <c r="K4" s="26">
        <v>1.5598762901829457</v>
      </c>
      <c r="L4" s="26">
        <v>0.66418806741389835</v>
      </c>
      <c r="M4" s="26">
        <v>1.0926893505483</v>
      </c>
      <c r="N4" s="27">
        <v>1.0900000000000001</v>
      </c>
      <c r="O4" s="28"/>
    </row>
    <row r="5" spans="1:15" ht="18">
      <c r="A5" s="34">
        <v>1985</v>
      </c>
      <c r="B5" s="35">
        <v>1986</v>
      </c>
      <c r="C5" s="27">
        <v>20.83</v>
      </c>
      <c r="D5" s="26">
        <v>20.830838177715826</v>
      </c>
      <c r="E5" s="26">
        <v>102.2028189753002</v>
      </c>
      <c r="F5" s="26">
        <v>13.558888610253767</v>
      </c>
      <c r="G5" s="26">
        <v>79.58550556226551</v>
      </c>
      <c r="H5" s="26">
        <v>128.1864871547665</v>
      </c>
      <c r="I5" s="26">
        <v>96.419689280137689</v>
      </c>
      <c r="J5" s="26">
        <v>43.41984275837023</v>
      </c>
      <c r="K5" s="27">
        <f>(J5+L5)/2</f>
        <v>21.907048121829003</v>
      </c>
      <c r="L5" s="26">
        <v>0.39425348528777798</v>
      </c>
      <c r="M5" s="26">
        <v>4.8402820417072547</v>
      </c>
      <c r="N5" s="26">
        <v>1.3221991944745362</v>
      </c>
      <c r="O5" s="28"/>
    </row>
    <row r="6" spans="1:15" ht="18">
      <c r="A6" s="34">
        <v>1986</v>
      </c>
      <c r="B6" s="35">
        <v>1987</v>
      </c>
      <c r="C6" s="26">
        <v>2.0968934291411454</v>
      </c>
      <c r="D6" s="26">
        <v>167.90481421076061</v>
      </c>
      <c r="E6" s="26">
        <v>62.46560955424561</v>
      </c>
      <c r="F6" s="26">
        <v>16.501879426295947</v>
      </c>
      <c r="G6" s="26">
        <v>57.701563888874944</v>
      </c>
      <c r="H6" s="26">
        <v>130.28426808442802</v>
      </c>
      <c r="I6" s="26">
        <v>18.082524344972718</v>
      </c>
      <c r="J6" s="26">
        <v>1.9216768611957147</v>
      </c>
      <c r="K6" s="26">
        <v>2.3158799341106833</v>
      </c>
      <c r="L6" s="26">
        <v>10.055088755592458</v>
      </c>
      <c r="M6" s="26">
        <v>4.6828158932991641</v>
      </c>
      <c r="N6" s="27">
        <v>23.29</v>
      </c>
      <c r="O6" s="28"/>
    </row>
    <row r="7" spans="1:15" ht="18">
      <c r="A7" s="34">
        <v>1987</v>
      </c>
      <c r="B7" s="35">
        <v>1988</v>
      </c>
      <c r="C7" s="26">
        <v>41.891224815323483</v>
      </c>
      <c r="D7" s="26">
        <v>10.951748745887416</v>
      </c>
      <c r="E7" s="26">
        <v>114.3158124637459</v>
      </c>
      <c r="F7" s="26">
        <v>57.103567681838207</v>
      </c>
      <c r="G7" s="26">
        <v>106.55948239337764</v>
      </c>
      <c r="H7" s="26">
        <v>97.952459591485649</v>
      </c>
      <c r="I7" s="26">
        <v>50.851264753204383</v>
      </c>
      <c r="J7" s="26">
        <v>0.74636080116843573</v>
      </c>
      <c r="K7" s="26">
        <v>0.37105640290143721</v>
      </c>
      <c r="L7" s="26">
        <v>2.2637665099298072</v>
      </c>
      <c r="M7" s="27">
        <f>(L7+N7)/2</f>
        <v>3.0446841223141723</v>
      </c>
      <c r="N7" s="26">
        <v>3.8256017346985369</v>
      </c>
      <c r="O7" s="28"/>
    </row>
    <row r="8" spans="1:15" ht="18">
      <c r="A8" s="34">
        <v>1988</v>
      </c>
      <c r="B8" s="35">
        <v>1989</v>
      </c>
      <c r="C8" s="26">
        <v>1.2198180697204202</v>
      </c>
      <c r="D8" s="26">
        <v>44.971232964911287</v>
      </c>
      <c r="E8" s="26">
        <v>46.811050461724996</v>
      </c>
      <c r="F8" s="26">
        <v>30.790296609597597</v>
      </c>
      <c r="G8" s="26">
        <v>19.8426235831176</v>
      </c>
      <c r="H8" s="26">
        <v>69.266938725306801</v>
      </c>
      <c r="I8" s="26">
        <v>16.792396615430576</v>
      </c>
      <c r="J8" s="26">
        <v>9.3531340615499676</v>
      </c>
      <c r="K8" s="26">
        <v>1.4791405362616568</v>
      </c>
      <c r="L8" s="26">
        <v>1.0720000000000001</v>
      </c>
      <c r="M8" s="26">
        <v>0.53202237212660641</v>
      </c>
      <c r="N8" s="26">
        <v>4.9970194786144919</v>
      </c>
    </row>
    <row r="9" spans="1:15" ht="18">
      <c r="A9" s="34">
        <v>1989</v>
      </c>
      <c r="B9" s="35">
        <v>1990</v>
      </c>
      <c r="C9" s="26">
        <v>0.91694604666066259</v>
      </c>
      <c r="D9" s="26">
        <v>69.343628907108155</v>
      </c>
      <c r="E9" s="26">
        <v>158.24608104900926</v>
      </c>
      <c r="F9" s="26">
        <v>86.51850941570909</v>
      </c>
      <c r="G9" s="27">
        <f>(F9+H9)/2</f>
        <v>61.401433895738961</v>
      </c>
      <c r="H9" s="26">
        <v>36.284358375768825</v>
      </c>
      <c r="I9" s="26">
        <v>25.427853300892039</v>
      </c>
      <c r="J9" s="26">
        <v>0.32853178728848742</v>
      </c>
      <c r="K9" s="26">
        <v>0.84698901142007432</v>
      </c>
      <c r="L9" s="26">
        <v>0.8462914280084618</v>
      </c>
      <c r="M9" s="26">
        <v>0.23932368640327281</v>
      </c>
      <c r="N9" s="27">
        <v>2.33</v>
      </c>
    </row>
    <row r="10" spans="1:15" ht="18">
      <c r="A10" s="34">
        <v>1990</v>
      </c>
      <c r="B10" s="35">
        <v>1991</v>
      </c>
      <c r="C10" s="26">
        <v>4.4276358970548078</v>
      </c>
      <c r="D10" s="26">
        <v>18.873462579229631</v>
      </c>
      <c r="E10" s="26">
        <v>31.530855878903193</v>
      </c>
      <c r="F10" s="26">
        <v>124.14381304147157</v>
      </c>
      <c r="G10" s="26">
        <v>87.237668727128849</v>
      </c>
      <c r="H10" s="26">
        <v>121.17019790098462</v>
      </c>
      <c r="I10" s="26">
        <v>16.172614084563005</v>
      </c>
      <c r="J10" s="26">
        <v>0.23914426305671244</v>
      </c>
      <c r="K10" s="26">
        <v>1.2694561475764194</v>
      </c>
      <c r="L10" s="26">
        <v>0.29541689998981208</v>
      </c>
      <c r="M10" s="26">
        <v>0.55700000000000005</v>
      </c>
      <c r="N10" s="26">
        <v>3.4368115748602843</v>
      </c>
    </row>
    <row r="11" spans="1:15" ht="18">
      <c r="A11" s="34">
        <v>1991</v>
      </c>
      <c r="B11" s="35">
        <v>1992</v>
      </c>
      <c r="C11" s="26">
        <v>33.99143809356579</v>
      </c>
      <c r="D11" s="26">
        <v>6.2634179641509302</v>
      </c>
      <c r="E11" s="26">
        <v>215.33598481676532</v>
      </c>
      <c r="F11" s="26">
        <v>84.853659335936328</v>
      </c>
      <c r="G11" s="27">
        <f>(F11+H11)/2</f>
        <v>87.339225619698709</v>
      </c>
      <c r="H11" s="26">
        <v>89.824791903461104</v>
      </c>
      <c r="I11" s="26">
        <v>39.256669977222799</v>
      </c>
      <c r="J11" s="26">
        <v>37.858948570908389</v>
      </c>
      <c r="K11" s="26">
        <v>0.80260682750842072</v>
      </c>
      <c r="L11" s="26">
        <v>0.82113534451930759</v>
      </c>
      <c r="M11" s="26">
        <v>1.1975708630293127</v>
      </c>
      <c r="N11" s="26">
        <v>5.8648147269918676</v>
      </c>
    </row>
    <row r="12" spans="1:15" ht="18">
      <c r="A12" s="34">
        <v>1992</v>
      </c>
      <c r="B12" s="35">
        <v>1993</v>
      </c>
      <c r="C12" s="26">
        <v>0.82833787584160612</v>
      </c>
      <c r="D12" s="26">
        <v>15.60307395987628</v>
      </c>
      <c r="E12" s="26">
        <v>131.11914345434553</v>
      </c>
      <c r="F12" s="26">
        <v>132.2633943982126</v>
      </c>
      <c r="G12" s="26">
        <v>147.39045787855011</v>
      </c>
      <c r="H12" s="26">
        <v>133.99610669033095</v>
      </c>
      <c r="I12" s="26">
        <v>54.150189410137052</v>
      </c>
      <c r="J12" s="26">
        <v>21.964783344991382</v>
      </c>
      <c r="K12" s="27">
        <f>(J12+L12)/2</f>
        <v>11.634935488101908</v>
      </c>
      <c r="L12" s="26">
        <v>1.3050876312124335</v>
      </c>
      <c r="M12" s="26">
        <v>0.74740317004179468</v>
      </c>
      <c r="N12" s="26">
        <v>4.7990000000000004</v>
      </c>
    </row>
    <row r="13" spans="1:15" ht="18">
      <c r="A13" s="34">
        <v>1993</v>
      </c>
      <c r="B13" s="35">
        <v>1994</v>
      </c>
      <c r="C13" s="26">
        <v>6.1740198503405939</v>
      </c>
      <c r="D13" s="26">
        <v>72.952511356987031</v>
      </c>
      <c r="E13" s="26">
        <v>6.4309460340353386</v>
      </c>
      <c r="F13" s="26">
        <v>57.291442882884105</v>
      </c>
      <c r="G13" s="26">
        <v>22.722561174870805</v>
      </c>
      <c r="H13" s="26">
        <v>63.768251566166668</v>
      </c>
      <c r="I13" s="26">
        <v>27.439926577234239</v>
      </c>
      <c r="J13" s="26">
        <v>15.327203114207139</v>
      </c>
      <c r="K13" s="26">
        <v>0.69390402615711144</v>
      </c>
      <c r="L13" s="26">
        <v>1.658279917536327</v>
      </c>
      <c r="M13" s="26">
        <v>0.23823780685903867</v>
      </c>
      <c r="N13" s="26">
        <v>0.17147504922417781</v>
      </c>
    </row>
    <row r="14" spans="1:15" ht="18">
      <c r="A14" s="34">
        <v>1994</v>
      </c>
      <c r="B14" s="35">
        <v>1995</v>
      </c>
      <c r="C14" s="26">
        <v>15.23749180757194</v>
      </c>
      <c r="D14" s="26">
        <v>256.78091890081367</v>
      </c>
      <c r="E14" s="26">
        <v>67.676525306740999</v>
      </c>
      <c r="F14" s="26">
        <v>53.857342274341988</v>
      </c>
      <c r="G14" s="26">
        <v>121.55714168590013</v>
      </c>
      <c r="H14" s="26">
        <v>53.509971401613385</v>
      </c>
      <c r="I14" s="26">
        <v>55.242416046033952</v>
      </c>
      <c r="J14" s="26">
        <v>23.450463645451848</v>
      </c>
      <c r="K14" s="26">
        <v>4.0494476427553128</v>
      </c>
      <c r="L14" s="26">
        <v>0.51161964475055144</v>
      </c>
      <c r="M14" s="26">
        <v>0.86582341102184801</v>
      </c>
      <c r="N14" s="26">
        <v>2.8119340585660253</v>
      </c>
    </row>
    <row r="15" spans="1:15" ht="18">
      <c r="A15" s="34">
        <v>1995</v>
      </c>
      <c r="B15" s="35">
        <v>1996</v>
      </c>
      <c r="C15" s="26">
        <v>5.1006192709491991</v>
      </c>
      <c r="D15" s="26">
        <v>8.662951019240877</v>
      </c>
      <c r="E15" s="26">
        <v>47.219515308216153</v>
      </c>
      <c r="F15" s="26">
        <v>132.32096930483186</v>
      </c>
      <c r="G15" s="26">
        <v>91.470120557686016</v>
      </c>
      <c r="H15" s="26">
        <v>130.19563023544296</v>
      </c>
      <c r="I15" s="26">
        <v>68.767050059124884</v>
      </c>
      <c r="J15" s="26">
        <v>12.660182876444658</v>
      </c>
      <c r="K15" s="26">
        <v>1.680434008179394</v>
      </c>
      <c r="L15" s="26">
        <v>0.45971263348731617</v>
      </c>
      <c r="M15" s="26">
        <v>1.4027822620575265</v>
      </c>
      <c r="N15" s="26">
        <v>3.5729079154610868</v>
      </c>
    </row>
    <row r="16" spans="1:15" ht="18">
      <c r="A16" s="34">
        <v>1996</v>
      </c>
      <c r="B16" s="35">
        <v>1997</v>
      </c>
      <c r="C16" s="26">
        <v>3.0519661874380182</v>
      </c>
      <c r="D16" s="26">
        <v>8.9055104865827488</v>
      </c>
      <c r="E16" s="26">
        <v>29.31442567953842</v>
      </c>
      <c r="F16" s="26">
        <v>48.749891790274383</v>
      </c>
      <c r="G16" s="26">
        <v>7.1784689440259344</v>
      </c>
      <c r="H16" s="26">
        <v>126.14435212195066</v>
      </c>
      <c r="I16" s="26">
        <v>56.950452710977039</v>
      </c>
      <c r="J16" s="26">
        <v>17.317995496314179</v>
      </c>
      <c r="K16" s="26">
        <v>3.3340582855136973</v>
      </c>
      <c r="L16" s="26">
        <v>1.0529698543274584</v>
      </c>
      <c r="M16" s="26">
        <v>0.57629972202988933</v>
      </c>
      <c r="N16" s="26">
        <v>0.39046080485862933</v>
      </c>
    </row>
    <row r="17" spans="1:14" ht="18">
      <c r="A17" s="34">
        <v>1997</v>
      </c>
      <c r="B17" s="35">
        <v>1998</v>
      </c>
      <c r="C17" s="26">
        <v>12.328319781731775</v>
      </c>
      <c r="D17" s="26">
        <v>59.162975998253621</v>
      </c>
      <c r="E17" s="26">
        <v>76.414085256443641</v>
      </c>
      <c r="F17" s="26">
        <v>119.74020738752037</v>
      </c>
      <c r="G17" s="26">
        <v>145.54435294826655</v>
      </c>
      <c r="H17" s="26">
        <v>161.99333368704421</v>
      </c>
      <c r="I17" s="26">
        <v>13.017217988670811</v>
      </c>
      <c r="J17" s="26">
        <v>9.7172042131183485</v>
      </c>
      <c r="K17" s="26">
        <v>0.83871070933242586</v>
      </c>
      <c r="L17" s="26">
        <v>2.0030014312815303</v>
      </c>
      <c r="M17" s="26">
        <v>1.5055215574236676</v>
      </c>
      <c r="N17" s="26">
        <v>0.40087036175426155</v>
      </c>
    </row>
    <row r="18" spans="1:14" ht="18">
      <c r="A18" s="34">
        <v>1998</v>
      </c>
      <c r="B18" s="35">
        <v>1999</v>
      </c>
      <c r="C18" s="26">
        <v>9.3607241532472631</v>
      </c>
      <c r="D18" s="26">
        <v>0.87389204476243787</v>
      </c>
      <c r="E18" s="26">
        <v>7.9643231025359356</v>
      </c>
      <c r="F18" s="26">
        <v>123.10235556964578</v>
      </c>
      <c r="G18" s="26">
        <v>108.70609601507971</v>
      </c>
      <c r="H18" s="26">
        <v>106.39558758266452</v>
      </c>
      <c r="I18" s="26">
        <v>15.545729758488974</v>
      </c>
      <c r="J18" s="26">
        <v>0.5886902219759067</v>
      </c>
      <c r="K18" s="26">
        <v>0.56410027643747473</v>
      </c>
      <c r="L18" s="26">
        <v>1.3871110477525213</v>
      </c>
      <c r="M18" s="26">
        <v>0.34163962873281484</v>
      </c>
      <c r="N18" s="26">
        <v>0.2959881517989103</v>
      </c>
    </row>
    <row r="19" spans="1:14" ht="18">
      <c r="A19" s="34">
        <v>1999</v>
      </c>
      <c r="B19" s="35">
        <v>2000</v>
      </c>
      <c r="C19" s="26">
        <v>2.0557556324036099</v>
      </c>
      <c r="D19" s="26">
        <v>23.178884130298989</v>
      </c>
      <c r="E19" s="26">
        <v>44.570723757406988</v>
      </c>
      <c r="F19" s="26">
        <v>121.23149234121855</v>
      </c>
      <c r="G19" s="26">
        <v>35.835426210663506</v>
      </c>
      <c r="H19" s="26">
        <v>21.227479588385528</v>
      </c>
      <c r="I19" s="26">
        <v>0.25122493200199286</v>
      </c>
      <c r="J19" s="26">
        <v>0.24163986851136324</v>
      </c>
      <c r="K19" s="26">
        <v>0.97847809814852704</v>
      </c>
      <c r="L19" s="26">
        <v>0.16715875160638674</v>
      </c>
      <c r="M19" s="26">
        <v>0.21671564323924827</v>
      </c>
      <c r="N19" s="26">
        <v>0.40579558401596016</v>
      </c>
    </row>
    <row r="20" spans="1:14" ht="18">
      <c r="A20" s="34">
        <v>2000</v>
      </c>
      <c r="B20" s="35">
        <v>2001</v>
      </c>
      <c r="C20" s="26">
        <v>9.2488920047472867</v>
      </c>
      <c r="D20" s="26">
        <v>40.65722253968206</v>
      </c>
      <c r="E20" s="26">
        <v>138.89518107038026</v>
      </c>
      <c r="F20" s="26">
        <v>39.847475820148773</v>
      </c>
      <c r="G20" s="26">
        <v>36.760543331399489</v>
      </c>
      <c r="H20" s="26">
        <v>55.340219721230497</v>
      </c>
      <c r="I20" s="26">
        <v>0.27125875698705748</v>
      </c>
      <c r="J20" s="26">
        <v>17.102047433643211</v>
      </c>
      <c r="K20" s="26">
        <v>1.4858991691676402</v>
      </c>
      <c r="L20" s="26">
        <v>0.36612653094329828</v>
      </c>
      <c r="M20" s="26">
        <v>1.9117997978798098</v>
      </c>
      <c r="N20" s="26">
        <v>0.82176842112504855</v>
      </c>
    </row>
    <row r="21" spans="1:14" ht="18">
      <c r="A21" s="34">
        <v>2001</v>
      </c>
      <c r="B21" s="35">
        <v>2002</v>
      </c>
      <c r="C21" s="26">
        <v>5.9569236670880112</v>
      </c>
      <c r="D21" s="26">
        <v>27.665150565845849</v>
      </c>
      <c r="E21" s="26">
        <v>278.52182346977139</v>
      </c>
      <c r="F21" s="26">
        <v>115.78514825462767</v>
      </c>
      <c r="G21" s="26">
        <v>42.070285823809321</v>
      </c>
      <c r="H21" s="26">
        <v>53.167620022503378</v>
      </c>
      <c r="I21" s="26">
        <v>97.893403829126058</v>
      </c>
      <c r="J21" s="26">
        <v>2.5776018622573202</v>
      </c>
      <c r="K21" s="26">
        <v>0.191</v>
      </c>
      <c r="L21" s="26">
        <v>0.90326573325773385</v>
      </c>
      <c r="M21" s="26">
        <v>1.0443870494512544</v>
      </c>
      <c r="N21" s="26">
        <v>0.89995250835607965</v>
      </c>
    </row>
    <row r="22" spans="1:14" ht="18">
      <c r="A22" s="34">
        <v>2002</v>
      </c>
      <c r="B22" s="35">
        <v>2003</v>
      </c>
      <c r="C22" s="26">
        <v>0.39410588881627173</v>
      </c>
      <c r="D22" s="26">
        <v>33.044706209294255</v>
      </c>
      <c r="E22" s="26">
        <v>109.66138804791495</v>
      </c>
      <c r="F22" s="26">
        <v>73.62844804021249</v>
      </c>
      <c r="G22" s="26">
        <v>78.331913473054641</v>
      </c>
      <c r="H22" s="26">
        <v>83.751202325400868</v>
      </c>
      <c r="I22" s="26">
        <v>53.655777647409558</v>
      </c>
      <c r="J22" s="26">
        <v>0.60970746930250652</v>
      </c>
      <c r="K22" s="27">
        <f>(J22+L22)/2</f>
        <v>0.55972700850550128</v>
      </c>
      <c r="L22" s="26">
        <v>0.50974654770849603</v>
      </c>
      <c r="M22" s="26">
        <v>0.91210956036341051</v>
      </c>
      <c r="N22" s="27">
        <v>1.34</v>
      </c>
    </row>
    <row r="23" spans="1:14" ht="18">
      <c r="A23" s="34">
        <v>2003</v>
      </c>
      <c r="B23" s="35">
        <v>2004</v>
      </c>
      <c r="C23" s="26">
        <v>1.760872061198232</v>
      </c>
      <c r="D23" s="26">
        <v>15.642698103239825</v>
      </c>
      <c r="E23" s="26">
        <v>96.31015605426434</v>
      </c>
      <c r="F23" s="26">
        <v>203.59186043632792</v>
      </c>
      <c r="G23" s="26">
        <v>62.862619403772996</v>
      </c>
      <c r="H23" s="26">
        <v>26.346944926307629</v>
      </c>
      <c r="I23" s="26">
        <v>81.384233154881969</v>
      </c>
      <c r="J23" s="26">
        <v>6.2038750640171889</v>
      </c>
      <c r="K23" s="26">
        <v>0.59330701025103671</v>
      </c>
      <c r="L23" s="26">
        <v>2.7803130270495</v>
      </c>
      <c r="M23" s="26">
        <v>0.62389214871691501</v>
      </c>
      <c r="N23" s="26">
        <v>0.5836037255708918</v>
      </c>
    </row>
    <row r="24" spans="1:14" ht="18">
      <c r="A24" s="34">
        <v>2004</v>
      </c>
      <c r="B24" s="35">
        <v>2005</v>
      </c>
      <c r="C24" s="26">
        <v>5.8739288548701811</v>
      </c>
      <c r="D24" s="26">
        <v>70.523466988557828</v>
      </c>
      <c r="E24" s="26">
        <v>125.88867953817838</v>
      </c>
      <c r="F24" s="26">
        <v>110.35339686012101</v>
      </c>
      <c r="G24" s="26">
        <v>29.137818887822888</v>
      </c>
      <c r="H24" s="26">
        <v>89.773301482685028</v>
      </c>
      <c r="I24" s="26">
        <v>21.398955638549584</v>
      </c>
      <c r="J24" s="26">
        <v>3.2602831111897506</v>
      </c>
      <c r="K24" s="26">
        <v>1.6827879346445362</v>
      </c>
      <c r="L24" s="26">
        <v>0.22796586240486041</v>
      </c>
      <c r="M24" s="26">
        <v>0.76345661180268687</v>
      </c>
      <c r="N24" s="26">
        <v>0.66859300471778926</v>
      </c>
    </row>
    <row r="25" spans="1:14" ht="18">
      <c r="A25" s="34">
        <v>2005</v>
      </c>
      <c r="B25" s="35">
        <v>2006</v>
      </c>
      <c r="C25" s="26">
        <v>1.3699716961747708</v>
      </c>
      <c r="D25" s="26">
        <v>55.731089518158988</v>
      </c>
      <c r="E25" s="26">
        <v>126.02434547063214</v>
      </c>
      <c r="F25" s="26">
        <v>132.09453971039525</v>
      </c>
      <c r="G25" s="26">
        <v>111.65158060676352</v>
      </c>
      <c r="H25" s="26">
        <v>35.802647653063659</v>
      </c>
      <c r="I25" s="26">
        <v>59.144946777628149</v>
      </c>
      <c r="J25" s="26">
        <v>1.9756794902006467</v>
      </c>
      <c r="K25" s="26">
        <v>0.28601379921289366</v>
      </c>
      <c r="L25" s="26">
        <v>1.1196806742518628</v>
      </c>
      <c r="M25" s="26">
        <v>0.26291022294525596</v>
      </c>
      <c r="N25" s="26">
        <v>8.6351479269029383</v>
      </c>
    </row>
    <row r="26" spans="1:14" ht="18">
      <c r="A26" s="34">
        <v>2006</v>
      </c>
      <c r="B26" s="35">
        <v>2007</v>
      </c>
      <c r="C26" s="26">
        <v>9.9144547315799993</v>
      </c>
      <c r="D26" s="26">
        <v>61.433604837710647</v>
      </c>
      <c r="E26" s="26">
        <v>96.097110837289108</v>
      </c>
      <c r="F26" s="26">
        <v>58.665259260557633</v>
      </c>
      <c r="G26" s="26">
        <v>58.339272305583435</v>
      </c>
      <c r="H26" s="26">
        <v>86.751428627260765</v>
      </c>
      <c r="I26" s="26">
        <v>61.88107781134655</v>
      </c>
      <c r="J26" s="26">
        <v>10.524216557762697</v>
      </c>
      <c r="K26" s="26">
        <v>3.8341051893885876</v>
      </c>
      <c r="L26" s="26">
        <v>3.0087890204179697</v>
      </c>
      <c r="M26" s="26">
        <v>0.37658102578303149</v>
      </c>
      <c r="N26" s="26">
        <v>1.6822483025163422</v>
      </c>
    </row>
    <row r="27" spans="1:14" ht="18">
      <c r="A27" s="34">
        <v>2007</v>
      </c>
      <c r="B27" s="35">
        <v>2008</v>
      </c>
      <c r="C27" s="26">
        <v>1.6489606942269051</v>
      </c>
      <c r="D27" s="26">
        <v>10.769726766778749</v>
      </c>
      <c r="E27" s="26">
        <v>61.621931334858729</v>
      </c>
      <c r="F27" s="26">
        <v>68.853327741383623</v>
      </c>
      <c r="G27" s="26">
        <v>22.788841830352109</v>
      </c>
      <c r="H27" s="26">
        <v>8.4273039624201171</v>
      </c>
      <c r="I27" s="26">
        <v>10.053822418791496</v>
      </c>
      <c r="J27" s="26">
        <v>0.52337143900885341</v>
      </c>
      <c r="K27" s="26">
        <v>0.56961134897073495</v>
      </c>
      <c r="L27" s="26">
        <v>0.83380389002953048</v>
      </c>
      <c r="M27" s="26">
        <v>0.33038313835978222</v>
      </c>
      <c r="N27" s="26">
        <v>12.653594805474393</v>
      </c>
    </row>
    <row r="28" spans="1:14" ht="18">
      <c r="A28" s="34">
        <v>2008</v>
      </c>
      <c r="B28" s="35">
        <v>2009</v>
      </c>
      <c r="C28" s="26">
        <v>15.045257621170487</v>
      </c>
      <c r="D28" s="26">
        <v>39.708473729602829</v>
      </c>
      <c r="E28" s="26">
        <v>9.980336732223039</v>
      </c>
      <c r="F28" s="26">
        <v>28.513740860615176</v>
      </c>
      <c r="G28" s="26">
        <v>56.637489351556773</v>
      </c>
      <c r="H28" s="26">
        <v>42.325399392379168</v>
      </c>
      <c r="I28" s="26">
        <v>63.535829055681965</v>
      </c>
      <c r="J28" s="26">
        <v>3.7508765780592666</v>
      </c>
      <c r="K28" s="26">
        <v>2.164232088685039</v>
      </c>
      <c r="L28" s="26">
        <v>2.192614893151744</v>
      </c>
      <c r="M28" s="26">
        <v>1.7429496561049231</v>
      </c>
      <c r="N28" s="26">
        <v>8.8421771606687578</v>
      </c>
    </row>
    <row r="29" spans="1:14" ht="18">
      <c r="A29" s="34">
        <v>2009</v>
      </c>
      <c r="B29" s="35">
        <v>2010</v>
      </c>
      <c r="C29" s="26">
        <v>16.440944206966989</v>
      </c>
      <c r="D29" s="26">
        <v>113.83857412997969</v>
      </c>
      <c r="E29" s="26">
        <v>113.54059488818977</v>
      </c>
      <c r="F29" s="26">
        <v>20.988735163956289</v>
      </c>
      <c r="G29" s="26">
        <v>55.638987248097223</v>
      </c>
      <c r="H29" s="26">
        <v>29.335300054832636</v>
      </c>
      <c r="I29" s="26">
        <v>39.618492000481844</v>
      </c>
      <c r="J29" s="26">
        <v>16.161336024364015</v>
      </c>
      <c r="K29" s="26">
        <v>1.1463749968221493</v>
      </c>
      <c r="L29" s="26">
        <v>1.5711593280348644</v>
      </c>
      <c r="M29" s="26">
        <v>1.7141942063063222</v>
      </c>
      <c r="N29" s="26">
        <v>0.27030020021550161</v>
      </c>
    </row>
    <row r="30" spans="1:14" ht="18">
      <c r="A30" s="34">
        <v>2010</v>
      </c>
      <c r="B30" s="35">
        <v>2011</v>
      </c>
      <c r="C30" s="26">
        <v>2.1952482442834849</v>
      </c>
      <c r="D30" s="26">
        <v>11.810907859659888</v>
      </c>
      <c r="E30" s="26">
        <v>17.498934414035091</v>
      </c>
      <c r="F30" s="26">
        <v>89.531019684312284</v>
      </c>
      <c r="G30" s="26">
        <v>74.149570661452756</v>
      </c>
      <c r="H30" s="26">
        <v>65.417773224256209</v>
      </c>
      <c r="I30" s="26">
        <v>22.846926995317222</v>
      </c>
      <c r="J30" s="26">
        <v>3.6966830232103454</v>
      </c>
      <c r="K30" s="26">
        <v>0.76571690086717759</v>
      </c>
      <c r="L30" s="26">
        <v>0.2300094976974871</v>
      </c>
      <c r="M30" s="26">
        <v>2.8142168673978825</v>
      </c>
      <c r="N30" s="26">
        <v>7.3118434651758228</v>
      </c>
    </row>
    <row r="31" spans="1:14" ht="18">
      <c r="A31" s="34">
        <v>2011</v>
      </c>
      <c r="B31" s="35">
        <v>2012</v>
      </c>
      <c r="C31" s="26">
        <v>9.9888605986417236</v>
      </c>
      <c r="D31" s="26">
        <v>116.29501774756912</v>
      </c>
      <c r="E31" s="26">
        <v>7.7791982007697769</v>
      </c>
      <c r="F31" s="26">
        <v>34.444864019735867</v>
      </c>
      <c r="G31" s="26">
        <v>81.152119186066997</v>
      </c>
      <c r="H31" s="26">
        <v>36.25710132047606</v>
      </c>
      <c r="I31" s="26">
        <v>30.754346511405206</v>
      </c>
      <c r="J31" s="26">
        <v>2.5453671288040538</v>
      </c>
      <c r="K31" s="26">
        <v>1.068869090233904</v>
      </c>
      <c r="L31" s="26">
        <v>2.5154256555733481</v>
      </c>
      <c r="M31" s="26">
        <v>2.4652214719597776</v>
      </c>
      <c r="N31" s="26">
        <v>2.6701313477953765</v>
      </c>
    </row>
    <row r="32" spans="1:14" ht="18">
      <c r="A32" s="34">
        <v>2012</v>
      </c>
      <c r="B32" s="35">
        <v>2013</v>
      </c>
      <c r="C32" s="26">
        <v>21.545888935390749</v>
      </c>
      <c r="D32" s="26">
        <v>117.45821187051276</v>
      </c>
      <c r="E32" s="26">
        <v>89.943192540727722</v>
      </c>
      <c r="F32" s="26">
        <v>56.167686067603654</v>
      </c>
      <c r="G32" s="26">
        <v>10.044394165815874</v>
      </c>
      <c r="H32" s="26">
        <v>39.689636528988281</v>
      </c>
      <c r="I32" s="26">
        <v>29.624765497617364</v>
      </c>
      <c r="J32" s="26">
        <v>28.601796738639905</v>
      </c>
      <c r="K32" s="26">
        <v>3.1221136095447295</v>
      </c>
      <c r="L32" s="26">
        <v>0.97059862840621924</v>
      </c>
      <c r="M32" s="26">
        <v>0.93884467665948446</v>
      </c>
      <c r="N32" s="26">
        <v>2.6820127297397951</v>
      </c>
    </row>
    <row r="33" spans="1:14" ht="18">
      <c r="A33" s="34">
        <v>2013</v>
      </c>
      <c r="B33" s="35">
        <v>2014</v>
      </c>
      <c r="C33" s="26">
        <v>2.6134166519379605</v>
      </c>
      <c r="D33" s="26">
        <v>77.664096075711328</v>
      </c>
      <c r="E33" s="26">
        <v>68.258052971953546</v>
      </c>
      <c r="F33" s="26">
        <v>95.997973886851497</v>
      </c>
      <c r="G33" s="26">
        <v>29.333555583380644</v>
      </c>
      <c r="H33" s="26">
        <v>67.815735595486146</v>
      </c>
      <c r="I33" s="26">
        <v>27.380485163716781</v>
      </c>
      <c r="J33" s="26">
        <v>5.8485847580084398</v>
      </c>
      <c r="K33" s="26">
        <v>0.46231777477794583</v>
      </c>
      <c r="L33" s="26">
        <v>1.5453943494504434</v>
      </c>
      <c r="M33" s="26">
        <v>2.8346051643332522</v>
      </c>
      <c r="N33" s="26">
        <v>2.6763444573963988</v>
      </c>
    </row>
    <row r="34" spans="1:14" ht="18.75" thickBot="1">
      <c r="A34" s="36">
        <v>2014</v>
      </c>
      <c r="B34" s="37">
        <v>2015</v>
      </c>
      <c r="C34" s="26">
        <v>37.864623015754802</v>
      </c>
      <c r="D34" s="26">
        <v>62.976052321479187</v>
      </c>
      <c r="E34" s="26">
        <v>14.740357025249542</v>
      </c>
      <c r="F34" s="26">
        <v>21.780453562497094</v>
      </c>
      <c r="G34" s="26">
        <v>61.057494786129183</v>
      </c>
      <c r="H34" s="26">
        <v>78.045292806907383</v>
      </c>
      <c r="I34" s="26">
        <v>19.040271629650629</v>
      </c>
      <c r="J34" s="26">
        <v>10.666393005332006</v>
      </c>
      <c r="K34" s="26">
        <v>2.7448502778692605</v>
      </c>
      <c r="L34" s="26">
        <v>7.8282900226474492</v>
      </c>
      <c r="M34" s="26">
        <v>0.80812819193752039</v>
      </c>
      <c r="N34" s="26">
        <v>5.1499784491710541</v>
      </c>
    </row>
    <row r="35" spans="1:14">
      <c r="C35" s="38">
        <f>AVERAGE(C3:C34)</f>
        <v>9.6016906432700395</v>
      </c>
      <c r="D35" s="38">
        <f t="shared" ref="D35:E35" si="0">AVERAGE(D3:D34)</f>
        <v>53.517417327480175</v>
      </c>
      <c r="E35" s="38">
        <f t="shared" si="0"/>
        <v>80.95734901561697</v>
      </c>
      <c r="F35" s="38">
        <f>AVERAGE(F2:F34)</f>
        <v>79.649689613697944</v>
      </c>
      <c r="G35" s="38">
        <f t="shared" ref="G35:N35" si="1">AVERAGE(G2:G34)</f>
        <v>65.154429343892616</v>
      </c>
      <c r="H35" s="38">
        <f t="shared" si="1"/>
        <v>75.777583375699308</v>
      </c>
      <c r="I35" s="38">
        <f t="shared" si="1"/>
        <v>37.425850331924416</v>
      </c>
      <c r="J35" s="38">
        <f t="shared" si="1"/>
        <v>10.236088159500614</v>
      </c>
      <c r="K35" s="38">
        <f t="shared" si="1"/>
        <v>2.2927590304653829</v>
      </c>
      <c r="L35" s="38">
        <f t="shared" si="1"/>
        <v>1.5787746615932705</v>
      </c>
      <c r="M35" s="38">
        <f t="shared" si="1"/>
        <v>1.3310034263525237</v>
      </c>
      <c r="N35" s="38">
        <f t="shared" si="1"/>
        <v>3.7325761268405175</v>
      </c>
    </row>
    <row r="36" spans="1:14">
      <c r="C36" s="39">
        <f>_xlfn.STDEV.S(C3:C34)</f>
        <v>11.01228487460703</v>
      </c>
      <c r="D36" s="39">
        <f t="shared" ref="D36:E36" si="2">_xlfn.STDEV.S(D3:D34)</f>
        <v>54.602760755565861</v>
      </c>
      <c r="E36" s="39">
        <f t="shared" si="2"/>
        <v>61.960769624183655</v>
      </c>
      <c r="F36" s="39">
        <f>_xlfn.STDEV.S(F2:F34)</f>
        <v>44.029585260772649</v>
      </c>
      <c r="G36" s="39">
        <f t="shared" ref="G36:N36" si="3">_xlfn.STDEV.S(G2:G34)</f>
        <v>38.217117003014337</v>
      </c>
      <c r="H36" s="39">
        <f t="shared" si="3"/>
        <v>40.391696432722881</v>
      </c>
      <c r="I36" s="39">
        <f t="shared" si="3"/>
        <v>25.870898881201587</v>
      </c>
      <c r="J36" s="39">
        <f t="shared" si="3"/>
        <v>11.000424636970404</v>
      </c>
      <c r="K36" s="39">
        <f t="shared" si="3"/>
        <v>4.0851186047220347</v>
      </c>
      <c r="L36" s="39">
        <f t="shared" si="3"/>
        <v>2.0737319919330086</v>
      </c>
      <c r="M36" s="39">
        <f t="shared" si="3"/>
        <v>1.2038931341727377</v>
      </c>
      <c r="N36" s="39">
        <f t="shared" si="3"/>
        <v>4.5844059424531372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mahboob</dc:creator>
  <cp:lastModifiedBy>mahboob</cp:lastModifiedBy>
  <dcterms:created xsi:type="dcterms:W3CDTF">2020-01-05T08:45:06Z</dcterms:created>
  <dcterms:modified xsi:type="dcterms:W3CDTF">2020-02-07T14:12:20Z</dcterms:modified>
</cp:coreProperties>
</file>