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481CCA9F-E8FD-4F9E-B415-7C7C30FB8FDD}" xr6:coauthVersionLast="47" xr6:coauthVersionMax="47" xr10:uidLastSave="{00000000-0000-0000-0000-000000000000}"/>
  <bookViews>
    <workbookView xWindow="3060" yWindow="1120" windowWidth="21800" windowHeight="1329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02" i="2" l="1"/>
  <c r="X203" i="2"/>
  <c r="Y203" i="2"/>
  <c r="Z203" i="2"/>
  <c r="V203" i="2"/>
  <c r="W203" i="2"/>
  <c r="K203" i="2"/>
  <c r="W212" i="2"/>
  <c r="X212" i="2" s="1"/>
  <c r="W221" i="2"/>
  <c r="X221" i="2" s="1"/>
  <c r="V219" i="2"/>
  <c r="V220" i="2"/>
  <c r="V221" i="2"/>
  <c r="V222" i="2"/>
  <c r="V223" i="2"/>
  <c r="V209" i="2"/>
  <c r="V210" i="2"/>
  <c r="V211" i="2"/>
  <c r="V212" i="2"/>
  <c r="V213" i="2"/>
  <c r="K223" i="2"/>
  <c r="Y223" i="2" s="1"/>
  <c r="Z223" i="2" s="1"/>
  <c r="K213" i="2"/>
  <c r="Y213" i="2" s="1"/>
  <c r="Z213" i="2" s="1"/>
  <c r="K222" i="2"/>
  <c r="Y222" i="2" s="1"/>
  <c r="Z222" i="2" s="1"/>
  <c r="K212" i="2"/>
  <c r="Y212" i="2" s="1"/>
  <c r="Z212" i="2" s="1"/>
  <c r="K221" i="2"/>
  <c r="Y221" i="2" s="1"/>
  <c r="Z221" i="2" s="1"/>
  <c r="K211" i="2"/>
  <c r="Y211" i="2" s="1"/>
  <c r="Z211" i="2" s="1"/>
  <c r="K220" i="2"/>
  <c r="Y220" i="2" s="1"/>
  <c r="Z220" i="2" s="1"/>
  <c r="K218" i="2"/>
  <c r="K219" i="2"/>
  <c r="W219" i="2" s="1"/>
  <c r="X219" i="2" s="1"/>
  <c r="K209" i="2"/>
  <c r="Y209" i="2" s="1"/>
  <c r="Z209" i="2" s="1"/>
  <c r="K210" i="2"/>
  <c r="Y210" i="2" s="1"/>
  <c r="Z210" i="2" s="1"/>
  <c r="K204" i="2"/>
  <c r="K205" i="2"/>
  <c r="K206" i="2"/>
  <c r="K207" i="2"/>
  <c r="K208" i="2"/>
  <c r="W208" i="2" s="1"/>
  <c r="V191" i="2"/>
  <c r="V201" i="2"/>
  <c r="K201" i="2"/>
  <c r="W201" i="2" s="1"/>
  <c r="X201" i="2" s="1"/>
  <c r="V200" i="2"/>
  <c r="K200" i="2"/>
  <c r="Y200" i="2" s="1"/>
  <c r="Z200" i="2" s="1"/>
  <c r="V199" i="2"/>
  <c r="K199" i="2"/>
  <c r="W199" i="2" s="1"/>
  <c r="X199" i="2" s="1"/>
  <c r="V198" i="2"/>
  <c r="K198" i="2"/>
  <c r="W198" i="2" s="1"/>
  <c r="X198" i="2" s="1"/>
  <c r="V197" i="2"/>
  <c r="K197" i="2"/>
  <c r="Y197" i="2" s="1"/>
  <c r="Z197" i="2" s="1"/>
  <c r="V196" i="2"/>
  <c r="K196" i="2"/>
  <c r="Y196" i="2" s="1"/>
  <c r="Z196" i="2" s="1"/>
  <c r="V195" i="2"/>
  <c r="K195" i="2"/>
  <c r="W195" i="2" s="1"/>
  <c r="X195" i="2" s="1"/>
  <c r="V194" i="2"/>
  <c r="K194" i="2"/>
  <c r="Y194" i="2" s="1"/>
  <c r="Z194" i="2" s="1"/>
  <c r="V193" i="2"/>
  <c r="K193" i="2"/>
  <c r="Y193" i="2" s="1"/>
  <c r="Z193" i="2" s="1"/>
  <c r="V192" i="2"/>
  <c r="K192" i="2"/>
  <c r="Y192" i="2" s="1"/>
  <c r="Z192" i="2" s="1"/>
  <c r="K191" i="2"/>
  <c r="Y191" i="2" s="1"/>
  <c r="Z191" i="2" s="1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K186" i="2"/>
  <c r="Y186" i="2" s="1"/>
  <c r="Z186" i="2" s="1"/>
  <c r="V190" i="2"/>
  <c r="K190" i="2"/>
  <c r="W190" i="2" s="1"/>
  <c r="X190" i="2" s="1"/>
  <c r="V189" i="2"/>
  <c r="K189" i="2"/>
  <c r="Y189" i="2" s="1"/>
  <c r="Z189" i="2" s="1"/>
  <c r="V188" i="2"/>
  <c r="K188" i="2"/>
  <c r="Y188" i="2" s="1"/>
  <c r="Z188" i="2" s="1"/>
  <c r="V187" i="2"/>
  <c r="K187" i="2"/>
  <c r="W187" i="2" s="1"/>
  <c r="X187" i="2" s="1"/>
  <c r="V186" i="2"/>
  <c r="K180" i="2"/>
  <c r="W180" i="2" s="1"/>
  <c r="X180" i="2" s="1"/>
  <c r="V185" i="2"/>
  <c r="K185" i="2"/>
  <c r="Y185" i="2" s="1"/>
  <c r="Z185" i="2" s="1"/>
  <c r="V184" i="2"/>
  <c r="K184" i="2"/>
  <c r="W184" i="2" s="1"/>
  <c r="X184" i="2" s="1"/>
  <c r="V183" i="2"/>
  <c r="K183" i="2"/>
  <c r="Y183" i="2" s="1"/>
  <c r="Z183" i="2" s="1"/>
  <c r="V182" i="2"/>
  <c r="K182" i="2"/>
  <c r="Y182" i="2" s="1"/>
  <c r="Z182" i="2" s="1"/>
  <c r="V181" i="2"/>
  <c r="K181" i="2"/>
  <c r="Y181" i="2" s="1"/>
  <c r="Z181" i="2" s="1"/>
  <c r="V180" i="2"/>
  <c r="Q75" i="3"/>
  <c r="R75" i="3" s="1"/>
  <c r="S75" i="3"/>
  <c r="T75" i="3" s="1"/>
  <c r="V179" i="2"/>
  <c r="V178" i="2"/>
  <c r="V177" i="2"/>
  <c r="K179" i="2"/>
  <c r="W179" i="2" s="1"/>
  <c r="X179" i="2" s="1"/>
  <c r="K178" i="2"/>
  <c r="W178" i="2" s="1"/>
  <c r="X178" i="2" s="1"/>
  <c r="K177" i="2"/>
  <c r="W177" i="2" s="1"/>
  <c r="X177" i="2" s="1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V176" i="2"/>
  <c r="K176" i="2"/>
  <c r="Y176" i="2" s="1"/>
  <c r="Z176" i="2" s="1"/>
  <c r="V175" i="2"/>
  <c r="K175" i="2"/>
  <c r="Y175" i="2" s="1"/>
  <c r="Z175" i="2" s="1"/>
  <c r="V174" i="2"/>
  <c r="K174" i="2"/>
  <c r="Y174" i="2" s="1"/>
  <c r="Z174" i="2" s="1"/>
  <c r="V173" i="2"/>
  <c r="K173" i="2"/>
  <c r="Y173" i="2" s="1"/>
  <c r="Z173" i="2" s="1"/>
  <c r="V172" i="2"/>
  <c r="K172" i="2"/>
  <c r="W172" i="2" s="1"/>
  <c r="X172" i="2" s="1"/>
  <c r="V171" i="2"/>
  <c r="K171" i="2"/>
  <c r="W171" i="2" s="1"/>
  <c r="X171" i="2" s="1"/>
  <c r="V170" i="2"/>
  <c r="K170" i="2"/>
  <c r="Y170" i="2" s="1"/>
  <c r="Z170" i="2" s="1"/>
  <c r="V169" i="2"/>
  <c r="K169" i="2"/>
  <c r="W169" i="2" s="1"/>
  <c r="X169" i="2" s="1"/>
  <c r="V168" i="2"/>
  <c r="K168" i="2"/>
  <c r="Y168" i="2" s="1"/>
  <c r="Z168" i="2" s="1"/>
  <c r="V167" i="2"/>
  <c r="K167" i="2"/>
  <c r="Y167" i="2" s="1"/>
  <c r="Z167" i="2" s="1"/>
  <c r="V166" i="2"/>
  <c r="K166" i="2"/>
  <c r="Y166" i="2" s="1"/>
  <c r="Z166" i="2" s="1"/>
  <c r="V165" i="2"/>
  <c r="K165" i="2"/>
  <c r="Y165" i="2" s="1"/>
  <c r="Z165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Y160" i="2" s="1"/>
  <c r="Z160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K156" i="2"/>
  <c r="Y156" i="2" s="1"/>
  <c r="Z156" i="2" s="1"/>
  <c r="V155" i="2"/>
  <c r="K155" i="2"/>
  <c r="Y155" i="2" s="1"/>
  <c r="Z155" i="2" s="1"/>
  <c r="V154" i="2"/>
  <c r="K154" i="2"/>
  <c r="Y154" i="2" s="1"/>
  <c r="Z154" i="2" s="1"/>
  <c r="V153" i="2"/>
  <c r="K153" i="2"/>
  <c r="W153" i="2" s="1"/>
  <c r="X153" i="2" s="1"/>
  <c r="V152" i="2"/>
  <c r="K152" i="2"/>
  <c r="Y152" i="2" s="1"/>
  <c r="Z152" i="2" s="1"/>
  <c r="V151" i="2"/>
  <c r="K151" i="2"/>
  <c r="Y151" i="2" s="1"/>
  <c r="Z151" i="2" s="1"/>
  <c r="V150" i="2"/>
  <c r="K150" i="2"/>
  <c r="Y150" i="2" s="1"/>
  <c r="Z150" i="2" s="1"/>
  <c r="V149" i="2"/>
  <c r="K149" i="2"/>
  <c r="W149" i="2" s="1"/>
  <c r="X149" i="2" s="1"/>
  <c r="V148" i="2"/>
  <c r="K148" i="2"/>
  <c r="Y148" i="2" s="1"/>
  <c r="Z148" i="2" s="1"/>
  <c r="V147" i="2"/>
  <c r="K147" i="2"/>
  <c r="Y147" i="2" s="1"/>
  <c r="Z147" i="2" s="1"/>
  <c r="V146" i="2"/>
  <c r="K146" i="2"/>
  <c r="Y146" i="2" s="1"/>
  <c r="Z146" i="2" s="1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K145" i="2"/>
  <c r="W145" i="2" s="1"/>
  <c r="X145" i="2" s="1"/>
  <c r="K144" i="2"/>
  <c r="W144" i="2" s="1"/>
  <c r="X144" i="2" s="1"/>
  <c r="K143" i="2"/>
  <c r="W143" i="2" s="1"/>
  <c r="X143" i="2" s="1"/>
  <c r="K142" i="2"/>
  <c r="Y142" i="2" s="1"/>
  <c r="Z142" i="2" s="1"/>
  <c r="K141" i="2"/>
  <c r="W141" i="2" s="1"/>
  <c r="X141" i="2" s="1"/>
  <c r="K140" i="2"/>
  <c r="W140" i="2" s="1"/>
  <c r="X140" i="2" s="1"/>
  <c r="K139" i="2"/>
  <c r="Y139" i="2" s="1"/>
  <c r="Z139" i="2" s="1"/>
  <c r="K138" i="2"/>
  <c r="Y138" i="2" s="1"/>
  <c r="Z138" i="2" s="1"/>
  <c r="K137" i="2"/>
  <c r="W137" i="2" s="1"/>
  <c r="X137" i="2" s="1"/>
  <c r="K136" i="2"/>
  <c r="W136" i="2" s="1"/>
  <c r="X136" i="2" s="1"/>
  <c r="K135" i="2"/>
  <c r="W135" i="2" s="1"/>
  <c r="X135" i="2" s="1"/>
  <c r="K134" i="2"/>
  <c r="W134" i="2" s="1"/>
  <c r="X134" i="2" s="1"/>
  <c r="K133" i="2"/>
  <c r="W133" i="2" s="1"/>
  <c r="X133" i="2" s="1"/>
  <c r="K132" i="2"/>
  <c r="W132" i="2" s="1"/>
  <c r="X132" i="2" s="1"/>
  <c r="V131" i="2"/>
  <c r="V130" i="2"/>
  <c r="V129" i="2"/>
  <c r="V128" i="2"/>
  <c r="V127" i="2"/>
  <c r="V126" i="2"/>
  <c r="V125" i="2"/>
  <c r="V124" i="2"/>
  <c r="V123" i="2"/>
  <c r="V122" i="2"/>
  <c r="V121" i="2"/>
  <c r="K131" i="2"/>
  <c r="W131" i="2" s="1"/>
  <c r="X131" i="2" s="1"/>
  <c r="K130" i="2"/>
  <c r="W130" i="2" s="1"/>
  <c r="X130" i="2" s="1"/>
  <c r="K129" i="2"/>
  <c r="W129" i="2" s="1"/>
  <c r="X129" i="2" s="1"/>
  <c r="K128" i="2"/>
  <c r="W128" i="2" s="1"/>
  <c r="X128" i="2" s="1"/>
  <c r="K127" i="2"/>
  <c r="W127" i="2" s="1"/>
  <c r="X127" i="2" s="1"/>
  <c r="K126" i="2"/>
  <c r="Y126" i="2" s="1"/>
  <c r="Z126" i="2" s="1"/>
  <c r="K125" i="2"/>
  <c r="Y125" i="2" s="1"/>
  <c r="Z125" i="2" s="1"/>
  <c r="K124" i="2"/>
  <c r="W124" i="2" s="1"/>
  <c r="X124" i="2" s="1"/>
  <c r="K123" i="2"/>
  <c r="W123" i="2" s="1"/>
  <c r="X123" i="2" s="1"/>
  <c r="K122" i="2"/>
  <c r="Y122" i="2" s="1"/>
  <c r="Z122" i="2" s="1"/>
  <c r="K121" i="2"/>
  <c r="Y121" i="2" s="1"/>
  <c r="Z121" i="2" s="1"/>
  <c r="V120" i="2"/>
  <c r="V119" i="2"/>
  <c r="V118" i="2"/>
  <c r="V117" i="2"/>
  <c r="V116" i="2"/>
  <c r="V115" i="2"/>
  <c r="V114" i="2"/>
  <c r="V113" i="2"/>
  <c r="V112" i="2"/>
  <c r="V111" i="2"/>
  <c r="V110" i="2"/>
  <c r="K120" i="2"/>
  <c r="W120" i="2" s="1"/>
  <c r="X120" i="2" s="1"/>
  <c r="K119" i="2"/>
  <c r="Y119" i="2" s="1"/>
  <c r="Z119" i="2" s="1"/>
  <c r="K118" i="2"/>
  <c r="Y118" i="2" s="1"/>
  <c r="Z118" i="2" s="1"/>
  <c r="K117" i="2"/>
  <c r="Y117" i="2" s="1"/>
  <c r="Z117" i="2" s="1"/>
  <c r="K116" i="2"/>
  <c r="W116" i="2" s="1"/>
  <c r="X116" i="2" s="1"/>
  <c r="K115" i="2"/>
  <c r="W115" i="2" s="1"/>
  <c r="X115" i="2" s="1"/>
  <c r="K114" i="2"/>
  <c r="W114" i="2" s="1"/>
  <c r="X114" i="2" s="1"/>
  <c r="K113" i="2"/>
  <c r="W113" i="2" s="1"/>
  <c r="X113" i="2" s="1"/>
  <c r="K112" i="2"/>
  <c r="Y112" i="2" s="1"/>
  <c r="Z112" i="2" s="1"/>
  <c r="K111" i="2"/>
  <c r="W111" i="2" s="1"/>
  <c r="X111" i="2" s="1"/>
  <c r="K110" i="2"/>
  <c r="W110" i="2" s="1"/>
  <c r="X110" i="2" s="1"/>
  <c r="V109" i="2"/>
  <c r="V108" i="2"/>
  <c r="V107" i="2"/>
  <c r="V106" i="2"/>
  <c r="V105" i="2"/>
  <c r="V104" i="2"/>
  <c r="V103" i="2"/>
  <c r="V102" i="2"/>
  <c r="V101" i="2"/>
  <c r="K109" i="2"/>
  <c r="W109" i="2" s="1"/>
  <c r="X109" i="2" s="1"/>
  <c r="K108" i="2"/>
  <c r="W108" i="2" s="1"/>
  <c r="X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W103" i="2" s="1"/>
  <c r="X103" i="2" s="1"/>
  <c r="K102" i="2"/>
  <c r="W102" i="2" s="1"/>
  <c r="X102" i="2" s="1"/>
  <c r="K101" i="2"/>
  <c r="W101" i="2" s="1"/>
  <c r="X101" i="2" s="1"/>
  <c r="U17" i="4"/>
  <c r="W17" i="4"/>
  <c r="R50" i="1"/>
  <c r="S50" i="1" s="1"/>
  <c r="P50" i="1"/>
  <c r="Q50" i="1" s="1"/>
  <c r="U16" i="4"/>
  <c r="W16" i="4"/>
  <c r="U15" i="4"/>
  <c r="W15" i="4"/>
  <c r="W222" i="2" l="1"/>
  <c r="X222" i="2" s="1"/>
  <c r="W213" i="2"/>
  <c r="X213" i="2" s="1"/>
  <c r="W223" i="2"/>
  <c r="X223" i="2" s="1"/>
  <c r="W220" i="2"/>
  <c r="X220" i="2" s="1"/>
  <c r="W211" i="2"/>
  <c r="X211" i="2" s="1"/>
  <c r="W210" i="2"/>
  <c r="X210" i="2" s="1"/>
  <c r="Y219" i="2"/>
  <c r="Z219" i="2" s="1"/>
  <c r="W209" i="2"/>
  <c r="X209" i="2" s="1"/>
  <c r="Y135" i="2"/>
  <c r="Z135" i="2" s="1"/>
  <c r="W119" i="2"/>
  <c r="X119" i="2" s="1"/>
  <c r="Y133" i="2"/>
  <c r="Z133" i="2" s="1"/>
  <c r="Y180" i="2"/>
  <c r="Z180" i="2" s="1"/>
  <c r="W126" i="2"/>
  <c r="X126" i="2" s="1"/>
  <c r="W118" i="2"/>
  <c r="X118" i="2" s="1"/>
  <c r="Y198" i="2"/>
  <c r="Z198" i="2" s="1"/>
  <c r="Y195" i="2"/>
  <c r="Z195" i="2" s="1"/>
  <c r="Y199" i="2"/>
  <c r="Z199" i="2" s="1"/>
  <c r="W196" i="2"/>
  <c r="X196" i="2" s="1"/>
  <c r="W197" i="2"/>
  <c r="X197" i="2" s="1"/>
  <c r="W194" i="2"/>
  <c r="X194" i="2" s="1"/>
  <c r="Y201" i="2"/>
  <c r="Z201" i="2" s="1"/>
  <c r="W192" i="2"/>
  <c r="X192" i="2" s="1"/>
  <c r="W193" i="2"/>
  <c r="X193" i="2" s="1"/>
  <c r="W200" i="2"/>
  <c r="X200" i="2" s="1"/>
  <c r="W191" i="2"/>
  <c r="X191" i="2" s="1"/>
  <c r="Y127" i="2"/>
  <c r="Z127" i="2" s="1"/>
  <c r="W125" i="2"/>
  <c r="X125" i="2" s="1"/>
  <c r="Y103" i="2"/>
  <c r="Z103" i="2" s="1"/>
  <c r="W142" i="2"/>
  <c r="X142" i="2" s="1"/>
  <c r="Y143" i="2"/>
  <c r="Z143" i="2" s="1"/>
  <c r="Y104" i="2"/>
  <c r="Z104" i="2" s="1"/>
  <c r="Y187" i="2"/>
  <c r="Z187" i="2" s="1"/>
  <c r="Y190" i="2"/>
  <c r="Z190" i="2" s="1"/>
  <c r="W188" i="2"/>
  <c r="X188" i="2" s="1"/>
  <c r="W189" i="2"/>
  <c r="X189" i="2" s="1"/>
  <c r="W186" i="2"/>
  <c r="X186" i="2" s="1"/>
  <c r="W181" i="2"/>
  <c r="X181" i="2" s="1"/>
  <c r="W182" i="2"/>
  <c r="X182" i="2" s="1"/>
  <c r="Y184" i="2"/>
  <c r="Z184" i="2" s="1"/>
  <c r="W183" i="2"/>
  <c r="X183" i="2" s="1"/>
  <c r="W185" i="2"/>
  <c r="X185" i="2" s="1"/>
  <c r="Y120" i="2"/>
  <c r="Z120" i="2" s="1"/>
  <c r="Y105" i="2"/>
  <c r="Z105" i="2" s="1"/>
  <c r="Y177" i="2"/>
  <c r="Z177" i="2" s="1"/>
  <c r="W112" i="2"/>
  <c r="X112" i="2" s="1"/>
  <c r="Y141" i="2"/>
  <c r="Z141" i="2" s="1"/>
  <c r="Y124" i="2"/>
  <c r="Z124" i="2" s="1"/>
  <c r="Y178" i="2"/>
  <c r="Z178" i="2" s="1"/>
  <c r="Y109" i="2"/>
  <c r="Z109" i="2" s="1"/>
  <c r="Y113" i="2"/>
  <c r="Z113" i="2" s="1"/>
  <c r="Y114" i="2"/>
  <c r="Z114" i="2" s="1"/>
  <c r="Y132" i="2"/>
  <c r="Z132" i="2" s="1"/>
  <c r="Y179" i="2"/>
  <c r="Z179" i="2" s="1"/>
  <c r="Y128" i="2"/>
  <c r="Z128" i="2" s="1"/>
  <c r="Y134" i="2"/>
  <c r="Z134" i="2" s="1"/>
  <c r="W148" i="2"/>
  <c r="X148" i="2" s="1"/>
  <c r="W175" i="2"/>
  <c r="X175" i="2" s="1"/>
  <c r="Y136" i="2"/>
  <c r="Z136" i="2" s="1"/>
  <c r="Y137" i="2"/>
  <c r="Z137" i="2" s="1"/>
  <c r="Y106" i="2"/>
  <c r="Z106" i="2" s="1"/>
  <c r="Y115" i="2"/>
  <c r="Z115" i="2" s="1"/>
  <c r="Y101" i="2"/>
  <c r="Z101" i="2" s="1"/>
  <c r="Y107" i="2"/>
  <c r="Z107" i="2" s="1"/>
  <c r="Y116" i="2"/>
  <c r="Z116" i="2" s="1"/>
  <c r="Y130" i="2"/>
  <c r="Z130" i="2" s="1"/>
  <c r="Y145" i="2"/>
  <c r="Z145" i="2" s="1"/>
  <c r="Y153" i="2"/>
  <c r="Z153" i="2" s="1"/>
  <c r="W138" i="2"/>
  <c r="X138" i="2" s="1"/>
  <c r="Y110" i="2"/>
  <c r="Z110" i="2" s="1"/>
  <c r="W121" i="2"/>
  <c r="X121" i="2" s="1"/>
  <c r="Y131" i="2"/>
  <c r="Z131" i="2" s="1"/>
  <c r="W139" i="2"/>
  <c r="X139" i="2" s="1"/>
  <c r="Y102" i="2"/>
  <c r="Z102" i="2" s="1"/>
  <c r="Y108" i="2"/>
  <c r="Z108" i="2" s="1"/>
  <c r="W117" i="2"/>
  <c r="X117" i="2" s="1"/>
  <c r="W122" i="2"/>
  <c r="X122" i="2" s="1"/>
  <c r="Y140" i="2"/>
  <c r="Z140" i="2" s="1"/>
  <c r="Y144" i="2"/>
  <c r="Z144" i="2" s="1"/>
  <c r="W170" i="2"/>
  <c r="X170" i="2" s="1"/>
  <c r="Y129" i="2"/>
  <c r="Z129" i="2" s="1"/>
  <c r="Y111" i="2"/>
  <c r="Z111" i="2" s="1"/>
  <c r="Y123" i="2"/>
  <c r="Z123" i="2" s="1"/>
  <c r="W155" i="2"/>
  <c r="X155" i="2" s="1"/>
  <c r="W174" i="2"/>
  <c r="X174" i="2" s="1"/>
  <c r="W176" i="2"/>
  <c r="X176" i="2" s="1"/>
  <c r="W168" i="2"/>
  <c r="X168" i="2" s="1"/>
  <c r="Y171" i="2"/>
  <c r="Z171" i="2" s="1"/>
  <c r="Y172" i="2"/>
  <c r="Z172" i="2" s="1"/>
  <c r="Y169" i="2"/>
  <c r="Z169" i="2" s="1"/>
  <c r="W173" i="2"/>
  <c r="X173" i="2" s="1"/>
  <c r="Y164" i="2"/>
  <c r="Z164" i="2" s="1"/>
  <c r="W165" i="2"/>
  <c r="X165" i="2" s="1"/>
  <c r="W161" i="2"/>
  <c r="X161" i="2" s="1"/>
  <c r="W158" i="2"/>
  <c r="X158" i="2" s="1"/>
  <c r="W166" i="2"/>
  <c r="X166" i="2" s="1"/>
  <c r="W162" i="2"/>
  <c r="X162" i="2" s="1"/>
  <c r="W159" i="2"/>
  <c r="X159" i="2" s="1"/>
  <c r="W163" i="2"/>
  <c r="X163" i="2" s="1"/>
  <c r="W160" i="2"/>
  <c r="X160" i="2" s="1"/>
  <c r="W157" i="2"/>
  <c r="X157" i="2" s="1"/>
  <c r="W167" i="2"/>
  <c r="X167" i="2" s="1"/>
  <c r="W151" i="2"/>
  <c r="X151" i="2" s="1"/>
  <c r="W154" i="2"/>
  <c r="X154" i="2" s="1"/>
  <c r="W152" i="2"/>
  <c r="X152" i="2" s="1"/>
  <c r="W156" i="2"/>
  <c r="X156" i="2" s="1"/>
  <c r="W146" i="2"/>
  <c r="X146" i="2" s="1"/>
  <c r="Y149" i="2"/>
  <c r="Z149" i="2" s="1"/>
  <c r="W150" i="2"/>
  <c r="X150" i="2" s="1"/>
  <c r="W147" i="2"/>
  <c r="X14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00" i="2"/>
  <c r="V99" i="2"/>
  <c r="V98" i="2"/>
  <c r="V97" i="2"/>
  <c r="V96" i="2"/>
  <c r="V95" i="2"/>
  <c r="V94" i="2"/>
  <c r="V93" i="2"/>
  <c r="V92" i="2"/>
  <c r="V91" i="2"/>
  <c r="V90" i="2"/>
  <c r="K100" i="2"/>
  <c r="W100" i="2" s="1"/>
  <c r="X100" i="2" s="1"/>
  <c r="K99" i="2"/>
  <c r="Y99" i="2" s="1"/>
  <c r="Z99" i="2" s="1"/>
  <c r="K98" i="2"/>
  <c r="W98" i="2" s="1"/>
  <c r="X98" i="2" s="1"/>
  <c r="K97" i="2"/>
  <c r="Y97" i="2" s="1"/>
  <c r="Z97" i="2" s="1"/>
  <c r="K96" i="2"/>
  <c r="W96" i="2" s="1"/>
  <c r="X96" i="2" s="1"/>
  <c r="K95" i="2"/>
  <c r="W95" i="2" s="1"/>
  <c r="X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V89" i="2"/>
  <c r="V88" i="2"/>
  <c r="V87" i="2"/>
  <c r="V86" i="2"/>
  <c r="V85" i="2"/>
  <c r="V84" i="2"/>
  <c r="V83" i="2"/>
  <c r="V82" i="2"/>
  <c r="V81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Y86" i="2" s="1"/>
  <c r="Z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Y81" i="2" s="1"/>
  <c r="Z81" i="2" s="1"/>
  <c r="K80" i="2"/>
  <c r="W80" i="2" s="1"/>
  <c r="X80" i="2" s="1"/>
  <c r="K79" i="2"/>
  <c r="W79" i="2" s="1"/>
  <c r="X79" i="2" s="1"/>
  <c r="V70" i="2"/>
  <c r="V71" i="2"/>
  <c r="V72" i="2"/>
  <c r="V73" i="2"/>
  <c r="V74" i="2"/>
  <c r="V75" i="2"/>
  <c r="V76" i="2"/>
  <c r="V77" i="2"/>
  <c r="V78" i="2"/>
  <c r="V69" i="2"/>
  <c r="V68" i="2"/>
  <c r="K78" i="2"/>
  <c r="W78" i="2" s="1"/>
  <c r="X78" i="2" s="1"/>
  <c r="K77" i="2"/>
  <c r="W77" i="2" s="1"/>
  <c r="X77" i="2" s="1"/>
  <c r="K76" i="2"/>
  <c r="W76" i="2" s="1"/>
  <c r="X76" i="2" s="1"/>
  <c r="K75" i="2"/>
  <c r="W75" i="2" s="1"/>
  <c r="X75" i="2" s="1"/>
  <c r="K74" i="2"/>
  <c r="W74" i="2" s="1"/>
  <c r="X74" i="2" s="1"/>
  <c r="K73" i="2"/>
  <c r="Y73" i="2" s="1"/>
  <c r="Z73" i="2" s="1"/>
  <c r="K72" i="2"/>
  <c r="W72" i="2" s="1"/>
  <c r="X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Q46" i="3"/>
  <c r="R46" i="3" s="1"/>
  <c r="S46" i="3"/>
  <c r="T46" i="3" s="1"/>
  <c r="Q45" i="3"/>
  <c r="R45" i="3" s="1"/>
  <c r="S45" i="3"/>
  <c r="T45" i="3" s="1"/>
  <c r="V67" i="2"/>
  <c r="V66" i="2"/>
  <c r="K67" i="2"/>
  <c r="Y67" i="2" s="1"/>
  <c r="Z67" i="2" s="1"/>
  <c r="K66" i="2"/>
  <c r="Y66" i="2" s="1"/>
  <c r="Z66" i="2" s="1"/>
  <c r="V65" i="2"/>
  <c r="V64" i="2"/>
  <c r="V63" i="2"/>
  <c r="V62" i="2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V59" i="2"/>
  <c r="V58" i="2"/>
  <c r="V57" i="2"/>
  <c r="V56" i="2"/>
  <c r="V55" i="2"/>
  <c r="V54" i="2"/>
  <c r="V53" i="2"/>
  <c r="V52" i="2"/>
  <c r="V51" i="2"/>
  <c r="K61" i="2"/>
  <c r="Y61" i="2" s="1"/>
  <c r="Z61" i="2" s="1"/>
  <c r="K60" i="2"/>
  <c r="W60" i="2" s="1"/>
  <c r="X60" i="2" s="1"/>
  <c r="K59" i="2"/>
  <c r="W59" i="2" s="1"/>
  <c r="X59" i="2" s="1"/>
  <c r="K58" i="2"/>
  <c r="W58" i="2" s="1"/>
  <c r="X58" i="2" s="1"/>
  <c r="K57" i="2"/>
  <c r="W57" i="2" s="1"/>
  <c r="X57" i="2" s="1"/>
  <c r="K56" i="2"/>
  <c r="W56" i="2" s="1"/>
  <c r="X56" i="2" s="1"/>
  <c r="K55" i="2"/>
  <c r="W55" i="2" s="1"/>
  <c r="X55" i="2" s="1"/>
  <c r="K54" i="2"/>
  <c r="W54" i="2" s="1"/>
  <c r="X54" i="2" s="1"/>
  <c r="K53" i="2"/>
  <c r="W53" i="2" s="1"/>
  <c r="X53" i="2" s="1"/>
  <c r="K52" i="2"/>
  <c r="W52" i="2" s="1"/>
  <c r="X52" i="2" s="1"/>
  <c r="K51" i="2"/>
  <c r="W51" i="2" s="1"/>
  <c r="X51" i="2" s="1"/>
  <c r="V50" i="2"/>
  <c r="V49" i="2"/>
  <c r="V48" i="2"/>
  <c r="V47" i="2"/>
  <c r="V46" i="2"/>
  <c r="V45" i="2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Y46" i="2" s="1"/>
  <c r="Z46" i="2" s="1"/>
  <c r="K45" i="2"/>
  <c r="W45" i="2" s="1"/>
  <c r="X45" i="2" s="1"/>
  <c r="V35" i="2"/>
  <c r="V36" i="2"/>
  <c r="V37" i="2"/>
  <c r="V38" i="2"/>
  <c r="V39" i="2"/>
  <c r="V40" i="2"/>
  <c r="V41" i="2"/>
  <c r="V42" i="2"/>
  <c r="V43" i="2"/>
  <c r="V44" i="2"/>
  <c r="V34" i="2"/>
  <c r="K44" i="2"/>
  <c r="W44" i="2" s="1"/>
  <c r="X44" i="2" s="1"/>
  <c r="K43" i="2"/>
  <c r="W43" i="2" s="1"/>
  <c r="X43" i="2" s="1"/>
  <c r="K42" i="2"/>
  <c r="Y42" i="2" s="1"/>
  <c r="Z42" i="2" s="1"/>
  <c r="K41" i="2"/>
  <c r="W41" i="2" s="1"/>
  <c r="X41" i="2" s="1"/>
  <c r="K40" i="2"/>
  <c r="W40" i="2" s="1"/>
  <c r="X40" i="2" s="1"/>
  <c r="K39" i="2"/>
  <c r="W39" i="2" s="1"/>
  <c r="X39" i="2" s="1"/>
  <c r="K38" i="2"/>
  <c r="Y38" i="2" s="1"/>
  <c r="Z38" i="2" s="1"/>
  <c r="K37" i="2"/>
  <c r="W37" i="2" s="1"/>
  <c r="X37" i="2" s="1"/>
  <c r="K36" i="2"/>
  <c r="W36" i="2" s="1"/>
  <c r="X36" i="2" s="1"/>
  <c r="K35" i="2"/>
  <c r="W35" i="2" s="1"/>
  <c r="X35" i="2" s="1"/>
  <c r="K34" i="2"/>
  <c r="W34" i="2" s="1"/>
  <c r="X34" i="2" s="1"/>
  <c r="V202" i="2"/>
  <c r="V204" i="2"/>
  <c r="V205" i="2"/>
  <c r="V206" i="2"/>
  <c r="V207" i="2"/>
  <c r="V208" i="2"/>
  <c r="V214" i="2"/>
  <c r="V215" i="2"/>
  <c r="V216" i="2"/>
  <c r="V217" i="2"/>
  <c r="V218" i="2"/>
  <c r="W218" i="2"/>
  <c r="X218" i="2" s="1"/>
  <c r="K217" i="2"/>
  <c r="W217" i="2" s="1"/>
  <c r="X217" i="2" s="1"/>
  <c r="K216" i="2"/>
  <c r="W216" i="2" s="1"/>
  <c r="X216" i="2" s="1"/>
  <c r="K215" i="2"/>
  <c r="W215" i="2" s="1"/>
  <c r="X215" i="2" s="1"/>
  <c r="K214" i="2"/>
  <c r="W214" i="2" s="1"/>
  <c r="X214" i="2" s="1"/>
  <c r="Y208" i="2"/>
  <c r="Z208" i="2" s="1"/>
  <c r="W207" i="2"/>
  <c r="X207" i="2" s="1"/>
  <c r="Y206" i="2"/>
  <c r="Z206" i="2" s="1"/>
  <c r="W205" i="2"/>
  <c r="X205" i="2" s="1"/>
  <c r="W204" i="2"/>
  <c r="X204" i="2" s="1"/>
  <c r="K202" i="2"/>
  <c r="W202" i="2" s="1"/>
  <c r="X202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V33" i="2"/>
  <c r="V32" i="2"/>
  <c r="V31" i="2"/>
  <c r="V30" i="2"/>
  <c r="V29" i="2"/>
  <c r="V23" i="2"/>
  <c r="V28" i="2"/>
  <c r="V27" i="2"/>
  <c r="V26" i="2"/>
  <c r="V25" i="2"/>
  <c r="V24" i="2"/>
  <c r="AA20" i="1"/>
  <c r="T20" i="1"/>
  <c r="P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V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Y53" i="2" l="1"/>
  <c r="Z53" i="2" s="1"/>
  <c r="Y62" i="2"/>
  <c r="Z62" i="2" s="1"/>
  <c r="Y79" i="2"/>
  <c r="Z79" i="2" s="1"/>
  <c r="Y80" i="2"/>
  <c r="Z80" i="2" s="1"/>
  <c r="Y58" i="2"/>
  <c r="Z58" i="2" s="1"/>
  <c r="W49" i="2"/>
  <c r="X49" i="2" s="1"/>
  <c r="Y90" i="2"/>
  <c r="Z90" i="2" s="1"/>
  <c r="Y47" i="2"/>
  <c r="Z47" i="2" s="1"/>
  <c r="Y91" i="2"/>
  <c r="Z91" i="2" s="1"/>
  <c r="W38" i="2"/>
  <c r="X38" i="2" s="1"/>
  <c r="Y71" i="2"/>
  <c r="Z71" i="2" s="1"/>
  <c r="Y44" i="2"/>
  <c r="Z44" i="2" s="1"/>
  <c r="Y36" i="2"/>
  <c r="Z36" i="2" s="1"/>
  <c r="Y87" i="2"/>
  <c r="Z87" i="2" s="1"/>
  <c r="W42" i="2"/>
  <c r="X42" i="2" s="1"/>
  <c r="Y89" i="2"/>
  <c r="Z89" i="2" s="1"/>
  <c r="Y63" i="2"/>
  <c r="Z63" i="2" s="1"/>
  <c r="Y64" i="2"/>
  <c r="Z64" i="2" s="1"/>
  <c r="Y218" i="2"/>
  <c r="Z218" i="2" s="1"/>
  <c r="Y215" i="2"/>
  <c r="Z215" i="2" s="1"/>
  <c r="W97" i="2"/>
  <c r="X97" i="2" s="1"/>
  <c r="W61" i="2"/>
  <c r="X61" i="2" s="1"/>
  <c r="W84" i="2"/>
  <c r="X84" i="2" s="1"/>
  <c r="Y48" i="2"/>
  <c r="Z48" i="2" s="1"/>
  <c r="W67" i="2"/>
  <c r="X67" i="2" s="1"/>
  <c r="W73" i="2"/>
  <c r="X73" i="2" s="1"/>
  <c r="Y34" i="2"/>
  <c r="Z34" i="2" s="1"/>
  <c r="Y72" i="2"/>
  <c r="Z72" i="2" s="1"/>
  <c r="Y35" i="2"/>
  <c r="Z35" i="2" s="1"/>
  <c r="Y216" i="2"/>
  <c r="Z216" i="2" s="1"/>
  <c r="Y207" i="2"/>
  <c r="Z207" i="2" s="1"/>
  <c r="Y37" i="2"/>
  <c r="Z37" i="2" s="1"/>
  <c r="Y70" i="2"/>
  <c r="Z70" i="2" s="1"/>
  <c r="Y50" i="2"/>
  <c r="Z50" i="2" s="1"/>
  <c r="Y59" i="2"/>
  <c r="Z59" i="2" s="1"/>
  <c r="W81" i="2"/>
  <c r="X81" i="2" s="1"/>
  <c r="W206" i="2"/>
  <c r="X206" i="2" s="1"/>
  <c r="W46" i="2"/>
  <c r="X46" i="2" s="1"/>
  <c r="Z202" i="2"/>
  <c r="W66" i="2"/>
  <c r="X66" i="2" s="1"/>
  <c r="Y77" i="2"/>
  <c r="Z77" i="2" s="1"/>
  <c r="Y98" i="2"/>
  <c r="Z98" i="2" s="1"/>
  <c r="Y54" i="2"/>
  <c r="Z54" i="2" s="1"/>
  <c r="W86" i="2"/>
  <c r="X86" i="2" s="1"/>
  <c r="W99" i="2"/>
  <c r="X99" i="2" s="1"/>
  <c r="X208" i="2"/>
  <c r="W92" i="2"/>
  <c r="X92" i="2" s="1"/>
  <c r="Y43" i="2"/>
  <c r="Z43" i="2" s="1"/>
  <c r="Y82" i="2"/>
  <c r="Z82" i="2" s="1"/>
  <c r="Y93" i="2"/>
  <c r="Z93" i="2" s="1"/>
  <c r="Y78" i="2"/>
  <c r="Z78" i="2" s="1"/>
  <c r="Y205" i="2"/>
  <c r="Z205" i="2" s="1"/>
  <c r="Y68" i="2"/>
  <c r="Z68" i="2" s="1"/>
  <c r="Y83" i="2"/>
  <c r="Z83" i="2" s="1"/>
  <c r="Y88" i="2"/>
  <c r="Z88" i="2" s="1"/>
  <c r="Y94" i="2"/>
  <c r="Z94" i="2" s="1"/>
  <c r="Y217" i="2"/>
  <c r="Z217" i="2" s="1"/>
  <c r="Y204" i="2"/>
  <c r="Z204" i="2" s="1"/>
  <c r="Y55" i="2"/>
  <c r="Z55" i="2" s="1"/>
  <c r="Y60" i="2"/>
  <c r="Z60" i="2" s="1"/>
  <c r="Y69" i="2"/>
  <c r="Z69" i="2" s="1"/>
  <c r="Y76" i="2"/>
  <c r="Z76" i="2" s="1"/>
  <c r="Y95" i="2"/>
  <c r="Z95" i="2" s="1"/>
  <c r="Y56" i="2"/>
  <c r="Z56" i="2" s="1"/>
  <c r="Y65" i="2"/>
  <c r="Z65" i="2" s="1"/>
  <c r="Y40" i="2"/>
  <c r="Z40" i="2" s="1"/>
  <c r="Y51" i="2"/>
  <c r="Z51" i="2" s="1"/>
  <c r="Y75" i="2"/>
  <c r="Z75" i="2" s="1"/>
  <c r="Y45" i="2"/>
  <c r="Z45" i="2" s="1"/>
  <c r="Y85" i="2"/>
  <c r="Z85" i="2" s="1"/>
  <c r="Y96" i="2"/>
  <c r="Z96" i="2" s="1"/>
  <c r="Y214" i="2"/>
  <c r="Z214" i="2" s="1"/>
  <c r="Y74" i="2"/>
  <c r="Z74" i="2" s="1"/>
  <c r="Y100" i="2"/>
  <c r="Z100" i="2" s="1"/>
  <c r="Y41" i="2"/>
  <c r="Z41" i="2" s="1"/>
  <c r="Y52" i="2"/>
  <c r="Z52" i="2" s="1"/>
  <c r="Y57" i="2"/>
  <c r="Z57" i="2" s="1"/>
  <c r="Y39" i="2"/>
  <c r="Z39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<sst xmlns="http://schemas.openxmlformats.org/spreadsheetml/2006/main" count="1340" uniqueCount="500">
  <si>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</si>
  <si>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</si>
  <si>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</si>
  <si>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</si>
  <si>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</si>
  <si>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</si>
  <si>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</si>
  <si>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</si>
  <si>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</si>
  <si>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</si>
  <si>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</si>
  <si>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</si>
  <si>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</si>
  <si>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</si>
  <si>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</si>
  <si>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</si>
  <si>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</si>
  <si>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</si>
  <si>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</si>
  <si>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</si>
  <si>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</si>
  <si>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</si>
  <si>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</si>
  <si>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</si>
  <si>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</si>
  <si>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</si>
  <si>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</si>
  <si>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</si>
  <si>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</si>
  <si>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</si>
  <si>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</si>
  <si>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</si>
  <si>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</si>
  <si>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</si>
  <si>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</si>
  <si>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</si>
  <si>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</si>
  <si>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</si>
  <si>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</si>
  <si>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</si>
  <si>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</si>
  <si>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</si>
  <si>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</si>
  <si>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</si>
  <si>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</si>
  <si>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</si>
  <si>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</si>
  <si>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</si>
  <si>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</si>
  <si>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</si>
  <si>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</si>
  <si>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</si>
  <si>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</si>
  <si>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</si>
  <si>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</si>
  <si>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</si>
  <si>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</si>
  <si>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</si>
  <si>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</si>
  <si>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</si>
  <si>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</si>
  <si>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</si>
  <si>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</si>
  <si>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</si>
  <si>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</si>
  <si>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</si>
  <si>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</si>
  <si>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</si>
  <si>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</si>
  <si>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</si>
  <si>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</si>
  <si>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</si>
  <si>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</si>
  <si>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</si>
  <si>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</si>
  <si>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</si>
  <si>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</si>
  <si>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</si>
  <si>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</si>
  <si>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</si>
  <si>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</si>
  <si>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</si>
  <si>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</si>
  <si>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</si>
  <si>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</si>
  <si>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</si>
  <si>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</si>
  <si>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</si>
  <si>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</si>
  <si>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</si>
  <si>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</si>
  <si>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</si>
  <si>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</si>
  <si>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</si>
  <si>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</si>
  <si>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</si>
  <si>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</si>
  <si>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</si>
  <si>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</si>
  <si>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</si>
  <si>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</si>
  <si>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</si>
  <si>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</si>
  <si>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</si>
  <si>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</si>
  <si>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</si>
  <si>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</si>
  <si>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</si>
  <si>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</si>
  <si>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</si>
  <si>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</si>
  <si>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</si>
  <si>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</si>
  <si>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</si>
  <si>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</si>
  <si>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</si>
  <si>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</si>
  <si>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</si>
  <si>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</si>
  <si>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</si>
  <si>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</si>
  <si>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</si>
  <si>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</si>
  <si>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</si>
  <si>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</si>
  <si>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</si>
  <si>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</si>
  <si>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</si>
  <si>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</si>
  <si>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</si>
  <si>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</si>
  <si>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</si>
  <si>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</si>
  <si>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</si>
  <si>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</si>
  <si>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</si>
  <si>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</si>
  <si>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</si>
  <si>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</si>
  <si>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</si>
  <si>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</si>
  <si>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</si>
  <si>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</si>
  <si>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</si>
  <si>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</si>
  <si>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</si>
  <si>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</si>
  <si>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</si>
  <si>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</si>
  <si>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</si>
  <si>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</si>
  <si>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</si>
  <si>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</si>
  <si>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</si>
  <si>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</si>
  <si>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</si>
  <si>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</si>
  <si>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</si>
  <si>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</si>
  <si>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</si>
  <si>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</si>
  <si>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</si>
  <si>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</si>
  <si>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</si>
  <si>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</si>
  <si>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</si>
  <si>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</si>
  <si>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</si>
  <si>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</si>
  <si>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</si>
  <si>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</si>
  <si>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</si>
  <si>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</si>
  <si>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</si>
  <si>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</si>
  <si>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</si>
  <si>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</si>
  <si>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</si>
  <si>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</si>
  <si>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</si>
  <si>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</si>
  <si>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</si>
  <si>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</si>
  <si>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</si>
  <si>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</si>
  <si>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</si>
  <si>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</si>
  <si>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</si>
  <si>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</si>
  <si>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</si>
  <si>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</si>
  <si>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</si>
  <si>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</si>
  <si>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</si>
  <si>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</si>
  <si>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</si>
  <si>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</si>
  <si>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</si>
  <si>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</si>
  <si>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</si>
  <si>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</si>
  <si>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</si>
  <si>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</si>
  <si>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</si>
  <si>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</si>
  <si>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</si>
  <si>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</si>
  <si>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</si>
  <si>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</si>
  <si>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</si>
  <si>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</si>
  <si>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</si>
  <si>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</si>
  <si>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</si>
  <si>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</si>
  <si>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</si>
  <si>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</si>
  <si>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</si>
  <si>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</si>
  <si>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</si>
  <si>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</si>
  <si>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</si>
  <si>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</si>
  <si>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</si>
  <si>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</si>
  <si>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</si>
  <si>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</si>
  <si>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</si>
  <si>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</si>
  <si>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</si>
  <si>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</si>
  <si>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</si>
  <si>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</si>
  <si>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</si>
  <si>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</si>
  <si>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</si>
  <si>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</si>
  <si>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</si>
  <si>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</si>
  <si>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</si>
  <si>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</si>
  <si>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</si>
  <si>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</si>
  <si>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</si>
  <si>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</si>
  <si>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</si>
  <si>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</si>
  <si>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</si>
  <si>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</si>
  <si>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</si>
  <si>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</si>
  <si>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</si>
  <si>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</si>
  <si>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</si>
  <si>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</si>
  <si>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</si>
  <si>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</si>
  <si>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</si>
  <si>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</si>
  <si>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</si>
  <si>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</si>
  <si>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</si>
  <si>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</si>
  <si>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</si>
  <si>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</si>
  <si>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</si>
  <si>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</si>
  <si>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</si>
  <si>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</si>
  <si>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</si>
  <si>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</si>
  <si>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</si>
  <si>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</si>
  <si>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</si>
  <si>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</si>
  <si>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</si>
  <si>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</si>
  <si>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</si>
  <si>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</si>
  <si>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</si>
  <si>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</si>
  <si>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</si>
  <si>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</si>
  <si>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</si>
  <si>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</si>
  <si>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</si>
  <si>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</si>
  <si>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</si>
  <si>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</si>
  <si>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</si>
  <si>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</si>
  <si>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</si>
  <si>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</si>
  <si>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</si>
  <si>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</si>
  <si>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</si>
  <si>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</si>
  <si>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</si>
  <si>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</si>
  <si>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</si>
  <si>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</si>
  <si>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</si>
  <si>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</si>
  <si>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</si>
  <si>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</si>
  <si>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</si>
  <si>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</si>
  <si>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</si>
  <si>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</si>
  <si>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</si>
  <si>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</si>
  <si>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</si>
  <si>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</si>
  <si>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</si>
  <si>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</si>
  <si>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</si>
  <si>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</si>
  <si>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</si>
  <si>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</si>
  <si>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</si>
  <si>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</si>
  <si>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</si>
  <si>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</si>
  <si>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</si>
  <si>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</si>
  <si>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</si>
  <si>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</si>
  <si>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</si>
  <si>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</si>
  <si>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</si>
  <si>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</si>
  <si>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</si>
  <si>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</si>
  <si>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</si>
  <si>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</si>
  <si>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</si>
  <si>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</si>
  <si>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</si>
  <si>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</si>
  <si>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</si>
  <si>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</si>
  <si>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</si>
  <si>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</si>
  <si>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</si>
  <si>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</si>
  <si>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</si>
  <si>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</si>
  <si>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</si>
  <si>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</si>
  <si>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</si>
  <si>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</si>
  <si>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</si>
  <si>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</si>
  <si>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</si>
  <si>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</si>
  <si>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</si>
  <si>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</si>
  <si>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</si>
  <si>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</si>
  <si>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</si>
  <si>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</si>
  <si>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</si>
  <si>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</si>
  <si>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</si>
  <si>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</si>
  <si>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</si>
  <si>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</si>
  <si>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</si>
  <si>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</si>
  <si>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</si>
  <si>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</si>
  <si>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</si>
  <si>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</si>
  <si>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</si>
  <si>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</si>
  <si>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</si>
  <si>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</si>
  <si>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</si>
  <si>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</si>
  <si>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</si>
  <si>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</si>
  <si>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</si>
  <si>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</si>
  <si>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</si>
  <si>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</si>
  <si>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</si>
  <si>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</si>
  <si>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</si>
  <si>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</si>
  <si>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</si>
  <si>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</si>
  <si>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</si>
  <si>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</si>
  <si>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</si>
  <si>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</si>
  <si>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</si>
  <si>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</si>
  <si>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</si>
  <si>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</si>
  <si>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</si>
  <si>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</si>
  <si>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</si>
  <si>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</si>
  <si>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</si>
  <si>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</si>
  <si>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</si>
  <si>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</si>
  <si>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</si>
  <si>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</si>
  <si>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</si>
  <si>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</si>
  <si>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</si>
  <si>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</si>
  <si>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</si>
  <si>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</si>
  <si>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</si>
  <si>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</si>
  <si>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</si>
  <si>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</si>
  <si>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</si>
  <si>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</si>
  <si>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</si>
  <si>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</si>
  <si>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</si>
  <si>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</si>
  <si>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</si>
  <si>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</si>
  <si>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</si>
  <si>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</si>
  <si>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</si>
  <si>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</si>
  <si>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NZJ1-Jinlun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</si>
  <si>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</si>
  <si>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</si>
  <si>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</si>
  <si>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</si>
  <si>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</si>
  <si>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</si>
  <si>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</si>
  <si>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</si>
  <si>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</si>
  <si>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</si>
  <si>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</si>
  <si>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</si>
  <si>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</si>
  <si>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</si>
  <si>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</si>
  <si>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</si>
  <si>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</si>
  <si>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</si>
  <si>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</si>
  <si>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</si>
  <si>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</si>
  <si>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</si>
  <si>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</si>
  <si>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</si>
  <si>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</si>
  <si>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</si>
  <si>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</si>
  <si>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</si>
  <si>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</si>
  <si>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</si>
  <si>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</si>
  <si>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</si>
  <si>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</si>
  <si>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</si>
  <si>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</si>
  <si>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</si>
  <si>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</si>
  <si>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</si>
  <si>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</si>
  <si>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</si>
  <si>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</si>
  <si>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</si>
  <si>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</si>
  <si>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</si>
  <si>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</si>
  <si>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</si>
  <si>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</si>
  <si>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</si>
  <si>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</si>
  <si>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</si>
  <si>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</si>
  <si>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</si>
  <si>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</si>
  <si>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</si>
  <si>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</si>
  <si>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</si>
  <si>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</si>
  <si>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</si>
  <si>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</si>
  <si>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</si>
  <si>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</si>
  <si>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</si>
  <si>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</si>
  <si>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</si>
  <si>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</si>
  <si>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Babel,Haiyan</t>
    <phoneticPr fontId="2" type="noConversion"/>
  </si>
  <si>
    <t>CRH2A/B</t>
    <phoneticPr fontId="2" type="noConversion"/>
  </si>
  <si>
    <t>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</si>
</sst>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7" activePane="bottomLeft" state="frozen"/>
      <selection pane="bottomLeft" activeCell="A67" sqref="A6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198</v>
      </c>
      <c r="B10" t="s">
        <v>197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361</v>
      </c>
    </row>
    <row r="11" spans="1:29" x14ac:dyDescent="0.3">
      <c r="A11" t="s">
        <v>199</v>
      </c>
      <c r="B11" t="s">
        <v>201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3">
      <c r="A12" t="s">
        <v>200</v>
      </c>
      <c r="B12" t="s">
        <v>202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361</v>
      </c>
    </row>
    <row r="13" spans="1:29" x14ac:dyDescent="0.3">
      <c r="A13" t="s">
        <v>232</v>
      </c>
      <c r="B13" t="s">
        <v>231</v>
      </c>
      <c r="D13" t="s">
        <v>232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233</v>
      </c>
      <c r="B18" t="s">
        <v>234</v>
      </c>
      <c r="D18" t="s">
        <v>233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3">
      <c r="A21" t="s">
        <v>316</v>
      </c>
      <c r="B21" t="s">
        <v>317</v>
      </c>
      <c r="D21" t="s">
        <v>318</v>
      </c>
      <c r="E21" t="s">
        <v>319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259</v>
      </c>
      <c r="AC21" t="s">
        <v>320</v>
      </c>
    </row>
    <row r="22" spans="1:29" x14ac:dyDescent="0.3">
      <c r="A22" t="s">
        <v>321</v>
      </c>
      <c r="B22" t="s">
        <v>322</v>
      </c>
      <c r="D22" t="s">
        <v>323</v>
      </c>
      <c r="E22" t="s">
        <v>319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259</v>
      </c>
      <c r="AC22" t="s">
        <v>320</v>
      </c>
    </row>
    <row r="23" spans="1:29" x14ac:dyDescent="0.3">
      <c r="A23" t="s">
        <v>324</v>
      </c>
      <c r="B23" t="s">
        <v>325</v>
      </c>
      <c r="D23" t="s">
        <v>326</v>
      </c>
      <c r="E23" t="s">
        <v>319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259</v>
      </c>
      <c r="AC23" t="s">
        <v>327</v>
      </c>
    </row>
    <row r="24" spans="1:29" x14ac:dyDescent="0.3">
      <c r="A24" t="s">
        <v>328</v>
      </c>
      <c r="B24" t="s">
        <v>329</v>
      </c>
      <c r="D24" t="s">
        <v>328</v>
      </c>
      <c r="E24" t="s">
        <v>319</v>
      </c>
      <c r="F24">
        <v>2003</v>
      </c>
      <c r="G24">
        <v>40</v>
      </c>
      <c r="H24" t="s">
        <v>258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259</v>
      </c>
      <c r="AC24" t="s">
        <v>327</v>
      </c>
    </row>
    <row r="25" spans="1:29" x14ac:dyDescent="0.3">
      <c r="A25" t="s">
        <v>330</v>
      </c>
      <c r="B25" t="s">
        <v>331</v>
      </c>
      <c r="D25" t="s">
        <v>330</v>
      </c>
      <c r="E25" t="s">
        <v>319</v>
      </c>
      <c r="F25">
        <v>2006</v>
      </c>
      <c r="G25">
        <v>40</v>
      </c>
      <c r="H25" t="s">
        <v>258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259</v>
      </c>
      <c r="AC25" t="s">
        <v>327</v>
      </c>
    </row>
    <row r="26" spans="1:29" x14ac:dyDescent="0.3">
      <c r="A26" t="s">
        <v>332</v>
      </c>
      <c r="B26" t="s">
        <v>333</v>
      </c>
      <c r="D26" t="s">
        <v>332</v>
      </c>
      <c r="E26" t="s">
        <v>319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259</v>
      </c>
      <c r="AC26" t="s">
        <v>334</v>
      </c>
    </row>
    <row r="27" spans="1:29" x14ac:dyDescent="0.3">
      <c r="A27" t="s">
        <v>335</v>
      </c>
      <c r="B27" t="s">
        <v>336</v>
      </c>
      <c r="D27" t="s">
        <v>335</v>
      </c>
      <c r="E27" t="s">
        <v>319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259</v>
      </c>
      <c r="AC27" t="s">
        <v>334</v>
      </c>
    </row>
    <row r="28" spans="1:29" x14ac:dyDescent="0.3">
      <c r="A28" t="s">
        <v>337</v>
      </c>
      <c r="B28" t="s">
        <v>338</v>
      </c>
      <c r="D28" t="s">
        <v>337</v>
      </c>
      <c r="E28" t="s">
        <v>319</v>
      </c>
      <c r="F28">
        <v>2012</v>
      </c>
      <c r="G28">
        <v>40</v>
      </c>
      <c r="H28" t="s">
        <v>339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340</v>
      </c>
      <c r="AC28" t="s">
        <v>341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423</v>
      </c>
      <c r="AC34" s="2" t="s">
        <v>423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192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195</v>
      </c>
      <c r="B37" t="s">
        <v>196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255</v>
      </c>
      <c r="B38" t="s">
        <v>256</v>
      </c>
      <c r="D38" t="s">
        <v>255</v>
      </c>
      <c r="E38" t="s">
        <v>257</v>
      </c>
      <c r="F38">
        <v>1993</v>
      </c>
      <c r="G38">
        <v>30</v>
      </c>
      <c r="H38" t="s">
        <v>258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259</v>
      </c>
      <c r="AC38" t="s">
        <v>259</v>
      </c>
    </row>
    <row r="39" spans="1:30" x14ac:dyDescent="0.3">
      <c r="A39" t="s">
        <v>260</v>
      </c>
      <c r="B39" t="s">
        <v>261</v>
      </c>
      <c r="D39" t="s">
        <v>260</v>
      </c>
      <c r="E39" t="s">
        <v>257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259</v>
      </c>
      <c r="AC39" t="s">
        <v>259</v>
      </c>
    </row>
    <row r="40" spans="1:30" x14ac:dyDescent="0.3">
      <c r="A40" t="s">
        <v>262</v>
      </c>
      <c r="B40" t="s">
        <v>263</v>
      </c>
      <c r="D40" t="s">
        <v>262</v>
      </c>
      <c r="E40" t="s">
        <v>257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259</v>
      </c>
      <c r="AC40" t="s">
        <v>259</v>
      </c>
    </row>
    <row r="41" spans="1:30" x14ac:dyDescent="0.3">
      <c r="A41" t="s">
        <v>264</v>
      </c>
      <c r="B41" t="s">
        <v>265</v>
      </c>
      <c r="D41" t="s">
        <v>264</v>
      </c>
      <c r="E41" t="s">
        <v>257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259</v>
      </c>
      <c r="AC41" t="s">
        <v>259</v>
      </c>
    </row>
    <row r="42" spans="1:30" x14ac:dyDescent="0.3">
      <c r="A42" t="s">
        <v>266</v>
      </c>
      <c r="B42" t="s">
        <v>267</v>
      </c>
      <c r="D42" t="s">
        <v>266</v>
      </c>
      <c r="E42" t="s">
        <v>257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259</v>
      </c>
      <c r="AC42" t="s">
        <v>268</v>
      </c>
    </row>
    <row r="43" spans="1:30" x14ac:dyDescent="0.3">
      <c r="A43" t="s">
        <v>269</v>
      </c>
      <c r="B43" t="s">
        <v>270</v>
      </c>
      <c r="D43" t="s">
        <v>269</v>
      </c>
      <c r="E43" t="s">
        <v>257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259</v>
      </c>
      <c r="AC43" t="s">
        <v>268</v>
      </c>
    </row>
    <row r="44" spans="1:30" x14ac:dyDescent="0.3">
      <c r="A44" t="s">
        <v>271</v>
      </c>
      <c r="B44" t="s">
        <v>272</v>
      </c>
      <c r="D44" t="s">
        <v>271</v>
      </c>
      <c r="E44" t="s">
        <v>257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259</v>
      </c>
      <c r="AC44" t="s">
        <v>268</v>
      </c>
      <c r="AD44" t="s">
        <v>273</v>
      </c>
    </row>
    <row r="45" spans="1:30" x14ac:dyDescent="0.3">
      <c r="A45" t="s">
        <v>274</v>
      </c>
      <c r="B45" t="s">
        <v>275</v>
      </c>
      <c r="D45" t="s">
        <v>274</v>
      </c>
      <c r="E45" t="s">
        <v>257</v>
      </c>
      <c r="F45">
        <v>2001</v>
      </c>
      <c r="G45">
        <v>30</v>
      </c>
      <c r="H45" t="s">
        <v>258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259</v>
      </c>
      <c r="AC45" t="s">
        <v>268</v>
      </c>
      <c r="AD45" t="s">
        <v>273</v>
      </c>
    </row>
    <row r="46" spans="1:30" x14ac:dyDescent="0.3">
      <c r="A46" s="3" t="s">
        <v>348</v>
      </c>
      <c r="B46" s="3" t="s">
        <v>358</v>
      </c>
      <c r="C46" s="4"/>
      <c r="D46" s="3" t="s">
        <v>349</v>
      </c>
      <c r="E46" s="3" t="s">
        <v>319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259</v>
      </c>
      <c r="AC46" t="s">
        <v>355</v>
      </c>
    </row>
    <row r="47" spans="1:30" x14ac:dyDescent="0.3">
      <c r="A47" s="3" t="s">
        <v>350</v>
      </c>
      <c r="B47" s="3" t="s">
        <v>359</v>
      </c>
      <c r="C47" s="4"/>
      <c r="D47" s="3" t="s">
        <v>351</v>
      </c>
      <c r="E47" s="3" t="s">
        <v>319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259</v>
      </c>
      <c r="AC47" t="s">
        <v>355</v>
      </c>
    </row>
    <row r="48" spans="1:30" x14ac:dyDescent="0.3">
      <c r="A48" s="3" t="s">
        <v>352</v>
      </c>
      <c r="B48" s="3" t="s">
        <v>360</v>
      </c>
      <c r="C48" s="4"/>
      <c r="D48" s="3" t="s">
        <v>353</v>
      </c>
      <c r="E48" s="3" t="s">
        <v>319</v>
      </c>
      <c r="F48" s="5">
        <v>1997.6</v>
      </c>
      <c r="G48" s="5">
        <v>30</v>
      </c>
      <c r="H48" s="6" t="s">
        <v>258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259</v>
      </c>
      <c r="AC48" t="s">
        <v>354</v>
      </c>
    </row>
    <row r="49" spans="1:29" x14ac:dyDescent="0.3">
      <c r="A49" t="s">
        <v>356</v>
      </c>
      <c r="B49" t="s">
        <v>357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259</v>
      </c>
      <c r="AC49" s="2" t="s">
        <v>259</v>
      </c>
    </row>
    <row r="50" spans="1:29" x14ac:dyDescent="0.3">
      <c r="A50" s="3" t="s">
        <v>391</v>
      </c>
      <c r="B50" s="3" t="s">
        <v>392</v>
      </c>
      <c r="E50" t="s">
        <v>257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340</v>
      </c>
      <c r="AC50" t="s">
        <v>340</v>
      </c>
    </row>
    <row r="51" spans="1:29" x14ac:dyDescent="0.3">
      <c r="A51" s="3" t="s">
        <v>421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423</v>
      </c>
      <c r="AC51" t="s">
        <v>341</v>
      </c>
    </row>
    <row r="52" spans="1:29" x14ac:dyDescent="0.3">
      <c r="A52" s="3" t="s">
        <v>422</v>
      </c>
      <c r="E52" t="s">
        <v>257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423</v>
      </c>
      <c r="AC52" t="s">
        <v>340</v>
      </c>
    </row>
    <row r="53" spans="1:29" x14ac:dyDescent="0.3">
      <c r="A53" t="s">
        <v>436</v>
      </c>
      <c r="B53" t="s">
        <v>437</v>
      </c>
      <c r="D53" t="s">
        <v>436</v>
      </c>
      <c r="E53" t="s">
        <v>319</v>
      </c>
      <c r="F53">
        <v>2002</v>
      </c>
      <c r="G53">
        <v>30</v>
      </c>
      <c r="H53" t="s">
        <v>258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438</v>
      </c>
      <c r="U53">
        <v>2</v>
      </c>
      <c r="V53">
        <v>6</v>
      </c>
      <c r="W53">
        <v>2</v>
      </c>
      <c r="AB53" s="2" t="s">
        <v>259</v>
      </c>
      <c r="AC53" t="s">
        <v>439</v>
      </c>
    </row>
    <row r="54" spans="1:29" x14ac:dyDescent="0.3">
      <c r="A54" t="s">
        <v>440</v>
      </c>
      <c r="B54" t="s">
        <v>441</v>
      </c>
      <c r="D54" t="s">
        <v>440</v>
      </c>
      <c r="E54" t="s">
        <v>319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259</v>
      </c>
      <c r="AC54" t="s">
        <v>439</v>
      </c>
    </row>
    <row r="55" spans="1:29" x14ac:dyDescent="0.3">
      <c r="A55" t="s">
        <v>442</v>
      </c>
      <c r="B55" t="s">
        <v>443</v>
      </c>
      <c r="F55">
        <v>2012</v>
      </c>
      <c r="G55">
        <v>30</v>
      </c>
      <c r="H55" t="s">
        <v>258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259</v>
      </c>
    </row>
    <row r="56" spans="1:29" x14ac:dyDescent="0.3">
      <c r="A56" t="s">
        <v>444</v>
      </c>
      <c r="B56" t="s">
        <v>445</v>
      </c>
      <c r="C56" t="s">
        <v>446</v>
      </c>
      <c r="E56" t="s">
        <v>257</v>
      </c>
      <c r="F56">
        <v>2013</v>
      </c>
      <c r="G56">
        <v>30</v>
      </c>
      <c r="H56" t="s">
        <v>258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447</v>
      </c>
      <c r="AB56" s="2" t="s">
        <v>259</v>
      </c>
    </row>
    <row r="57" spans="1:29" x14ac:dyDescent="0.3">
      <c r="A57" t="s">
        <v>448</v>
      </c>
      <c r="B57" t="s">
        <v>449</v>
      </c>
      <c r="E57" t="s">
        <v>319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438</v>
      </c>
      <c r="AB57" s="2" t="s">
        <v>259</v>
      </c>
      <c r="AC57" t="s">
        <v>259</v>
      </c>
    </row>
    <row r="58" spans="1:29" x14ac:dyDescent="0.3">
      <c r="A58" t="s">
        <v>450</v>
      </c>
      <c r="B58" t="s">
        <v>451</v>
      </c>
      <c r="E58" t="s">
        <v>257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259</v>
      </c>
      <c r="AC58" t="s">
        <v>334</v>
      </c>
    </row>
    <row r="59" spans="1:29" x14ac:dyDescent="0.3">
      <c r="A59" t="s">
        <v>452</v>
      </c>
      <c r="B59" t="s">
        <v>453</v>
      </c>
      <c r="D59" t="s">
        <v>454</v>
      </c>
      <c r="E59" t="s">
        <v>319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259</v>
      </c>
      <c r="AC59" t="s">
        <v>455</v>
      </c>
    </row>
    <row r="60" spans="1:29" x14ac:dyDescent="0.3">
      <c r="A60" s="7" t="s">
        <v>456</v>
      </c>
      <c r="B60" s="7" t="s">
        <v>457</v>
      </c>
      <c r="D60" s="7" t="s">
        <v>456</v>
      </c>
      <c r="E60" s="7" t="s">
        <v>469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470</v>
      </c>
    </row>
    <row r="61" spans="1:29" x14ac:dyDescent="0.3">
      <c r="A61" s="7" t="s">
        <v>458</v>
      </c>
      <c r="B61" s="7" t="s">
        <v>459</v>
      </c>
      <c r="D61" s="7" t="s">
        <v>468</v>
      </c>
      <c r="E61" s="7" t="s">
        <v>257</v>
      </c>
      <c r="F61" s="8">
        <v>1999</v>
      </c>
      <c r="G61" s="8">
        <v>30</v>
      </c>
      <c r="H61" s="7" t="s">
        <v>258</v>
      </c>
      <c r="I61" s="7" t="s">
        <v>258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259</v>
      </c>
      <c r="AC61" s="2" t="s">
        <v>259</v>
      </c>
    </row>
    <row r="62" spans="1:29" x14ac:dyDescent="0.3">
      <c r="A62" s="7" t="s">
        <v>460</v>
      </c>
      <c r="B62" s="7" t="s">
        <v>461</v>
      </c>
      <c r="D62" s="7" t="s">
        <v>460</v>
      </c>
      <c r="E62" s="7" t="s">
        <v>257</v>
      </c>
      <c r="F62" s="8">
        <v>1998</v>
      </c>
      <c r="G62" s="8">
        <v>30</v>
      </c>
      <c r="H62" s="7" t="s">
        <v>258</v>
      </c>
      <c r="I62" s="7" t="s">
        <v>258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259</v>
      </c>
      <c r="AC62" s="2" t="s">
        <v>259</v>
      </c>
    </row>
    <row r="63" spans="1:29" x14ac:dyDescent="0.3">
      <c r="A63" s="7" t="s">
        <v>462</v>
      </c>
      <c r="B63" s="7" t="s">
        <v>463</v>
      </c>
      <c r="D63" s="7" t="s">
        <v>462</v>
      </c>
      <c r="E63" s="7" t="s">
        <v>257</v>
      </c>
      <c r="F63" s="8">
        <v>2002</v>
      </c>
      <c r="G63" s="8">
        <v>30</v>
      </c>
      <c r="H63" s="7" t="s">
        <v>258</v>
      </c>
      <c r="I63" s="7" t="s">
        <v>258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259</v>
      </c>
      <c r="AC63" s="2" t="s">
        <v>259</v>
      </c>
    </row>
    <row r="64" spans="1:29" x14ac:dyDescent="0.3">
      <c r="A64" s="7" t="s">
        <v>464</v>
      </c>
      <c r="B64" s="7" t="s">
        <v>465</v>
      </c>
      <c r="D64" s="7" t="s">
        <v>464</v>
      </c>
      <c r="E64" s="7" t="s">
        <v>319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340</v>
      </c>
      <c r="AC64" s="2" t="s">
        <v>471</v>
      </c>
    </row>
    <row r="65" spans="1:29" x14ac:dyDescent="0.3">
      <c r="A65" s="7" t="s">
        <v>466</v>
      </c>
      <c r="B65" s="7" t="s">
        <v>467</v>
      </c>
      <c r="D65" s="7" t="s">
        <v>466</v>
      </c>
      <c r="E65" s="7" t="s">
        <v>319</v>
      </c>
      <c r="F65" s="8">
        <v>2008</v>
      </c>
      <c r="G65" s="8">
        <v>30</v>
      </c>
      <c r="H65" s="7" t="s">
        <v>258</v>
      </c>
      <c r="I65" s="7" t="s">
        <v>258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340</v>
      </c>
      <c r="AC65" s="2" t="s">
        <v>471</v>
      </c>
    </row>
    <row r="66" spans="1:29" x14ac:dyDescent="0.3">
      <c r="A66" s="3" t="s">
        <v>485</v>
      </c>
      <c r="B66" s="3" t="s">
        <v>486</v>
      </c>
      <c r="C66" s="4"/>
      <c r="D66" s="4"/>
      <c r="E66" s="3" t="s">
        <v>319</v>
      </c>
      <c r="F66" s="5">
        <v>2008</v>
      </c>
      <c r="G66" s="5">
        <v>30</v>
      </c>
      <c r="H66" s="3" t="s">
        <v>258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340</v>
      </c>
      <c r="AC66" s="2" t="s">
        <v>471</v>
      </c>
    </row>
    <row r="67" spans="1:29" x14ac:dyDescent="0.3">
      <c r="A67" s="3" t="s">
        <v>487</v>
      </c>
      <c r="B67" s="4"/>
      <c r="C67" s="4"/>
      <c r="D67" s="4"/>
      <c r="E67" s="3" t="s">
        <v>319</v>
      </c>
      <c r="F67" s="5">
        <v>2014</v>
      </c>
      <c r="G67" s="5">
        <v>30</v>
      </c>
      <c r="H67" s="3" t="s">
        <v>258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340</v>
      </c>
      <c r="AC67" s="2" t="s">
        <v>471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223"/>
  <sheetViews>
    <sheetView tabSelected="1" topLeftCell="M1" workbookViewId="0">
      <pane ySplit="1" topLeftCell="A197" activePane="bottomLeft" state="frozen"/>
      <selection pane="bottomLeft" activeCell="U219" sqref="U219:AB222"/>
    </sheetView>
  </sheetViews>
  <sheetFormatPr defaultRowHeight="14" x14ac:dyDescent="0.3"/>
  <cols>
    <col min="32" max="32" width="20.3320312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243</v>
      </c>
      <c r="L1" t="s">
        <v>244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54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88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128</v>
      </c>
      <c r="I4">
        <v>20</v>
      </c>
      <c r="J4">
        <v>160</v>
      </c>
      <c r="K4">
        <f t="shared" si="0"/>
        <v>0</v>
      </c>
      <c r="L4">
        <v>0</v>
      </c>
      <c r="M4" t="s">
        <v>88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129</v>
      </c>
      <c r="I5">
        <v>20</v>
      </c>
      <c r="J5">
        <v>160</v>
      </c>
      <c r="K5">
        <f t="shared" si="0"/>
        <v>0</v>
      </c>
      <c r="L5">
        <v>0</v>
      </c>
      <c r="M5" t="s">
        <v>88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130</v>
      </c>
      <c r="I6">
        <v>20</v>
      </c>
      <c r="J6">
        <v>160</v>
      </c>
      <c r="K6">
        <f t="shared" si="0"/>
        <v>0</v>
      </c>
      <c r="L6">
        <v>0</v>
      </c>
      <c r="M6" t="s">
        <v>88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132</v>
      </c>
      <c r="I7">
        <v>20</v>
      </c>
      <c r="J7">
        <v>160</v>
      </c>
      <c r="K7">
        <f t="shared" si="0"/>
        <v>0</v>
      </c>
      <c r="L7">
        <v>0</v>
      </c>
      <c r="M7" t="s">
        <v>88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136</v>
      </c>
      <c r="I8">
        <v>20</v>
      </c>
      <c r="J8">
        <v>160</v>
      </c>
      <c r="K8">
        <f t="shared" si="0"/>
        <v>0</v>
      </c>
      <c r="L8">
        <v>0</v>
      </c>
      <c r="M8" t="s">
        <v>88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133</v>
      </c>
      <c r="I9">
        <v>20</v>
      </c>
      <c r="J9">
        <v>160</v>
      </c>
      <c r="K9">
        <f t="shared" si="0"/>
        <v>0</v>
      </c>
      <c r="L9">
        <v>0</v>
      </c>
      <c r="M9" t="s">
        <v>88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134</v>
      </c>
      <c r="I10">
        <v>20</v>
      </c>
      <c r="J10">
        <v>160</v>
      </c>
      <c r="K10">
        <f t="shared" si="0"/>
        <v>0</v>
      </c>
      <c r="L10">
        <v>0</v>
      </c>
      <c r="M10" t="s">
        <v>88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135</v>
      </c>
      <c r="I11">
        <v>20</v>
      </c>
      <c r="J11">
        <v>160</v>
      </c>
      <c r="K11">
        <f t="shared" si="0"/>
        <v>0</v>
      </c>
      <c r="L11">
        <v>0</v>
      </c>
      <c r="M11" t="s">
        <v>88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148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88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128</v>
      </c>
      <c r="I13">
        <v>16</v>
      </c>
      <c r="J13">
        <v>250</v>
      </c>
      <c r="K13">
        <f t="shared" ref="K13:K145" si="8">ROUND(L13/0.73549875,0)</f>
        <v>1496</v>
      </c>
      <c r="L13">
        <v>1100</v>
      </c>
      <c r="M13" t="s">
        <v>88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129</v>
      </c>
      <c r="I14">
        <v>16</v>
      </c>
      <c r="J14">
        <v>250</v>
      </c>
      <c r="K14">
        <f t="shared" si="8"/>
        <v>1496</v>
      </c>
      <c r="L14">
        <v>1100</v>
      </c>
      <c r="M14" t="s">
        <v>88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130</v>
      </c>
      <c r="I15">
        <v>16</v>
      </c>
      <c r="J15">
        <v>250</v>
      </c>
      <c r="K15">
        <f t="shared" si="8"/>
        <v>1496</v>
      </c>
      <c r="L15">
        <v>1100</v>
      </c>
      <c r="M15" t="s">
        <v>88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132</v>
      </c>
      <c r="I16">
        <v>16</v>
      </c>
      <c r="J16">
        <v>250</v>
      </c>
      <c r="K16">
        <f t="shared" si="8"/>
        <v>1496</v>
      </c>
      <c r="L16">
        <v>1100</v>
      </c>
      <c r="M16" t="s">
        <v>88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136</v>
      </c>
      <c r="I17">
        <v>16</v>
      </c>
      <c r="J17">
        <v>250</v>
      </c>
      <c r="K17">
        <f t="shared" si="8"/>
        <v>1496</v>
      </c>
      <c r="L17">
        <v>1100</v>
      </c>
      <c r="M17" t="s">
        <v>88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149</v>
      </c>
      <c r="B18" t="s">
        <v>128</v>
      </c>
      <c r="I18">
        <v>16</v>
      </c>
      <c r="J18">
        <v>250</v>
      </c>
      <c r="K18">
        <f t="shared" si="8"/>
        <v>0</v>
      </c>
      <c r="L18">
        <v>0</v>
      </c>
      <c r="M18" t="s">
        <v>88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129</v>
      </c>
      <c r="I19">
        <v>16</v>
      </c>
      <c r="J19">
        <v>250</v>
      </c>
      <c r="K19">
        <f t="shared" si="8"/>
        <v>0</v>
      </c>
      <c r="L19">
        <v>0</v>
      </c>
      <c r="M19" t="s">
        <v>88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130</v>
      </c>
      <c r="I20">
        <v>16</v>
      </c>
      <c r="J20">
        <v>250</v>
      </c>
      <c r="K20">
        <f t="shared" si="8"/>
        <v>0</v>
      </c>
      <c r="L20">
        <v>0</v>
      </c>
      <c r="M20" t="s">
        <v>88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132</v>
      </c>
      <c r="I21">
        <v>16</v>
      </c>
      <c r="J21">
        <v>250</v>
      </c>
      <c r="K21">
        <f t="shared" si="8"/>
        <v>0</v>
      </c>
      <c r="L21">
        <v>0</v>
      </c>
      <c r="M21" t="s">
        <v>88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136</v>
      </c>
      <c r="I22">
        <v>16</v>
      </c>
      <c r="J22">
        <v>250</v>
      </c>
      <c r="K22">
        <f t="shared" si="8"/>
        <v>0</v>
      </c>
      <c r="L22">
        <v>0</v>
      </c>
      <c r="M22" t="s">
        <v>88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156</v>
      </c>
      <c r="I23">
        <v>5</v>
      </c>
      <c r="J23">
        <v>350</v>
      </c>
      <c r="K23">
        <f t="shared" si="8"/>
        <v>3447</v>
      </c>
      <c r="L23">
        <v>2535</v>
      </c>
      <c r="M23" t="s">
        <v>88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128</v>
      </c>
      <c r="I24">
        <v>5</v>
      </c>
      <c r="J24">
        <v>350</v>
      </c>
      <c r="K24">
        <f t="shared" si="8"/>
        <v>3447</v>
      </c>
      <c r="L24">
        <v>2535</v>
      </c>
      <c r="M24" t="s">
        <v>88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129</v>
      </c>
      <c r="I25">
        <v>5</v>
      </c>
      <c r="J25">
        <v>350</v>
      </c>
      <c r="K25">
        <f t="shared" si="8"/>
        <v>3447</v>
      </c>
      <c r="L25">
        <v>2535</v>
      </c>
      <c r="M25" t="s">
        <v>88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130</v>
      </c>
      <c r="I26">
        <v>5</v>
      </c>
      <c r="J26">
        <v>350</v>
      </c>
      <c r="K26">
        <f t="shared" si="8"/>
        <v>3447</v>
      </c>
      <c r="L26">
        <v>2535</v>
      </c>
      <c r="M26" t="s">
        <v>88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132</v>
      </c>
      <c r="I27">
        <v>5</v>
      </c>
      <c r="J27">
        <v>350</v>
      </c>
      <c r="K27">
        <f t="shared" si="8"/>
        <v>3447</v>
      </c>
      <c r="L27">
        <v>2535</v>
      </c>
      <c r="M27" t="s">
        <v>88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136</v>
      </c>
      <c r="I28">
        <v>5</v>
      </c>
      <c r="J28">
        <v>350</v>
      </c>
      <c r="K28">
        <f t="shared" si="8"/>
        <v>3447</v>
      </c>
      <c r="L28">
        <v>2535</v>
      </c>
      <c r="M28" t="s">
        <v>88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149</v>
      </c>
      <c r="B29" t="s">
        <v>128</v>
      </c>
      <c r="I29">
        <v>5</v>
      </c>
      <c r="J29">
        <v>350</v>
      </c>
      <c r="K29">
        <f t="shared" si="8"/>
        <v>0</v>
      </c>
      <c r="L29">
        <v>0</v>
      </c>
      <c r="M29" t="s">
        <v>88</v>
      </c>
      <c r="Q29">
        <v>90</v>
      </c>
      <c r="S29">
        <v>240</v>
      </c>
      <c r="T29">
        <v>57.7</v>
      </c>
      <c r="U29">
        <v>0</v>
      </c>
      <c r="V29">
        <f t="shared" ref="V29:V145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129</v>
      </c>
      <c r="I30">
        <v>5</v>
      </c>
      <c r="J30">
        <v>350</v>
      </c>
      <c r="K30">
        <f t="shared" si="8"/>
        <v>0</v>
      </c>
      <c r="L30">
        <v>0</v>
      </c>
      <c r="M30" t="s">
        <v>88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130</v>
      </c>
      <c r="I31">
        <v>5</v>
      </c>
      <c r="J31">
        <v>350</v>
      </c>
      <c r="K31">
        <f t="shared" si="8"/>
        <v>0</v>
      </c>
      <c r="L31">
        <v>0</v>
      </c>
      <c r="M31" t="s">
        <v>88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132</v>
      </c>
      <c r="I32">
        <v>5</v>
      </c>
      <c r="J32">
        <v>350</v>
      </c>
      <c r="K32">
        <f t="shared" si="8"/>
        <v>0</v>
      </c>
      <c r="L32">
        <v>0</v>
      </c>
      <c r="M32" t="s">
        <v>88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136</v>
      </c>
      <c r="I33">
        <v>5</v>
      </c>
      <c r="J33">
        <v>350</v>
      </c>
      <c r="K33">
        <f t="shared" si="8"/>
        <v>0</v>
      </c>
      <c r="L33">
        <v>0</v>
      </c>
      <c r="M33" t="s">
        <v>88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250</v>
      </c>
      <c r="I34">
        <v>15</v>
      </c>
      <c r="J34">
        <v>310</v>
      </c>
      <c r="K34">
        <f t="shared" si="8"/>
        <v>1886</v>
      </c>
      <c r="L34">
        <v>1387</v>
      </c>
      <c r="Q34">
        <v>55</v>
      </c>
      <c r="S34">
        <v>240</v>
      </c>
      <c r="T34">
        <v>50</v>
      </c>
      <c r="U34">
        <v>8.2500000000000004E-2</v>
      </c>
      <c r="V34">
        <f t="shared" si="14"/>
        <v>40.425000000000004</v>
      </c>
      <c r="W34">
        <f t="shared" ref="W34:W69" si="17">MAX(1, INT(T34/10+SQRT(J34)/20+SQRT(K34)+U34+SQRT(Q34)/2+SQRT(S34)-SQRT(185)+20-I34))</f>
        <v>59</v>
      </c>
      <c r="X34">
        <f t="shared" ref="X34:X69" si="18">W34*50000/16</f>
        <v>184375</v>
      </c>
      <c r="Y34">
        <f t="shared" ref="Y34:Y69" si="19">MAX(1, ROUND((SQRT(J34)/100+SQRT(K34)+U34+(40/I34-2)+SQRT(Q34)/2+SQRT(S34)-SQRT(185)), 0))</f>
        <v>50</v>
      </c>
      <c r="Z34">
        <f t="shared" ref="Z34:Z69" si="20">Y34*300/16</f>
        <v>937.5</v>
      </c>
    </row>
    <row r="35" spans="1:26" x14ac:dyDescent="0.3">
      <c r="B35" t="s">
        <v>245</v>
      </c>
      <c r="I35">
        <v>15</v>
      </c>
      <c r="J35">
        <v>310</v>
      </c>
      <c r="K35">
        <f t="shared" si="8"/>
        <v>1886</v>
      </c>
      <c r="L35">
        <v>1387</v>
      </c>
      <c r="Q35">
        <v>100</v>
      </c>
      <c r="S35">
        <v>240</v>
      </c>
      <c r="T35">
        <v>50</v>
      </c>
      <c r="U35">
        <v>8.2500000000000004E-2</v>
      </c>
      <c r="V35">
        <f t="shared" si="14"/>
        <v>40.425000000000004</v>
      </c>
      <c r="W35">
        <f t="shared" si="17"/>
        <v>61</v>
      </c>
      <c r="X35">
        <f t="shared" si="18"/>
        <v>190625</v>
      </c>
      <c r="Y35">
        <f t="shared" si="19"/>
        <v>51</v>
      </c>
      <c r="Z35">
        <f t="shared" si="20"/>
        <v>956.25</v>
      </c>
    </row>
    <row r="36" spans="1:26" x14ac:dyDescent="0.3">
      <c r="B36" t="s">
        <v>246</v>
      </c>
      <c r="I36">
        <v>15</v>
      </c>
      <c r="J36">
        <v>310</v>
      </c>
      <c r="K36">
        <f t="shared" si="8"/>
        <v>1886</v>
      </c>
      <c r="L36">
        <v>1387</v>
      </c>
      <c r="Q36">
        <v>51</v>
      </c>
      <c r="S36">
        <v>400</v>
      </c>
      <c r="T36">
        <v>50</v>
      </c>
      <c r="U36">
        <v>8.2500000000000004E-2</v>
      </c>
      <c r="V36">
        <f t="shared" si="14"/>
        <v>40.425000000000004</v>
      </c>
      <c r="W36">
        <f t="shared" si="17"/>
        <v>64</v>
      </c>
      <c r="X36">
        <f t="shared" si="18"/>
        <v>200000</v>
      </c>
      <c r="Y36">
        <f t="shared" si="19"/>
        <v>54</v>
      </c>
      <c r="Z36">
        <f t="shared" si="20"/>
        <v>1012.5</v>
      </c>
    </row>
    <row r="37" spans="1:26" x14ac:dyDescent="0.3">
      <c r="B37" t="s">
        <v>247</v>
      </c>
      <c r="I37">
        <v>15</v>
      </c>
      <c r="J37">
        <v>310</v>
      </c>
      <c r="K37">
        <f t="shared" si="8"/>
        <v>1886</v>
      </c>
      <c r="L37">
        <v>1387</v>
      </c>
      <c r="Q37">
        <v>32</v>
      </c>
      <c r="S37">
        <v>640</v>
      </c>
      <c r="T37">
        <v>50</v>
      </c>
      <c r="U37">
        <v>8.2500000000000004E-2</v>
      </c>
      <c r="V37">
        <f t="shared" si="14"/>
        <v>40.425000000000004</v>
      </c>
      <c r="W37">
        <f t="shared" si="17"/>
        <v>68</v>
      </c>
      <c r="X37">
        <f t="shared" si="18"/>
        <v>212500</v>
      </c>
      <c r="Y37">
        <f t="shared" si="19"/>
        <v>59</v>
      </c>
      <c r="Z37">
        <f t="shared" si="20"/>
        <v>1106.25</v>
      </c>
    </row>
    <row r="38" spans="1:26" x14ac:dyDescent="0.3">
      <c r="B38" t="s">
        <v>248</v>
      </c>
      <c r="I38">
        <v>15</v>
      </c>
      <c r="J38">
        <v>310</v>
      </c>
      <c r="K38">
        <f t="shared" si="8"/>
        <v>1886</v>
      </c>
      <c r="L38">
        <v>1387</v>
      </c>
      <c r="Q38">
        <v>24</v>
      </c>
      <c r="S38">
        <v>720</v>
      </c>
      <c r="T38">
        <v>50</v>
      </c>
      <c r="U38">
        <v>8.2500000000000004E-2</v>
      </c>
      <c r="V38">
        <f t="shared" si="14"/>
        <v>40.425000000000004</v>
      </c>
      <c r="W38">
        <f t="shared" si="17"/>
        <v>70</v>
      </c>
      <c r="X38">
        <f t="shared" si="18"/>
        <v>218750</v>
      </c>
      <c r="Y38">
        <f t="shared" si="19"/>
        <v>60</v>
      </c>
      <c r="Z38">
        <f t="shared" si="20"/>
        <v>1125</v>
      </c>
    </row>
    <row r="39" spans="1:26" x14ac:dyDescent="0.3">
      <c r="B39" t="s">
        <v>249</v>
      </c>
      <c r="I39">
        <v>15</v>
      </c>
      <c r="J39">
        <v>310</v>
      </c>
      <c r="K39">
        <f t="shared" si="8"/>
        <v>1886</v>
      </c>
      <c r="L39">
        <v>1387</v>
      </c>
      <c r="Q39">
        <v>55</v>
      </c>
      <c r="S39">
        <v>240</v>
      </c>
      <c r="T39">
        <v>50</v>
      </c>
      <c r="U39">
        <v>8.2500000000000004E-2</v>
      </c>
      <c r="V39">
        <f t="shared" si="14"/>
        <v>40.425000000000004</v>
      </c>
      <c r="W39">
        <f t="shared" si="17"/>
        <v>59</v>
      </c>
      <c r="X39">
        <f t="shared" si="18"/>
        <v>184375</v>
      </c>
      <c r="Y39">
        <f t="shared" si="19"/>
        <v>50</v>
      </c>
      <c r="Z39">
        <f t="shared" si="20"/>
        <v>937.5</v>
      </c>
    </row>
    <row r="40" spans="1:26" x14ac:dyDescent="0.3">
      <c r="B40" t="s">
        <v>245</v>
      </c>
      <c r="I40">
        <v>15</v>
      </c>
      <c r="J40">
        <v>310</v>
      </c>
      <c r="K40">
        <f t="shared" si="8"/>
        <v>0</v>
      </c>
      <c r="L40">
        <v>0</v>
      </c>
      <c r="Q40">
        <v>100</v>
      </c>
      <c r="S40">
        <v>240</v>
      </c>
      <c r="T40">
        <v>50</v>
      </c>
      <c r="U40">
        <v>0</v>
      </c>
      <c r="V40">
        <f t="shared" si="14"/>
        <v>0</v>
      </c>
      <c r="W40">
        <f t="shared" si="17"/>
        <v>17</v>
      </c>
      <c r="X40">
        <f t="shared" si="18"/>
        <v>53125</v>
      </c>
      <c r="Y40">
        <f t="shared" si="19"/>
        <v>8</v>
      </c>
      <c r="Z40">
        <f t="shared" si="20"/>
        <v>150</v>
      </c>
    </row>
    <row r="41" spans="1:26" x14ac:dyDescent="0.3">
      <c r="B41" t="s">
        <v>246</v>
      </c>
      <c r="I41">
        <v>15</v>
      </c>
      <c r="J41">
        <v>310</v>
      </c>
      <c r="K41">
        <f t="shared" si="8"/>
        <v>0</v>
      </c>
      <c r="L41">
        <v>0</v>
      </c>
      <c r="Q41">
        <v>51</v>
      </c>
      <c r="S41">
        <v>400</v>
      </c>
      <c r="T41">
        <v>50</v>
      </c>
      <c r="U41">
        <v>0</v>
      </c>
      <c r="V41">
        <f t="shared" si="14"/>
        <v>0</v>
      </c>
      <c r="W41">
        <f t="shared" si="17"/>
        <v>20</v>
      </c>
      <c r="X41">
        <f t="shared" si="18"/>
        <v>62500</v>
      </c>
      <c r="Y41">
        <f t="shared" si="19"/>
        <v>11</v>
      </c>
      <c r="Z41">
        <f t="shared" si="20"/>
        <v>206.25</v>
      </c>
    </row>
    <row r="42" spans="1:26" x14ac:dyDescent="0.3">
      <c r="B42" t="s">
        <v>247</v>
      </c>
      <c r="I42">
        <v>15</v>
      </c>
      <c r="J42">
        <v>310</v>
      </c>
      <c r="K42">
        <f t="shared" si="8"/>
        <v>0</v>
      </c>
      <c r="L42">
        <v>0</v>
      </c>
      <c r="Q42">
        <v>32</v>
      </c>
      <c r="S42">
        <v>640</v>
      </c>
      <c r="T42">
        <v>50</v>
      </c>
      <c r="U42">
        <v>0</v>
      </c>
      <c r="V42">
        <f t="shared" si="14"/>
        <v>0</v>
      </c>
      <c r="W42">
        <f t="shared" si="17"/>
        <v>25</v>
      </c>
      <c r="X42">
        <f t="shared" si="18"/>
        <v>78125</v>
      </c>
      <c r="Y42">
        <f t="shared" si="19"/>
        <v>15</v>
      </c>
      <c r="Z42">
        <f t="shared" si="20"/>
        <v>281.25</v>
      </c>
    </row>
    <row r="43" spans="1:26" x14ac:dyDescent="0.3">
      <c r="B43" t="s">
        <v>248</v>
      </c>
      <c r="I43">
        <v>15</v>
      </c>
      <c r="J43">
        <v>310</v>
      </c>
      <c r="K43">
        <f t="shared" si="8"/>
        <v>0</v>
      </c>
      <c r="L43">
        <v>0</v>
      </c>
      <c r="Q43">
        <v>24</v>
      </c>
      <c r="S43">
        <v>720</v>
      </c>
      <c r="T43">
        <v>50</v>
      </c>
      <c r="U43">
        <v>0</v>
      </c>
      <c r="V43">
        <f t="shared" si="14"/>
        <v>0</v>
      </c>
      <c r="W43">
        <f t="shared" si="17"/>
        <v>26</v>
      </c>
      <c r="X43">
        <f t="shared" si="18"/>
        <v>81250</v>
      </c>
      <c r="Y43">
        <f t="shared" si="19"/>
        <v>17</v>
      </c>
      <c r="Z43">
        <f t="shared" si="20"/>
        <v>318.75</v>
      </c>
    </row>
    <row r="44" spans="1:26" x14ac:dyDescent="0.3">
      <c r="B44" t="s">
        <v>249</v>
      </c>
      <c r="I44">
        <v>15</v>
      </c>
      <c r="J44">
        <v>310</v>
      </c>
      <c r="K44">
        <f t="shared" si="8"/>
        <v>0</v>
      </c>
      <c r="L44">
        <v>0</v>
      </c>
      <c r="Q44">
        <v>60</v>
      </c>
      <c r="S44">
        <v>240</v>
      </c>
      <c r="T44">
        <v>50</v>
      </c>
      <c r="U44">
        <v>0</v>
      </c>
      <c r="V44">
        <f t="shared" si="14"/>
        <v>0</v>
      </c>
      <c r="W44">
        <f t="shared" si="17"/>
        <v>16</v>
      </c>
      <c r="X44">
        <f t="shared" si="18"/>
        <v>50000</v>
      </c>
      <c r="Y44">
        <f t="shared" si="19"/>
        <v>7</v>
      </c>
      <c r="Z44">
        <f t="shared" si="20"/>
        <v>131.25</v>
      </c>
    </row>
    <row r="45" spans="1:26" x14ac:dyDescent="0.3">
      <c r="A45" t="s">
        <v>251</v>
      </c>
      <c r="I45">
        <v>12</v>
      </c>
      <c r="J45">
        <v>160</v>
      </c>
      <c r="K45">
        <f t="shared" si="8"/>
        <v>7614</v>
      </c>
      <c r="L45">
        <v>5600</v>
      </c>
      <c r="Q45">
        <v>0</v>
      </c>
      <c r="S45">
        <v>185</v>
      </c>
      <c r="T45">
        <v>78</v>
      </c>
      <c r="U45">
        <v>0.314</v>
      </c>
      <c r="V45">
        <f t="shared" si="14"/>
        <v>240.02160000000003</v>
      </c>
      <c r="W45">
        <f t="shared" si="17"/>
        <v>104</v>
      </c>
      <c r="X45">
        <f t="shared" si="18"/>
        <v>325000</v>
      </c>
      <c r="Y45">
        <f t="shared" si="19"/>
        <v>89</v>
      </c>
      <c r="Z45">
        <f t="shared" si="20"/>
        <v>1668.75</v>
      </c>
    </row>
    <row r="46" spans="1:26" x14ac:dyDescent="0.3">
      <c r="B46" t="s">
        <v>245</v>
      </c>
      <c r="I46">
        <v>12</v>
      </c>
      <c r="J46">
        <v>160</v>
      </c>
      <c r="K46">
        <f t="shared" si="8"/>
        <v>0</v>
      </c>
      <c r="L46">
        <v>0</v>
      </c>
      <c r="Q46">
        <v>98</v>
      </c>
      <c r="S46">
        <v>240</v>
      </c>
      <c r="T46">
        <v>53</v>
      </c>
      <c r="U46">
        <v>0</v>
      </c>
      <c r="V46">
        <f t="shared" si="14"/>
        <v>0</v>
      </c>
      <c r="W46">
        <f t="shared" si="17"/>
        <v>20</v>
      </c>
      <c r="X46">
        <f t="shared" si="18"/>
        <v>62500</v>
      </c>
      <c r="Y46">
        <f t="shared" si="19"/>
        <v>8</v>
      </c>
      <c r="Z46">
        <f t="shared" si="20"/>
        <v>150</v>
      </c>
    </row>
    <row r="47" spans="1:26" x14ac:dyDescent="0.3">
      <c r="B47" t="s">
        <v>246</v>
      </c>
      <c r="I47">
        <v>12</v>
      </c>
      <c r="J47">
        <v>160</v>
      </c>
      <c r="K47">
        <f t="shared" si="8"/>
        <v>0</v>
      </c>
      <c r="L47">
        <v>0</v>
      </c>
      <c r="Q47">
        <v>72</v>
      </c>
      <c r="S47">
        <v>400</v>
      </c>
      <c r="T47">
        <v>53</v>
      </c>
      <c r="U47">
        <v>0</v>
      </c>
      <c r="V47">
        <f t="shared" si="14"/>
        <v>0</v>
      </c>
      <c r="W47">
        <f t="shared" si="17"/>
        <v>24</v>
      </c>
      <c r="X47">
        <f t="shared" si="18"/>
        <v>75000</v>
      </c>
      <c r="Y47">
        <f t="shared" si="19"/>
        <v>12</v>
      </c>
      <c r="Z47">
        <f t="shared" si="20"/>
        <v>225</v>
      </c>
    </row>
    <row r="48" spans="1:26" x14ac:dyDescent="0.3">
      <c r="B48" t="s">
        <v>247</v>
      </c>
      <c r="I48">
        <v>12</v>
      </c>
      <c r="J48">
        <v>160</v>
      </c>
      <c r="K48">
        <f t="shared" si="8"/>
        <v>0</v>
      </c>
      <c r="L48">
        <v>0</v>
      </c>
      <c r="Q48">
        <v>24</v>
      </c>
      <c r="S48">
        <v>640</v>
      </c>
      <c r="T48">
        <v>53</v>
      </c>
      <c r="U48">
        <v>0</v>
      </c>
      <c r="V48">
        <f t="shared" si="14"/>
        <v>0</v>
      </c>
      <c r="W48">
        <f t="shared" si="17"/>
        <v>28</v>
      </c>
      <c r="X48">
        <f t="shared" si="18"/>
        <v>87500</v>
      </c>
      <c r="Y48">
        <f t="shared" si="19"/>
        <v>16</v>
      </c>
      <c r="Z48">
        <f t="shared" si="20"/>
        <v>300</v>
      </c>
    </row>
    <row r="49" spans="1:26" x14ac:dyDescent="0.3">
      <c r="B49" t="s">
        <v>248</v>
      </c>
      <c r="I49">
        <v>12</v>
      </c>
      <c r="J49">
        <v>160</v>
      </c>
      <c r="K49">
        <f t="shared" si="8"/>
        <v>0</v>
      </c>
      <c r="L49">
        <v>0</v>
      </c>
      <c r="Q49">
        <v>18</v>
      </c>
      <c r="S49">
        <v>720</v>
      </c>
      <c r="T49">
        <v>53</v>
      </c>
      <c r="U49">
        <v>0</v>
      </c>
      <c r="V49">
        <f t="shared" si="14"/>
        <v>0</v>
      </c>
      <c r="W49">
        <f t="shared" si="17"/>
        <v>29</v>
      </c>
      <c r="X49">
        <f t="shared" si="18"/>
        <v>90625</v>
      </c>
      <c r="Y49">
        <f t="shared" si="19"/>
        <v>17</v>
      </c>
      <c r="Z49">
        <f t="shared" si="20"/>
        <v>318.75</v>
      </c>
    </row>
    <row r="50" spans="1:26" x14ac:dyDescent="0.3">
      <c r="B50" t="s">
        <v>249</v>
      </c>
      <c r="I50">
        <v>12</v>
      </c>
      <c r="J50">
        <v>160</v>
      </c>
      <c r="K50">
        <f t="shared" si="8"/>
        <v>0</v>
      </c>
      <c r="L50">
        <v>0</v>
      </c>
      <c r="Q50">
        <v>76</v>
      </c>
      <c r="S50">
        <v>240</v>
      </c>
      <c r="T50">
        <v>53</v>
      </c>
      <c r="U50">
        <v>0</v>
      </c>
      <c r="V50">
        <f t="shared" si="14"/>
        <v>0</v>
      </c>
      <c r="W50">
        <f t="shared" si="17"/>
        <v>20</v>
      </c>
      <c r="X50">
        <f t="shared" si="18"/>
        <v>62500</v>
      </c>
      <c r="Y50">
        <f t="shared" si="19"/>
        <v>8</v>
      </c>
      <c r="Z50">
        <f t="shared" si="20"/>
        <v>150</v>
      </c>
    </row>
    <row r="51" spans="1:26" x14ac:dyDescent="0.3">
      <c r="A51" t="s">
        <v>252</v>
      </c>
      <c r="I51">
        <v>8</v>
      </c>
      <c r="J51">
        <v>250</v>
      </c>
      <c r="K51">
        <f t="shared" si="8"/>
        <v>1740</v>
      </c>
      <c r="L51">
        <v>1280</v>
      </c>
      <c r="Q51">
        <v>48</v>
      </c>
      <c r="S51">
        <v>400</v>
      </c>
      <c r="T51">
        <v>55</v>
      </c>
      <c r="U51">
        <v>0.14000000000000001</v>
      </c>
      <c r="V51">
        <f t="shared" si="14"/>
        <v>75.460000000000022</v>
      </c>
      <c r="W51">
        <f t="shared" si="17"/>
        <v>70</v>
      </c>
      <c r="X51">
        <f t="shared" si="18"/>
        <v>218750</v>
      </c>
      <c r="Y51">
        <f t="shared" si="19"/>
        <v>55</v>
      </c>
      <c r="Z51">
        <f t="shared" si="20"/>
        <v>1031.25</v>
      </c>
    </row>
    <row r="52" spans="1:26" x14ac:dyDescent="0.3">
      <c r="B52" t="s">
        <v>245</v>
      </c>
      <c r="I52">
        <v>8</v>
      </c>
      <c r="J52">
        <v>250</v>
      </c>
      <c r="K52">
        <f t="shared" si="8"/>
        <v>1740</v>
      </c>
      <c r="L52">
        <v>1280</v>
      </c>
      <c r="Q52">
        <v>90</v>
      </c>
      <c r="S52">
        <v>240</v>
      </c>
      <c r="T52">
        <v>55</v>
      </c>
      <c r="U52">
        <v>0.14000000000000001</v>
      </c>
      <c r="V52">
        <f t="shared" si="14"/>
        <v>75.460000000000022</v>
      </c>
      <c r="W52">
        <f t="shared" si="17"/>
        <v>66</v>
      </c>
      <c r="X52">
        <f t="shared" si="18"/>
        <v>206250</v>
      </c>
      <c r="Y52">
        <f t="shared" si="19"/>
        <v>52</v>
      </c>
      <c r="Z52">
        <f t="shared" si="20"/>
        <v>975</v>
      </c>
    </row>
    <row r="53" spans="1:26" x14ac:dyDescent="0.3">
      <c r="B53" t="s">
        <v>246</v>
      </c>
      <c r="I53">
        <v>8</v>
      </c>
      <c r="J53">
        <v>250</v>
      </c>
      <c r="K53">
        <f t="shared" si="8"/>
        <v>1740</v>
      </c>
      <c r="L53">
        <v>1280</v>
      </c>
      <c r="Q53">
        <v>72</v>
      </c>
      <c r="S53">
        <v>400</v>
      </c>
      <c r="T53">
        <v>55</v>
      </c>
      <c r="U53">
        <v>0.14000000000000001</v>
      </c>
      <c r="V53">
        <f t="shared" si="14"/>
        <v>75.460000000000022</v>
      </c>
      <c r="W53">
        <f t="shared" si="17"/>
        <v>70</v>
      </c>
      <c r="X53">
        <f t="shared" si="18"/>
        <v>218750</v>
      </c>
      <c r="Y53">
        <f t="shared" si="19"/>
        <v>56</v>
      </c>
      <c r="Z53">
        <f t="shared" si="20"/>
        <v>1050</v>
      </c>
    </row>
    <row r="54" spans="1:26" x14ac:dyDescent="0.3">
      <c r="B54" t="s">
        <v>247</v>
      </c>
      <c r="I54">
        <v>8</v>
      </c>
      <c r="J54">
        <v>250</v>
      </c>
      <c r="K54">
        <f t="shared" si="8"/>
        <v>1740</v>
      </c>
      <c r="L54">
        <v>1280</v>
      </c>
      <c r="Q54">
        <v>32</v>
      </c>
      <c r="S54">
        <v>640</v>
      </c>
      <c r="T54">
        <v>55</v>
      </c>
      <c r="U54">
        <v>0.14000000000000001</v>
      </c>
      <c r="V54">
        <f t="shared" si="14"/>
        <v>75.460000000000022</v>
      </c>
      <c r="W54">
        <f t="shared" si="17"/>
        <v>74</v>
      </c>
      <c r="X54">
        <f t="shared" si="18"/>
        <v>231250</v>
      </c>
      <c r="Y54">
        <f t="shared" si="19"/>
        <v>60</v>
      </c>
      <c r="Z54">
        <f t="shared" si="20"/>
        <v>1125</v>
      </c>
    </row>
    <row r="55" spans="1:26" x14ac:dyDescent="0.3">
      <c r="B55" t="s">
        <v>248</v>
      </c>
      <c r="I55">
        <v>8</v>
      </c>
      <c r="J55">
        <v>250</v>
      </c>
      <c r="K55">
        <f t="shared" si="8"/>
        <v>1740</v>
      </c>
      <c r="L55">
        <v>1280</v>
      </c>
      <c r="Q55">
        <v>24</v>
      </c>
      <c r="S55">
        <v>720</v>
      </c>
      <c r="T55">
        <v>55</v>
      </c>
      <c r="U55">
        <v>0.14000000000000001</v>
      </c>
      <c r="V55">
        <f t="shared" si="14"/>
        <v>75.460000000000022</v>
      </c>
      <c r="W55">
        <f t="shared" si="17"/>
        <v>75</v>
      </c>
      <c r="X55">
        <f t="shared" si="18"/>
        <v>234375</v>
      </c>
      <c r="Y55">
        <f t="shared" si="19"/>
        <v>61</v>
      </c>
      <c r="Z55">
        <f t="shared" si="20"/>
        <v>1143.75</v>
      </c>
    </row>
    <row r="56" spans="1:26" x14ac:dyDescent="0.3">
      <c r="B56" t="s">
        <v>249</v>
      </c>
      <c r="I56">
        <v>8</v>
      </c>
      <c r="J56">
        <v>250</v>
      </c>
      <c r="K56">
        <f t="shared" si="8"/>
        <v>1740</v>
      </c>
      <c r="L56">
        <v>1280</v>
      </c>
      <c r="Q56">
        <v>63</v>
      </c>
      <c r="S56">
        <v>240</v>
      </c>
      <c r="T56">
        <v>55</v>
      </c>
      <c r="U56">
        <v>0.14000000000000001</v>
      </c>
      <c r="V56">
        <f t="shared" si="14"/>
        <v>75.460000000000022</v>
      </c>
      <c r="W56">
        <f t="shared" si="17"/>
        <v>66</v>
      </c>
      <c r="X56">
        <f t="shared" si="18"/>
        <v>206250</v>
      </c>
      <c r="Y56">
        <f t="shared" si="19"/>
        <v>51</v>
      </c>
      <c r="Z56">
        <f t="shared" si="20"/>
        <v>956.25</v>
      </c>
    </row>
    <row r="57" spans="1:26" x14ac:dyDescent="0.3">
      <c r="B57" t="s">
        <v>245</v>
      </c>
      <c r="I57">
        <v>8</v>
      </c>
      <c r="J57">
        <v>250</v>
      </c>
      <c r="K57">
        <f t="shared" si="8"/>
        <v>0</v>
      </c>
      <c r="L57">
        <v>0</v>
      </c>
      <c r="Q57">
        <v>90</v>
      </c>
      <c r="S57">
        <v>240</v>
      </c>
      <c r="T57">
        <v>55</v>
      </c>
      <c r="U57">
        <v>0</v>
      </c>
      <c r="V57">
        <f t="shared" si="14"/>
        <v>0</v>
      </c>
      <c r="W57">
        <f t="shared" si="17"/>
        <v>24</v>
      </c>
      <c r="X57">
        <f t="shared" si="18"/>
        <v>75000</v>
      </c>
      <c r="Y57">
        <f t="shared" si="19"/>
        <v>10</v>
      </c>
      <c r="Z57">
        <f t="shared" si="20"/>
        <v>187.5</v>
      </c>
    </row>
    <row r="58" spans="1:26" x14ac:dyDescent="0.3">
      <c r="B58" t="s">
        <v>246</v>
      </c>
      <c r="I58">
        <v>8</v>
      </c>
      <c r="J58">
        <v>250</v>
      </c>
      <c r="K58">
        <f t="shared" si="8"/>
        <v>0</v>
      </c>
      <c r="L58">
        <v>0</v>
      </c>
      <c r="Q58">
        <v>72</v>
      </c>
      <c r="S58">
        <v>400</v>
      </c>
      <c r="T58">
        <v>55</v>
      </c>
      <c r="U58">
        <v>0</v>
      </c>
      <c r="V58">
        <f t="shared" si="14"/>
        <v>0</v>
      </c>
      <c r="W58">
        <f t="shared" si="17"/>
        <v>28</v>
      </c>
      <c r="X58">
        <f t="shared" si="18"/>
        <v>87500</v>
      </c>
      <c r="Y58">
        <f t="shared" si="19"/>
        <v>14</v>
      </c>
      <c r="Z58">
        <f t="shared" si="20"/>
        <v>262.5</v>
      </c>
    </row>
    <row r="59" spans="1:26" x14ac:dyDescent="0.3">
      <c r="B59" t="s">
        <v>247</v>
      </c>
      <c r="I59">
        <v>8</v>
      </c>
      <c r="J59">
        <v>250</v>
      </c>
      <c r="K59">
        <f t="shared" si="8"/>
        <v>0</v>
      </c>
      <c r="L59">
        <v>0</v>
      </c>
      <c r="Q59">
        <v>32</v>
      </c>
      <c r="S59">
        <v>640</v>
      </c>
      <c r="T59">
        <v>55</v>
      </c>
      <c r="U59">
        <v>0</v>
      </c>
      <c r="V59">
        <f t="shared" si="14"/>
        <v>0</v>
      </c>
      <c r="W59">
        <f t="shared" si="17"/>
        <v>32</v>
      </c>
      <c r="X59">
        <f t="shared" si="18"/>
        <v>100000</v>
      </c>
      <c r="Y59">
        <f t="shared" si="19"/>
        <v>18</v>
      </c>
      <c r="Z59">
        <f t="shared" si="20"/>
        <v>337.5</v>
      </c>
    </row>
    <row r="60" spans="1:26" x14ac:dyDescent="0.3">
      <c r="B60" t="s">
        <v>248</v>
      </c>
      <c r="I60">
        <v>8</v>
      </c>
      <c r="J60">
        <v>250</v>
      </c>
      <c r="K60">
        <f t="shared" si="8"/>
        <v>0</v>
      </c>
      <c r="L60">
        <v>0</v>
      </c>
      <c r="Q60">
        <v>24</v>
      </c>
      <c r="S60">
        <v>720</v>
      </c>
      <c r="T60">
        <v>55</v>
      </c>
      <c r="U60">
        <v>0</v>
      </c>
      <c r="V60">
        <f t="shared" si="14"/>
        <v>0</v>
      </c>
      <c r="W60">
        <f t="shared" si="17"/>
        <v>33</v>
      </c>
      <c r="X60">
        <f t="shared" si="18"/>
        <v>103125</v>
      </c>
      <c r="Y60">
        <f t="shared" si="19"/>
        <v>19</v>
      </c>
      <c r="Z60">
        <f t="shared" si="20"/>
        <v>356.25</v>
      </c>
    </row>
    <row r="61" spans="1:26" x14ac:dyDescent="0.3">
      <c r="B61" t="s">
        <v>249</v>
      </c>
      <c r="I61">
        <v>8</v>
      </c>
      <c r="J61">
        <v>250</v>
      </c>
      <c r="K61">
        <f t="shared" si="8"/>
        <v>0</v>
      </c>
      <c r="L61">
        <v>0</v>
      </c>
      <c r="Q61">
        <v>63</v>
      </c>
      <c r="S61">
        <v>240</v>
      </c>
      <c r="T61">
        <v>55</v>
      </c>
      <c r="U61">
        <v>0</v>
      </c>
      <c r="V61">
        <f t="shared" si="14"/>
        <v>0</v>
      </c>
      <c r="W61">
        <f t="shared" si="17"/>
        <v>24</v>
      </c>
      <c r="X61">
        <f t="shared" si="18"/>
        <v>75000</v>
      </c>
      <c r="Y61">
        <f t="shared" si="19"/>
        <v>9</v>
      </c>
      <c r="Z61">
        <f t="shared" si="20"/>
        <v>168.75</v>
      </c>
    </row>
    <row r="62" spans="1:26" x14ac:dyDescent="0.3">
      <c r="A62" t="s">
        <v>253</v>
      </c>
      <c r="I62">
        <v>6</v>
      </c>
      <c r="J62">
        <v>160</v>
      </c>
      <c r="K62">
        <f t="shared" si="8"/>
        <v>2882</v>
      </c>
      <c r="L62">
        <v>2120</v>
      </c>
      <c r="Q62">
        <v>0</v>
      </c>
      <c r="S62">
        <v>185</v>
      </c>
      <c r="T62">
        <v>126</v>
      </c>
      <c r="U62">
        <v>0.152</v>
      </c>
      <c r="V62">
        <f t="shared" si="14"/>
        <v>187.68960000000001</v>
      </c>
      <c r="W62">
        <f t="shared" si="17"/>
        <v>81</v>
      </c>
      <c r="X62">
        <f t="shared" si="18"/>
        <v>253125</v>
      </c>
      <c r="Y62">
        <f t="shared" si="19"/>
        <v>59</v>
      </c>
      <c r="Z62">
        <f t="shared" si="20"/>
        <v>1106.25</v>
      </c>
    </row>
    <row r="63" spans="1:26" x14ac:dyDescent="0.3">
      <c r="B63" t="s">
        <v>245</v>
      </c>
      <c r="I63">
        <v>6</v>
      </c>
      <c r="J63">
        <v>160</v>
      </c>
      <c r="K63">
        <f t="shared" si="8"/>
        <v>0</v>
      </c>
      <c r="L63">
        <v>0</v>
      </c>
      <c r="Q63">
        <v>114</v>
      </c>
      <c r="S63">
        <v>200</v>
      </c>
      <c r="T63">
        <v>49</v>
      </c>
      <c r="U63">
        <v>0</v>
      </c>
      <c r="V63">
        <f t="shared" si="14"/>
        <v>0</v>
      </c>
      <c r="W63">
        <f t="shared" si="17"/>
        <v>25</v>
      </c>
      <c r="X63">
        <f t="shared" si="18"/>
        <v>78125</v>
      </c>
      <c r="Y63">
        <f t="shared" si="19"/>
        <v>11</v>
      </c>
      <c r="Z63">
        <f t="shared" si="20"/>
        <v>206.25</v>
      </c>
    </row>
    <row r="64" spans="1:26" x14ac:dyDescent="0.3">
      <c r="B64" t="s">
        <v>246</v>
      </c>
      <c r="I64">
        <v>6</v>
      </c>
      <c r="J64">
        <v>160</v>
      </c>
      <c r="K64">
        <f t="shared" si="8"/>
        <v>0</v>
      </c>
      <c r="L64">
        <v>0</v>
      </c>
      <c r="Q64">
        <v>64</v>
      </c>
      <c r="S64">
        <v>400</v>
      </c>
      <c r="T64">
        <v>49</v>
      </c>
      <c r="U64">
        <v>0</v>
      </c>
      <c r="V64">
        <f t="shared" si="14"/>
        <v>0</v>
      </c>
      <c r="W64">
        <f t="shared" si="17"/>
        <v>29</v>
      </c>
      <c r="X64">
        <f t="shared" si="18"/>
        <v>90625</v>
      </c>
      <c r="Y64">
        <f t="shared" si="19"/>
        <v>15</v>
      </c>
      <c r="Z64">
        <f t="shared" si="20"/>
        <v>281.25</v>
      </c>
    </row>
    <row r="65" spans="1:26" x14ac:dyDescent="0.3">
      <c r="B65" t="s">
        <v>249</v>
      </c>
      <c r="I65">
        <v>6</v>
      </c>
      <c r="J65">
        <v>160</v>
      </c>
      <c r="K65">
        <f t="shared" si="8"/>
        <v>0</v>
      </c>
      <c r="L65">
        <v>0</v>
      </c>
      <c r="Q65">
        <v>32</v>
      </c>
      <c r="S65">
        <v>200</v>
      </c>
      <c r="T65">
        <v>49</v>
      </c>
      <c r="U65">
        <v>0</v>
      </c>
      <c r="V65">
        <f t="shared" si="14"/>
        <v>0</v>
      </c>
      <c r="W65">
        <f t="shared" si="17"/>
        <v>22</v>
      </c>
      <c r="X65">
        <f t="shared" si="18"/>
        <v>68750</v>
      </c>
      <c r="Y65">
        <f t="shared" si="19"/>
        <v>8</v>
      </c>
      <c r="Z65">
        <f t="shared" si="20"/>
        <v>150</v>
      </c>
    </row>
    <row r="66" spans="1:26" x14ac:dyDescent="0.3">
      <c r="A66" t="s">
        <v>254</v>
      </c>
      <c r="I66">
        <v>24</v>
      </c>
      <c r="J66">
        <v>200</v>
      </c>
      <c r="K66">
        <f t="shared" si="8"/>
        <v>6526</v>
      </c>
      <c r="L66">
        <v>4800</v>
      </c>
      <c r="Q66">
        <v>0</v>
      </c>
      <c r="S66">
        <v>185</v>
      </c>
      <c r="T66">
        <v>78</v>
      </c>
      <c r="U66">
        <v>0.27600000000000002</v>
      </c>
      <c r="V66">
        <f t="shared" si="14"/>
        <v>210.97440000000003</v>
      </c>
      <c r="W66">
        <f t="shared" si="17"/>
        <v>85</v>
      </c>
      <c r="X66">
        <f t="shared" si="18"/>
        <v>265625</v>
      </c>
      <c r="Y66">
        <f t="shared" si="19"/>
        <v>81</v>
      </c>
      <c r="Z66">
        <f t="shared" si="20"/>
        <v>1518.75</v>
      </c>
    </row>
    <row r="67" spans="1:26" x14ac:dyDescent="0.3">
      <c r="B67" t="s">
        <v>246</v>
      </c>
      <c r="I67">
        <v>24</v>
      </c>
      <c r="J67">
        <v>200</v>
      </c>
      <c r="K67">
        <f t="shared" si="8"/>
        <v>0</v>
      </c>
      <c r="L67">
        <v>0</v>
      </c>
      <c r="Q67">
        <v>78</v>
      </c>
      <c r="S67">
        <v>240</v>
      </c>
      <c r="T67">
        <v>44</v>
      </c>
      <c r="U67">
        <v>0</v>
      </c>
      <c r="V67">
        <f t="shared" si="14"/>
        <v>0</v>
      </c>
      <c r="W67">
        <f t="shared" si="17"/>
        <v>7</v>
      </c>
      <c r="X67">
        <f t="shared" si="18"/>
        <v>21875</v>
      </c>
      <c r="Y67">
        <f t="shared" si="19"/>
        <v>6</v>
      </c>
      <c r="Z67">
        <f t="shared" si="20"/>
        <v>112.5</v>
      </c>
    </row>
    <row r="68" spans="1:26" x14ac:dyDescent="0.3">
      <c r="A68" t="s">
        <v>281</v>
      </c>
      <c r="I68">
        <v>5</v>
      </c>
      <c r="J68">
        <v>310</v>
      </c>
      <c r="K68">
        <f t="shared" si="8"/>
        <v>3127</v>
      </c>
      <c r="L68">
        <v>2300</v>
      </c>
      <c r="Q68">
        <v>36</v>
      </c>
      <c r="S68">
        <v>400</v>
      </c>
      <c r="T68">
        <v>56</v>
      </c>
      <c r="U68">
        <v>0.11700000000000001</v>
      </c>
      <c r="V68">
        <f t="shared" si="14"/>
        <v>64.209600000000009</v>
      </c>
      <c r="W68">
        <f t="shared" si="17"/>
        <v>86</v>
      </c>
      <c r="X68">
        <f t="shared" si="18"/>
        <v>268750</v>
      </c>
      <c r="Y68">
        <f t="shared" si="19"/>
        <v>72</v>
      </c>
      <c r="Z68">
        <f t="shared" si="20"/>
        <v>1350</v>
      </c>
    </row>
    <row r="69" spans="1:26" x14ac:dyDescent="0.3">
      <c r="B69" t="s">
        <v>282</v>
      </c>
      <c r="I69">
        <v>5</v>
      </c>
      <c r="J69">
        <v>310</v>
      </c>
      <c r="K69">
        <f t="shared" si="8"/>
        <v>3127</v>
      </c>
      <c r="L69">
        <v>2300</v>
      </c>
      <c r="Q69">
        <v>85</v>
      </c>
      <c r="S69">
        <v>240</v>
      </c>
      <c r="T69">
        <v>56</v>
      </c>
      <c r="U69">
        <v>0.11700000000000001</v>
      </c>
      <c r="V69">
        <f t="shared" si="14"/>
        <v>64.209600000000009</v>
      </c>
      <c r="W69">
        <f t="shared" si="17"/>
        <v>84</v>
      </c>
      <c r="X69">
        <f t="shared" si="18"/>
        <v>262500</v>
      </c>
      <c r="Y69">
        <f t="shared" si="19"/>
        <v>69</v>
      </c>
      <c r="Z69">
        <f t="shared" si="20"/>
        <v>1293.75</v>
      </c>
    </row>
    <row r="70" spans="1:26" x14ac:dyDescent="0.3">
      <c r="B70" t="s">
        <v>283</v>
      </c>
      <c r="I70">
        <v>5</v>
      </c>
      <c r="J70">
        <v>310</v>
      </c>
      <c r="K70">
        <f t="shared" si="8"/>
        <v>3127</v>
      </c>
      <c r="L70">
        <v>2300</v>
      </c>
      <c r="Q70">
        <v>50</v>
      </c>
      <c r="S70">
        <v>400</v>
      </c>
      <c r="T70">
        <v>56</v>
      </c>
      <c r="U70">
        <v>0.11700000000000001</v>
      </c>
      <c r="V70">
        <f t="shared" si="14"/>
        <v>64.209600000000009</v>
      </c>
      <c r="W70">
        <f t="shared" ref="W70:W145" si="21">MAX(1, INT(T70/10+SQRT(J70)/20+SQRT(K70)+U70+SQRT(Q70)/2+SQRT(S70)-SQRT(185)+20-I70))</f>
        <v>87</v>
      </c>
      <c r="X70">
        <f t="shared" ref="X70:X145" si="22">W70*50000/16</f>
        <v>271875</v>
      </c>
      <c r="Y70">
        <f t="shared" ref="Y70:Y145" si="23">MAX(1, ROUND((SQRT(J70)/100+SQRT(K70)+U70+(40/I70-2)+SQRT(Q70)/2+SQRT(S70)-SQRT(185)), 0))</f>
        <v>72</v>
      </c>
      <c r="Z70">
        <f t="shared" ref="Z70:Z145" si="24">Y70*300/16</f>
        <v>1350</v>
      </c>
    </row>
    <row r="71" spans="1:26" x14ac:dyDescent="0.3">
      <c r="B71" t="s">
        <v>284</v>
      </c>
      <c r="I71">
        <v>5</v>
      </c>
      <c r="J71">
        <v>310</v>
      </c>
      <c r="K71">
        <f t="shared" si="8"/>
        <v>3127</v>
      </c>
      <c r="L71">
        <v>2300</v>
      </c>
      <c r="Q71">
        <v>36</v>
      </c>
      <c r="S71">
        <v>640</v>
      </c>
      <c r="T71">
        <v>56</v>
      </c>
      <c r="U71">
        <v>0.11700000000000001</v>
      </c>
      <c r="V71">
        <f t="shared" si="14"/>
        <v>64.209600000000009</v>
      </c>
      <c r="W71">
        <f t="shared" si="21"/>
        <v>92</v>
      </c>
      <c r="X71">
        <f t="shared" si="22"/>
        <v>287500</v>
      </c>
      <c r="Y71">
        <f t="shared" si="23"/>
        <v>77</v>
      </c>
      <c r="Z71">
        <f t="shared" si="24"/>
        <v>1443.75</v>
      </c>
    </row>
    <row r="72" spans="1:26" x14ac:dyDescent="0.3">
      <c r="B72" t="s">
        <v>285</v>
      </c>
      <c r="I72">
        <v>5</v>
      </c>
      <c r="J72">
        <v>310</v>
      </c>
      <c r="K72">
        <f t="shared" si="8"/>
        <v>3127</v>
      </c>
      <c r="L72">
        <v>2300</v>
      </c>
      <c r="Q72">
        <v>24</v>
      </c>
      <c r="S72">
        <v>720</v>
      </c>
      <c r="T72">
        <v>56</v>
      </c>
      <c r="U72">
        <v>0.11700000000000001</v>
      </c>
      <c r="V72">
        <f t="shared" si="14"/>
        <v>64.209600000000009</v>
      </c>
      <c r="W72">
        <f t="shared" si="21"/>
        <v>93</v>
      </c>
      <c r="X72">
        <f t="shared" si="22"/>
        <v>290625</v>
      </c>
      <c r="Y72">
        <f t="shared" si="23"/>
        <v>78</v>
      </c>
      <c r="Z72">
        <f t="shared" si="24"/>
        <v>1462.5</v>
      </c>
    </row>
    <row r="73" spans="1:26" x14ac:dyDescent="0.3">
      <c r="B73" t="s">
        <v>286</v>
      </c>
      <c r="I73">
        <v>5</v>
      </c>
      <c r="J73">
        <v>310</v>
      </c>
      <c r="K73">
        <f t="shared" si="8"/>
        <v>3127</v>
      </c>
      <c r="L73">
        <v>2300</v>
      </c>
      <c r="Q73">
        <v>63</v>
      </c>
      <c r="S73">
        <v>240</v>
      </c>
      <c r="T73">
        <v>56</v>
      </c>
      <c r="U73">
        <v>0.11700000000000001</v>
      </c>
      <c r="V73">
        <f t="shared" si="14"/>
        <v>64.209600000000009</v>
      </c>
      <c r="W73">
        <f t="shared" si="21"/>
        <v>83</v>
      </c>
      <c r="X73">
        <f t="shared" si="22"/>
        <v>259375</v>
      </c>
      <c r="Y73">
        <f t="shared" si="23"/>
        <v>68</v>
      </c>
      <c r="Z73">
        <f t="shared" si="24"/>
        <v>1275</v>
      </c>
    </row>
    <row r="74" spans="1:26" x14ac:dyDescent="0.3">
      <c r="A74" t="s">
        <v>149</v>
      </c>
      <c r="B74" t="s">
        <v>282</v>
      </c>
      <c r="I74">
        <v>5</v>
      </c>
      <c r="J74">
        <v>310</v>
      </c>
      <c r="K74">
        <f t="shared" si="8"/>
        <v>0</v>
      </c>
      <c r="L74">
        <v>0</v>
      </c>
      <c r="Q74">
        <v>85</v>
      </c>
      <c r="S74">
        <v>240</v>
      </c>
      <c r="T74">
        <v>56</v>
      </c>
      <c r="U74">
        <v>0</v>
      </c>
      <c r="V74">
        <f t="shared" si="14"/>
        <v>0</v>
      </c>
      <c r="W74">
        <f t="shared" si="21"/>
        <v>27</v>
      </c>
      <c r="X74">
        <f t="shared" si="22"/>
        <v>84375</v>
      </c>
      <c r="Y74">
        <f t="shared" si="23"/>
        <v>13</v>
      </c>
      <c r="Z74">
        <f t="shared" si="24"/>
        <v>243.75</v>
      </c>
    </row>
    <row r="75" spans="1:26" x14ac:dyDescent="0.3">
      <c r="B75" t="s">
        <v>283</v>
      </c>
      <c r="I75">
        <v>5</v>
      </c>
      <c r="J75">
        <v>310</v>
      </c>
      <c r="K75">
        <f t="shared" si="8"/>
        <v>0</v>
      </c>
      <c r="L75">
        <v>0</v>
      </c>
      <c r="Q75">
        <v>50</v>
      </c>
      <c r="S75">
        <v>400</v>
      </c>
      <c r="T75">
        <v>56</v>
      </c>
      <c r="U75">
        <v>0</v>
      </c>
      <c r="V75">
        <f t="shared" si="14"/>
        <v>0</v>
      </c>
      <c r="W75">
        <f t="shared" si="21"/>
        <v>31</v>
      </c>
      <c r="X75">
        <f t="shared" si="22"/>
        <v>96875</v>
      </c>
      <c r="Y75">
        <f t="shared" si="23"/>
        <v>16</v>
      </c>
      <c r="Z75">
        <f t="shared" si="24"/>
        <v>300</v>
      </c>
    </row>
    <row r="76" spans="1:26" x14ac:dyDescent="0.3">
      <c r="B76" t="s">
        <v>284</v>
      </c>
      <c r="I76">
        <v>5</v>
      </c>
      <c r="J76">
        <v>310</v>
      </c>
      <c r="K76">
        <f t="shared" si="8"/>
        <v>0</v>
      </c>
      <c r="L76">
        <v>0</v>
      </c>
      <c r="Q76">
        <v>36</v>
      </c>
      <c r="S76">
        <v>640</v>
      </c>
      <c r="T76">
        <v>56</v>
      </c>
      <c r="U76">
        <v>0</v>
      </c>
      <c r="V76">
        <f t="shared" si="14"/>
        <v>0</v>
      </c>
      <c r="W76">
        <f t="shared" si="21"/>
        <v>36</v>
      </c>
      <c r="X76">
        <f t="shared" si="22"/>
        <v>112500</v>
      </c>
      <c r="Y76">
        <f t="shared" si="23"/>
        <v>21</v>
      </c>
      <c r="Z76">
        <f t="shared" si="24"/>
        <v>393.75</v>
      </c>
    </row>
    <row r="77" spans="1:26" x14ac:dyDescent="0.3">
      <c r="B77" t="s">
        <v>285</v>
      </c>
      <c r="I77">
        <v>5</v>
      </c>
      <c r="J77">
        <v>310</v>
      </c>
      <c r="K77">
        <f t="shared" si="8"/>
        <v>0</v>
      </c>
      <c r="L77">
        <v>0</v>
      </c>
      <c r="Q77">
        <v>24</v>
      </c>
      <c r="S77">
        <v>720</v>
      </c>
      <c r="T77">
        <v>56</v>
      </c>
      <c r="U77">
        <v>0</v>
      </c>
      <c r="V77">
        <f t="shared" si="14"/>
        <v>0</v>
      </c>
      <c r="W77">
        <f t="shared" si="21"/>
        <v>37</v>
      </c>
      <c r="X77">
        <f t="shared" si="22"/>
        <v>115625</v>
      </c>
      <c r="Y77">
        <f t="shared" si="23"/>
        <v>22</v>
      </c>
      <c r="Z77">
        <f t="shared" si="24"/>
        <v>412.5</v>
      </c>
    </row>
    <row r="78" spans="1:26" x14ac:dyDescent="0.3">
      <c r="B78" t="s">
        <v>286</v>
      </c>
      <c r="I78">
        <v>5</v>
      </c>
      <c r="J78">
        <v>310</v>
      </c>
      <c r="K78">
        <f t="shared" si="8"/>
        <v>0</v>
      </c>
      <c r="L78">
        <v>0</v>
      </c>
      <c r="Q78">
        <v>63</v>
      </c>
      <c r="S78">
        <v>240</v>
      </c>
      <c r="T78">
        <v>56</v>
      </c>
      <c r="U78">
        <v>0</v>
      </c>
      <c r="V78">
        <f t="shared" si="14"/>
        <v>0</v>
      </c>
      <c r="W78">
        <f t="shared" si="21"/>
        <v>27</v>
      </c>
      <c r="X78">
        <f t="shared" si="22"/>
        <v>84375</v>
      </c>
      <c r="Y78">
        <f t="shared" si="23"/>
        <v>12</v>
      </c>
      <c r="Z78">
        <f t="shared" si="24"/>
        <v>225</v>
      </c>
    </row>
    <row r="79" spans="1:26" x14ac:dyDescent="0.3">
      <c r="A79" t="s">
        <v>287</v>
      </c>
      <c r="I79">
        <v>10</v>
      </c>
      <c r="J79">
        <v>310</v>
      </c>
      <c r="K79">
        <f t="shared" si="8"/>
        <v>2991</v>
      </c>
      <c r="L79">
        <v>2200</v>
      </c>
      <c r="Q79">
        <v>72</v>
      </c>
      <c r="S79">
        <v>240</v>
      </c>
      <c r="T79">
        <v>54</v>
      </c>
      <c r="U79">
        <v>0.14199999999999999</v>
      </c>
      <c r="V79">
        <f t="shared" si="14"/>
        <v>75.1464</v>
      </c>
      <c r="W79">
        <f t="shared" si="21"/>
        <v>77</v>
      </c>
      <c r="X79">
        <f t="shared" si="22"/>
        <v>240625</v>
      </c>
      <c r="Y79">
        <f t="shared" si="23"/>
        <v>63</v>
      </c>
      <c r="Z79">
        <f t="shared" si="24"/>
        <v>1181.25</v>
      </c>
    </row>
    <row r="80" spans="1:26" x14ac:dyDescent="0.3">
      <c r="B80" t="s">
        <v>282</v>
      </c>
      <c r="I80">
        <v>10</v>
      </c>
      <c r="J80">
        <v>310</v>
      </c>
      <c r="K80">
        <f t="shared" si="8"/>
        <v>2991</v>
      </c>
      <c r="L80">
        <v>2200</v>
      </c>
      <c r="Q80">
        <v>80</v>
      </c>
      <c r="S80">
        <v>240</v>
      </c>
      <c r="T80">
        <v>54</v>
      </c>
      <c r="U80">
        <v>0.14199999999999999</v>
      </c>
      <c r="V80">
        <f t="shared" si="14"/>
        <v>75.1464</v>
      </c>
      <c r="W80">
        <f t="shared" si="21"/>
        <v>77</v>
      </c>
      <c r="X80">
        <f t="shared" si="22"/>
        <v>240625</v>
      </c>
      <c r="Y80">
        <f t="shared" si="23"/>
        <v>63</v>
      </c>
      <c r="Z80">
        <f t="shared" si="24"/>
        <v>1181.25</v>
      </c>
    </row>
    <row r="81" spans="1:26" x14ac:dyDescent="0.3">
      <c r="B81" t="s">
        <v>283</v>
      </c>
      <c r="I81">
        <v>10</v>
      </c>
      <c r="J81">
        <v>310</v>
      </c>
      <c r="K81">
        <f t="shared" si="8"/>
        <v>2991</v>
      </c>
      <c r="L81">
        <v>2200</v>
      </c>
      <c r="Q81">
        <v>50</v>
      </c>
      <c r="S81">
        <v>400</v>
      </c>
      <c r="T81">
        <v>54</v>
      </c>
      <c r="U81">
        <v>0.14199999999999999</v>
      </c>
      <c r="V81">
        <f t="shared" si="14"/>
        <v>75.1464</v>
      </c>
      <c r="W81">
        <f t="shared" si="21"/>
        <v>81</v>
      </c>
      <c r="X81">
        <f t="shared" si="22"/>
        <v>253125</v>
      </c>
      <c r="Y81">
        <f t="shared" si="23"/>
        <v>67</v>
      </c>
      <c r="Z81">
        <f t="shared" si="24"/>
        <v>1256.25</v>
      </c>
    </row>
    <row r="82" spans="1:26" x14ac:dyDescent="0.3">
      <c r="B82" t="s">
        <v>284</v>
      </c>
      <c r="I82">
        <v>10</v>
      </c>
      <c r="J82">
        <v>310</v>
      </c>
      <c r="K82">
        <f t="shared" si="8"/>
        <v>2991</v>
      </c>
      <c r="L82">
        <v>2200</v>
      </c>
      <c r="Q82">
        <v>42</v>
      </c>
      <c r="S82">
        <v>640</v>
      </c>
      <c r="T82">
        <v>54</v>
      </c>
      <c r="U82">
        <v>0.14199999999999999</v>
      </c>
      <c r="V82">
        <f t="shared" si="14"/>
        <v>75.1464</v>
      </c>
      <c r="W82">
        <f t="shared" si="21"/>
        <v>86</v>
      </c>
      <c r="X82">
        <f t="shared" si="22"/>
        <v>268750</v>
      </c>
      <c r="Y82">
        <f t="shared" si="23"/>
        <v>72</v>
      </c>
      <c r="Z82">
        <f t="shared" si="24"/>
        <v>1350</v>
      </c>
    </row>
    <row r="83" spans="1:26" x14ac:dyDescent="0.3">
      <c r="B83" t="s">
        <v>285</v>
      </c>
      <c r="I83">
        <v>10</v>
      </c>
      <c r="J83">
        <v>310</v>
      </c>
      <c r="K83">
        <f t="shared" si="8"/>
        <v>2991</v>
      </c>
      <c r="L83">
        <v>2200</v>
      </c>
      <c r="Q83">
        <v>30</v>
      </c>
      <c r="S83">
        <v>720</v>
      </c>
      <c r="T83">
        <v>54</v>
      </c>
      <c r="U83">
        <v>0.14199999999999999</v>
      </c>
      <c r="V83">
        <f t="shared" si="14"/>
        <v>75.1464</v>
      </c>
      <c r="W83">
        <f t="shared" si="21"/>
        <v>87</v>
      </c>
      <c r="X83">
        <f t="shared" si="22"/>
        <v>271875</v>
      </c>
      <c r="Y83">
        <f t="shared" si="23"/>
        <v>73</v>
      </c>
      <c r="Z83">
        <f t="shared" si="24"/>
        <v>1368.75</v>
      </c>
    </row>
    <row r="84" spans="1:26" x14ac:dyDescent="0.3">
      <c r="B84" t="s">
        <v>286</v>
      </c>
      <c r="I84">
        <v>10</v>
      </c>
      <c r="J84">
        <v>310</v>
      </c>
      <c r="K84">
        <f t="shared" si="8"/>
        <v>2991</v>
      </c>
      <c r="L84">
        <v>2200</v>
      </c>
      <c r="Q84">
        <v>50</v>
      </c>
      <c r="S84">
        <v>240</v>
      </c>
      <c r="T84">
        <v>54</v>
      </c>
      <c r="U84">
        <v>0.14199999999999999</v>
      </c>
      <c r="V84">
        <f t="shared" si="14"/>
        <v>75.1464</v>
      </c>
      <c r="W84">
        <f t="shared" si="21"/>
        <v>76</v>
      </c>
      <c r="X84">
        <f t="shared" si="22"/>
        <v>237500</v>
      </c>
      <c r="Y84">
        <f t="shared" si="23"/>
        <v>62</v>
      </c>
      <c r="Z84">
        <f t="shared" si="24"/>
        <v>1162.5</v>
      </c>
    </row>
    <row r="85" spans="1:26" x14ac:dyDescent="0.3">
      <c r="A85" t="s">
        <v>149</v>
      </c>
      <c r="B85" t="s">
        <v>282</v>
      </c>
      <c r="I85">
        <v>10</v>
      </c>
      <c r="J85">
        <v>310</v>
      </c>
      <c r="K85">
        <f t="shared" si="8"/>
        <v>0</v>
      </c>
      <c r="L85">
        <v>0</v>
      </c>
      <c r="Q85">
        <v>80</v>
      </c>
      <c r="S85">
        <v>240</v>
      </c>
      <c r="T85">
        <v>54</v>
      </c>
      <c r="U85">
        <v>0</v>
      </c>
      <c r="V85">
        <f t="shared" si="14"/>
        <v>0</v>
      </c>
      <c r="W85">
        <f t="shared" si="21"/>
        <v>22</v>
      </c>
      <c r="X85">
        <f t="shared" si="22"/>
        <v>68750</v>
      </c>
      <c r="Y85">
        <f t="shared" si="23"/>
        <v>9</v>
      </c>
      <c r="Z85">
        <f t="shared" si="24"/>
        <v>168.75</v>
      </c>
    </row>
    <row r="86" spans="1:26" x14ac:dyDescent="0.3">
      <c r="B86" t="s">
        <v>283</v>
      </c>
      <c r="I86">
        <v>10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54</v>
      </c>
      <c r="U86">
        <v>0</v>
      </c>
      <c r="V86">
        <f t="shared" si="14"/>
        <v>0</v>
      </c>
      <c r="W86">
        <f t="shared" si="21"/>
        <v>26</v>
      </c>
      <c r="X86">
        <f t="shared" si="22"/>
        <v>81250</v>
      </c>
      <c r="Y86">
        <f t="shared" si="23"/>
        <v>12</v>
      </c>
      <c r="Z86">
        <f t="shared" si="24"/>
        <v>225</v>
      </c>
    </row>
    <row r="87" spans="1:26" x14ac:dyDescent="0.3">
      <c r="B87" t="s">
        <v>284</v>
      </c>
      <c r="I87">
        <v>10</v>
      </c>
      <c r="J87">
        <v>310</v>
      </c>
      <c r="K87">
        <f t="shared" si="8"/>
        <v>0</v>
      </c>
      <c r="L87">
        <v>0</v>
      </c>
      <c r="Q87">
        <v>42</v>
      </c>
      <c r="S87">
        <v>640</v>
      </c>
      <c r="T87">
        <v>54</v>
      </c>
      <c r="U87">
        <v>0</v>
      </c>
      <c r="V87">
        <f t="shared" si="14"/>
        <v>0</v>
      </c>
      <c r="W87">
        <f t="shared" si="21"/>
        <v>31</v>
      </c>
      <c r="X87">
        <f t="shared" si="22"/>
        <v>96875</v>
      </c>
      <c r="Y87">
        <f t="shared" si="23"/>
        <v>17</v>
      </c>
      <c r="Z87">
        <f t="shared" si="24"/>
        <v>318.75</v>
      </c>
    </row>
    <row r="88" spans="1:26" x14ac:dyDescent="0.3">
      <c r="B88" t="s">
        <v>285</v>
      </c>
      <c r="I88">
        <v>10</v>
      </c>
      <c r="J88">
        <v>310</v>
      </c>
      <c r="K88">
        <f t="shared" si="8"/>
        <v>0</v>
      </c>
      <c r="L88">
        <v>0</v>
      </c>
      <c r="Q88">
        <v>30</v>
      </c>
      <c r="S88">
        <v>720</v>
      </c>
      <c r="T88">
        <v>54</v>
      </c>
      <c r="U88">
        <v>0</v>
      </c>
      <c r="V88">
        <f t="shared" si="14"/>
        <v>0</v>
      </c>
      <c r="W88">
        <f t="shared" si="21"/>
        <v>32</v>
      </c>
      <c r="X88">
        <f t="shared" si="22"/>
        <v>100000</v>
      </c>
      <c r="Y88">
        <f t="shared" si="23"/>
        <v>18</v>
      </c>
      <c r="Z88">
        <f t="shared" si="24"/>
        <v>337.5</v>
      </c>
    </row>
    <row r="89" spans="1:26" x14ac:dyDescent="0.3">
      <c r="B89" t="s">
        <v>286</v>
      </c>
      <c r="I89">
        <v>10</v>
      </c>
      <c r="J89">
        <v>310</v>
      </c>
      <c r="K89">
        <f t="shared" si="8"/>
        <v>0</v>
      </c>
      <c r="L89">
        <v>0</v>
      </c>
      <c r="Q89">
        <v>50</v>
      </c>
      <c r="S89">
        <v>240</v>
      </c>
      <c r="T89">
        <v>54</v>
      </c>
      <c r="U89">
        <v>0</v>
      </c>
      <c r="V89">
        <f t="shared" si="14"/>
        <v>0</v>
      </c>
      <c r="W89">
        <f t="shared" si="21"/>
        <v>21</v>
      </c>
      <c r="X89">
        <f t="shared" si="22"/>
        <v>65625</v>
      </c>
      <c r="Y89">
        <f t="shared" si="23"/>
        <v>8</v>
      </c>
      <c r="Z89">
        <f t="shared" si="24"/>
        <v>150</v>
      </c>
    </row>
    <row r="90" spans="1:26" x14ac:dyDescent="0.3">
      <c r="A90" t="s">
        <v>288</v>
      </c>
      <c r="I90">
        <v>12</v>
      </c>
      <c r="J90">
        <v>250</v>
      </c>
      <c r="K90">
        <f t="shared" si="8"/>
        <v>1441</v>
      </c>
      <c r="L90">
        <v>1060</v>
      </c>
      <c r="Q90">
        <v>72</v>
      </c>
      <c r="S90">
        <v>400</v>
      </c>
      <c r="T90">
        <v>54</v>
      </c>
      <c r="U90">
        <v>0.12</v>
      </c>
      <c r="V90">
        <f t="shared" si="14"/>
        <v>63.503999999999998</v>
      </c>
      <c r="W90">
        <f t="shared" si="21"/>
        <v>62</v>
      </c>
      <c r="X90">
        <f t="shared" si="22"/>
        <v>193750</v>
      </c>
      <c r="Y90">
        <f t="shared" si="23"/>
        <v>50</v>
      </c>
      <c r="Z90">
        <f t="shared" si="24"/>
        <v>937.5</v>
      </c>
    </row>
    <row r="91" spans="1:26" x14ac:dyDescent="0.3">
      <c r="B91" t="s">
        <v>282</v>
      </c>
      <c r="I91">
        <v>12</v>
      </c>
      <c r="J91">
        <v>250</v>
      </c>
      <c r="K91">
        <f t="shared" si="8"/>
        <v>1441</v>
      </c>
      <c r="L91">
        <v>1060</v>
      </c>
      <c r="Q91">
        <v>101</v>
      </c>
      <c r="S91">
        <v>240</v>
      </c>
      <c r="T91">
        <v>54</v>
      </c>
      <c r="U91">
        <v>0.12</v>
      </c>
      <c r="V91">
        <f t="shared" si="14"/>
        <v>63.503999999999998</v>
      </c>
      <c r="W91">
        <f t="shared" si="21"/>
        <v>59</v>
      </c>
      <c r="X91">
        <f t="shared" si="22"/>
        <v>184375</v>
      </c>
      <c r="Y91">
        <f t="shared" si="23"/>
        <v>46</v>
      </c>
      <c r="Z91">
        <f t="shared" si="24"/>
        <v>862.5</v>
      </c>
    </row>
    <row r="92" spans="1:26" x14ac:dyDescent="0.3">
      <c r="B92" t="s">
        <v>283</v>
      </c>
      <c r="I92">
        <v>12</v>
      </c>
      <c r="J92">
        <v>250</v>
      </c>
      <c r="K92">
        <f t="shared" si="8"/>
        <v>1441</v>
      </c>
      <c r="L92">
        <v>1060</v>
      </c>
      <c r="Q92">
        <v>84</v>
      </c>
      <c r="S92">
        <v>400</v>
      </c>
      <c r="T92">
        <v>54</v>
      </c>
      <c r="U92">
        <v>0.12</v>
      </c>
      <c r="V92">
        <f t="shared" si="14"/>
        <v>63.503999999999998</v>
      </c>
      <c r="W92">
        <f t="shared" si="21"/>
        <v>63</v>
      </c>
      <c r="X92">
        <f t="shared" si="22"/>
        <v>196875</v>
      </c>
      <c r="Y92">
        <f t="shared" si="23"/>
        <v>51</v>
      </c>
      <c r="Z92">
        <f t="shared" si="24"/>
        <v>956.25</v>
      </c>
    </row>
    <row r="93" spans="1:26" x14ac:dyDescent="0.3">
      <c r="B93" t="s">
        <v>284</v>
      </c>
      <c r="I93">
        <v>12</v>
      </c>
      <c r="J93">
        <v>250</v>
      </c>
      <c r="K93">
        <f t="shared" si="8"/>
        <v>1441</v>
      </c>
      <c r="L93">
        <v>1060</v>
      </c>
      <c r="Q93">
        <v>42</v>
      </c>
      <c r="S93">
        <v>640</v>
      </c>
      <c r="T93">
        <v>54</v>
      </c>
      <c r="U93">
        <v>0.12</v>
      </c>
      <c r="V93">
        <f t="shared" si="14"/>
        <v>63.503999999999998</v>
      </c>
      <c r="W93">
        <f t="shared" si="21"/>
        <v>67</v>
      </c>
      <c r="X93">
        <f t="shared" si="22"/>
        <v>209375</v>
      </c>
      <c r="Y93">
        <f t="shared" si="23"/>
        <v>55</v>
      </c>
      <c r="Z93">
        <f t="shared" si="24"/>
        <v>1031.25</v>
      </c>
    </row>
    <row r="94" spans="1:26" x14ac:dyDescent="0.3">
      <c r="B94" t="s">
        <v>285</v>
      </c>
      <c r="I94">
        <v>12</v>
      </c>
      <c r="J94">
        <v>250</v>
      </c>
      <c r="K94">
        <f t="shared" si="8"/>
        <v>1441</v>
      </c>
      <c r="L94">
        <v>1060</v>
      </c>
      <c r="Q94">
        <v>24</v>
      </c>
      <c r="S94">
        <v>720</v>
      </c>
      <c r="T94">
        <v>54</v>
      </c>
      <c r="U94">
        <v>0.12</v>
      </c>
      <c r="V94">
        <f t="shared" si="14"/>
        <v>63.503999999999998</v>
      </c>
      <c r="W94">
        <f t="shared" si="21"/>
        <v>67</v>
      </c>
      <c r="X94">
        <f t="shared" si="22"/>
        <v>209375</v>
      </c>
      <c r="Y94">
        <f t="shared" si="23"/>
        <v>55</v>
      </c>
      <c r="Z94">
        <f t="shared" si="24"/>
        <v>1031.25</v>
      </c>
    </row>
    <row r="95" spans="1:26" x14ac:dyDescent="0.3">
      <c r="B95" t="s">
        <v>286</v>
      </c>
      <c r="I95">
        <v>12</v>
      </c>
      <c r="J95">
        <v>250</v>
      </c>
      <c r="K95">
        <f t="shared" si="8"/>
        <v>1441</v>
      </c>
      <c r="L95">
        <v>1060</v>
      </c>
      <c r="Q95">
        <v>72</v>
      </c>
      <c r="S95">
        <v>240</v>
      </c>
      <c r="T95">
        <v>54</v>
      </c>
      <c r="U95">
        <v>0.12</v>
      </c>
      <c r="V95">
        <f t="shared" si="14"/>
        <v>63.503999999999998</v>
      </c>
      <c r="W95">
        <f t="shared" si="21"/>
        <v>58</v>
      </c>
      <c r="X95">
        <f t="shared" si="22"/>
        <v>181250</v>
      </c>
      <c r="Y95">
        <f t="shared" si="23"/>
        <v>46</v>
      </c>
      <c r="Z95">
        <f t="shared" si="24"/>
        <v>862.5</v>
      </c>
    </row>
    <row r="96" spans="1:26" x14ac:dyDescent="0.3">
      <c r="A96" t="s">
        <v>149</v>
      </c>
      <c r="B96" t="s">
        <v>282</v>
      </c>
      <c r="I96">
        <v>12</v>
      </c>
      <c r="J96">
        <v>250</v>
      </c>
      <c r="K96">
        <f t="shared" si="8"/>
        <v>0</v>
      </c>
      <c r="L96">
        <v>0</v>
      </c>
      <c r="Q96">
        <v>101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21</v>
      </c>
      <c r="X96">
        <f t="shared" si="22"/>
        <v>65625</v>
      </c>
      <c r="Y96">
        <f t="shared" si="23"/>
        <v>8</v>
      </c>
      <c r="Z96">
        <f t="shared" si="24"/>
        <v>150</v>
      </c>
    </row>
    <row r="97" spans="1:26" x14ac:dyDescent="0.3">
      <c r="B97" t="s">
        <v>283</v>
      </c>
      <c r="I97">
        <v>12</v>
      </c>
      <c r="J97">
        <v>250</v>
      </c>
      <c r="K97">
        <f t="shared" si="8"/>
        <v>0</v>
      </c>
      <c r="L97">
        <v>0</v>
      </c>
      <c r="Q97">
        <v>84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25</v>
      </c>
      <c r="X97">
        <f t="shared" si="22"/>
        <v>78125</v>
      </c>
      <c r="Y97">
        <f t="shared" si="23"/>
        <v>12</v>
      </c>
      <c r="Z97">
        <f t="shared" si="24"/>
        <v>225</v>
      </c>
    </row>
    <row r="98" spans="1:26" x14ac:dyDescent="0.3">
      <c r="B98" t="s">
        <v>284</v>
      </c>
      <c r="I98">
        <v>12</v>
      </c>
      <c r="J98">
        <v>250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29</v>
      </c>
      <c r="X98">
        <f t="shared" si="22"/>
        <v>90625</v>
      </c>
      <c r="Y98">
        <f t="shared" si="23"/>
        <v>16</v>
      </c>
      <c r="Z98">
        <f t="shared" si="24"/>
        <v>300</v>
      </c>
    </row>
    <row r="99" spans="1:26" x14ac:dyDescent="0.3">
      <c r="B99" t="s">
        <v>285</v>
      </c>
      <c r="I99">
        <v>12</v>
      </c>
      <c r="J99">
        <v>250</v>
      </c>
      <c r="K99">
        <f t="shared" si="8"/>
        <v>0</v>
      </c>
      <c r="L99">
        <v>0</v>
      </c>
      <c r="Q99">
        <v>24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29</v>
      </c>
      <c r="X99">
        <f t="shared" si="22"/>
        <v>90625</v>
      </c>
      <c r="Y99">
        <f t="shared" si="23"/>
        <v>17</v>
      </c>
      <c r="Z99">
        <f t="shared" si="24"/>
        <v>318.75</v>
      </c>
    </row>
    <row r="100" spans="1:26" x14ac:dyDescent="0.3">
      <c r="B100" t="s">
        <v>286</v>
      </c>
      <c r="I100">
        <v>12</v>
      </c>
      <c r="J100">
        <v>250</v>
      </c>
      <c r="K100">
        <f t="shared" si="8"/>
        <v>0</v>
      </c>
      <c r="L100">
        <v>0</v>
      </c>
      <c r="Q100">
        <v>72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20</v>
      </c>
      <c r="X100">
        <f t="shared" si="22"/>
        <v>62500</v>
      </c>
      <c r="Y100">
        <f t="shared" si="23"/>
        <v>8</v>
      </c>
      <c r="Z100">
        <f t="shared" si="24"/>
        <v>150</v>
      </c>
    </row>
    <row r="101" spans="1:26" x14ac:dyDescent="0.3">
      <c r="A101" t="s">
        <v>398</v>
      </c>
      <c r="G101">
        <v>2009</v>
      </c>
      <c r="I101">
        <v>8</v>
      </c>
      <c r="J101">
        <v>250</v>
      </c>
      <c r="K101">
        <f t="shared" si="8"/>
        <v>1441</v>
      </c>
      <c r="L101">
        <v>1060</v>
      </c>
      <c r="Q101">
        <v>61</v>
      </c>
      <c r="S101">
        <v>240</v>
      </c>
      <c r="T101">
        <v>55.5</v>
      </c>
      <c r="U101">
        <v>0.12</v>
      </c>
      <c r="V101">
        <f t="shared" si="14"/>
        <v>65.268000000000001</v>
      </c>
      <c r="W101">
        <f t="shared" si="21"/>
        <v>62</v>
      </c>
      <c r="X101">
        <f t="shared" si="22"/>
        <v>193750</v>
      </c>
      <c r="Y101">
        <f t="shared" si="23"/>
        <v>47</v>
      </c>
      <c r="Z101">
        <f t="shared" si="24"/>
        <v>881.25</v>
      </c>
    </row>
    <row r="102" spans="1:26" x14ac:dyDescent="0.3">
      <c r="B102" t="s">
        <v>128</v>
      </c>
      <c r="I102">
        <v>8</v>
      </c>
      <c r="J102">
        <v>250</v>
      </c>
      <c r="K102">
        <f t="shared" si="8"/>
        <v>1441</v>
      </c>
      <c r="L102">
        <v>1060</v>
      </c>
      <c r="Q102">
        <v>93</v>
      </c>
      <c r="S102">
        <v>240</v>
      </c>
      <c r="T102">
        <v>55.5</v>
      </c>
      <c r="U102">
        <v>0.12</v>
      </c>
      <c r="V102">
        <f t="shared" si="14"/>
        <v>65.268000000000001</v>
      </c>
      <c r="W102">
        <f t="shared" si="21"/>
        <v>63</v>
      </c>
      <c r="X102">
        <f t="shared" si="22"/>
        <v>196875</v>
      </c>
      <c r="Y102">
        <f t="shared" si="23"/>
        <v>48</v>
      </c>
      <c r="Z102">
        <f t="shared" si="24"/>
        <v>900</v>
      </c>
    </row>
    <row r="103" spans="1:26" x14ac:dyDescent="0.3">
      <c r="B103" t="s">
        <v>399</v>
      </c>
      <c r="I103">
        <v>8</v>
      </c>
      <c r="J103">
        <v>250</v>
      </c>
      <c r="K103">
        <f t="shared" si="8"/>
        <v>1441</v>
      </c>
      <c r="L103">
        <v>1060</v>
      </c>
      <c r="P103" t="s">
        <v>400</v>
      </c>
      <c r="Q103">
        <v>40</v>
      </c>
      <c r="S103">
        <v>640</v>
      </c>
      <c r="T103">
        <v>55.5</v>
      </c>
      <c r="U103">
        <v>0.12</v>
      </c>
      <c r="V103">
        <f t="shared" si="14"/>
        <v>65.268000000000001</v>
      </c>
      <c r="W103">
        <f t="shared" si="21"/>
        <v>71</v>
      </c>
      <c r="X103">
        <f t="shared" si="22"/>
        <v>221875</v>
      </c>
      <c r="Y103">
        <f t="shared" si="23"/>
        <v>56</v>
      </c>
      <c r="Z103">
        <f t="shared" si="24"/>
        <v>1050</v>
      </c>
    </row>
    <row r="104" spans="1:26" x14ac:dyDescent="0.3">
      <c r="B104" t="s">
        <v>135</v>
      </c>
      <c r="I104">
        <v>8</v>
      </c>
      <c r="J104">
        <v>250</v>
      </c>
      <c r="K104">
        <f t="shared" si="8"/>
        <v>1441</v>
      </c>
      <c r="L104">
        <v>1060</v>
      </c>
      <c r="P104" t="s">
        <v>401</v>
      </c>
      <c r="Q104">
        <v>16</v>
      </c>
      <c r="S104">
        <v>800</v>
      </c>
      <c r="T104">
        <v>55.5</v>
      </c>
      <c r="U104">
        <v>0.12</v>
      </c>
      <c r="V104">
        <f t="shared" si="14"/>
        <v>65.268000000000001</v>
      </c>
      <c r="W104">
        <f t="shared" si="21"/>
        <v>73</v>
      </c>
      <c r="X104">
        <f t="shared" si="22"/>
        <v>228125</v>
      </c>
      <c r="Y104">
        <f t="shared" si="23"/>
        <v>58</v>
      </c>
      <c r="Z104">
        <f t="shared" si="24"/>
        <v>1087.5</v>
      </c>
    </row>
    <row r="105" spans="1:26" x14ac:dyDescent="0.3">
      <c r="B105" t="s">
        <v>136</v>
      </c>
      <c r="I105">
        <v>8</v>
      </c>
      <c r="J105">
        <v>250</v>
      </c>
      <c r="K105">
        <f t="shared" si="8"/>
        <v>1441</v>
      </c>
      <c r="L105">
        <v>1060</v>
      </c>
      <c r="P105" t="s">
        <v>400</v>
      </c>
      <c r="Q105">
        <v>58</v>
      </c>
      <c r="S105">
        <v>240</v>
      </c>
      <c r="T105">
        <v>55.5</v>
      </c>
      <c r="U105">
        <v>0.12</v>
      </c>
      <c r="V105">
        <f t="shared" si="14"/>
        <v>65.268000000000001</v>
      </c>
      <c r="W105">
        <f t="shared" si="21"/>
        <v>62</v>
      </c>
      <c r="X105">
        <f t="shared" si="22"/>
        <v>193750</v>
      </c>
      <c r="Y105">
        <f t="shared" si="23"/>
        <v>47</v>
      </c>
      <c r="Z105">
        <f t="shared" si="24"/>
        <v>881.25</v>
      </c>
    </row>
    <row r="106" spans="1:26" x14ac:dyDescent="0.3">
      <c r="A106" t="s">
        <v>149</v>
      </c>
      <c r="B106" t="s">
        <v>128</v>
      </c>
      <c r="I106">
        <v>8</v>
      </c>
      <c r="J106">
        <v>250</v>
      </c>
      <c r="K106">
        <f t="shared" si="8"/>
        <v>0</v>
      </c>
      <c r="L106">
        <v>0</v>
      </c>
      <c r="Q106">
        <v>93</v>
      </c>
      <c r="S106">
        <v>240</v>
      </c>
      <c r="T106">
        <v>55.5</v>
      </c>
      <c r="U106">
        <v>0</v>
      </c>
      <c r="V106">
        <f t="shared" si="14"/>
        <v>0</v>
      </c>
      <c r="W106">
        <f t="shared" si="21"/>
        <v>25</v>
      </c>
      <c r="X106">
        <f t="shared" si="22"/>
        <v>78125</v>
      </c>
      <c r="Y106">
        <f t="shared" si="23"/>
        <v>10</v>
      </c>
      <c r="Z106">
        <f t="shared" si="24"/>
        <v>187.5</v>
      </c>
    </row>
    <row r="107" spans="1:26" x14ac:dyDescent="0.3">
      <c r="B107" t="s">
        <v>399</v>
      </c>
      <c r="I107">
        <v>8</v>
      </c>
      <c r="J107">
        <v>250</v>
      </c>
      <c r="K107">
        <f t="shared" si="8"/>
        <v>0</v>
      </c>
      <c r="L107">
        <v>0</v>
      </c>
      <c r="Q107">
        <v>60</v>
      </c>
      <c r="S107">
        <v>640</v>
      </c>
      <c r="T107">
        <v>55.5</v>
      </c>
      <c r="U107">
        <v>0</v>
      </c>
      <c r="V107">
        <f t="shared" si="14"/>
        <v>0</v>
      </c>
      <c r="W107">
        <f t="shared" si="21"/>
        <v>33</v>
      </c>
      <c r="X107">
        <f t="shared" si="22"/>
        <v>103125</v>
      </c>
      <c r="Y107">
        <f t="shared" si="23"/>
        <v>19</v>
      </c>
      <c r="Z107">
        <f t="shared" si="24"/>
        <v>356.25</v>
      </c>
    </row>
    <row r="108" spans="1:26" x14ac:dyDescent="0.3">
      <c r="B108" t="s">
        <v>135</v>
      </c>
      <c r="I108">
        <v>8</v>
      </c>
      <c r="J108">
        <v>250</v>
      </c>
      <c r="K108">
        <f t="shared" si="8"/>
        <v>0</v>
      </c>
      <c r="L108">
        <v>0</v>
      </c>
      <c r="Q108">
        <v>16</v>
      </c>
      <c r="S108">
        <v>800</v>
      </c>
      <c r="T108">
        <v>55.5</v>
      </c>
      <c r="U108">
        <v>0</v>
      </c>
      <c r="V108">
        <f t="shared" si="14"/>
        <v>0</v>
      </c>
      <c r="W108">
        <f t="shared" si="21"/>
        <v>35</v>
      </c>
      <c r="X108">
        <f t="shared" si="22"/>
        <v>109375</v>
      </c>
      <c r="Y108">
        <f t="shared" si="23"/>
        <v>20</v>
      </c>
      <c r="Z108">
        <f t="shared" si="24"/>
        <v>375</v>
      </c>
    </row>
    <row r="109" spans="1:26" x14ac:dyDescent="0.3">
      <c r="B109" t="s">
        <v>136</v>
      </c>
      <c r="I109">
        <v>8</v>
      </c>
      <c r="J109">
        <v>250</v>
      </c>
      <c r="K109">
        <f t="shared" si="8"/>
        <v>0</v>
      </c>
      <c r="L109">
        <v>0</v>
      </c>
      <c r="Q109">
        <v>58</v>
      </c>
      <c r="S109">
        <v>240</v>
      </c>
      <c r="T109">
        <v>55.5</v>
      </c>
      <c r="U109">
        <v>0</v>
      </c>
      <c r="V109">
        <f t="shared" si="14"/>
        <v>0</v>
      </c>
      <c r="W109">
        <f t="shared" si="21"/>
        <v>24</v>
      </c>
      <c r="X109">
        <f t="shared" si="22"/>
        <v>75000</v>
      </c>
      <c r="Y109">
        <f t="shared" si="23"/>
        <v>9</v>
      </c>
      <c r="Z109">
        <f t="shared" si="24"/>
        <v>168.75</v>
      </c>
    </row>
    <row r="110" spans="1:26" x14ac:dyDescent="0.3">
      <c r="A110" t="s">
        <v>402</v>
      </c>
      <c r="G110">
        <v>2014</v>
      </c>
      <c r="I110">
        <v>12</v>
      </c>
      <c r="J110">
        <v>250</v>
      </c>
      <c r="K110">
        <f t="shared" si="8"/>
        <v>1550</v>
      </c>
      <c r="L110">
        <v>1140</v>
      </c>
      <c r="Q110">
        <v>48</v>
      </c>
      <c r="S110">
        <v>400</v>
      </c>
      <c r="T110">
        <v>49</v>
      </c>
      <c r="U110">
        <v>0.14000000000000001</v>
      </c>
      <c r="V110">
        <f t="shared" si="14"/>
        <v>67.228000000000009</v>
      </c>
      <c r="W110">
        <f t="shared" si="21"/>
        <v>63</v>
      </c>
      <c r="X110">
        <f t="shared" si="22"/>
        <v>196875</v>
      </c>
      <c r="Y110">
        <f t="shared" si="23"/>
        <v>51</v>
      </c>
      <c r="Z110">
        <f t="shared" si="24"/>
        <v>956.25</v>
      </c>
    </row>
    <row r="111" spans="1:26" x14ac:dyDescent="0.3">
      <c r="B111" t="s">
        <v>128</v>
      </c>
      <c r="I111">
        <v>12</v>
      </c>
      <c r="J111">
        <v>250</v>
      </c>
      <c r="K111">
        <f t="shared" si="8"/>
        <v>1550</v>
      </c>
      <c r="L111">
        <v>1140</v>
      </c>
      <c r="P111">
        <v>65</v>
      </c>
      <c r="Q111">
        <v>90</v>
      </c>
      <c r="S111">
        <v>240</v>
      </c>
      <c r="T111">
        <v>49</v>
      </c>
      <c r="U111">
        <v>0.14000000000000001</v>
      </c>
      <c r="V111">
        <f t="shared" si="14"/>
        <v>67.228000000000009</v>
      </c>
      <c r="W111">
        <f t="shared" si="21"/>
        <v>59</v>
      </c>
      <c r="X111">
        <f t="shared" si="22"/>
        <v>184375</v>
      </c>
      <c r="Y111">
        <f t="shared" si="23"/>
        <v>48</v>
      </c>
      <c r="Z111">
        <f t="shared" si="24"/>
        <v>900</v>
      </c>
    </row>
    <row r="112" spans="1:26" x14ac:dyDescent="0.3">
      <c r="B112" t="s">
        <v>129</v>
      </c>
      <c r="I112">
        <v>12</v>
      </c>
      <c r="J112">
        <v>250</v>
      </c>
      <c r="K112">
        <f t="shared" si="8"/>
        <v>1550</v>
      </c>
      <c r="L112">
        <v>1140</v>
      </c>
      <c r="Q112">
        <v>64</v>
      </c>
      <c r="S112">
        <v>400</v>
      </c>
      <c r="T112">
        <v>49</v>
      </c>
      <c r="U112">
        <v>0.14000000000000001</v>
      </c>
      <c r="V112">
        <f t="shared" si="14"/>
        <v>67.228000000000009</v>
      </c>
      <c r="W112">
        <f t="shared" si="21"/>
        <v>63</v>
      </c>
      <c r="X112">
        <f t="shared" si="22"/>
        <v>196875</v>
      </c>
      <c r="Y112">
        <f t="shared" si="23"/>
        <v>51</v>
      </c>
      <c r="Z112">
        <f t="shared" si="24"/>
        <v>956.25</v>
      </c>
    </row>
    <row r="113" spans="1:26" x14ac:dyDescent="0.3">
      <c r="B113" t="s">
        <v>130</v>
      </c>
      <c r="I113">
        <v>12</v>
      </c>
      <c r="J113">
        <v>250</v>
      </c>
      <c r="K113">
        <f t="shared" si="8"/>
        <v>1550</v>
      </c>
      <c r="L113">
        <v>1140</v>
      </c>
      <c r="P113" t="s">
        <v>405</v>
      </c>
      <c r="Q113">
        <v>32</v>
      </c>
      <c r="S113">
        <v>640</v>
      </c>
      <c r="T113">
        <v>49</v>
      </c>
      <c r="U113">
        <v>0.14000000000000001</v>
      </c>
      <c r="V113">
        <f t="shared" si="14"/>
        <v>67.228000000000009</v>
      </c>
      <c r="W113">
        <f t="shared" si="21"/>
        <v>67</v>
      </c>
      <c r="X113">
        <f t="shared" si="22"/>
        <v>209375</v>
      </c>
      <c r="Y113">
        <f t="shared" si="23"/>
        <v>56</v>
      </c>
      <c r="Z113">
        <f t="shared" si="24"/>
        <v>1050</v>
      </c>
    </row>
    <row r="114" spans="1:26" x14ac:dyDescent="0.3">
      <c r="B114" t="s">
        <v>132</v>
      </c>
      <c r="I114">
        <v>12</v>
      </c>
      <c r="J114">
        <v>250</v>
      </c>
      <c r="K114">
        <f t="shared" si="8"/>
        <v>1550</v>
      </c>
      <c r="L114">
        <v>1140</v>
      </c>
      <c r="P114" t="s">
        <v>406</v>
      </c>
      <c r="Q114">
        <v>24</v>
      </c>
      <c r="S114">
        <v>720</v>
      </c>
      <c r="T114">
        <v>49</v>
      </c>
      <c r="U114">
        <v>0.14000000000000001</v>
      </c>
      <c r="V114">
        <f t="shared" si="14"/>
        <v>67.228000000000009</v>
      </c>
      <c r="W114">
        <f t="shared" si="21"/>
        <v>68</v>
      </c>
      <c r="X114">
        <f t="shared" si="22"/>
        <v>212500</v>
      </c>
      <c r="Y114">
        <f t="shared" si="23"/>
        <v>57</v>
      </c>
      <c r="Z114">
        <f t="shared" si="24"/>
        <v>1068.75</v>
      </c>
    </row>
    <row r="115" spans="1:26" x14ac:dyDescent="0.3">
      <c r="B115" t="s">
        <v>136</v>
      </c>
      <c r="I115">
        <v>12</v>
      </c>
      <c r="J115">
        <v>250</v>
      </c>
      <c r="K115">
        <f t="shared" si="8"/>
        <v>1550</v>
      </c>
      <c r="L115">
        <v>1140</v>
      </c>
      <c r="P115" t="s">
        <v>407</v>
      </c>
      <c r="Q115">
        <v>63</v>
      </c>
      <c r="S115">
        <v>240</v>
      </c>
      <c r="T115">
        <v>49</v>
      </c>
      <c r="U115">
        <v>0.14000000000000001</v>
      </c>
      <c r="V115">
        <f t="shared" si="14"/>
        <v>67.228000000000009</v>
      </c>
      <c r="W115">
        <f t="shared" si="21"/>
        <v>59</v>
      </c>
      <c r="X115">
        <f t="shared" si="22"/>
        <v>184375</v>
      </c>
      <c r="Y115">
        <f t="shared" si="23"/>
        <v>47</v>
      </c>
      <c r="Z115">
        <f t="shared" si="24"/>
        <v>881.25</v>
      </c>
    </row>
    <row r="116" spans="1:26" x14ac:dyDescent="0.3">
      <c r="A116" t="s">
        <v>149</v>
      </c>
      <c r="B116" t="s">
        <v>128</v>
      </c>
      <c r="I116">
        <v>12</v>
      </c>
      <c r="J116">
        <v>250</v>
      </c>
      <c r="K116">
        <f t="shared" si="8"/>
        <v>0</v>
      </c>
      <c r="L116">
        <v>0</v>
      </c>
      <c r="Q116">
        <v>90</v>
      </c>
      <c r="S116">
        <v>240</v>
      </c>
      <c r="T116">
        <v>49</v>
      </c>
      <c r="U116">
        <v>0</v>
      </c>
      <c r="V116">
        <f t="shared" si="14"/>
        <v>0</v>
      </c>
      <c r="W116">
        <f t="shared" si="21"/>
        <v>20</v>
      </c>
      <c r="X116">
        <f t="shared" si="22"/>
        <v>62500</v>
      </c>
      <c r="Y116">
        <f t="shared" si="23"/>
        <v>8</v>
      </c>
      <c r="Z116">
        <f t="shared" si="24"/>
        <v>150</v>
      </c>
    </row>
    <row r="117" spans="1:26" x14ac:dyDescent="0.3">
      <c r="B117" t="s">
        <v>129</v>
      </c>
      <c r="I117">
        <v>12</v>
      </c>
      <c r="J117">
        <v>250</v>
      </c>
      <c r="K117">
        <f t="shared" si="8"/>
        <v>0</v>
      </c>
      <c r="L117">
        <v>0</v>
      </c>
      <c r="Q117">
        <v>64</v>
      </c>
      <c r="S117">
        <v>400</v>
      </c>
      <c r="T117">
        <v>49</v>
      </c>
      <c r="U117">
        <v>0</v>
      </c>
      <c r="V117">
        <f t="shared" si="14"/>
        <v>0</v>
      </c>
      <c r="W117">
        <f t="shared" si="21"/>
        <v>24</v>
      </c>
      <c r="X117">
        <f t="shared" si="22"/>
        <v>75000</v>
      </c>
      <c r="Y117">
        <f t="shared" si="23"/>
        <v>12</v>
      </c>
      <c r="Z117">
        <f t="shared" si="24"/>
        <v>225</v>
      </c>
    </row>
    <row r="118" spans="1:26" x14ac:dyDescent="0.3">
      <c r="B118" t="s">
        <v>130</v>
      </c>
      <c r="I118">
        <v>12</v>
      </c>
      <c r="J118">
        <v>250</v>
      </c>
      <c r="K118">
        <f t="shared" si="8"/>
        <v>0</v>
      </c>
      <c r="L118">
        <v>0</v>
      </c>
      <c r="Q118">
        <v>32</v>
      </c>
      <c r="S118">
        <v>640</v>
      </c>
      <c r="T118">
        <v>49</v>
      </c>
      <c r="U118">
        <v>0</v>
      </c>
      <c r="V118">
        <f t="shared" si="14"/>
        <v>0</v>
      </c>
      <c r="W118">
        <f t="shared" si="21"/>
        <v>28</v>
      </c>
      <c r="X118">
        <f t="shared" si="22"/>
        <v>87500</v>
      </c>
      <c r="Y118">
        <f t="shared" si="23"/>
        <v>16</v>
      </c>
      <c r="Z118">
        <f t="shared" si="24"/>
        <v>300</v>
      </c>
    </row>
    <row r="119" spans="1:26" x14ac:dyDescent="0.3">
      <c r="B119" t="s">
        <v>132</v>
      </c>
      <c r="I119">
        <v>12</v>
      </c>
      <c r="J119">
        <v>250</v>
      </c>
      <c r="K119">
        <f t="shared" si="8"/>
        <v>0</v>
      </c>
      <c r="L119">
        <v>0</v>
      </c>
      <c r="Q119">
        <v>24</v>
      </c>
      <c r="S119">
        <v>720</v>
      </c>
      <c r="T119">
        <v>49</v>
      </c>
      <c r="U119">
        <v>0</v>
      </c>
      <c r="V119">
        <f t="shared" si="14"/>
        <v>0</v>
      </c>
      <c r="W119">
        <f t="shared" si="21"/>
        <v>29</v>
      </c>
      <c r="X119">
        <f t="shared" si="22"/>
        <v>90625</v>
      </c>
      <c r="Y119">
        <f t="shared" si="23"/>
        <v>17</v>
      </c>
      <c r="Z119">
        <f t="shared" si="24"/>
        <v>318.75</v>
      </c>
    </row>
    <row r="120" spans="1:26" x14ac:dyDescent="0.3">
      <c r="B120" t="s">
        <v>136</v>
      </c>
      <c r="I120">
        <v>12</v>
      </c>
      <c r="J120">
        <v>250</v>
      </c>
      <c r="K120">
        <f t="shared" si="8"/>
        <v>0</v>
      </c>
      <c r="L120">
        <v>0</v>
      </c>
      <c r="Q120">
        <v>63</v>
      </c>
      <c r="S120">
        <v>240</v>
      </c>
      <c r="T120">
        <v>49</v>
      </c>
      <c r="U120">
        <v>0</v>
      </c>
      <c r="V120">
        <f t="shared" si="14"/>
        <v>0</v>
      </c>
      <c r="W120">
        <f t="shared" si="21"/>
        <v>19</v>
      </c>
      <c r="X120">
        <f t="shared" si="22"/>
        <v>59375</v>
      </c>
      <c r="Y120">
        <f t="shared" si="23"/>
        <v>7</v>
      </c>
      <c r="Z120">
        <f t="shared" si="24"/>
        <v>131.25</v>
      </c>
    </row>
    <row r="121" spans="1:26" x14ac:dyDescent="0.3">
      <c r="A121" t="s">
        <v>403</v>
      </c>
      <c r="G121">
        <v>2012</v>
      </c>
      <c r="I121">
        <v>5</v>
      </c>
      <c r="J121">
        <v>310</v>
      </c>
      <c r="K121">
        <f t="shared" si="8"/>
        <v>3263</v>
      </c>
      <c r="L121">
        <v>2400</v>
      </c>
      <c r="Q121">
        <v>40</v>
      </c>
      <c r="S121">
        <v>240</v>
      </c>
      <c r="T121">
        <v>56.5</v>
      </c>
      <c r="U121">
        <v>0.11700000000000001</v>
      </c>
      <c r="V121">
        <f t="shared" si="14"/>
        <v>64.782900000000012</v>
      </c>
      <c r="W121">
        <f t="shared" si="21"/>
        <v>83</v>
      </c>
      <c r="X121">
        <f t="shared" si="22"/>
        <v>259375</v>
      </c>
      <c r="Y121">
        <f t="shared" si="23"/>
        <v>68</v>
      </c>
      <c r="Z121">
        <f t="shared" si="24"/>
        <v>1275</v>
      </c>
    </row>
    <row r="122" spans="1:26" x14ac:dyDescent="0.3">
      <c r="B122" t="s">
        <v>128</v>
      </c>
      <c r="I122">
        <v>5</v>
      </c>
      <c r="J122">
        <v>310</v>
      </c>
      <c r="K122">
        <f t="shared" si="8"/>
        <v>3263</v>
      </c>
      <c r="L122">
        <v>2400</v>
      </c>
      <c r="P122" t="s">
        <v>408</v>
      </c>
      <c r="Q122">
        <v>80</v>
      </c>
      <c r="S122">
        <v>240</v>
      </c>
      <c r="T122">
        <v>56.5</v>
      </c>
      <c r="U122">
        <v>0.11700000000000001</v>
      </c>
      <c r="V122">
        <f t="shared" si="14"/>
        <v>64.782900000000012</v>
      </c>
      <c r="W122">
        <f t="shared" si="21"/>
        <v>85</v>
      </c>
      <c r="X122">
        <f t="shared" si="22"/>
        <v>265625</v>
      </c>
      <c r="Y122">
        <f t="shared" si="23"/>
        <v>70</v>
      </c>
      <c r="Z122">
        <f t="shared" si="24"/>
        <v>1312.5</v>
      </c>
    </row>
    <row r="123" spans="1:26" x14ac:dyDescent="0.3">
      <c r="B123" t="s">
        <v>129</v>
      </c>
      <c r="I123">
        <v>5</v>
      </c>
      <c r="J123">
        <v>310</v>
      </c>
      <c r="K123">
        <f t="shared" si="8"/>
        <v>3263</v>
      </c>
      <c r="L123">
        <v>2400</v>
      </c>
      <c r="Q123">
        <v>56</v>
      </c>
      <c r="S123">
        <v>400</v>
      </c>
      <c r="T123">
        <v>56.5</v>
      </c>
      <c r="U123">
        <v>0.11700000000000001</v>
      </c>
      <c r="V123">
        <f t="shared" si="14"/>
        <v>64.782900000000012</v>
      </c>
      <c r="W123">
        <f t="shared" si="21"/>
        <v>88</v>
      </c>
      <c r="X123">
        <f t="shared" si="22"/>
        <v>275000</v>
      </c>
      <c r="Y123">
        <f t="shared" si="23"/>
        <v>74</v>
      </c>
      <c r="Z123">
        <f t="shared" si="24"/>
        <v>1387.5</v>
      </c>
    </row>
    <row r="124" spans="1:26" x14ac:dyDescent="0.3">
      <c r="B124" t="s">
        <v>130</v>
      </c>
      <c r="I124">
        <v>5</v>
      </c>
      <c r="J124">
        <v>310</v>
      </c>
      <c r="K124">
        <f t="shared" si="8"/>
        <v>3263</v>
      </c>
      <c r="L124">
        <v>2400</v>
      </c>
      <c r="P124" t="s">
        <v>404</v>
      </c>
      <c r="Q124">
        <v>24</v>
      </c>
      <c r="S124">
        <v>640</v>
      </c>
      <c r="T124">
        <v>56.5</v>
      </c>
      <c r="U124">
        <v>0.11700000000000001</v>
      </c>
      <c r="V124">
        <f t="shared" si="14"/>
        <v>64.782900000000012</v>
      </c>
      <c r="W124">
        <f t="shared" si="21"/>
        <v>92</v>
      </c>
      <c r="X124">
        <f t="shared" si="22"/>
        <v>287500</v>
      </c>
      <c r="Y124">
        <f t="shared" si="23"/>
        <v>78</v>
      </c>
      <c r="Z124">
        <f t="shared" si="24"/>
        <v>1462.5</v>
      </c>
    </row>
    <row r="125" spans="1:26" x14ac:dyDescent="0.3">
      <c r="B125" t="s">
        <v>132</v>
      </c>
      <c r="I125">
        <v>5</v>
      </c>
      <c r="J125">
        <v>310</v>
      </c>
      <c r="K125">
        <f t="shared" si="8"/>
        <v>3263</v>
      </c>
      <c r="L125">
        <v>2400</v>
      </c>
      <c r="P125" t="s">
        <v>401</v>
      </c>
      <c r="Q125">
        <v>18</v>
      </c>
      <c r="S125">
        <v>720</v>
      </c>
      <c r="T125">
        <v>56.5</v>
      </c>
      <c r="U125">
        <v>0.11700000000000001</v>
      </c>
      <c r="V125">
        <f t="shared" si="14"/>
        <v>64.782900000000012</v>
      </c>
      <c r="W125">
        <f t="shared" si="21"/>
        <v>94</v>
      </c>
      <c r="X125">
        <f t="shared" si="22"/>
        <v>293750</v>
      </c>
      <c r="Y125">
        <f t="shared" si="23"/>
        <v>79</v>
      </c>
      <c r="Z125">
        <f t="shared" si="24"/>
        <v>1481.25</v>
      </c>
    </row>
    <row r="126" spans="1:26" x14ac:dyDescent="0.3">
      <c r="B126" t="s">
        <v>136</v>
      </c>
      <c r="I126">
        <v>5</v>
      </c>
      <c r="J126">
        <v>310</v>
      </c>
      <c r="K126">
        <f t="shared" si="8"/>
        <v>3263</v>
      </c>
      <c r="L126">
        <v>2400</v>
      </c>
      <c r="P126" t="s">
        <v>404</v>
      </c>
      <c r="Q126">
        <v>38</v>
      </c>
      <c r="S126">
        <v>240</v>
      </c>
      <c r="T126">
        <v>56.5</v>
      </c>
      <c r="U126">
        <v>0.11700000000000001</v>
      </c>
      <c r="V126">
        <f t="shared" si="14"/>
        <v>64.782900000000012</v>
      </c>
      <c r="W126">
        <f t="shared" si="21"/>
        <v>83</v>
      </c>
      <c r="X126">
        <f t="shared" si="22"/>
        <v>259375</v>
      </c>
      <c r="Y126">
        <f t="shared" si="23"/>
        <v>68</v>
      </c>
      <c r="Z126">
        <f t="shared" si="24"/>
        <v>1275</v>
      </c>
    </row>
    <row r="127" spans="1:26" x14ac:dyDescent="0.3">
      <c r="A127" t="s">
        <v>149</v>
      </c>
      <c r="B127" t="s">
        <v>128</v>
      </c>
      <c r="I127">
        <v>5</v>
      </c>
      <c r="J127">
        <v>310</v>
      </c>
      <c r="K127">
        <f t="shared" si="8"/>
        <v>0</v>
      </c>
      <c r="L127">
        <v>0</v>
      </c>
      <c r="Q127">
        <v>80</v>
      </c>
      <c r="S127">
        <v>240</v>
      </c>
      <c r="T127">
        <v>56.5</v>
      </c>
      <c r="U127">
        <v>0</v>
      </c>
      <c r="V127">
        <f t="shared" si="14"/>
        <v>0</v>
      </c>
      <c r="W127">
        <f t="shared" si="21"/>
        <v>27</v>
      </c>
      <c r="X127">
        <f t="shared" si="22"/>
        <v>84375</v>
      </c>
      <c r="Y127">
        <f t="shared" si="23"/>
        <v>13</v>
      </c>
      <c r="Z127">
        <f t="shared" si="24"/>
        <v>243.75</v>
      </c>
    </row>
    <row r="128" spans="1:26" x14ac:dyDescent="0.3">
      <c r="B128" t="s">
        <v>129</v>
      </c>
      <c r="I128">
        <v>5</v>
      </c>
      <c r="J128">
        <v>310</v>
      </c>
      <c r="K128">
        <f t="shared" si="8"/>
        <v>0</v>
      </c>
      <c r="L128">
        <v>0</v>
      </c>
      <c r="Q128">
        <v>56</v>
      </c>
      <c r="S128">
        <v>400</v>
      </c>
      <c r="T128">
        <v>56.5</v>
      </c>
      <c r="U128">
        <v>0</v>
      </c>
      <c r="V128">
        <f t="shared" si="14"/>
        <v>0</v>
      </c>
      <c r="W128">
        <f t="shared" si="21"/>
        <v>31</v>
      </c>
      <c r="X128">
        <f t="shared" si="22"/>
        <v>96875</v>
      </c>
      <c r="Y128">
        <f t="shared" si="23"/>
        <v>16</v>
      </c>
      <c r="Z128">
        <f t="shared" si="24"/>
        <v>300</v>
      </c>
    </row>
    <row r="129" spans="1:26" x14ac:dyDescent="0.3">
      <c r="B129" t="s">
        <v>130</v>
      </c>
      <c r="I129">
        <v>5</v>
      </c>
      <c r="J129">
        <v>310</v>
      </c>
      <c r="K129">
        <f t="shared" si="8"/>
        <v>0</v>
      </c>
      <c r="L129">
        <v>0</v>
      </c>
      <c r="Q129">
        <v>24</v>
      </c>
      <c r="S129">
        <v>640</v>
      </c>
      <c r="T129">
        <v>56.5</v>
      </c>
      <c r="U129">
        <v>0</v>
      </c>
      <c r="V129">
        <f t="shared" si="14"/>
        <v>0</v>
      </c>
      <c r="W129">
        <f t="shared" si="21"/>
        <v>35</v>
      </c>
      <c r="X129">
        <f t="shared" si="22"/>
        <v>109375</v>
      </c>
      <c r="Y129">
        <f t="shared" si="23"/>
        <v>20</v>
      </c>
      <c r="Z129">
        <f t="shared" si="24"/>
        <v>375</v>
      </c>
    </row>
    <row r="130" spans="1:26" x14ac:dyDescent="0.3">
      <c r="B130" t="s">
        <v>132</v>
      </c>
      <c r="I130">
        <v>5</v>
      </c>
      <c r="J130">
        <v>310</v>
      </c>
      <c r="K130">
        <f t="shared" si="8"/>
        <v>0</v>
      </c>
      <c r="L130">
        <v>0</v>
      </c>
      <c r="Q130">
        <v>18</v>
      </c>
      <c r="S130">
        <v>720</v>
      </c>
      <c r="T130">
        <v>56.5</v>
      </c>
      <c r="U130">
        <v>0</v>
      </c>
      <c r="V130">
        <f t="shared" si="14"/>
        <v>0</v>
      </c>
      <c r="W130">
        <f t="shared" si="21"/>
        <v>36</v>
      </c>
      <c r="X130">
        <f t="shared" si="22"/>
        <v>112500</v>
      </c>
      <c r="Y130">
        <f t="shared" si="23"/>
        <v>22</v>
      </c>
      <c r="Z130">
        <f t="shared" si="24"/>
        <v>412.5</v>
      </c>
    </row>
    <row r="131" spans="1:26" x14ac:dyDescent="0.3">
      <c r="B131" t="s">
        <v>136</v>
      </c>
      <c r="I131">
        <v>5</v>
      </c>
      <c r="J131">
        <v>310</v>
      </c>
      <c r="K131">
        <f t="shared" si="8"/>
        <v>0</v>
      </c>
      <c r="L131">
        <v>0</v>
      </c>
      <c r="Q131">
        <v>38</v>
      </c>
      <c r="S131">
        <v>240</v>
      </c>
      <c r="T131">
        <v>56.5</v>
      </c>
      <c r="U131">
        <v>0</v>
      </c>
      <c r="V131">
        <f t="shared" si="14"/>
        <v>0</v>
      </c>
      <c r="W131">
        <f t="shared" si="21"/>
        <v>26</v>
      </c>
      <c r="X131">
        <f t="shared" si="22"/>
        <v>81250</v>
      </c>
      <c r="Y131">
        <f t="shared" si="23"/>
        <v>11</v>
      </c>
      <c r="Z131">
        <f t="shared" si="24"/>
        <v>206.25</v>
      </c>
    </row>
    <row r="132" spans="1:26" x14ac:dyDescent="0.3">
      <c r="A132" t="s">
        <v>410</v>
      </c>
      <c r="D132" t="s">
        <v>413</v>
      </c>
      <c r="I132">
        <v>8</v>
      </c>
      <c r="J132">
        <v>200</v>
      </c>
      <c r="K132">
        <f t="shared" si="8"/>
        <v>1482</v>
      </c>
      <c r="L132">
        <v>1090</v>
      </c>
      <c r="Q132">
        <v>48</v>
      </c>
      <c r="S132">
        <v>400</v>
      </c>
      <c r="T132">
        <v>48</v>
      </c>
      <c r="U132">
        <v>0.16</v>
      </c>
      <c r="V132">
        <f t="shared" si="14"/>
        <v>75.263999999999996</v>
      </c>
      <c r="W132">
        <f t="shared" si="21"/>
        <v>66</v>
      </c>
      <c r="X132">
        <f t="shared" si="22"/>
        <v>206250</v>
      </c>
      <c r="Y132">
        <f t="shared" si="23"/>
        <v>52</v>
      </c>
      <c r="Z132">
        <f t="shared" si="24"/>
        <v>975</v>
      </c>
    </row>
    <row r="133" spans="1:26" x14ac:dyDescent="0.3">
      <c r="B133" t="s">
        <v>128</v>
      </c>
      <c r="I133">
        <v>8</v>
      </c>
      <c r="J133">
        <v>200</v>
      </c>
      <c r="K133">
        <f t="shared" si="8"/>
        <v>1482</v>
      </c>
      <c r="L133">
        <v>1090</v>
      </c>
      <c r="Q133">
        <v>201</v>
      </c>
      <c r="S133">
        <v>160</v>
      </c>
      <c r="T133">
        <v>48</v>
      </c>
      <c r="U133">
        <v>0.16</v>
      </c>
      <c r="V133">
        <f t="shared" si="14"/>
        <v>75.263999999999996</v>
      </c>
      <c r="W133">
        <f t="shared" si="21"/>
        <v>62</v>
      </c>
      <c r="X133">
        <f t="shared" si="22"/>
        <v>193750</v>
      </c>
      <c r="Y133">
        <f t="shared" si="23"/>
        <v>48</v>
      </c>
      <c r="Z133">
        <f t="shared" si="24"/>
        <v>900</v>
      </c>
    </row>
    <row r="134" spans="1:26" x14ac:dyDescent="0.3">
      <c r="B134" t="s">
        <v>129</v>
      </c>
      <c r="I134">
        <v>8</v>
      </c>
      <c r="J134">
        <v>200</v>
      </c>
      <c r="K134">
        <f t="shared" si="8"/>
        <v>1482</v>
      </c>
      <c r="L134">
        <v>1090</v>
      </c>
      <c r="Q134">
        <v>60</v>
      </c>
      <c r="S134">
        <v>400</v>
      </c>
      <c r="T134">
        <v>48</v>
      </c>
      <c r="U134">
        <v>0.16</v>
      </c>
      <c r="V134">
        <f t="shared" si="14"/>
        <v>75.263999999999996</v>
      </c>
      <c r="W134">
        <f t="shared" si="21"/>
        <v>66</v>
      </c>
      <c r="X134">
        <f t="shared" si="22"/>
        <v>206250</v>
      </c>
      <c r="Y134">
        <f t="shared" si="23"/>
        <v>52</v>
      </c>
      <c r="Z134">
        <f t="shared" si="24"/>
        <v>975</v>
      </c>
    </row>
    <row r="135" spans="1:26" x14ac:dyDescent="0.3">
      <c r="A135" t="s">
        <v>149</v>
      </c>
      <c r="B135" t="s">
        <v>128</v>
      </c>
      <c r="I135">
        <v>8</v>
      </c>
      <c r="J135">
        <v>200</v>
      </c>
      <c r="K135">
        <f t="shared" si="8"/>
        <v>0</v>
      </c>
      <c r="L135">
        <v>0</v>
      </c>
      <c r="Q135">
        <v>201</v>
      </c>
      <c r="S135">
        <v>160</v>
      </c>
      <c r="T135">
        <v>48</v>
      </c>
      <c r="U135">
        <v>0</v>
      </c>
      <c r="V135">
        <f t="shared" si="14"/>
        <v>0</v>
      </c>
      <c r="W135">
        <f t="shared" si="21"/>
        <v>23</v>
      </c>
      <c r="X135">
        <f t="shared" si="22"/>
        <v>71875</v>
      </c>
      <c r="Y135">
        <f t="shared" si="23"/>
        <v>9</v>
      </c>
      <c r="Z135">
        <f t="shared" si="24"/>
        <v>168.75</v>
      </c>
    </row>
    <row r="136" spans="1:26" x14ac:dyDescent="0.3">
      <c r="B136" t="s">
        <v>129</v>
      </c>
      <c r="I136">
        <v>8</v>
      </c>
      <c r="J136">
        <v>200</v>
      </c>
      <c r="K136">
        <f t="shared" si="8"/>
        <v>0</v>
      </c>
      <c r="L136">
        <v>0</v>
      </c>
      <c r="Q136">
        <v>60</v>
      </c>
      <c r="S136">
        <v>400</v>
      </c>
      <c r="T136">
        <v>48</v>
      </c>
      <c r="U136">
        <v>0</v>
      </c>
      <c r="V136">
        <f t="shared" si="14"/>
        <v>0</v>
      </c>
      <c r="W136">
        <f t="shared" si="21"/>
        <v>27</v>
      </c>
      <c r="X136">
        <f t="shared" si="22"/>
        <v>84375</v>
      </c>
      <c r="Y136">
        <f t="shared" si="23"/>
        <v>13</v>
      </c>
      <c r="Z136">
        <f t="shared" si="24"/>
        <v>243.75</v>
      </c>
    </row>
    <row r="137" spans="1:26" x14ac:dyDescent="0.3">
      <c r="A137" t="s">
        <v>409</v>
      </c>
      <c r="D137" t="s">
        <v>415</v>
      </c>
      <c r="I137">
        <v>8</v>
      </c>
      <c r="J137">
        <v>200</v>
      </c>
      <c r="K137">
        <f t="shared" si="8"/>
        <v>1482</v>
      </c>
      <c r="L137">
        <v>1090</v>
      </c>
      <c r="Q137">
        <v>150</v>
      </c>
      <c r="S137">
        <v>160</v>
      </c>
      <c r="T137">
        <v>48</v>
      </c>
      <c r="U137">
        <v>0.16</v>
      </c>
      <c r="V137">
        <f t="shared" si="14"/>
        <v>75.263999999999996</v>
      </c>
      <c r="W137">
        <f t="shared" si="21"/>
        <v>61</v>
      </c>
      <c r="X137">
        <f t="shared" si="22"/>
        <v>190625</v>
      </c>
      <c r="Y137">
        <f t="shared" si="23"/>
        <v>47</v>
      </c>
      <c r="Z137">
        <f t="shared" si="24"/>
        <v>881.25</v>
      </c>
    </row>
    <row r="138" spans="1:26" x14ac:dyDescent="0.3">
      <c r="B138" t="s">
        <v>128</v>
      </c>
      <c r="I138">
        <v>8</v>
      </c>
      <c r="J138">
        <v>200</v>
      </c>
      <c r="K138">
        <f t="shared" si="8"/>
        <v>1482</v>
      </c>
      <c r="L138">
        <v>1090</v>
      </c>
      <c r="Q138">
        <v>201</v>
      </c>
      <c r="S138">
        <v>160</v>
      </c>
      <c r="T138">
        <v>48</v>
      </c>
      <c r="U138">
        <v>0.16</v>
      </c>
      <c r="V138">
        <f t="shared" si="14"/>
        <v>75.263999999999996</v>
      </c>
      <c r="W138">
        <f t="shared" si="21"/>
        <v>62</v>
      </c>
      <c r="X138">
        <f t="shared" si="22"/>
        <v>193750</v>
      </c>
      <c r="Y138">
        <f t="shared" si="23"/>
        <v>48</v>
      </c>
      <c r="Z138">
        <f t="shared" si="24"/>
        <v>900</v>
      </c>
    </row>
    <row r="139" spans="1:26" x14ac:dyDescent="0.3">
      <c r="A139" t="s">
        <v>149</v>
      </c>
      <c r="B139" t="s">
        <v>128</v>
      </c>
      <c r="I139">
        <v>8</v>
      </c>
      <c r="J139">
        <v>200</v>
      </c>
      <c r="K139">
        <f t="shared" si="8"/>
        <v>0</v>
      </c>
      <c r="L139">
        <v>0</v>
      </c>
      <c r="Q139">
        <v>201</v>
      </c>
      <c r="S139">
        <v>160</v>
      </c>
      <c r="T139">
        <v>48</v>
      </c>
      <c r="U139">
        <v>0</v>
      </c>
      <c r="V139">
        <f t="shared" si="14"/>
        <v>0</v>
      </c>
      <c r="W139">
        <f t="shared" si="21"/>
        <v>23</v>
      </c>
      <c r="X139">
        <f t="shared" si="22"/>
        <v>71875</v>
      </c>
      <c r="Y139">
        <f t="shared" si="23"/>
        <v>9</v>
      </c>
      <c r="Z139">
        <f t="shared" si="24"/>
        <v>168.75</v>
      </c>
    </row>
    <row r="140" spans="1:26" x14ac:dyDescent="0.3">
      <c r="A140" t="s">
        <v>411</v>
      </c>
      <c r="B140" t="s">
        <v>414</v>
      </c>
      <c r="D140" t="s">
        <v>416</v>
      </c>
      <c r="I140">
        <v>6</v>
      </c>
      <c r="J140">
        <v>200</v>
      </c>
      <c r="K140">
        <f t="shared" si="8"/>
        <v>1822</v>
      </c>
      <c r="L140">
        <v>1340</v>
      </c>
      <c r="Q140">
        <v>150</v>
      </c>
      <c r="S140">
        <v>160</v>
      </c>
      <c r="T140">
        <v>48</v>
      </c>
      <c r="U140">
        <v>0.16</v>
      </c>
      <c r="V140">
        <f t="shared" si="14"/>
        <v>75.263999999999996</v>
      </c>
      <c r="W140">
        <f t="shared" si="21"/>
        <v>67</v>
      </c>
      <c r="X140">
        <f t="shared" si="22"/>
        <v>209375</v>
      </c>
      <c r="Y140">
        <f t="shared" si="23"/>
        <v>53</v>
      </c>
      <c r="Z140">
        <f t="shared" si="24"/>
        <v>993.75</v>
      </c>
    </row>
    <row r="141" spans="1:26" x14ac:dyDescent="0.3">
      <c r="B141" t="s">
        <v>128</v>
      </c>
      <c r="I141">
        <v>6</v>
      </c>
      <c r="J141">
        <v>200</v>
      </c>
      <c r="K141">
        <f t="shared" si="8"/>
        <v>1822</v>
      </c>
      <c r="L141">
        <v>1340</v>
      </c>
      <c r="Q141">
        <v>201</v>
      </c>
      <c r="S141">
        <v>160</v>
      </c>
      <c r="T141">
        <v>48</v>
      </c>
      <c r="U141">
        <v>0.16</v>
      </c>
      <c r="V141">
        <f t="shared" si="14"/>
        <v>75.263999999999996</v>
      </c>
      <c r="W141">
        <f t="shared" si="21"/>
        <v>68</v>
      </c>
      <c r="X141">
        <f t="shared" si="22"/>
        <v>212500</v>
      </c>
      <c r="Y141">
        <f t="shared" si="23"/>
        <v>54</v>
      </c>
      <c r="Z141">
        <f t="shared" si="24"/>
        <v>1012.5</v>
      </c>
    </row>
    <row r="142" spans="1:26" x14ac:dyDescent="0.3">
      <c r="A142" t="s">
        <v>149</v>
      </c>
      <c r="B142" t="s">
        <v>128</v>
      </c>
      <c r="I142">
        <v>6</v>
      </c>
      <c r="J142">
        <v>200</v>
      </c>
      <c r="K142">
        <f t="shared" si="8"/>
        <v>0</v>
      </c>
      <c r="L142">
        <v>0</v>
      </c>
      <c r="Q142">
        <v>201</v>
      </c>
      <c r="S142">
        <v>160</v>
      </c>
      <c r="T142">
        <v>48</v>
      </c>
      <c r="U142">
        <v>0</v>
      </c>
      <c r="V142">
        <f t="shared" si="14"/>
        <v>0</v>
      </c>
      <c r="W142">
        <f t="shared" si="21"/>
        <v>25</v>
      </c>
      <c r="X142">
        <f t="shared" si="22"/>
        <v>78125</v>
      </c>
      <c r="Y142">
        <f t="shared" si="23"/>
        <v>11</v>
      </c>
      <c r="Z142">
        <f t="shared" si="24"/>
        <v>206.25</v>
      </c>
    </row>
    <row r="143" spans="1:26" x14ac:dyDescent="0.3">
      <c r="A143" t="s">
        <v>412</v>
      </c>
      <c r="D143" t="s">
        <v>417</v>
      </c>
      <c r="I143">
        <v>6</v>
      </c>
      <c r="J143">
        <v>160</v>
      </c>
      <c r="K143">
        <f t="shared" si="8"/>
        <v>1665</v>
      </c>
      <c r="L143">
        <v>1224.5</v>
      </c>
      <c r="Q143">
        <v>216</v>
      </c>
      <c r="S143">
        <v>120</v>
      </c>
      <c r="T143">
        <v>48</v>
      </c>
      <c r="U143">
        <v>0.2</v>
      </c>
      <c r="V143">
        <f t="shared" si="14"/>
        <v>94.080000000000027</v>
      </c>
      <c r="W143">
        <f t="shared" si="21"/>
        <v>65</v>
      </c>
      <c r="X143">
        <f t="shared" si="22"/>
        <v>203125</v>
      </c>
      <c r="Y143">
        <f t="shared" si="23"/>
        <v>50</v>
      </c>
      <c r="Z143">
        <f t="shared" si="24"/>
        <v>937.5</v>
      </c>
    </row>
    <row r="144" spans="1:26" x14ac:dyDescent="0.3">
      <c r="B144" t="s">
        <v>128</v>
      </c>
      <c r="I144">
        <v>6</v>
      </c>
      <c r="J144">
        <v>160</v>
      </c>
      <c r="K144">
        <f t="shared" si="8"/>
        <v>1665</v>
      </c>
      <c r="L144">
        <v>1224.5</v>
      </c>
      <c r="Q144">
        <v>281</v>
      </c>
      <c r="S144">
        <v>120</v>
      </c>
      <c r="T144">
        <v>48</v>
      </c>
      <c r="U144">
        <v>0.2</v>
      </c>
      <c r="V144">
        <f t="shared" si="14"/>
        <v>94.080000000000027</v>
      </c>
      <c r="W144">
        <f t="shared" si="21"/>
        <v>66</v>
      </c>
      <c r="X144">
        <f t="shared" si="22"/>
        <v>206250</v>
      </c>
      <c r="Y144">
        <f t="shared" si="23"/>
        <v>52</v>
      </c>
      <c r="Z144">
        <f t="shared" si="24"/>
        <v>975</v>
      </c>
    </row>
    <row r="145" spans="1:32" x14ac:dyDescent="0.3">
      <c r="A145" t="s">
        <v>149</v>
      </c>
      <c r="B145" t="s">
        <v>128</v>
      </c>
      <c r="I145">
        <v>6</v>
      </c>
      <c r="J145">
        <v>160</v>
      </c>
      <c r="K145">
        <f t="shared" si="8"/>
        <v>0</v>
      </c>
      <c r="L145">
        <v>0</v>
      </c>
      <c r="Q145">
        <v>281</v>
      </c>
      <c r="S145">
        <v>120</v>
      </c>
      <c r="T145">
        <v>48</v>
      </c>
      <c r="U145">
        <v>0.2</v>
      </c>
      <c r="V145">
        <f t="shared" si="14"/>
        <v>94.080000000000027</v>
      </c>
      <c r="W145">
        <f t="shared" si="21"/>
        <v>25</v>
      </c>
      <c r="X145">
        <f t="shared" si="22"/>
        <v>78125</v>
      </c>
      <c r="Y145">
        <f t="shared" si="23"/>
        <v>11</v>
      </c>
      <c r="Z145">
        <f t="shared" si="24"/>
        <v>206.25</v>
      </c>
    </row>
    <row r="146" spans="1:32" x14ac:dyDescent="0.3">
      <c r="A146" t="s">
        <v>418</v>
      </c>
      <c r="I146">
        <v>5</v>
      </c>
      <c r="J146">
        <v>350</v>
      </c>
      <c r="K146">
        <f t="shared" ref="K146:K185" si="25">ROUND(L146/0.73549875,0)</f>
        <v>3314</v>
      </c>
      <c r="L146">
        <v>2437.5</v>
      </c>
      <c r="M146" t="s">
        <v>88</v>
      </c>
      <c r="Q146">
        <v>36</v>
      </c>
      <c r="S146">
        <v>400</v>
      </c>
      <c r="T146">
        <v>54</v>
      </c>
      <c r="U146">
        <v>0.127</v>
      </c>
      <c r="V146">
        <f t="shared" ref="V146:V185" si="26">T146*U146*9.8</f>
        <v>67.208400000000012</v>
      </c>
      <c r="W146">
        <f t="shared" ref="W146:W185" si="27">MAX(1, INT(T146/10+SQRT(J146)/20+SQRT(K146)+U146+SQRT(Q146)/2+SQRT(S146)-SQRT(185)+20-I146))</f>
        <v>88</v>
      </c>
      <c r="X146">
        <f t="shared" ref="X146:X185" si="28">W146*50000/16</f>
        <v>275000</v>
      </c>
      <c r="Y146">
        <f t="shared" ref="Y146:Y185" si="29">MAX(1, ROUND((SQRT(J146)/100+SQRT(K146)+U146+(40/I146-2)+SQRT(Q146)/2+SQRT(S146)-SQRT(185)), 0))</f>
        <v>73</v>
      </c>
      <c r="Z146">
        <f t="shared" ref="Z146:Z185" si="30">Y146*300/16</f>
        <v>1368.75</v>
      </c>
      <c r="AE146" t="s">
        <v>423</v>
      </c>
      <c r="AF146" t="s">
        <v>424</v>
      </c>
    </row>
    <row r="147" spans="1:32" x14ac:dyDescent="0.3">
      <c r="B147" t="s">
        <v>128</v>
      </c>
      <c r="I147">
        <v>5</v>
      </c>
      <c r="J147">
        <v>350</v>
      </c>
      <c r="K147">
        <f t="shared" si="25"/>
        <v>3314</v>
      </c>
      <c r="L147">
        <v>2437.5</v>
      </c>
      <c r="M147" t="s">
        <v>88</v>
      </c>
      <c r="Q147">
        <v>90</v>
      </c>
      <c r="S147">
        <v>240</v>
      </c>
      <c r="T147">
        <v>54</v>
      </c>
      <c r="U147">
        <v>0.127</v>
      </c>
      <c r="V147">
        <f t="shared" si="26"/>
        <v>67.208400000000012</v>
      </c>
      <c r="W147">
        <f t="shared" si="27"/>
        <v>85</v>
      </c>
      <c r="X147">
        <f t="shared" si="28"/>
        <v>265625</v>
      </c>
      <c r="Y147">
        <f t="shared" si="29"/>
        <v>71</v>
      </c>
      <c r="Z147">
        <f t="shared" si="30"/>
        <v>1331.25</v>
      </c>
      <c r="AE147" t="s">
        <v>423</v>
      </c>
      <c r="AF147" t="s">
        <v>424</v>
      </c>
    </row>
    <row r="148" spans="1:32" x14ac:dyDescent="0.3">
      <c r="B148" t="s">
        <v>129</v>
      </c>
      <c r="I148">
        <v>5</v>
      </c>
      <c r="J148">
        <v>350</v>
      </c>
      <c r="K148">
        <f t="shared" si="25"/>
        <v>3314</v>
      </c>
      <c r="L148">
        <v>2437.5</v>
      </c>
      <c r="M148" t="s">
        <v>88</v>
      </c>
      <c r="Q148">
        <v>60</v>
      </c>
      <c r="S148">
        <v>400</v>
      </c>
      <c r="T148">
        <v>54</v>
      </c>
      <c r="U148">
        <v>0.127</v>
      </c>
      <c r="V148">
        <f t="shared" si="26"/>
        <v>67.208400000000012</v>
      </c>
      <c r="W148">
        <f t="shared" si="27"/>
        <v>89</v>
      </c>
      <c r="X148">
        <f t="shared" si="28"/>
        <v>278125</v>
      </c>
      <c r="Y148">
        <f t="shared" si="29"/>
        <v>74</v>
      </c>
      <c r="Z148">
        <f t="shared" si="30"/>
        <v>1387.5</v>
      </c>
      <c r="AE148" t="s">
        <v>423</v>
      </c>
      <c r="AF148" t="s">
        <v>424</v>
      </c>
    </row>
    <row r="149" spans="1:32" x14ac:dyDescent="0.3">
      <c r="B149" t="s">
        <v>130</v>
      </c>
      <c r="I149">
        <v>5</v>
      </c>
      <c r="J149">
        <v>350</v>
      </c>
      <c r="K149">
        <f t="shared" si="25"/>
        <v>3314</v>
      </c>
      <c r="L149">
        <v>2437.5</v>
      </c>
      <c r="M149" t="s">
        <v>88</v>
      </c>
      <c r="Q149">
        <v>36</v>
      </c>
      <c r="S149">
        <v>640</v>
      </c>
      <c r="T149">
        <v>54</v>
      </c>
      <c r="U149">
        <v>0.127</v>
      </c>
      <c r="V149">
        <f t="shared" si="26"/>
        <v>67.208400000000012</v>
      </c>
      <c r="W149">
        <f t="shared" si="27"/>
        <v>93</v>
      </c>
      <c r="X149">
        <f t="shared" si="28"/>
        <v>290625</v>
      </c>
      <c r="Y149">
        <f t="shared" si="29"/>
        <v>79</v>
      </c>
      <c r="Z149">
        <f t="shared" si="30"/>
        <v>1481.25</v>
      </c>
      <c r="AE149" t="s">
        <v>423</v>
      </c>
      <c r="AF149" t="s">
        <v>424</v>
      </c>
    </row>
    <row r="150" spans="1:32" x14ac:dyDescent="0.3">
      <c r="B150" t="s">
        <v>132</v>
      </c>
      <c r="I150">
        <v>5</v>
      </c>
      <c r="J150">
        <v>350</v>
      </c>
      <c r="K150">
        <f t="shared" si="25"/>
        <v>3314</v>
      </c>
      <c r="L150">
        <v>2437.5</v>
      </c>
      <c r="M150" t="s">
        <v>88</v>
      </c>
      <c r="Q150">
        <v>24</v>
      </c>
      <c r="S150">
        <v>720</v>
      </c>
      <c r="T150">
        <v>54</v>
      </c>
      <c r="U150">
        <v>0.127</v>
      </c>
      <c r="V150">
        <f t="shared" si="26"/>
        <v>67.208400000000012</v>
      </c>
      <c r="W150">
        <f t="shared" si="27"/>
        <v>94</v>
      </c>
      <c r="X150">
        <f t="shared" si="28"/>
        <v>293750</v>
      </c>
      <c r="Y150">
        <f t="shared" si="29"/>
        <v>80</v>
      </c>
      <c r="Z150">
        <f t="shared" si="30"/>
        <v>1500</v>
      </c>
      <c r="AE150" t="s">
        <v>423</v>
      </c>
      <c r="AF150" t="s">
        <v>424</v>
      </c>
    </row>
    <row r="151" spans="1:32" x14ac:dyDescent="0.3">
      <c r="B151" t="s">
        <v>136</v>
      </c>
      <c r="I151">
        <v>5</v>
      </c>
      <c r="J151">
        <v>350</v>
      </c>
      <c r="K151">
        <f t="shared" si="25"/>
        <v>3314</v>
      </c>
      <c r="L151">
        <v>2437.5</v>
      </c>
      <c r="M151" t="s">
        <v>88</v>
      </c>
      <c r="Q151">
        <v>63</v>
      </c>
      <c r="S151">
        <v>240</v>
      </c>
      <c r="T151">
        <v>54</v>
      </c>
      <c r="U151">
        <v>0.127</v>
      </c>
      <c r="V151">
        <f t="shared" si="26"/>
        <v>67.208400000000012</v>
      </c>
      <c r="W151">
        <f t="shared" si="27"/>
        <v>84</v>
      </c>
      <c r="X151">
        <f t="shared" si="28"/>
        <v>262500</v>
      </c>
      <c r="Y151">
        <f t="shared" si="29"/>
        <v>70</v>
      </c>
      <c r="Z151">
        <f t="shared" si="30"/>
        <v>1312.5</v>
      </c>
      <c r="AE151" t="s">
        <v>423</v>
      </c>
      <c r="AF151" t="s">
        <v>424</v>
      </c>
    </row>
    <row r="152" spans="1:32" x14ac:dyDescent="0.3">
      <c r="A152" t="s">
        <v>149</v>
      </c>
      <c r="B152" t="s">
        <v>128</v>
      </c>
      <c r="I152">
        <v>5</v>
      </c>
      <c r="J152">
        <v>350</v>
      </c>
      <c r="K152">
        <f t="shared" si="25"/>
        <v>0</v>
      </c>
      <c r="L152">
        <v>0</v>
      </c>
      <c r="M152" t="s">
        <v>88</v>
      </c>
      <c r="Q152">
        <v>90</v>
      </c>
      <c r="S152">
        <v>240</v>
      </c>
      <c r="T152">
        <v>54</v>
      </c>
      <c r="U152">
        <v>0</v>
      </c>
      <c r="V152">
        <f t="shared" si="26"/>
        <v>0</v>
      </c>
      <c r="W152">
        <f t="shared" si="27"/>
        <v>27</v>
      </c>
      <c r="X152">
        <f t="shared" si="28"/>
        <v>84375</v>
      </c>
      <c r="Y152">
        <f t="shared" si="29"/>
        <v>13</v>
      </c>
      <c r="Z152">
        <f t="shared" si="30"/>
        <v>243.75</v>
      </c>
      <c r="AE152" t="s">
        <v>423</v>
      </c>
      <c r="AF152" t="s">
        <v>424</v>
      </c>
    </row>
    <row r="153" spans="1:32" x14ac:dyDescent="0.3">
      <c r="B153" t="s">
        <v>129</v>
      </c>
      <c r="I153">
        <v>5</v>
      </c>
      <c r="J153">
        <v>350</v>
      </c>
      <c r="K153">
        <f t="shared" si="25"/>
        <v>0</v>
      </c>
      <c r="L153">
        <v>0</v>
      </c>
      <c r="M153" t="s">
        <v>88</v>
      </c>
      <c r="Q153">
        <v>60</v>
      </c>
      <c r="S153">
        <v>400</v>
      </c>
      <c r="T153">
        <v>54</v>
      </c>
      <c r="U153">
        <v>0</v>
      </c>
      <c r="V153">
        <f t="shared" si="26"/>
        <v>0</v>
      </c>
      <c r="W153">
        <f t="shared" si="27"/>
        <v>31</v>
      </c>
      <c r="X153">
        <f t="shared" si="28"/>
        <v>96875</v>
      </c>
      <c r="Y153">
        <f t="shared" si="29"/>
        <v>16</v>
      </c>
      <c r="Z153">
        <f t="shared" si="30"/>
        <v>300</v>
      </c>
      <c r="AE153" t="s">
        <v>423</v>
      </c>
      <c r="AF153" t="s">
        <v>424</v>
      </c>
    </row>
    <row r="154" spans="1:32" x14ac:dyDescent="0.3">
      <c r="B154" t="s">
        <v>130</v>
      </c>
      <c r="I154">
        <v>5</v>
      </c>
      <c r="J154">
        <v>350</v>
      </c>
      <c r="K154">
        <f t="shared" si="25"/>
        <v>0</v>
      </c>
      <c r="L154">
        <v>0</v>
      </c>
      <c r="M154" t="s">
        <v>88</v>
      </c>
      <c r="Q154">
        <v>36</v>
      </c>
      <c r="S154">
        <v>640</v>
      </c>
      <c r="T154">
        <v>54</v>
      </c>
      <c r="U154">
        <v>0</v>
      </c>
      <c r="V154">
        <f t="shared" si="26"/>
        <v>0</v>
      </c>
      <c r="W154">
        <f t="shared" si="27"/>
        <v>36</v>
      </c>
      <c r="X154">
        <f t="shared" si="28"/>
        <v>112500</v>
      </c>
      <c r="Y154">
        <f t="shared" si="29"/>
        <v>21</v>
      </c>
      <c r="Z154">
        <f t="shared" si="30"/>
        <v>393.75</v>
      </c>
      <c r="AE154" t="s">
        <v>423</v>
      </c>
      <c r="AF154" t="s">
        <v>424</v>
      </c>
    </row>
    <row r="155" spans="1:32" x14ac:dyDescent="0.3">
      <c r="B155" t="s">
        <v>132</v>
      </c>
      <c r="I155">
        <v>5</v>
      </c>
      <c r="J155">
        <v>350</v>
      </c>
      <c r="K155">
        <f t="shared" si="25"/>
        <v>0</v>
      </c>
      <c r="L155">
        <v>0</v>
      </c>
      <c r="M155" t="s">
        <v>88</v>
      </c>
      <c r="Q155">
        <v>24</v>
      </c>
      <c r="S155">
        <v>720</v>
      </c>
      <c r="T155">
        <v>54</v>
      </c>
      <c r="U155">
        <v>0</v>
      </c>
      <c r="V155">
        <f t="shared" si="26"/>
        <v>0</v>
      </c>
      <c r="W155">
        <f t="shared" si="27"/>
        <v>37</v>
      </c>
      <c r="X155">
        <f t="shared" si="28"/>
        <v>115625</v>
      </c>
      <c r="Y155">
        <f t="shared" si="29"/>
        <v>22</v>
      </c>
      <c r="Z155">
        <f t="shared" si="30"/>
        <v>412.5</v>
      </c>
      <c r="AE155" t="s">
        <v>423</v>
      </c>
      <c r="AF155" t="s">
        <v>424</v>
      </c>
    </row>
    <row r="156" spans="1:32" x14ac:dyDescent="0.3">
      <c r="B156" t="s">
        <v>136</v>
      </c>
      <c r="I156">
        <v>5</v>
      </c>
      <c r="J156">
        <v>350</v>
      </c>
      <c r="K156">
        <f t="shared" si="25"/>
        <v>0</v>
      </c>
      <c r="L156">
        <v>0</v>
      </c>
      <c r="M156" t="s">
        <v>88</v>
      </c>
      <c r="Q156">
        <v>63</v>
      </c>
      <c r="S156">
        <v>240</v>
      </c>
      <c r="T156">
        <v>54</v>
      </c>
      <c r="U156">
        <v>0</v>
      </c>
      <c r="V156">
        <f t="shared" si="26"/>
        <v>0</v>
      </c>
      <c r="W156">
        <f t="shared" si="27"/>
        <v>27</v>
      </c>
      <c r="X156">
        <f t="shared" si="28"/>
        <v>84375</v>
      </c>
      <c r="Y156">
        <f t="shared" si="29"/>
        <v>12</v>
      </c>
      <c r="Z156">
        <f t="shared" si="30"/>
        <v>225</v>
      </c>
      <c r="AE156" t="s">
        <v>423</v>
      </c>
      <c r="AF156" t="s">
        <v>424</v>
      </c>
    </row>
    <row r="157" spans="1:32" x14ac:dyDescent="0.3">
      <c r="A157" t="s">
        <v>420</v>
      </c>
      <c r="I157">
        <v>12</v>
      </c>
      <c r="J157">
        <v>310</v>
      </c>
      <c r="K157">
        <f t="shared" si="25"/>
        <v>2067</v>
      </c>
      <c r="L157">
        <v>1520</v>
      </c>
      <c r="Q157">
        <v>36</v>
      </c>
      <c r="S157">
        <v>400</v>
      </c>
      <c r="T157">
        <v>51</v>
      </c>
      <c r="U157">
        <v>8.3000000000000004E-2</v>
      </c>
      <c r="V157">
        <f t="shared" si="26"/>
        <v>41.48340000000001</v>
      </c>
      <c r="W157">
        <f t="shared" si="27"/>
        <v>68</v>
      </c>
      <c r="X157">
        <f t="shared" si="28"/>
        <v>212500</v>
      </c>
      <c r="Y157">
        <f t="shared" si="29"/>
        <v>56</v>
      </c>
      <c r="Z157">
        <f t="shared" si="30"/>
        <v>1050</v>
      </c>
      <c r="AE157" t="s">
        <v>423</v>
      </c>
      <c r="AF157" t="s">
        <v>424</v>
      </c>
    </row>
    <row r="158" spans="1:32" x14ac:dyDescent="0.3">
      <c r="B158" t="s">
        <v>128</v>
      </c>
      <c r="I158">
        <v>12</v>
      </c>
      <c r="J158">
        <v>310</v>
      </c>
      <c r="K158">
        <f t="shared" si="25"/>
        <v>2067</v>
      </c>
      <c r="L158">
        <v>1520</v>
      </c>
      <c r="Q158">
        <v>85</v>
      </c>
      <c r="S158">
        <v>240</v>
      </c>
      <c r="T158">
        <v>51</v>
      </c>
      <c r="U158">
        <v>8.3000000000000004E-2</v>
      </c>
      <c r="V158">
        <f t="shared" si="26"/>
        <v>41.48340000000001</v>
      </c>
      <c r="W158">
        <f t="shared" si="27"/>
        <v>66</v>
      </c>
      <c r="X158">
        <f t="shared" si="28"/>
        <v>206250</v>
      </c>
      <c r="Y158">
        <f t="shared" si="29"/>
        <v>54</v>
      </c>
      <c r="Z158">
        <f t="shared" si="30"/>
        <v>1012.5</v>
      </c>
      <c r="AE158" t="s">
        <v>423</v>
      </c>
      <c r="AF158" t="s">
        <v>424</v>
      </c>
    </row>
    <row r="159" spans="1:32" x14ac:dyDescent="0.3">
      <c r="B159" t="s">
        <v>129</v>
      </c>
      <c r="I159">
        <v>12</v>
      </c>
      <c r="J159">
        <v>310</v>
      </c>
      <c r="K159">
        <f t="shared" si="25"/>
        <v>2067</v>
      </c>
      <c r="L159">
        <v>1520</v>
      </c>
      <c r="Q159">
        <v>56</v>
      </c>
      <c r="S159">
        <v>400</v>
      </c>
      <c r="T159">
        <v>51</v>
      </c>
      <c r="U159">
        <v>8.3000000000000004E-2</v>
      </c>
      <c r="V159">
        <f t="shared" si="26"/>
        <v>41.48340000000001</v>
      </c>
      <c r="W159">
        <f t="shared" si="27"/>
        <v>69</v>
      </c>
      <c r="X159">
        <f t="shared" si="28"/>
        <v>215625</v>
      </c>
      <c r="Y159">
        <f t="shared" si="29"/>
        <v>57</v>
      </c>
      <c r="Z159">
        <f t="shared" si="30"/>
        <v>1068.75</v>
      </c>
      <c r="AE159" t="s">
        <v>423</v>
      </c>
      <c r="AF159" t="s">
        <v>424</v>
      </c>
    </row>
    <row r="160" spans="1:32" x14ac:dyDescent="0.3">
      <c r="B160" t="s">
        <v>130</v>
      </c>
      <c r="I160">
        <v>12</v>
      </c>
      <c r="J160">
        <v>310</v>
      </c>
      <c r="K160">
        <f t="shared" si="25"/>
        <v>2067</v>
      </c>
      <c r="L160">
        <v>1520</v>
      </c>
      <c r="Q160">
        <v>24</v>
      </c>
      <c r="S160">
        <v>640</v>
      </c>
      <c r="T160">
        <v>51</v>
      </c>
      <c r="U160">
        <v>8.3000000000000004E-2</v>
      </c>
      <c r="V160">
        <f t="shared" si="26"/>
        <v>41.48340000000001</v>
      </c>
      <c r="W160">
        <f t="shared" si="27"/>
        <v>73</v>
      </c>
      <c r="X160">
        <f t="shared" si="28"/>
        <v>228125</v>
      </c>
      <c r="Y160">
        <f t="shared" si="29"/>
        <v>61</v>
      </c>
      <c r="Z160">
        <f t="shared" si="30"/>
        <v>1143.75</v>
      </c>
      <c r="AE160" t="s">
        <v>423</v>
      </c>
      <c r="AF160" t="s">
        <v>424</v>
      </c>
    </row>
    <row r="161" spans="1:32" x14ac:dyDescent="0.3">
      <c r="B161" t="s">
        <v>132</v>
      </c>
      <c r="I161">
        <v>12</v>
      </c>
      <c r="J161">
        <v>310</v>
      </c>
      <c r="K161">
        <f t="shared" si="25"/>
        <v>2067</v>
      </c>
      <c r="L161">
        <v>1520</v>
      </c>
      <c r="Q161">
        <v>15</v>
      </c>
      <c r="S161">
        <v>720</v>
      </c>
      <c r="T161">
        <v>51</v>
      </c>
      <c r="U161">
        <v>8.3000000000000004E-2</v>
      </c>
      <c r="V161">
        <f t="shared" si="26"/>
        <v>41.48340000000001</v>
      </c>
      <c r="W161">
        <f t="shared" si="27"/>
        <v>74</v>
      </c>
      <c r="X161">
        <f t="shared" si="28"/>
        <v>231250</v>
      </c>
      <c r="Y161">
        <f t="shared" si="29"/>
        <v>62</v>
      </c>
      <c r="Z161">
        <f t="shared" si="30"/>
        <v>1162.5</v>
      </c>
      <c r="AE161" t="s">
        <v>423</v>
      </c>
      <c r="AF161" t="s">
        <v>424</v>
      </c>
    </row>
    <row r="162" spans="1:32" x14ac:dyDescent="0.3">
      <c r="B162" t="s">
        <v>136</v>
      </c>
      <c r="I162">
        <v>12</v>
      </c>
      <c r="J162">
        <v>310</v>
      </c>
      <c r="K162">
        <f t="shared" si="25"/>
        <v>2067</v>
      </c>
      <c r="L162">
        <v>1520</v>
      </c>
      <c r="Q162">
        <v>63</v>
      </c>
      <c r="S162">
        <v>240</v>
      </c>
      <c r="T162">
        <v>51</v>
      </c>
      <c r="U162">
        <v>8.3000000000000004E-2</v>
      </c>
      <c r="V162">
        <f t="shared" si="26"/>
        <v>41.48340000000001</v>
      </c>
      <c r="W162">
        <f t="shared" si="27"/>
        <v>65</v>
      </c>
      <c r="X162">
        <f t="shared" si="28"/>
        <v>203125</v>
      </c>
      <c r="Y162">
        <f t="shared" si="29"/>
        <v>53</v>
      </c>
      <c r="Z162">
        <f t="shared" si="30"/>
        <v>993.75</v>
      </c>
      <c r="AE162" t="s">
        <v>423</v>
      </c>
      <c r="AF162" t="s">
        <v>424</v>
      </c>
    </row>
    <row r="163" spans="1:32" x14ac:dyDescent="0.3">
      <c r="A163" t="s">
        <v>149</v>
      </c>
      <c r="B163" t="s">
        <v>128</v>
      </c>
      <c r="I163">
        <v>12</v>
      </c>
      <c r="J163">
        <v>310</v>
      </c>
      <c r="K163">
        <f t="shared" si="25"/>
        <v>0</v>
      </c>
      <c r="L163">
        <v>0</v>
      </c>
      <c r="Q163">
        <v>85</v>
      </c>
      <c r="S163">
        <v>240</v>
      </c>
      <c r="T163">
        <v>51</v>
      </c>
      <c r="U163">
        <v>0</v>
      </c>
      <c r="V163">
        <f t="shared" si="26"/>
        <v>0</v>
      </c>
      <c r="W163">
        <f t="shared" si="27"/>
        <v>20</v>
      </c>
      <c r="X163">
        <f t="shared" si="28"/>
        <v>62500</v>
      </c>
      <c r="Y163">
        <f t="shared" si="29"/>
        <v>8</v>
      </c>
      <c r="Z163">
        <f t="shared" si="30"/>
        <v>150</v>
      </c>
      <c r="AE163" t="s">
        <v>423</v>
      </c>
      <c r="AF163" t="s">
        <v>424</v>
      </c>
    </row>
    <row r="164" spans="1:32" x14ac:dyDescent="0.3">
      <c r="B164" t="s">
        <v>129</v>
      </c>
      <c r="I164">
        <v>12</v>
      </c>
      <c r="J164">
        <v>310</v>
      </c>
      <c r="K164">
        <f t="shared" si="25"/>
        <v>0</v>
      </c>
      <c r="L164">
        <v>0</v>
      </c>
      <c r="Q164">
        <v>56</v>
      </c>
      <c r="S164">
        <v>400</v>
      </c>
      <c r="T164">
        <v>51</v>
      </c>
      <c r="U164">
        <v>0</v>
      </c>
      <c r="V164">
        <f t="shared" si="26"/>
        <v>0</v>
      </c>
      <c r="W164">
        <f t="shared" si="27"/>
        <v>24</v>
      </c>
      <c r="X164">
        <f t="shared" si="28"/>
        <v>75000</v>
      </c>
      <c r="Y164">
        <f t="shared" si="29"/>
        <v>12</v>
      </c>
      <c r="Z164">
        <f t="shared" si="30"/>
        <v>225</v>
      </c>
      <c r="AE164" t="s">
        <v>423</v>
      </c>
      <c r="AF164" t="s">
        <v>424</v>
      </c>
    </row>
    <row r="165" spans="1:32" x14ac:dyDescent="0.3">
      <c r="B165" t="s">
        <v>130</v>
      </c>
      <c r="I165">
        <v>12</v>
      </c>
      <c r="J165">
        <v>310</v>
      </c>
      <c r="K165">
        <f t="shared" si="25"/>
        <v>0</v>
      </c>
      <c r="L165">
        <v>0</v>
      </c>
      <c r="Q165">
        <v>24</v>
      </c>
      <c r="S165">
        <v>640</v>
      </c>
      <c r="T165">
        <v>51</v>
      </c>
      <c r="U165">
        <v>0</v>
      </c>
      <c r="V165">
        <f t="shared" si="26"/>
        <v>0</v>
      </c>
      <c r="W165">
        <f t="shared" si="27"/>
        <v>28</v>
      </c>
      <c r="X165">
        <f t="shared" si="28"/>
        <v>87500</v>
      </c>
      <c r="Y165">
        <f t="shared" si="29"/>
        <v>16</v>
      </c>
      <c r="Z165">
        <f t="shared" si="30"/>
        <v>300</v>
      </c>
      <c r="AE165" t="s">
        <v>423</v>
      </c>
      <c r="AF165" t="s">
        <v>424</v>
      </c>
    </row>
    <row r="166" spans="1:32" x14ac:dyDescent="0.3">
      <c r="B166" t="s">
        <v>132</v>
      </c>
      <c r="I166">
        <v>12</v>
      </c>
      <c r="J166">
        <v>310</v>
      </c>
      <c r="K166">
        <f t="shared" si="25"/>
        <v>0</v>
      </c>
      <c r="L166">
        <v>0</v>
      </c>
      <c r="Q166">
        <v>15</v>
      </c>
      <c r="S166">
        <v>720</v>
      </c>
      <c r="T166">
        <v>51</v>
      </c>
      <c r="U166">
        <v>0</v>
      </c>
      <c r="V166">
        <f t="shared" si="26"/>
        <v>0</v>
      </c>
      <c r="W166">
        <f t="shared" si="27"/>
        <v>29</v>
      </c>
      <c r="X166">
        <f t="shared" si="28"/>
        <v>90625</v>
      </c>
      <c r="Y166">
        <f t="shared" si="29"/>
        <v>17</v>
      </c>
      <c r="Z166">
        <f t="shared" si="30"/>
        <v>318.75</v>
      </c>
      <c r="AE166" t="s">
        <v>423</v>
      </c>
      <c r="AF166" t="s">
        <v>424</v>
      </c>
    </row>
    <row r="167" spans="1:32" x14ac:dyDescent="0.3">
      <c r="B167" t="s">
        <v>136</v>
      </c>
      <c r="I167">
        <v>12</v>
      </c>
      <c r="J167">
        <v>310</v>
      </c>
      <c r="K167">
        <f t="shared" si="25"/>
        <v>0</v>
      </c>
      <c r="L167">
        <v>0</v>
      </c>
      <c r="Q167">
        <v>63</v>
      </c>
      <c r="S167">
        <v>240</v>
      </c>
      <c r="T167">
        <v>51</v>
      </c>
      <c r="U167">
        <v>0</v>
      </c>
      <c r="V167">
        <f t="shared" si="26"/>
        <v>0</v>
      </c>
      <c r="W167">
        <f t="shared" si="27"/>
        <v>19</v>
      </c>
      <c r="X167">
        <f t="shared" si="28"/>
        <v>59375</v>
      </c>
      <c r="Y167">
        <f t="shared" si="29"/>
        <v>7</v>
      </c>
      <c r="Z167">
        <f t="shared" si="30"/>
        <v>131.25</v>
      </c>
      <c r="AE167" t="s">
        <v>423</v>
      </c>
      <c r="AF167" t="s">
        <v>424</v>
      </c>
    </row>
    <row r="168" spans="1:32" x14ac:dyDescent="0.3">
      <c r="A168" t="s">
        <v>419</v>
      </c>
      <c r="G168">
        <v>30</v>
      </c>
      <c r="I168">
        <v>8</v>
      </c>
      <c r="J168">
        <v>160</v>
      </c>
      <c r="K168">
        <f t="shared" si="25"/>
        <v>7614</v>
      </c>
      <c r="L168">
        <v>5600</v>
      </c>
      <c r="Q168">
        <v>0</v>
      </c>
      <c r="S168">
        <v>185</v>
      </c>
      <c r="T168">
        <v>78</v>
      </c>
      <c r="U168">
        <v>0.314</v>
      </c>
      <c r="V168">
        <f t="shared" si="26"/>
        <v>240.02160000000003</v>
      </c>
      <c r="W168">
        <f t="shared" si="27"/>
        <v>108</v>
      </c>
      <c r="X168">
        <f t="shared" si="28"/>
        <v>337500</v>
      </c>
      <c r="Y168">
        <f t="shared" si="29"/>
        <v>91</v>
      </c>
      <c r="Z168">
        <f t="shared" si="30"/>
        <v>1706.25</v>
      </c>
      <c r="AE168" t="s">
        <v>423</v>
      </c>
      <c r="AF168" t="s">
        <v>423</v>
      </c>
    </row>
    <row r="169" spans="1:32" x14ac:dyDescent="0.3">
      <c r="B169" t="s">
        <v>128</v>
      </c>
      <c r="I169">
        <v>8</v>
      </c>
      <c r="J169">
        <v>160</v>
      </c>
      <c r="K169">
        <f t="shared" si="25"/>
        <v>0</v>
      </c>
      <c r="L169">
        <v>0</v>
      </c>
      <c r="Q169">
        <v>95</v>
      </c>
      <c r="S169">
        <v>240</v>
      </c>
      <c r="T169">
        <v>53</v>
      </c>
      <c r="U169">
        <v>0</v>
      </c>
      <c r="V169">
        <f t="shared" si="26"/>
        <v>0</v>
      </c>
      <c r="W169">
        <f t="shared" si="27"/>
        <v>24</v>
      </c>
      <c r="X169">
        <f t="shared" si="28"/>
        <v>75000</v>
      </c>
      <c r="Y169">
        <f t="shared" si="29"/>
        <v>10</v>
      </c>
      <c r="Z169">
        <f t="shared" si="30"/>
        <v>187.5</v>
      </c>
      <c r="AE169" t="s">
        <v>423</v>
      </c>
      <c r="AF169" t="s">
        <v>423</v>
      </c>
    </row>
    <row r="170" spans="1:32" x14ac:dyDescent="0.3">
      <c r="B170" t="s">
        <v>129</v>
      </c>
      <c r="I170">
        <v>8</v>
      </c>
      <c r="J170">
        <v>160</v>
      </c>
      <c r="K170">
        <f t="shared" si="25"/>
        <v>0</v>
      </c>
      <c r="L170">
        <v>0</v>
      </c>
      <c r="Q170">
        <v>72</v>
      </c>
      <c r="S170">
        <v>400</v>
      </c>
      <c r="T170">
        <v>53</v>
      </c>
      <c r="U170">
        <v>0</v>
      </c>
      <c r="V170">
        <f t="shared" si="26"/>
        <v>0</v>
      </c>
      <c r="W170">
        <f t="shared" si="27"/>
        <v>28</v>
      </c>
      <c r="X170">
        <f t="shared" si="28"/>
        <v>87500</v>
      </c>
      <c r="Y170">
        <f t="shared" si="29"/>
        <v>14</v>
      </c>
      <c r="Z170">
        <f t="shared" si="30"/>
        <v>262.5</v>
      </c>
      <c r="AE170" t="s">
        <v>423</v>
      </c>
      <c r="AF170" t="s">
        <v>423</v>
      </c>
    </row>
    <row r="171" spans="1:32" x14ac:dyDescent="0.3">
      <c r="B171" t="s">
        <v>130</v>
      </c>
      <c r="I171">
        <v>8</v>
      </c>
      <c r="J171">
        <v>160</v>
      </c>
      <c r="K171">
        <f t="shared" si="25"/>
        <v>0</v>
      </c>
      <c r="L171">
        <v>0</v>
      </c>
      <c r="Q171">
        <v>24</v>
      </c>
      <c r="S171">
        <v>640</v>
      </c>
      <c r="T171">
        <v>53</v>
      </c>
      <c r="U171">
        <v>0</v>
      </c>
      <c r="V171">
        <f t="shared" si="26"/>
        <v>0</v>
      </c>
      <c r="W171">
        <f t="shared" si="27"/>
        <v>32</v>
      </c>
      <c r="X171">
        <f t="shared" si="28"/>
        <v>100000</v>
      </c>
      <c r="Y171">
        <f t="shared" si="29"/>
        <v>17</v>
      </c>
      <c r="Z171">
        <f t="shared" si="30"/>
        <v>318.75</v>
      </c>
      <c r="AE171" t="s">
        <v>423</v>
      </c>
      <c r="AF171" t="s">
        <v>423</v>
      </c>
    </row>
    <row r="172" spans="1:32" x14ac:dyDescent="0.3">
      <c r="B172" t="s">
        <v>132</v>
      </c>
      <c r="I172">
        <v>8</v>
      </c>
      <c r="J172">
        <v>160</v>
      </c>
      <c r="K172">
        <f t="shared" si="25"/>
        <v>0</v>
      </c>
      <c r="L172">
        <v>0</v>
      </c>
      <c r="Q172">
        <v>18</v>
      </c>
      <c r="S172">
        <v>720</v>
      </c>
      <c r="T172">
        <v>53</v>
      </c>
      <c r="U172">
        <v>0</v>
      </c>
      <c r="V172">
        <f t="shared" si="26"/>
        <v>0</v>
      </c>
      <c r="W172">
        <f t="shared" si="27"/>
        <v>33</v>
      </c>
      <c r="X172">
        <f t="shared" si="28"/>
        <v>103125</v>
      </c>
      <c r="Y172">
        <f t="shared" si="29"/>
        <v>18</v>
      </c>
      <c r="Z172">
        <f t="shared" si="30"/>
        <v>337.5</v>
      </c>
      <c r="AE172" t="s">
        <v>423</v>
      </c>
      <c r="AF172" t="s">
        <v>423</v>
      </c>
    </row>
    <row r="173" spans="1:32" x14ac:dyDescent="0.3">
      <c r="B173" t="s">
        <v>136</v>
      </c>
      <c r="I173">
        <v>8</v>
      </c>
      <c r="J173">
        <v>160</v>
      </c>
      <c r="K173">
        <f t="shared" si="25"/>
        <v>0</v>
      </c>
      <c r="L173">
        <v>0</v>
      </c>
      <c r="Q173">
        <v>72</v>
      </c>
      <c r="S173">
        <v>240</v>
      </c>
      <c r="T173">
        <v>53</v>
      </c>
      <c r="U173">
        <v>0</v>
      </c>
      <c r="V173">
        <f t="shared" si="26"/>
        <v>0</v>
      </c>
      <c r="W173">
        <f t="shared" si="27"/>
        <v>24</v>
      </c>
      <c r="X173">
        <f t="shared" si="28"/>
        <v>75000</v>
      </c>
      <c r="Y173">
        <f t="shared" si="29"/>
        <v>9</v>
      </c>
      <c r="Z173">
        <f t="shared" si="30"/>
        <v>168.75</v>
      </c>
      <c r="AE173" t="s">
        <v>423</v>
      </c>
      <c r="AF173" t="s">
        <v>423</v>
      </c>
    </row>
    <row r="174" spans="1:32" x14ac:dyDescent="0.3">
      <c r="B174" t="s">
        <v>133</v>
      </c>
      <c r="I174">
        <v>8</v>
      </c>
      <c r="J174">
        <v>160</v>
      </c>
      <c r="K174">
        <f t="shared" si="25"/>
        <v>0</v>
      </c>
      <c r="L174">
        <v>0</v>
      </c>
      <c r="M174" t="s">
        <v>88</v>
      </c>
      <c r="Q174">
        <v>66</v>
      </c>
      <c r="S174">
        <v>480</v>
      </c>
      <c r="T174">
        <v>53</v>
      </c>
      <c r="U174">
        <v>0</v>
      </c>
      <c r="V174">
        <f t="shared" si="26"/>
        <v>0</v>
      </c>
      <c r="W174">
        <f t="shared" si="27"/>
        <v>30</v>
      </c>
      <c r="X174">
        <f t="shared" si="28"/>
        <v>93750</v>
      </c>
      <c r="Y174">
        <f t="shared" si="29"/>
        <v>15</v>
      </c>
      <c r="Z174">
        <f t="shared" si="30"/>
        <v>281.25</v>
      </c>
      <c r="AE174" t="s">
        <v>423</v>
      </c>
      <c r="AF174" t="s">
        <v>423</v>
      </c>
    </row>
    <row r="175" spans="1:32" x14ac:dyDescent="0.3">
      <c r="B175" t="s">
        <v>134</v>
      </c>
      <c r="I175">
        <v>8</v>
      </c>
      <c r="J175">
        <v>160</v>
      </c>
      <c r="K175">
        <f t="shared" si="25"/>
        <v>0</v>
      </c>
      <c r="L175">
        <v>0</v>
      </c>
      <c r="M175" t="s">
        <v>88</v>
      </c>
      <c r="Q175">
        <v>40</v>
      </c>
      <c r="S175">
        <v>640</v>
      </c>
      <c r="T175">
        <v>53</v>
      </c>
      <c r="U175">
        <v>0</v>
      </c>
      <c r="V175">
        <f t="shared" si="26"/>
        <v>0</v>
      </c>
      <c r="W175">
        <f t="shared" si="27"/>
        <v>32</v>
      </c>
      <c r="X175">
        <f t="shared" si="28"/>
        <v>100000</v>
      </c>
      <c r="Y175">
        <f t="shared" si="29"/>
        <v>18</v>
      </c>
      <c r="Z175">
        <f t="shared" si="30"/>
        <v>337.5</v>
      </c>
      <c r="AE175" t="s">
        <v>423</v>
      </c>
      <c r="AF175" t="s">
        <v>423</v>
      </c>
    </row>
    <row r="176" spans="1:32" x14ac:dyDescent="0.3">
      <c r="B176" t="s">
        <v>135</v>
      </c>
      <c r="I176">
        <v>8</v>
      </c>
      <c r="J176">
        <v>160</v>
      </c>
      <c r="K176">
        <f t="shared" si="25"/>
        <v>0</v>
      </c>
      <c r="L176">
        <v>0</v>
      </c>
      <c r="M176" t="s">
        <v>88</v>
      </c>
      <c r="Q176">
        <v>16</v>
      </c>
      <c r="S176">
        <v>800</v>
      </c>
      <c r="T176">
        <v>53</v>
      </c>
      <c r="U176">
        <v>0</v>
      </c>
      <c r="V176">
        <f t="shared" si="26"/>
        <v>0</v>
      </c>
      <c r="W176">
        <f t="shared" si="27"/>
        <v>34</v>
      </c>
      <c r="X176">
        <f t="shared" si="28"/>
        <v>106250</v>
      </c>
      <c r="Y176">
        <f t="shared" si="29"/>
        <v>20</v>
      </c>
      <c r="Z176">
        <f t="shared" si="30"/>
        <v>375</v>
      </c>
      <c r="AE176" t="s">
        <v>423</v>
      </c>
      <c r="AF176" t="s">
        <v>423</v>
      </c>
    </row>
    <row r="177" spans="1:32" x14ac:dyDescent="0.3">
      <c r="A177" t="s">
        <v>431</v>
      </c>
      <c r="I177">
        <v>16</v>
      </c>
      <c r="J177">
        <v>180</v>
      </c>
      <c r="K177">
        <f t="shared" si="25"/>
        <v>2692</v>
      </c>
      <c r="L177">
        <v>1980</v>
      </c>
      <c r="Q177">
        <v>0</v>
      </c>
      <c r="S177">
        <v>185</v>
      </c>
      <c r="T177">
        <v>115</v>
      </c>
      <c r="U177">
        <v>0.13350000000000001</v>
      </c>
      <c r="V177">
        <f t="shared" si="26"/>
        <v>150.45450000000002</v>
      </c>
      <c r="W177">
        <f t="shared" si="27"/>
        <v>68</v>
      </c>
      <c r="X177">
        <f t="shared" si="28"/>
        <v>212500</v>
      </c>
      <c r="Y177">
        <f t="shared" si="29"/>
        <v>53</v>
      </c>
      <c r="Z177">
        <f t="shared" si="30"/>
        <v>993.75</v>
      </c>
    </row>
    <row r="178" spans="1:32" x14ac:dyDescent="0.3">
      <c r="B178" t="s">
        <v>128</v>
      </c>
      <c r="I178">
        <v>16</v>
      </c>
      <c r="J178">
        <v>180</v>
      </c>
      <c r="K178">
        <f t="shared" si="25"/>
        <v>0</v>
      </c>
      <c r="L178">
        <v>0</v>
      </c>
      <c r="Q178">
        <v>136</v>
      </c>
      <c r="S178">
        <v>200</v>
      </c>
      <c r="T178">
        <v>53</v>
      </c>
      <c r="U178">
        <v>0</v>
      </c>
      <c r="V178">
        <f t="shared" si="26"/>
        <v>0</v>
      </c>
      <c r="W178">
        <f t="shared" si="27"/>
        <v>16</v>
      </c>
      <c r="X178">
        <f t="shared" si="28"/>
        <v>50000</v>
      </c>
      <c r="Y178">
        <f t="shared" si="29"/>
        <v>7</v>
      </c>
      <c r="Z178">
        <f t="shared" si="30"/>
        <v>131.25</v>
      </c>
    </row>
    <row r="179" spans="1:32" x14ac:dyDescent="0.3">
      <c r="B179" t="s">
        <v>129</v>
      </c>
      <c r="I179">
        <v>16</v>
      </c>
      <c r="J179">
        <v>180</v>
      </c>
      <c r="K179">
        <f t="shared" si="25"/>
        <v>0</v>
      </c>
      <c r="L179">
        <v>0</v>
      </c>
      <c r="Q179">
        <v>108</v>
      </c>
      <c r="S179">
        <v>240</v>
      </c>
      <c r="T179">
        <v>53</v>
      </c>
      <c r="U179">
        <v>0</v>
      </c>
      <c r="V179">
        <f t="shared" si="26"/>
        <v>0</v>
      </c>
      <c r="W179">
        <f t="shared" si="27"/>
        <v>17</v>
      </c>
      <c r="X179">
        <f t="shared" si="28"/>
        <v>53125</v>
      </c>
      <c r="Y179">
        <f t="shared" si="29"/>
        <v>8</v>
      </c>
      <c r="Z179">
        <f t="shared" si="30"/>
        <v>150</v>
      </c>
    </row>
    <row r="180" spans="1:32" x14ac:dyDescent="0.3">
      <c r="A180" t="s">
        <v>435</v>
      </c>
      <c r="I180">
        <v>8</v>
      </c>
      <c r="J180">
        <v>250</v>
      </c>
      <c r="K180">
        <f>ROUND(L180/0.73549875,0)</f>
        <v>1856</v>
      </c>
      <c r="L180">
        <v>1365</v>
      </c>
      <c r="M180" t="s">
        <v>88</v>
      </c>
      <c r="Q180">
        <v>48</v>
      </c>
      <c r="S180">
        <v>400</v>
      </c>
      <c r="T180">
        <v>54</v>
      </c>
      <c r="U180">
        <v>0.13400000000000001</v>
      </c>
      <c r="V180">
        <f t="shared" si="26"/>
        <v>70.912800000000018</v>
      </c>
      <c r="W180">
        <f t="shared" si="27"/>
        <v>71</v>
      </c>
      <c r="X180">
        <f t="shared" si="28"/>
        <v>221875</v>
      </c>
      <c r="Y180">
        <f t="shared" si="29"/>
        <v>56</v>
      </c>
      <c r="Z180">
        <f t="shared" si="30"/>
        <v>1050</v>
      </c>
    </row>
    <row r="181" spans="1:32" x14ac:dyDescent="0.3">
      <c r="B181" t="s">
        <v>128</v>
      </c>
      <c r="I181">
        <v>8</v>
      </c>
      <c r="J181">
        <v>250</v>
      </c>
      <c r="K181">
        <f t="shared" si="25"/>
        <v>1856</v>
      </c>
      <c r="L181">
        <v>1365</v>
      </c>
      <c r="M181" t="s">
        <v>88</v>
      </c>
      <c r="Q181">
        <v>90</v>
      </c>
      <c r="S181">
        <v>240</v>
      </c>
      <c r="T181">
        <v>54</v>
      </c>
      <c r="U181">
        <v>0.13400000000000001</v>
      </c>
      <c r="V181">
        <f t="shared" si="26"/>
        <v>70.912800000000018</v>
      </c>
      <c r="W181">
        <f t="shared" si="27"/>
        <v>68</v>
      </c>
      <c r="X181">
        <f t="shared" si="28"/>
        <v>212500</v>
      </c>
      <c r="Y181">
        <f t="shared" si="29"/>
        <v>53</v>
      </c>
      <c r="Z181">
        <f t="shared" si="30"/>
        <v>993.75</v>
      </c>
    </row>
    <row r="182" spans="1:32" x14ac:dyDescent="0.3">
      <c r="B182" t="s">
        <v>129</v>
      </c>
      <c r="I182">
        <v>8</v>
      </c>
      <c r="J182">
        <v>250</v>
      </c>
      <c r="K182">
        <f t="shared" si="25"/>
        <v>1856</v>
      </c>
      <c r="L182">
        <v>1365</v>
      </c>
      <c r="M182" t="s">
        <v>88</v>
      </c>
      <c r="Q182">
        <v>72</v>
      </c>
      <c r="S182">
        <v>400</v>
      </c>
      <c r="T182">
        <v>54</v>
      </c>
      <c r="U182">
        <v>0.13400000000000001</v>
      </c>
      <c r="V182">
        <f t="shared" si="26"/>
        <v>70.912800000000018</v>
      </c>
      <c r="W182">
        <f t="shared" si="27"/>
        <v>72</v>
      </c>
      <c r="X182">
        <f t="shared" si="28"/>
        <v>225000</v>
      </c>
      <c r="Y182">
        <f t="shared" si="29"/>
        <v>57</v>
      </c>
      <c r="Z182">
        <f t="shared" si="30"/>
        <v>1068.75</v>
      </c>
    </row>
    <row r="183" spans="1:32" x14ac:dyDescent="0.3">
      <c r="B183" t="s">
        <v>130</v>
      </c>
      <c r="I183">
        <v>8</v>
      </c>
      <c r="J183">
        <v>250</v>
      </c>
      <c r="K183">
        <f t="shared" si="25"/>
        <v>1856</v>
      </c>
      <c r="L183">
        <v>1365</v>
      </c>
      <c r="M183" t="s">
        <v>88</v>
      </c>
      <c r="Q183">
        <v>32</v>
      </c>
      <c r="S183">
        <v>640</v>
      </c>
      <c r="T183">
        <v>54</v>
      </c>
      <c r="U183">
        <v>0.13400000000000001</v>
      </c>
      <c r="V183">
        <f t="shared" si="26"/>
        <v>70.912800000000018</v>
      </c>
      <c r="W183">
        <f t="shared" si="27"/>
        <v>75</v>
      </c>
      <c r="X183">
        <f t="shared" si="28"/>
        <v>234375</v>
      </c>
      <c r="Y183">
        <f t="shared" si="29"/>
        <v>61</v>
      </c>
      <c r="Z183">
        <f t="shared" si="30"/>
        <v>1143.75</v>
      </c>
    </row>
    <row r="184" spans="1:32" x14ac:dyDescent="0.3">
      <c r="B184" t="s">
        <v>132</v>
      </c>
      <c r="I184">
        <v>8</v>
      </c>
      <c r="J184">
        <v>250</v>
      </c>
      <c r="K184">
        <f t="shared" si="25"/>
        <v>1856</v>
      </c>
      <c r="L184">
        <v>1365</v>
      </c>
      <c r="M184" t="s">
        <v>88</v>
      </c>
      <c r="Q184">
        <v>18</v>
      </c>
      <c r="S184">
        <v>720</v>
      </c>
      <c r="T184">
        <v>54</v>
      </c>
      <c r="U184">
        <v>0.13400000000000001</v>
      </c>
      <c r="V184">
        <f t="shared" si="26"/>
        <v>70.912800000000018</v>
      </c>
      <c r="W184">
        <f t="shared" si="27"/>
        <v>76</v>
      </c>
      <c r="X184">
        <f t="shared" si="28"/>
        <v>237500</v>
      </c>
      <c r="Y184">
        <f t="shared" si="29"/>
        <v>62</v>
      </c>
      <c r="Z184">
        <f t="shared" si="30"/>
        <v>1162.5</v>
      </c>
    </row>
    <row r="185" spans="1:32" x14ac:dyDescent="0.3">
      <c r="B185" t="s">
        <v>136</v>
      </c>
      <c r="I185">
        <v>8</v>
      </c>
      <c r="J185">
        <v>250</v>
      </c>
      <c r="K185">
        <f t="shared" si="25"/>
        <v>1856</v>
      </c>
      <c r="L185">
        <v>1365</v>
      </c>
      <c r="M185" t="s">
        <v>88</v>
      </c>
      <c r="Q185">
        <v>63</v>
      </c>
      <c r="S185">
        <v>240</v>
      </c>
      <c r="T185">
        <v>54</v>
      </c>
      <c r="U185">
        <v>0.13400000000000001</v>
      </c>
      <c r="V185">
        <f t="shared" si="26"/>
        <v>70.912800000000018</v>
      </c>
      <c r="W185">
        <f t="shared" si="27"/>
        <v>67</v>
      </c>
      <c r="X185">
        <f t="shared" si="28"/>
        <v>209375</v>
      </c>
      <c r="Y185">
        <f t="shared" si="29"/>
        <v>52</v>
      </c>
      <c r="Z185">
        <f t="shared" si="30"/>
        <v>975</v>
      </c>
    </row>
    <row r="186" spans="1:32" x14ac:dyDescent="0.3">
      <c r="A186" t="s">
        <v>149</v>
      </c>
      <c r="B186" t="s">
        <v>128</v>
      </c>
      <c r="I186">
        <v>8</v>
      </c>
      <c r="J186">
        <v>250</v>
      </c>
      <c r="K186">
        <f>ROUND(L186/0.73549875,0)</f>
        <v>0</v>
      </c>
      <c r="L186">
        <v>0</v>
      </c>
      <c r="M186" t="s">
        <v>88</v>
      </c>
      <c r="Q186">
        <v>90</v>
      </c>
      <c r="S186">
        <v>240</v>
      </c>
      <c r="T186">
        <v>54</v>
      </c>
      <c r="U186">
        <v>0</v>
      </c>
      <c r="V186">
        <f t="shared" ref="V186:V201" si="31">T186*U186*9.8</f>
        <v>0</v>
      </c>
      <c r="W186">
        <f t="shared" ref="W186:W201" si="32">MAX(1, INT(T186/10+SQRT(J186)/20+SQRT(K186)+U186+SQRT(Q186)/2+SQRT(S186)-SQRT(185)+20-I186))</f>
        <v>24</v>
      </c>
      <c r="X186">
        <f t="shared" ref="X186:X201" si="33">W186*50000/16</f>
        <v>75000</v>
      </c>
      <c r="Y186">
        <f t="shared" ref="Y186:Y201" si="34">MAX(1, ROUND((SQRT(J186)/100+SQRT(K186)+U186+(40/I186-2)+SQRT(Q186)/2+SQRT(S186)-SQRT(185)), 0))</f>
        <v>10</v>
      </c>
      <c r="Z186">
        <f t="shared" ref="Z186:Z201" si="35">Y186*300/16</f>
        <v>187.5</v>
      </c>
    </row>
    <row r="187" spans="1:32" x14ac:dyDescent="0.3">
      <c r="B187" t="s">
        <v>129</v>
      </c>
      <c r="I187">
        <v>8</v>
      </c>
      <c r="J187">
        <v>250</v>
      </c>
      <c r="K187">
        <f t="shared" ref="K187:K201" si="36">ROUND(L187/0.73549875,0)</f>
        <v>0</v>
      </c>
      <c r="L187">
        <v>0</v>
      </c>
      <c r="M187" t="s">
        <v>88</v>
      </c>
      <c r="Q187">
        <v>72</v>
      </c>
      <c r="S187">
        <v>400</v>
      </c>
      <c r="T187">
        <v>54</v>
      </c>
      <c r="U187">
        <v>0</v>
      </c>
      <c r="V187">
        <f t="shared" si="31"/>
        <v>0</v>
      </c>
      <c r="W187">
        <f t="shared" si="32"/>
        <v>28</v>
      </c>
      <c r="X187">
        <f t="shared" si="33"/>
        <v>87500</v>
      </c>
      <c r="Y187">
        <f t="shared" si="34"/>
        <v>14</v>
      </c>
      <c r="Z187">
        <f t="shared" si="35"/>
        <v>262.5</v>
      </c>
    </row>
    <row r="188" spans="1:32" x14ac:dyDescent="0.3">
      <c r="B188" t="s">
        <v>130</v>
      </c>
      <c r="I188">
        <v>8</v>
      </c>
      <c r="J188">
        <v>250</v>
      </c>
      <c r="K188">
        <f t="shared" si="36"/>
        <v>0</v>
      </c>
      <c r="L188">
        <v>0</v>
      </c>
      <c r="M188" t="s">
        <v>88</v>
      </c>
      <c r="Q188">
        <v>32</v>
      </c>
      <c r="S188">
        <v>640</v>
      </c>
      <c r="T188">
        <v>54</v>
      </c>
      <c r="U188">
        <v>0</v>
      </c>
      <c r="V188">
        <f t="shared" si="31"/>
        <v>0</v>
      </c>
      <c r="W188">
        <f t="shared" si="32"/>
        <v>32</v>
      </c>
      <c r="X188">
        <f t="shared" si="33"/>
        <v>100000</v>
      </c>
      <c r="Y188">
        <f t="shared" si="34"/>
        <v>18</v>
      </c>
      <c r="Z188">
        <f t="shared" si="35"/>
        <v>337.5</v>
      </c>
    </row>
    <row r="189" spans="1:32" x14ac:dyDescent="0.3">
      <c r="B189" t="s">
        <v>132</v>
      </c>
      <c r="I189">
        <v>8</v>
      </c>
      <c r="J189">
        <v>250</v>
      </c>
      <c r="K189">
        <f t="shared" si="36"/>
        <v>0</v>
      </c>
      <c r="L189">
        <v>0</v>
      </c>
      <c r="M189" t="s">
        <v>88</v>
      </c>
      <c r="Q189">
        <v>18</v>
      </c>
      <c r="S189">
        <v>720</v>
      </c>
      <c r="T189">
        <v>54</v>
      </c>
      <c r="U189">
        <v>0</v>
      </c>
      <c r="V189">
        <f t="shared" si="31"/>
        <v>0</v>
      </c>
      <c r="W189">
        <f t="shared" si="32"/>
        <v>33</v>
      </c>
      <c r="X189">
        <f t="shared" si="33"/>
        <v>103125</v>
      </c>
      <c r="Y189">
        <f t="shared" si="34"/>
        <v>19</v>
      </c>
      <c r="Z189">
        <f t="shared" si="35"/>
        <v>356.25</v>
      </c>
    </row>
    <row r="190" spans="1:32" x14ac:dyDescent="0.3">
      <c r="B190" t="s">
        <v>136</v>
      </c>
      <c r="I190">
        <v>8</v>
      </c>
      <c r="J190">
        <v>250</v>
      </c>
      <c r="K190">
        <f t="shared" si="36"/>
        <v>0</v>
      </c>
      <c r="L190">
        <v>0</v>
      </c>
      <c r="M190" t="s">
        <v>88</v>
      </c>
      <c r="Q190">
        <v>63</v>
      </c>
      <c r="S190">
        <v>240</v>
      </c>
      <c r="T190">
        <v>54</v>
      </c>
      <c r="U190">
        <v>0</v>
      </c>
      <c r="V190">
        <f t="shared" si="31"/>
        <v>0</v>
      </c>
      <c r="W190">
        <f t="shared" si="32"/>
        <v>24</v>
      </c>
      <c r="X190">
        <f t="shared" si="33"/>
        <v>75000</v>
      </c>
      <c r="Y190">
        <f t="shared" si="34"/>
        <v>9</v>
      </c>
      <c r="Z190">
        <f t="shared" si="35"/>
        <v>168.75</v>
      </c>
    </row>
    <row r="191" spans="1:32" x14ac:dyDescent="0.3">
      <c r="A191" t="s">
        <v>492</v>
      </c>
      <c r="I191">
        <v>8</v>
      </c>
      <c r="J191">
        <v>310</v>
      </c>
      <c r="K191">
        <f t="shared" si="36"/>
        <v>3263</v>
      </c>
      <c r="L191">
        <v>2400</v>
      </c>
      <c r="Q191">
        <v>48</v>
      </c>
      <c r="S191">
        <v>400</v>
      </c>
      <c r="T191">
        <v>58</v>
      </c>
      <c r="U191">
        <v>0.114</v>
      </c>
      <c r="V191">
        <f t="shared" si="31"/>
        <v>64.797600000000003</v>
      </c>
      <c r="W191">
        <f t="shared" si="32"/>
        <v>85</v>
      </c>
      <c r="X191">
        <f t="shared" si="33"/>
        <v>265625</v>
      </c>
      <c r="Y191">
        <f t="shared" si="34"/>
        <v>70</v>
      </c>
      <c r="Z191">
        <f t="shared" si="35"/>
        <v>1312.5</v>
      </c>
      <c r="AE191" t="s">
        <v>423</v>
      </c>
      <c r="AF191" t="s">
        <v>424</v>
      </c>
    </row>
    <row r="192" spans="1:32" x14ac:dyDescent="0.3">
      <c r="B192" t="s">
        <v>128</v>
      </c>
      <c r="I192">
        <v>5</v>
      </c>
      <c r="J192">
        <v>310</v>
      </c>
      <c r="K192">
        <f t="shared" si="36"/>
        <v>3263</v>
      </c>
      <c r="L192">
        <v>2400</v>
      </c>
      <c r="Q192">
        <v>85</v>
      </c>
      <c r="S192">
        <v>240</v>
      </c>
      <c r="T192">
        <v>58</v>
      </c>
      <c r="U192">
        <v>0.114</v>
      </c>
      <c r="V192">
        <f t="shared" si="31"/>
        <v>64.797600000000003</v>
      </c>
      <c r="W192">
        <f t="shared" si="32"/>
        <v>85</v>
      </c>
      <c r="X192">
        <f t="shared" si="33"/>
        <v>265625</v>
      </c>
      <c r="Y192">
        <f t="shared" si="34"/>
        <v>70</v>
      </c>
      <c r="Z192">
        <f t="shared" si="35"/>
        <v>1312.5</v>
      </c>
      <c r="AE192" t="s">
        <v>423</v>
      </c>
      <c r="AF192" t="s">
        <v>424</v>
      </c>
    </row>
    <row r="193" spans="1:32" x14ac:dyDescent="0.3">
      <c r="B193" t="s">
        <v>129</v>
      </c>
      <c r="I193">
        <v>5</v>
      </c>
      <c r="J193">
        <v>310</v>
      </c>
      <c r="K193">
        <f t="shared" si="36"/>
        <v>3263</v>
      </c>
      <c r="L193">
        <v>2400</v>
      </c>
      <c r="Q193">
        <v>60</v>
      </c>
      <c r="S193">
        <v>400</v>
      </c>
      <c r="T193">
        <v>58</v>
      </c>
      <c r="U193">
        <v>0.114</v>
      </c>
      <c r="V193">
        <f t="shared" si="31"/>
        <v>64.797600000000003</v>
      </c>
      <c r="W193">
        <f t="shared" si="32"/>
        <v>89</v>
      </c>
      <c r="X193">
        <f t="shared" si="33"/>
        <v>278125</v>
      </c>
      <c r="Y193">
        <f t="shared" si="34"/>
        <v>74</v>
      </c>
      <c r="Z193">
        <f t="shared" si="35"/>
        <v>1387.5</v>
      </c>
      <c r="AE193" t="s">
        <v>423</v>
      </c>
      <c r="AF193" t="s">
        <v>424</v>
      </c>
    </row>
    <row r="194" spans="1:32" x14ac:dyDescent="0.3">
      <c r="B194" t="s">
        <v>130</v>
      </c>
      <c r="I194">
        <v>5</v>
      </c>
      <c r="J194">
        <v>310</v>
      </c>
      <c r="K194">
        <f t="shared" si="36"/>
        <v>3263</v>
      </c>
      <c r="L194">
        <v>2400</v>
      </c>
      <c r="Q194">
        <v>30</v>
      </c>
      <c r="S194">
        <v>640</v>
      </c>
      <c r="T194">
        <v>58</v>
      </c>
      <c r="U194">
        <v>0.114</v>
      </c>
      <c r="V194">
        <f t="shared" si="31"/>
        <v>64.797600000000003</v>
      </c>
      <c r="W194">
        <f t="shared" si="32"/>
        <v>93</v>
      </c>
      <c r="X194">
        <f t="shared" si="33"/>
        <v>290625</v>
      </c>
      <c r="Y194">
        <f t="shared" si="34"/>
        <v>78</v>
      </c>
      <c r="Z194">
        <f t="shared" si="35"/>
        <v>1462.5</v>
      </c>
      <c r="AE194" t="s">
        <v>423</v>
      </c>
      <c r="AF194" t="s">
        <v>424</v>
      </c>
    </row>
    <row r="195" spans="1:32" x14ac:dyDescent="0.3">
      <c r="B195" t="s">
        <v>132</v>
      </c>
      <c r="I195">
        <v>5</v>
      </c>
      <c r="J195">
        <v>310</v>
      </c>
      <c r="K195">
        <f t="shared" si="36"/>
        <v>3263</v>
      </c>
      <c r="L195">
        <v>2400</v>
      </c>
      <c r="Q195">
        <v>15</v>
      </c>
      <c r="S195">
        <v>720</v>
      </c>
      <c r="T195">
        <v>58</v>
      </c>
      <c r="U195">
        <v>0.114</v>
      </c>
      <c r="V195">
        <f t="shared" si="31"/>
        <v>64.797600000000003</v>
      </c>
      <c r="W195">
        <f t="shared" si="32"/>
        <v>94</v>
      </c>
      <c r="X195">
        <f t="shared" si="33"/>
        <v>293750</v>
      </c>
      <c r="Y195">
        <f t="shared" si="34"/>
        <v>79</v>
      </c>
      <c r="Z195">
        <f t="shared" si="35"/>
        <v>1481.25</v>
      </c>
      <c r="AE195" t="s">
        <v>423</v>
      </c>
      <c r="AF195" t="s">
        <v>424</v>
      </c>
    </row>
    <row r="196" spans="1:32" x14ac:dyDescent="0.3">
      <c r="B196" t="s">
        <v>136</v>
      </c>
      <c r="I196">
        <v>5</v>
      </c>
      <c r="J196">
        <v>310</v>
      </c>
      <c r="K196">
        <f t="shared" si="36"/>
        <v>3263</v>
      </c>
      <c r="L196">
        <v>2400</v>
      </c>
      <c r="Q196">
        <v>59</v>
      </c>
      <c r="S196">
        <v>240</v>
      </c>
      <c r="T196">
        <v>58</v>
      </c>
      <c r="U196">
        <v>0.114</v>
      </c>
      <c r="V196">
        <f t="shared" si="31"/>
        <v>64.797600000000003</v>
      </c>
      <c r="W196">
        <f t="shared" si="32"/>
        <v>84</v>
      </c>
      <c r="X196">
        <f t="shared" si="33"/>
        <v>262500</v>
      </c>
      <c r="Y196">
        <f t="shared" si="34"/>
        <v>69</v>
      </c>
      <c r="Z196">
        <f t="shared" si="35"/>
        <v>1293.75</v>
      </c>
      <c r="AE196" t="s">
        <v>423</v>
      </c>
      <c r="AF196" t="s">
        <v>424</v>
      </c>
    </row>
    <row r="197" spans="1:32" x14ac:dyDescent="0.3">
      <c r="A197" t="s">
        <v>149</v>
      </c>
      <c r="B197" t="s">
        <v>128</v>
      </c>
      <c r="I197">
        <v>5</v>
      </c>
      <c r="J197">
        <v>310</v>
      </c>
      <c r="K197">
        <f t="shared" si="36"/>
        <v>0</v>
      </c>
      <c r="L197">
        <v>0</v>
      </c>
      <c r="Q197">
        <v>85</v>
      </c>
      <c r="S197">
        <v>240</v>
      </c>
      <c r="T197">
        <v>58</v>
      </c>
      <c r="U197">
        <v>0</v>
      </c>
      <c r="V197">
        <f t="shared" si="31"/>
        <v>0</v>
      </c>
      <c r="W197">
        <f t="shared" si="32"/>
        <v>28</v>
      </c>
      <c r="X197">
        <f t="shared" si="33"/>
        <v>87500</v>
      </c>
      <c r="Y197">
        <f t="shared" si="34"/>
        <v>13</v>
      </c>
      <c r="Z197">
        <f t="shared" si="35"/>
        <v>243.75</v>
      </c>
      <c r="AE197" t="s">
        <v>423</v>
      </c>
      <c r="AF197" t="s">
        <v>424</v>
      </c>
    </row>
    <row r="198" spans="1:32" x14ac:dyDescent="0.3">
      <c r="B198" t="s">
        <v>129</v>
      </c>
      <c r="I198">
        <v>5</v>
      </c>
      <c r="J198">
        <v>310</v>
      </c>
      <c r="K198">
        <f t="shared" si="36"/>
        <v>0</v>
      </c>
      <c r="L198">
        <v>0</v>
      </c>
      <c r="Q198">
        <v>60</v>
      </c>
      <c r="S198">
        <v>400</v>
      </c>
      <c r="T198">
        <v>58</v>
      </c>
      <c r="U198">
        <v>0</v>
      </c>
      <c r="V198">
        <f t="shared" si="31"/>
        <v>0</v>
      </c>
      <c r="W198">
        <f t="shared" si="32"/>
        <v>31</v>
      </c>
      <c r="X198">
        <f t="shared" si="33"/>
        <v>96875</v>
      </c>
      <c r="Y198">
        <f t="shared" si="34"/>
        <v>16</v>
      </c>
      <c r="Z198">
        <f t="shared" si="35"/>
        <v>300</v>
      </c>
      <c r="AE198" t="s">
        <v>423</v>
      </c>
      <c r="AF198" t="s">
        <v>424</v>
      </c>
    </row>
    <row r="199" spans="1:32" x14ac:dyDescent="0.3">
      <c r="B199" t="s">
        <v>130</v>
      </c>
      <c r="I199">
        <v>5</v>
      </c>
      <c r="J199">
        <v>310</v>
      </c>
      <c r="K199">
        <f t="shared" si="36"/>
        <v>0</v>
      </c>
      <c r="L199">
        <v>0</v>
      </c>
      <c r="Q199">
        <v>30</v>
      </c>
      <c r="S199">
        <v>640</v>
      </c>
      <c r="T199">
        <v>58</v>
      </c>
      <c r="U199">
        <v>0</v>
      </c>
      <c r="V199">
        <f t="shared" si="31"/>
        <v>0</v>
      </c>
      <c r="W199">
        <f t="shared" si="32"/>
        <v>36</v>
      </c>
      <c r="X199">
        <f t="shared" si="33"/>
        <v>112500</v>
      </c>
      <c r="Y199">
        <f t="shared" si="34"/>
        <v>21</v>
      </c>
      <c r="Z199">
        <f t="shared" si="35"/>
        <v>393.75</v>
      </c>
      <c r="AE199" t="s">
        <v>423</v>
      </c>
      <c r="AF199" t="s">
        <v>424</v>
      </c>
    </row>
    <row r="200" spans="1:32" x14ac:dyDescent="0.3">
      <c r="B200" t="s">
        <v>132</v>
      </c>
      <c r="I200">
        <v>5</v>
      </c>
      <c r="J200">
        <v>310</v>
      </c>
      <c r="K200">
        <f t="shared" si="36"/>
        <v>0</v>
      </c>
      <c r="L200">
        <v>0</v>
      </c>
      <c r="Q200">
        <v>15</v>
      </c>
      <c r="S200">
        <v>720</v>
      </c>
      <c r="T200">
        <v>58</v>
      </c>
      <c r="U200">
        <v>0</v>
      </c>
      <c r="V200">
        <f t="shared" si="31"/>
        <v>0</v>
      </c>
      <c r="W200">
        <f t="shared" si="32"/>
        <v>36</v>
      </c>
      <c r="X200">
        <f t="shared" si="33"/>
        <v>112500</v>
      </c>
      <c r="Y200">
        <f t="shared" si="34"/>
        <v>21</v>
      </c>
      <c r="Z200">
        <f t="shared" si="35"/>
        <v>393.75</v>
      </c>
      <c r="AE200" t="s">
        <v>423</v>
      </c>
      <c r="AF200" t="s">
        <v>424</v>
      </c>
    </row>
    <row r="201" spans="1:32" x14ac:dyDescent="0.3">
      <c r="B201" t="s">
        <v>136</v>
      </c>
      <c r="I201">
        <v>5</v>
      </c>
      <c r="J201">
        <v>310</v>
      </c>
      <c r="K201">
        <f t="shared" si="36"/>
        <v>0</v>
      </c>
      <c r="L201">
        <v>0</v>
      </c>
      <c r="Q201">
        <v>59</v>
      </c>
      <c r="S201">
        <v>240</v>
      </c>
      <c r="T201">
        <v>58</v>
      </c>
      <c r="U201">
        <v>0</v>
      </c>
      <c r="V201">
        <f t="shared" si="31"/>
        <v>0</v>
      </c>
      <c r="W201">
        <f t="shared" si="32"/>
        <v>27</v>
      </c>
      <c r="X201">
        <f t="shared" si="33"/>
        <v>84375</v>
      </c>
      <c r="Y201">
        <f t="shared" si="34"/>
        <v>12</v>
      </c>
      <c r="Z201">
        <f t="shared" si="35"/>
        <v>225</v>
      </c>
      <c r="AE201" t="s">
        <v>423</v>
      </c>
      <c r="AF201" t="s">
        <v>424</v>
      </c>
    </row>
    <row r="202" spans="1:32" x14ac:dyDescent="0.3">
      <c r="A202" t="s">
        <v>498</v>
      </c>
      <c r="I202">
        <v>20</v>
      </c>
      <c r="J202">
        <v>250</v>
      </c>
      <c r="K202">
        <f>ROUND(L202/0.73549875,0)</f>
        <v>1550</v>
      </c>
      <c r="L202">
        <v>1140</v>
      </c>
      <c r="Q202">
        <v>65</v>
      </c>
      <c r="S202">
        <v>240</v>
      </c>
      <c r="T202">
        <v>47</v>
      </c>
      <c r="U202">
        <v>0.11799999999999999</v>
      </c>
      <c r="V202">
        <f>T202*U202*9.8</f>
        <v>54.3508</v>
      </c>
      <c r="W202">
        <f>MAX(1, INT(T202/10+SQRT(J202)/20+SQRT(K202)+U202+SQRT(Q202)/2+SQRT(S202)-SQRT(185)+20-I202))</f>
        <v>50</v>
      </c>
      <c r="X202">
        <f>W202*50000/16</f>
        <v>156250</v>
      </c>
      <c r="Y202">
        <f>MAX(1, ROUND((SQRT(J202)/100+SQRT(K202)+U202+(40/I202-2)+SQRT(Q202)/2+SQRT(S202)-SQRT(185)), 0))</f>
        <v>46</v>
      </c>
      <c r="Z202">
        <f>Y202*300/16</f>
        <v>862.5</v>
      </c>
      <c r="AE202" t="s">
        <v>423</v>
      </c>
      <c r="AF202" t="s">
        <v>423</v>
      </c>
    </row>
    <row r="203" spans="1:32" x14ac:dyDescent="0.3">
      <c r="A203" t="s">
        <v>499</v>
      </c>
      <c r="I203">
        <v>20</v>
      </c>
      <c r="J203">
        <v>250</v>
      </c>
      <c r="K203">
        <f>ROUND(L203/0.73549875,0)</f>
        <v>1550</v>
      </c>
      <c r="L203">
        <v>1140</v>
      </c>
      <c r="Q203">
        <v>55</v>
      </c>
      <c r="S203">
        <v>240</v>
      </c>
      <c r="T203">
        <v>51</v>
      </c>
      <c r="U203">
        <v>0.108</v>
      </c>
      <c r="V203">
        <f>T203*U203*9.8</f>
        <v>53.978400000000001</v>
      </c>
      <c r="W203">
        <f>MAX(1, INT(T203/10+SQRT(J203)/20+SQRT(K203)+U203+SQRT(Q203)/2+SQRT(S203)-SQRT(185)+20-I203))</f>
        <v>50</v>
      </c>
      <c r="X203">
        <f>W203*50000/16</f>
        <v>156250</v>
      </c>
      <c r="Y203">
        <f>MAX(1, ROUND((SQRT(J203)/100+SQRT(K203)+U203+(40/I203-2)+SQRT(Q203)/2+SQRT(S203)-SQRT(185)), 0))</f>
        <v>45</v>
      </c>
      <c r="Z203">
        <f>Y203*300/16</f>
        <v>843.75</v>
      </c>
      <c r="AE203" t="s">
        <v>423</v>
      </c>
      <c r="AF203" t="s">
        <v>423</v>
      </c>
    </row>
    <row r="204" spans="1:32" x14ac:dyDescent="0.3">
      <c r="B204" t="s">
        <v>245</v>
      </c>
      <c r="I204">
        <v>20</v>
      </c>
      <c r="J204">
        <v>250</v>
      </c>
      <c r="K204">
        <f t="shared" ref="K204:K210" si="37">ROUND(L204/0.73549875,0)</f>
        <v>1550</v>
      </c>
      <c r="L204">
        <v>1140</v>
      </c>
      <c r="Q204">
        <v>100</v>
      </c>
      <c r="S204">
        <v>240</v>
      </c>
      <c r="T204">
        <v>47</v>
      </c>
      <c r="U204">
        <v>0.11799999999999999</v>
      </c>
      <c r="V204">
        <f>T204*U204*9.8</f>
        <v>54.3508</v>
      </c>
      <c r="W204">
        <f>MAX(1, INT(T204/10+SQRT(J204)/20+SQRT(K204)+U204+SQRT(Q204)/2+SQRT(S204)-SQRT(185)+20-I204))</f>
        <v>51</v>
      </c>
      <c r="X204">
        <f>W204*50000/16</f>
        <v>159375</v>
      </c>
      <c r="Y204">
        <f>MAX(1, ROUND((SQRT(J204)/100+SQRT(K204)+U204+(40/I204-2)+SQRT(Q204)/2+SQRT(S204)-SQRT(185)), 0))</f>
        <v>47</v>
      </c>
      <c r="Z204">
        <f>Y204*300/16</f>
        <v>881.25</v>
      </c>
      <c r="AE204" t="s">
        <v>423</v>
      </c>
      <c r="AF204" t="s">
        <v>423</v>
      </c>
    </row>
    <row r="205" spans="1:32" x14ac:dyDescent="0.3">
      <c r="B205" t="s">
        <v>246</v>
      </c>
      <c r="I205">
        <v>20</v>
      </c>
      <c r="J205">
        <v>250</v>
      </c>
      <c r="K205">
        <f t="shared" si="37"/>
        <v>1550</v>
      </c>
      <c r="L205">
        <v>1140</v>
      </c>
      <c r="Q205">
        <v>68</v>
      </c>
      <c r="S205">
        <v>400</v>
      </c>
      <c r="T205">
        <v>47</v>
      </c>
      <c r="U205">
        <v>0.11799999999999999</v>
      </c>
      <c r="V205">
        <f>T205*U205*9.8</f>
        <v>54.3508</v>
      </c>
      <c r="W205">
        <f>MAX(1, INT(T205/10+SQRT(J205)/20+SQRT(K205)+U205+SQRT(Q205)/2+SQRT(S205)-SQRT(185)+20-I205))</f>
        <v>55</v>
      </c>
      <c r="X205">
        <f>W205*50000/16</f>
        <v>171875</v>
      </c>
      <c r="Y205">
        <f>MAX(1, ROUND((SQRT(J205)/100+SQRT(K205)+U205+(40/I205-2)+SQRT(Q205)/2+SQRT(S205)-SQRT(185)), 0))</f>
        <v>50</v>
      </c>
      <c r="Z205">
        <f>Y205*300/16</f>
        <v>937.5</v>
      </c>
      <c r="AE205" t="s">
        <v>423</v>
      </c>
      <c r="AF205" t="s">
        <v>423</v>
      </c>
    </row>
    <row r="206" spans="1:32" x14ac:dyDescent="0.3">
      <c r="B206" t="s">
        <v>247</v>
      </c>
      <c r="I206">
        <v>20</v>
      </c>
      <c r="J206">
        <v>250</v>
      </c>
      <c r="K206">
        <f t="shared" si="37"/>
        <v>1550</v>
      </c>
      <c r="L206">
        <v>1140</v>
      </c>
      <c r="Q206">
        <v>32</v>
      </c>
      <c r="S206">
        <v>640</v>
      </c>
      <c r="T206">
        <v>47</v>
      </c>
      <c r="U206">
        <v>0.11799999999999999</v>
      </c>
      <c r="V206">
        <f>T206*U206*9.8</f>
        <v>54.3508</v>
      </c>
      <c r="W206">
        <f>MAX(1, INT(T206/10+SQRT(J206)/20+SQRT(K206)+U206+SQRT(Q206)/2+SQRT(S206)-SQRT(185)+20-I206))</f>
        <v>59</v>
      </c>
      <c r="X206">
        <f>W206*50000/16</f>
        <v>184375</v>
      </c>
      <c r="Y206">
        <f>MAX(1, ROUND((SQRT(J206)/100+SQRT(K206)+U206+(40/I206-2)+SQRT(Q206)/2+SQRT(S206)-SQRT(185)), 0))</f>
        <v>54</v>
      </c>
      <c r="Z206">
        <f>Y206*300/16</f>
        <v>1012.5</v>
      </c>
      <c r="AE206" t="s">
        <v>423</v>
      </c>
      <c r="AF206" t="s">
        <v>423</v>
      </c>
    </row>
    <row r="207" spans="1:32" x14ac:dyDescent="0.3">
      <c r="B207" t="s">
        <v>248</v>
      </c>
      <c r="I207">
        <v>20</v>
      </c>
      <c r="J207">
        <v>250</v>
      </c>
      <c r="K207">
        <f t="shared" si="37"/>
        <v>1550</v>
      </c>
      <c r="L207">
        <v>1140</v>
      </c>
      <c r="Q207">
        <v>24</v>
      </c>
      <c r="S207">
        <v>720</v>
      </c>
      <c r="T207">
        <v>47</v>
      </c>
      <c r="U207">
        <v>0.11799999999999999</v>
      </c>
      <c r="V207">
        <f>T207*U207*9.8</f>
        <v>54.3508</v>
      </c>
      <c r="W207">
        <f>MAX(1, INT(T207/10+SQRT(J207)/20+SQRT(K207)+U207+SQRT(Q207)/2+SQRT(S207)-SQRT(185)+20-I207))</f>
        <v>60</v>
      </c>
      <c r="X207">
        <f>W207*50000/16</f>
        <v>187500</v>
      </c>
      <c r="Y207">
        <f>MAX(1, ROUND((SQRT(J207)/100+SQRT(K207)+U207+(40/I207-2)+SQRT(Q207)/2+SQRT(S207)-SQRT(185)), 0))</f>
        <v>55</v>
      </c>
      <c r="Z207">
        <f>Y207*300/16</f>
        <v>1031.25</v>
      </c>
      <c r="AE207" t="s">
        <v>423</v>
      </c>
      <c r="AF207" t="s">
        <v>423</v>
      </c>
    </row>
    <row r="208" spans="1:32" x14ac:dyDescent="0.3">
      <c r="B208" t="s">
        <v>249</v>
      </c>
      <c r="I208">
        <v>20</v>
      </c>
      <c r="J208">
        <v>250</v>
      </c>
      <c r="K208">
        <f t="shared" si="37"/>
        <v>1550</v>
      </c>
      <c r="L208">
        <v>1140</v>
      </c>
      <c r="Q208">
        <v>55</v>
      </c>
      <c r="S208">
        <v>240</v>
      </c>
      <c r="T208">
        <v>47</v>
      </c>
      <c r="U208">
        <v>0.11799999999999999</v>
      </c>
      <c r="V208">
        <f>T208*U208*9.8</f>
        <v>54.3508</v>
      </c>
      <c r="W208">
        <f t="shared" ref="W208:W213" si="38">MAX(1, INT(T208/10+SQRT(J208)/20+SQRT(K208)+U208+SQRT(Q208)/2+SQRT(S208)-SQRT(185)+20-I208))</f>
        <v>50</v>
      </c>
      <c r="X208">
        <f>W208*50000/16</f>
        <v>156250</v>
      </c>
      <c r="Y208">
        <f>MAX(1, ROUND((SQRT(J208)/100+SQRT(K208)+U208+(40/I208-2)+SQRT(Q208)/2+SQRT(S208)-SQRT(185)), 0))</f>
        <v>45</v>
      </c>
      <c r="Z208">
        <f>Y208*300/16</f>
        <v>843.75</v>
      </c>
      <c r="AE208" t="s">
        <v>423</v>
      </c>
      <c r="AF208" t="s">
        <v>423</v>
      </c>
    </row>
    <row r="209" spans="1:32" x14ac:dyDescent="0.3">
      <c r="B209" t="s">
        <v>399</v>
      </c>
      <c r="I209">
        <v>20</v>
      </c>
      <c r="J209">
        <v>250</v>
      </c>
      <c r="K209">
        <f>ROUND(L209/0.73549875,0)</f>
        <v>1550</v>
      </c>
      <c r="L209">
        <v>1140</v>
      </c>
      <c r="Q209">
        <v>40</v>
      </c>
      <c r="S209">
        <v>640</v>
      </c>
      <c r="T209">
        <v>51</v>
      </c>
      <c r="U209">
        <v>0.108</v>
      </c>
      <c r="V209">
        <f t="shared" ref="V209:V213" si="39">T209*U209*9.8</f>
        <v>53.978400000000001</v>
      </c>
      <c r="W209">
        <f t="shared" si="38"/>
        <v>60</v>
      </c>
      <c r="X209">
        <f t="shared" ref="X209:X213" si="40">W209*50000/16</f>
        <v>187500</v>
      </c>
      <c r="Y209">
        <f t="shared" ref="Y209:Y213" si="41">MAX(1, ROUND((SQRT(J209)/100+SQRT(K209)+U209+(40/I209-2)+SQRT(Q209)/2+SQRT(S209)-SQRT(185)), 0))</f>
        <v>54</v>
      </c>
      <c r="Z209">
        <f t="shared" ref="Z209:Z213" si="42">Y209*300/16</f>
        <v>1012.5</v>
      </c>
      <c r="AE209" t="s">
        <v>423</v>
      </c>
      <c r="AF209" t="s">
        <v>497</v>
      </c>
    </row>
    <row r="210" spans="1:32" x14ac:dyDescent="0.3">
      <c r="B210" t="s">
        <v>135</v>
      </c>
      <c r="I210">
        <v>20</v>
      </c>
      <c r="J210">
        <v>250</v>
      </c>
      <c r="K210">
        <f t="shared" si="37"/>
        <v>1550</v>
      </c>
      <c r="L210">
        <v>1140</v>
      </c>
      <c r="Q210">
        <v>20</v>
      </c>
      <c r="S210">
        <v>800</v>
      </c>
      <c r="T210">
        <v>51</v>
      </c>
      <c r="U210">
        <v>0.108</v>
      </c>
      <c r="V210">
        <f t="shared" si="39"/>
        <v>53.978400000000001</v>
      </c>
      <c r="W210">
        <f t="shared" si="38"/>
        <v>62</v>
      </c>
      <c r="X210">
        <f t="shared" si="40"/>
        <v>193750</v>
      </c>
      <c r="Y210">
        <f t="shared" si="41"/>
        <v>57</v>
      </c>
      <c r="Z210">
        <f t="shared" si="42"/>
        <v>1068.75</v>
      </c>
      <c r="AE210" t="s">
        <v>423</v>
      </c>
      <c r="AF210" t="s">
        <v>497</v>
      </c>
    </row>
    <row r="211" spans="1:32" x14ac:dyDescent="0.3">
      <c r="B211" t="s">
        <v>494</v>
      </c>
      <c r="I211">
        <v>20</v>
      </c>
      <c r="J211">
        <v>250</v>
      </c>
      <c r="K211">
        <f>ROUND(L211/0.73549875,0)</f>
        <v>1550</v>
      </c>
      <c r="L211">
        <v>1140</v>
      </c>
      <c r="Q211">
        <v>85</v>
      </c>
      <c r="S211">
        <v>240</v>
      </c>
      <c r="T211">
        <v>51</v>
      </c>
      <c r="U211">
        <v>0.108</v>
      </c>
      <c r="V211">
        <f t="shared" si="39"/>
        <v>53.978400000000001</v>
      </c>
      <c r="W211">
        <f t="shared" si="38"/>
        <v>51</v>
      </c>
      <c r="X211">
        <f t="shared" si="40"/>
        <v>159375</v>
      </c>
      <c r="Y211">
        <f t="shared" si="41"/>
        <v>46</v>
      </c>
      <c r="Z211">
        <f t="shared" si="42"/>
        <v>862.5</v>
      </c>
      <c r="AE211" t="s">
        <v>423</v>
      </c>
      <c r="AF211" t="s">
        <v>497</v>
      </c>
    </row>
    <row r="212" spans="1:32" x14ac:dyDescent="0.3">
      <c r="B212" t="s">
        <v>495</v>
      </c>
      <c r="I212">
        <v>20</v>
      </c>
      <c r="J212">
        <v>250</v>
      </c>
      <c r="K212">
        <f>ROUND(L212/0.73549875,0)</f>
        <v>1550</v>
      </c>
      <c r="L212">
        <v>1140</v>
      </c>
      <c r="Q212">
        <v>30</v>
      </c>
      <c r="S212">
        <v>240</v>
      </c>
      <c r="T212">
        <v>51</v>
      </c>
      <c r="U212">
        <v>0.108</v>
      </c>
      <c r="V212">
        <f t="shared" si="39"/>
        <v>53.978400000000001</v>
      </c>
      <c r="W212">
        <f t="shared" si="38"/>
        <v>49</v>
      </c>
      <c r="X212">
        <f t="shared" si="40"/>
        <v>153125</v>
      </c>
      <c r="Y212">
        <f t="shared" si="41"/>
        <v>44</v>
      </c>
      <c r="Z212">
        <f t="shared" si="42"/>
        <v>825</v>
      </c>
      <c r="AE212" t="s">
        <v>423</v>
      </c>
      <c r="AF212" t="s">
        <v>497</v>
      </c>
    </row>
    <row r="213" spans="1:32" x14ac:dyDescent="0.3">
      <c r="B213" t="s">
        <v>496</v>
      </c>
      <c r="I213">
        <v>20</v>
      </c>
      <c r="J213">
        <v>20</v>
      </c>
      <c r="K213">
        <f>ROUND(L213/0.73549875,0)</f>
        <v>1550</v>
      </c>
      <c r="L213">
        <v>1140</v>
      </c>
      <c r="Q213">
        <v>32</v>
      </c>
      <c r="S213">
        <v>240</v>
      </c>
      <c r="T213">
        <v>47</v>
      </c>
      <c r="U213">
        <v>0.11799999999999999</v>
      </c>
      <c r="V213">
        <f t="shared" si="39"/>
        <v>54.3508</v>
      </c>
      <c r="W213">
        <f t="shared" si="38"/>
        <v>49</v>
      </c>
      <c r="X213">
        <f t="shared" si="40"/>
        <v>153125</v>
      </c>
      <c r="Y213">
        <f t="shared" si="41"/>
        <v>44</v>
      </c>
      <c r="Z213">
        <f t="shared" si="42"/>
        <v>825</v>
      </c>
      <c r="AE213" t="s">
        <v>423</v>
      </c>
      <c r="AF213" t="s">
        <v>423</v>
      </c>
    </row>
    <row r="214" spans="1:32" x14ac:dyDescent="0.3">
      <c r="A214" t="s">
        <v>493</v>
      </c>
      <c r="B214" t="s">
        <v>245</v>
      </c>
      <c r="I214">
        <v>20</v>
      </c>
      <c r="J214">
        <v>250</v>
      </c>
      <c r="K214">
        <f>ROUND(L214/0.73549875,0)</f>
        <v>0</v>
      </c>
      <c r="L214">
        <v>0</v>
      </c>
      <c r="Q214">
        <v>100</v>
      </c>
      <c r="S214">
        <v>240</v>
      </c>
      <c r="T214">
        <v>47</v>
      </c>
      <c r="U214">
        <v>0</v>
      </c>
      <c r="V214">
        <f>T214*U214*9.8</f>
        <v>0</v>
      </c>
      <c r="W214">
        <f>MAX(1, INT(T214/10+SQRT(J214)/20+SQRT(K214)+U214+SQRT(Q214)/2+SQRT(S214)-SQRT(185)+20-I214))</f>
        <v>12</v>
      </c>
      <c r="X214">
        <f>W214*50000/16</f>
        <v>37500</v>
      </c>
      <c r="Y214">
        <f>MAX(1, ROUND((SQRT(J214)/100+SQRT(K214)+U214+(40/I214-2)+SQRT(Q214)/2+SQRT(S214)-SQRT(185)), 0))</f>
        <v>7</v>
      </c>
      <c r="Z214">
        <f>Y214*300/16</f>
        <v>131.25</v>
      </c>
      <c r="AE214" t="s">
        <v>423</v>
      </c>
      <c r="AF214" t="s">
        <v>423</v>
      </c>
    </row>
    <row r="215" spans="1:32" x14ac:dyDescent="0.3">
      <c r="B215" t="s">
        <v>246</v>
      </c>
      <c r="I215">
        <v>20</v>
      </c>
      <c r="J215">
        <v>250</v>
      </c>
      <c r="K215">
        <f>ROUND(L215/0.73549875,0)</f>
        <v>0</v>
      </c>
      <c r="L215">
        <v>0</v>
      </c>
      <c r="Q215">
        <v>68</v>
      </c>
      <c r="S215">
        <v>400</v>
      </c>
      <c r="T215">
        <v>47</v>
      </c>
      <c r="U215">
        <v>0</v>
      </c>
      <c r="V215">
        <f>T215*U215*9.8</f>
        <v>0</v>
      </c>
      <c r="W215">
        <f>MAX(1, INT(T215/10+SQRT(J215)/20+SQRT(K215)+U215+SQRT(Q215)/2+SQRT(S215)-SQRT(185)+20-I215))</f>
        <v>16</v>
      </c>
      <c r="X215">
        <f>W215*50000/16</f>
        <v>50000</v>
      </c>
      <c r="Y215">
        <f>MAX(1, ROUND((SQRT(J215)/100+SQRT(K215)+U215+(40/I215-2)+SQRT(Q215)/2+SQRT(S215)-SQRT(185)), 0))</f>
        <v>11</v>
      </c>
      <c r="Z215">
        <f>Y215*300/16</f>
        <v>206.25</v>
      </c>
      <c r="AE215" t="s">
        <v>423</v>
      </c>
      <c r="AF215" t="s">
        <v>423</v>
      </c>
    </row>
    <row r="216" spans="1:32" x14ac:dyDescent="0.3">
      <c r="B216" t="s">
        <v>247</v>
      </c>
      <c r="I216">
        <v>20</v>
      </c>
      <c r="J216">
        <v>250</v>
      </c>
      <c r="K216">
        <f>ROUND(L216/0.73549875,0)</f>
        <v>0</v>
      </c>
      <c r="L216">
        <v>0</v>
      </c>
      <c r="Q216">
        <v>32</v>
      </c>
      <c r="S216">
        <v>640</v>
      </c>
      <c r="T216">
        <v>47</v>
      </c>
      <c r="U216">
        <v>0</v>
      </c>
      <c r="V216">
        <f>T216*U216*9.8</f>
        <v>0</v>
      </c>
      <c r="W216">
        <f>MAX(1, INT(T216/10+SQRT(J216)/20+SQRT(K216)+U216+SQRT(Q216)/2+SQRT(S216)-SQRT(185)+20-I216))</f>
        <v>20</v>
      </c>
      <c r="X216">
        <f>W216*50000/16</f>
        <v>62500</v>
      </c>
      <c r="Y216">
        <f>MAX(1, ROUND((SQRT(J216)/100+SQRT(K216)+U216+(40/I216-2)+SQRT(Q216)/2+SQRT(S216)-SQRT(185)), 0))</f>
        <v>15</v>
      </c>
      <c r="Z216">
        <f>Y216*300/16</f>
        <v>281.25</v>
      </c>
      <c r="AE216" t="s">
        <v>423</v>
      </c>
      <c r="AF216" t="s">
        <v>423</v>
      </c>
    </row>
    <row r="217" spans="1:32" x14ac:dyDescent="0.3">
      <c r="B217" t="s">
        <v>248</v>
      </c>
      <c r="I217">
        <v>20</v>
      </c>
      <c r="J217">
        <v>250</v>
      </c>
      <c r="K217">
        <f>ROUND(L217/0.73549875,0)</f>
        <v>0</v>
      </c>
      <c r="L217">
        <v>0</v>
      </c>
      <c r="Q217">
        <v>24</v>
      </c>
      <c r="S217">
        <v>720</v>
      </c>
      <c r="T217">
        <v>47</v>
      </c>
      <c r="U217">
        <v>0</v>
      </c>
      <c r="V217">
        <f>T217*U217*9.8</f>
        <v>0</v>
      </c>
      <c r="W217">
        <f>MAX(1, INT(T217/10+SQRT(J217)/20+SQRT(K217)+U217+SQRT(Q217)/2+SQRT(S217)-SQRT(185)+20-I217))</f>
        <v>21</v>
      </c>
      <c r="X217">
        <f>W217*50000/16</f>
        <v>65625</v>
      </c>
      <c r="Y217">
        <f>MAX(1, ROUND((SQRT(J217)/100+SQRT(K217)+U217+(40/I217-2)+SQRT(Q217)/2+SQRT(S217)-SQRT(185)), 0))</f>
        <v>16</v>
      </c>
      <c r="Z217">
        <f>Y217*300/16</f>
        <v>300</v>
      </c>
      <c r="AE217" t="s">
        <v>423</v>
      </c>
      <c r="AF217" t="s">
        <v>423</v>
      </c>
    </row>
    <row r="218" spans="1:32" x14ac:dyDescent="0.3">
      <c r="B218" t="s">
        <v>249</v>
      </c>
      <c r="I218">
        <v>20</v>
      </c>
      <c r="J218">
        <v>250</v>
      </c>
      <c r="K218">
        <f t="shared" ref="K218:K223" si="43">ROUND(L218/0.73549875,0)</f>
        <v>0</v>
      </c>
      <c r="L218">
        <v>0</v>
      </c>
      <c r="Q218">
        <v>55</v>
      </c>
      <c r="S218">
        <v>240</v>
      </c>
      <c r="T218">
        <v>47</v>
      </c>
      <c r="U218">
        <v>0</v>
      </c>
      <c r="V218">
        <f>T218*U218*9.8</f>
        <v>0</v>
      </c>
      <c r="W218">
        <f>MAX(1, INT(T218/10+SQRT(J218)/20+SQRT(K218)+U218+SQRT(Q218)/2+SQRT(S218)-SQRT(185)+20-I218))</f>
        <v>11</v>
      </c>
      <c r="X218">
        <f>W218*50000/16</f>
        <v>34375</v>
      </c>
      <c r="Y218">
        <f>MAX(1, ROUND((SQRT(J218)/100+SQRT(K218)+U218+(40/I218-2)+SQRT(Q218)/2+SQRT(S218)-SQRT(185)), 0))</f>
        <v>6</v>
      </c>
      <c r="Z218">
        <f>Y218*300/16</f>
        <v>112.5</v>
      </c>
      <c r="AE218" t="s">
        <v>423</v>
      </c>
      <c r="AF218" t="s">
        <v>423</v>
      </c>
    </row>
    <row r="219" spans="1:32" x14ac:dyDescent="0.3">
      <c r="B219" t="s">
        <v>399</v>
      </c>
      <c r="I219">
        <v>20</v>
      </c>
      <c r="J219">
        <v>250</v>
      </c>
      <c r="K219">
        <f t="shared" si="43"/>
        <v>0</v>
      </c>
      <c r="L219">
        <v>0</v>
      </c>
      <c r="Q219">
        <v>40</v>
      </c>
      <c r="S219">
        <v>640</v>
      </c>
      <c r="T219">
        <v>51</v>
      </c>
      <c r="U219">
        <v>0</v>
      </c>
      <c r="V219">
        <f t="shared" ref="V219:V223" si="44">T219*U219*9.8</f>
        <v>0</v>
      </c>
      <c r="W219">
        <f t="shared" ref="W219:W223" si="45">MAX(1, INT(T219/10+SQRT(J219)/20+SQRT(K219)+U219+SQRT(Q219)/2+SQRT(S219)-SQRT(185)+20-I219))</f>
        <v>20</v>
      </c>
      <c r="X219">
        <f t="shared" ref="X219:X223" si="46">W219*50000/16</f>
        <v>62500</v>
      </c>
      <c r="Y219">
        <f t="shared" ref="Y219:Y223" si="47">MAX(1, ROUND((SQRT(J219)/100+SQRT(K219)+U219+(40/I219-2)+SQRT(Q219)/2+SQRT(S219)-SQRT(185)), 0))</f>
        <v>15</v>
      </c>
      <c r="Z219">
        <f>Y219*300/16</f>
        <v>281.25</v>
      </c>
      <c r="AE219" t="s">
        <v>423</v>
      </c>
      <c r="AF219" t="s">
        <v>423</v>
      </c>
    </row>
    <row r="220" spans="1:32" x14ac:dyDescent="0.3">
      <c r="B220" t="s">
        <v>135</v>
      </c>
      <c r="I220">
        <v>20</v>
      </c>
      <c r="J220">
        <v>250</v>
      </c>
      <c r="K220">
        <f t="shared" si="43"/>
        <v>0</v>
      </c>
      <c r="L220">
        <v>0</v>
      </c>
      <c r="Q220">
        <v>20</v>
      </c>
      <c r="S220">
        <v>800</v>
      </c>
      <c r="T220">
        <v>51</v>
      </c>
      <c r="U220">
        <v>0</v>
      </c>
      <c r="V220">
        <f t="shared" si="44"/>
        <v>0</v>
      </c>
      <c r="W220">
        <f t="shared" si="45"/>
        <v>22</v>
      </c>
      <c r="X220">
        <f t="shared" si="46"/>
        <v>68750</v>
      </c>
      <c r="Y220">
        <f t="shared" si="47"/>
        <v>17</v>
      </c>
      <c r="Z220">
        <f>Y220*300/16</f>
        <v>318.75</v>
      </c>
      <c r="AE220" t="s">
        <v>423</v>
      </c>
      <c r="AF220" t="s">
        <v>497</v>
      </c>
    </row>
    <row r="221" spans="1:32" x14ac:dyDescent="0.3">
      <c r="B221" t="s">
        <v>494</v>
      </c>
      <c r="I221">
        <v>20</v>
      </c>
      <c r="J221">
        <v>250</v>
      </c>
      <c r="K221">
        <f t="shared" si="43"/>
        <v>0</v>
      </c>
      <c r="L221">
        <v>0</v>
      </c>
      <c r="Q221">
        <v>85</v>
      </c>
      <c r="S221">
        <v>240</v>
      </c>
      <c r="T221">
        <v>51</v>
      </c>
      <c r="U221">
        <v>0</v>
      </c>
      <c r="V221">
        <f t="shared" si="44"/>
        <v>0</v>
      </c>
      <c r="W221">
        <f t="shared" si="45"/>
        <v>12</v>
      </c>
      <c r="X221">
        <f t="shared" si="46"/>
        <v>37500</v>
      </c>
      <c r="Y221">
        <f t="shared" si="47"/>
        <v>7</v>
      </c>
      <c r="Z221">
        <f>Y221*300/16</f>
        <v>131.25</v>
      </c>
      <c r="AE221" t="s">
        <v>423</v>
      </c>
      <c r="AF221" t="s">
        <v>497</v>
      </c>
    </row>
    <row r="222" spans="1:32" x14ac:dyDescent="0.3">
      <c r="B222" t="s">
        <v>495</v>
      </c>
      <c r="I222">
        <v>20</v>
      </c>
      <c r="J222">
        <v>250</v>
      </c>
      <c r="K222">
        <f t="shared" si="43"/>
        <v>0</v>
      </c>
      <c r="L222">
        <v>0</v>
      </c>
      <c r="Q222">
        <v>30</v>
      </c>
      <c r="S222">
        <v>240</v>
      </c>
      <c r="T222">
        <v>51</v>
      </c>
      <c r="U222">
        <v>0</v>
      </c>
      <c r="V222">
        <f t="shared" si="44"/>
        <v>0</v>
      </c>
      <c r="W222">
        <f t="shared" si="45"/>
        <v>10</v>
      </c>
      <c r="X222">
        <f t="shared" si="46"/>
        <v>31250</v>
      </c>
      <c r="Y222">
        <f t="shared" si="47"/>
        <v>5</v>
      </c>
      <c r="Z222">
        <f>Y222*300/16</f>
        <v>93.75</v>
      </c>
      <c r="AE222" t="s">
        <v>423</v>
      </c>
      <c r="AF222" t="s">
        <v>497</v>
      </c>
    </row>
    <row r="223" spans="1:32" x14ac:dyDescent="0.3">
      <c r="B223" t="s">
        <v>496</v>
      </c>
      <c r="I223">
        <v>20</v>
      </c>
      <c r="J223">
        <v>250</v>
      </c>
      <c r="K223">
        <f t="shared" si="43"/>
        <v>0</v>
      </c>
      <c r="L223">
        <v>0</v>
      </c>
      <c r="Q223">
        <v>32</v>
      </c>
      <c r="S223">
        <v>240</v>
      </c>
      <c r="T223">
        <v>47</v>
      </c>
      <c r="U223">
        <v>0</v>
      </c>
      <c r="V223">
        <f t="shared" si="44"/>
        <v>0</v>
      </c>
      <c r="W223">
        <f t="shared" si="45"/>
        <v>10</v>
      </c>
      <c r="X223">
        <f t="shared" si="46"/>
        <v>31250</v>
      </c>
      <c r="Y223">
        <f t="shared" si="47"/>
        <v>5</v>
      </c>
      <c r="Z223">
        <f>Y223*300/16</f>
        <v>93.75</v>
      </c>
      <c r="AE223" t="s">
        <v>423</v>
      </c>
      <c r="AF223" t="s">
        <v>497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5"/>
  <sheetViews>
    <sheetView workbookViewId="0">
      <selection activeCell="B26" sqref="B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362</v>
      </c>
    </row>
    <row r="4" spans="1:30" x14ac:dyDescent="0.3">
      <c r="A4" t="s">
        <v>179</v>
      </c>
      <c r="B4" t="s">
        <v>180</v>
      </c>
      <c r="F4">
        <v>1958</v>
      </c>
      <c r="G4">
        <v>30</v>
      </c>
      <c r="H4" t="s">
        <v>89</v>
      </c>
      <c r="J4">
        <v>100</v>
      </c>
      <c r="L4" t="s">
        <v>178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190</v>
      </c>
      <c r="B5" t="s">
        <v>191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194</v>
      </c>
      <c r="B6" t="s">
        <v>193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203</v>
      </c>
      <c r="B7" t="s">
        <v>204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235</v>
      </c>
      <c r="B8" t="s">
        <v>236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237</v>
      </c>
      <c r="B9" t="s">
        <v>240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238</v>
      </c>
      <c r="B10" t="s">
        <v>241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239</v>
      </c>
      <c r="B11" t="s">
        <v>242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291</v>
      </c>
      <c r="B12" t="s">
        <v>292</v>
      </c>
      <c r="F12">
        <v>2006</v>
      </c>
      <c r="G12">
        <v>30</v>
      </c>
      <c r="H12" t="s">
        <v>280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363</v>
      </c>
      <c r="B13" t="s">
        <v>364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365</v>
      </c>
      <c r="B14" t="s">
        <v>366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389</v>
      </c>
      <c r="B15" t="s">
        <v>390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393</v>
      </c>
    </row>
    <row r="16" spans="1:30" x14ac:dyDescent="0.3">
      <c r="A16" t="s">
        <v>394</v>
      </c>
      <c r="B16" t="s">
        <v>395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393</v>
      </c>
    </row>
    <row r="17" spans="1:30" x14ac:dyDescent="0.3">
      <c r="A17" t="s">
        <v>396</v>
      </c>
      <c r="B17" t="s">
        <v>397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3">
      <c r="A18" t="s">
        <v>434</v>
      </c>
    </row>
    <row r="19" spans="1:30" x14ac:dyDescent="0.3">
      <c r="A19" s="3" t="s">
        <v>472</v>
      </c>
      <c r="B19" s="3" t="s">
        <v>472</v>
      </c>
      <c r="C19" s="4"/>
      <c r="D19" s="4"/>
      <c r="E19" s="4"/>
      <c r="F19" s="5">
        <v>1967</v>
      </c>
      <c r="G19" s="5">
        <v>30</v>
      </c>
      <c r="H19" s="3" t="s">
        <v>258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473</v>
      </c>
    </row>
    <row r="20" spans="1:30" x14ac:dyDescent="0.3">
      <c r="A20" s="3" t="s">
        <v>474</v>
      </c>
      <c r="B20" s="3" t="s">
        <v>474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473</v>
      </c>
    </row>
    <row r="21" spans="1:30" x14ac:dyDescent="0.3">
      <c r="A21" s="3" t="s">
        <v>475</v>
      </c>
      <c r="B21" s="3" t="s">
        <v>475</v>
      </c>
      <c r="C21" s="4"/>
      <c r="D21" s="4"/>
      <c r="E21" s="4"/>
      <c r="F21" s="5">
        <v>2011</v>
      </c>
      <c r="G21" s="5">
        <v>20</v>
      </c>
      <c r="H21" s="3" t="s">
        <v>258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473</v>
      </c>
    </row>
    <row r="22" spans="1:30" x14ac:dyDescent="0.3">
      <c r="A22" s="3" t="s">
        <v>476</v>
      </c>
      <c r="B22" s="3" t="s">
        <v>476</v>
      </c>
      <c r="C22" s="4"/>
      <c r="D22" s="4"/>
      <c r="E22" s="4"/>
      <c r="F22" s="5">
        <v>1963</v>
      </c>
      <c r="G22" s="5">
        <v>30</v>
      </c>
      <c r="H22" s="3" t="s">
        <v>258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473</v>
      </c>
    </row>
    <row r="23" spans="1:30" x14ac:dyDescent="0.3">
      <c r="A23" s="3" t="s">
        <v>477</v>
      </c>
      <c r="B23" s="3" t="s">
        <v>477</v>
      </c>
      <c r="C23" s="4"/>
      <c r="D23" s="4"/>
      <c r="E23" s="4"/>
      <c r="F23" s="5">
        <v>2006</v>
      </c>
      <c r="G23" s="5">
        <v>30</v>
      </c>
      <c r="H23" s="3" t="s">
        <v>258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473</v>
      </c>
    </row>
    <row r="24" spans="1:30" x14ac:dyDescent="0.3">
      <c r="A24" s="3" t="s">
        <v>488</v>
      </c>
      <c r="B24" s="3" t="s">
        <v>489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 s="5">
        <v>19</v>
      </c>
      <c r="V24" s="6"/>
      <c r="W24" s="5">
        <v>17</v>
      </c>
      <c r="X24" s="4"/>
      <c r="Y24" s="4"/>
      <c r="Z24" s="4"/>
      <c r="AA24" s="4"/>
      <c r="AB24" s="4"/>
      <c r="AC24" s="4"/>
      <c r="AD24" s="3" t="s">
        <v>473</v>
      </c>
    </row>
    <row r="25" spans="1:30" x14ac:dyDescent="0.3">
      <c r="A25" s="3" t="s">
        <v>490</v>
      </c>
      <c r="B25" s="3" t="s">
        <v>491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 s="5">
        <v>5</v>
      </c>
      <c r="V25" s="6"/>
      <c r="W25" s="5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7" activePane="bottomLeft" state="frozen"/>
      <selection pane="bottomLeft" activeCell="M25" sqref="M25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163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162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161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159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157</v>
      </c>
      <c r="B10" t="s">
        <v>158</v>
      </c>
      <c r="D10" t="s">
        <v>160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164</v>
      </c>
      <c r="B13" t="s">
        <v>165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212</v>
      </c>
      <c r="B18" t="s">
        <v>209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211</v>
      </c>
      <c r="B19" t="s">
        <v>210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221</v>
      </c>
      <c r="B20" t="s">
        <v>225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222</v>
      </c>
      <c r="B21" t="s">
        <v>226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223</v>
      </c>
      <c r="B22" t="s">
        <v>227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224</v>
      </c>
      <c r="B23" t="s">
        <v>228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229</v>
      </c>
      <c r="B24" t="s">
        <v>230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166</v>
      </c>
      <c r="B28" t="s">
        <v>175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167</v>
      </c>
      <c r="B29" t="s">
        <v>173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168</v>
      </c>
      <c r="B30" t="s">
        <v>174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169</v>
      </c>
      <c r="B31" t="s">
        <v>172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205</v>
      </c>
      <c r="B32" t="s">
        <v>208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206</v>
      </c>
      <c r="B33" t="s">
        <v>207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213</v>
      </c>
      <c r="B34" t="s">
        <v>216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214</v>
      </c>
      <c r="B35" t="s">
        <v>215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217</v>
      </c>
      <c r="B36" t="s">
        <v>218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219</v>
      </c>
      <c r="B37" t="s">
        <v>220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170</v>
      </c>
      <c r="B38" t="s">
        <v>171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176</v>
      </c>
      <c r="B39" t="s">
        <v>177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181</v>
      </c>
      <c r="B40" t="s">
        <v>182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183</v>
      </c>
      <c r="B41" t="s">
        <v>187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184</v>
      </c>
      <c r="B42" t="s">
        <v>187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185</v>
      </c>
      <c r="B43" t="s">
        <v>188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186</v>
      </c>
      <c r="B44" t="s">
        <v>189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276</v>
      </c>
      <c r="B45" t="s">
        <v>277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278</v>
      </c>
      <c r="B46" t="s">
        <v>279</v>
      </c>
      <c r="E46">
        <v>2002</v>
      </c>
      <c r="F46">
        <v>30</v>
      </c>
      <c r="G46" t="s">
        <v>280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289</v>
      </c>
      <c r="B47" t="s">
        <v>290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293</v>
      </c>
      <c r="B48" t="s">
        <v>294</v>
      </c>
      <c r="D48" t="s">
        <v>293</v>
      </c>
      <c r="E48">
        <v>1993</v>
      </c>
      <c r="F48">
        <v>30</v>
      </c>
      <c r="G48">
        <v>20</v>
      </c>
      <c r="H48">
        <v>140</v>
      </c>
      <c r="I48" t="s">
        <v>295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347</v>
      </c>
      <c r="Z48" s="9" t="s">
        <v>315</v>
      </c>
    </row>
    <row r="49" spans="1:26" x14ac:dyDescent="0.3">
      <c r="A49" t="s">
        <v>296</v>
      </c>
      <c r="B49" t="s">
        <v>297</v>
      </c>
      <c r="D49" t="s">
        <v>296</v>
      </c>
      <c r="E49">
        <v>1993</v>
      </c>
      <c r="F49">
        <v>30</v>
      </c>
      <c r="G49">
        <v>20</v>
      </c>
      <c r="H49">
        <v>140</v>
      </c>
      <c r="I49" t="s">
        <v>295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347</v>
      </c>
      <c r="Z49" s="10"/>
    </row>
    <row r="50" spans="1:26" x14ac:dyDescent="0.3">
      <c r="A50" t="s">
        <v>298</v>
      </c>
      <c r="B50" t="s">
        <v>299</v>
      </c>
      <c r="D50" t="s">
        <v>298</v>
      </c>
      <c r="E50">
        <v>1993</v>
      </c>
      <c r="F50">
        <v>30</v>
      </c>
      <c r="G50">
        <v>20</v>
      </c>
      <c r="H50">
        <v>140</v>
      </c>
      <c r="I50" t="s">
        <v>295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347</v>
      </c>
      <c r="Z50" s="10"/>
    </row>
    <row r="51" spans="1:26" x14ac:dyDescent="0.3">
      <c r="A51" t="s">
        <v>300</v>
      </c>
      <c r="B51" t="s">
        <v>301</v>
      </c>
      <c r="D51" t="s">
        <v>300</v>
      </c>
      <c r="E51">
        <v>1993</v>
      </c>
      <c r="F51">
        <v>30</v>
      </c>
      <c r="G51">
        <v>20</v>
      </c>
      <c r="H51">
        <v>140</v>
      </c>
      <c r="I51" t="s">
        <v>295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347</v>
      </c>
      <c r="Z51" s="10"/>
    </row>
    <row r="52" spans="1:26" x14ac:dyDescent="0.3">
      <c r="A52" t="s">
        <v>302</v>
      </c>
      <c r="B52" t="s">
        <v>303</v>
      </c>
      <c r="D52" t="s">
        <v>302</v>
      </c>
      <c r="E52">
        <v>1993</v>
      </c>
      <c r="F52">
        <v>30</v>
      </c>
      <c r="G52">
        <v>20</v>
      </c>
      <c r="H52">
        <v>140</v>
      </c>
      <c r="I52" t="s">
        <v>295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347</v>
      </c>
      <c r="Z52" s="10"/>
    </row>
    <row r="53" spans="1:26" x14ac:dyDescent="0.3">
      <c r="A53" t="s">
        <v>304</v>
      </c>
      <c r="B53" t="s">
        <v>305</v>
      </c>
      <c r="D53" t="s">
        <v>304</v>
      </c>
      <c r="E53">
        <v>1993</v>
      </c>
      <c r="F53">
        <v>30</v>
      </c>
      <c r="G53">
        <v>20</v>
      </c>
      <c r="H53">
        <v>140</v>
      </c>
      <c r="I53" t="s">
        <v>306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347</v>
      </c>
      <c r="Z53" s="10"/>
    </row>
    <row r="54" spans="1:26" x14ac:dyDescent="0.3">
      <c r="A54" t="s">
        <v>307</v>
      </c>
      <c r="B54" t="s">
        <v>308</v>
      </c>
      <c r="D54" t="s">
        <v>307</v>
      </c>
      <c r="E54">
        <v>1993</v>
      </c>
      <c r="F54">
        <v>30</v>
      </c>
      <c r="G54">
        <v>20</v>
      </c>
      <c r="H54">
        <v>140</v>
      </c>
      <c r="I54" t="s">
        <v>295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347</v>
      </c>
      <c r="Z54" s="10"/>
    </row>
    <row r="55" spans="1:26" x14ac:dyDescent="0.3">
      <c r="A55" t="s">
        <v>309</v>
      </c>
      <c r="B55" t="s">
        <v>310</v>
      </c>
      <c r="D55" t="s">
        <v>309</v>
      </c>
      <c r="E55">
        <v>1993</v>
      </c>
      <c r="F55">
        <v>30</v>
      </c>
      <c r="G55">
        <v>20</v>
      </c>
      <c r="H55">
        <v>140</v>
      </c>
      <c r="I55" t="s">
        <v>295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347</v>
      </c>
      <c r="Z55" s="10"/>
    </row>
    <row r="56" spans="1:26" x14ac:dyDescent="0.3">
      <c r="A56" t="s">
        <v>311</v>
      </c>
      <c r="B56" t="s">
        <v>312</v>
      </c>
      <c r="D56" t="s">
        <v>311</v>
      </c>
      <c r="E56">
        <v>1993</v>
      </c>
      <c r="F56">
        <v>30</v>
      </c>
      <c r="G56">
        <v>20</v>
      </c>
      <c r="H56">
        <v>140</v>
      </c>
      <c r="I56" t="s">
        <v>295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347</v>
      </c>
      <c r="Z56" s="10"/>
    </row>
    <row r="57" spans="1:26" x14ac:dyDescent="0.3">
      <c r="A57" t="s">
        <v>313</v>
      </c>
      <c r="B57" t="s">
        <v>314</v>
      </c>
      <c r="D57" t="s">
        <v>313</v>
      </c>
      <c r="E57">
        <v>1993</v>
      </c>
      <c r="F57">
        <v>30</v>
      </c>
      <c r="G57">
        <v>20</v>
      </c>
      <c r="H57">
        <v>140</v>
      </c>
      <c r="I57" t="s">
        <v>306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347</v>
      </c>
      <c r="Z57" s="10"/>
    </row>
    <row r="58" spans="1:26" x14ac:dyDescent="0.3">
      <c r="A58" t="s">
        <v>342</v>
      </c>
      <c r="B58" t="s">
        <v>344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347</v>
      </c>
      <c r="Z58" t="s">
        <v>346</v>
      </c>
    </row>
    <row r="59" spans="1:26" x14ac:dyDescent="0.3">
      <c r="A59" t="s">
        <v>343</v>
      </c>
      <c r="B59" t="s">
        <v>345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347</v>
      </c>
      <c r="Z59" t="s">
        <v>346</v>
      </c>
    </row>
    <row r="60" spans="1:26" x14ac:dyDescent="0.3">
      <c r="A60" t="s">
        <v>367</v>
      </c>
      <c r="B60" t="s">
        <v>369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340</v>
      </c>
      <c r="Z60" t="s">
        <v>371</v>
      </c>
    </row>
    <row r="61" spans="1:26" x14ac:dyDescent="0.3">
      <c r="A61" t="s">
        <v>368</v>
      </c>
      <c r="B61" t="s">
        <v>370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340</v>
      </c>
      <c r="Z61" t="s">
        <v>371</v>
      </c>
    </row>
    <row r="62" spans="1:26" x14ac:dyDescent="0.3">
      <c r="A62" t="s">
        <v>372</v>
      </c>
      <c r="B62" t="s">
        <v>373</v>
      </c>
      <c r="E62">
        <v>1959</v>
      </c>
      <c r="F62">
        <v>30</v>
      </c>
      <c r="G62">
        <v>35</v>
      </c>
      <c r="H62">
        <v>120</v>
      </c>
      <c r="I62" t="s">
        <v>374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340</v>
      </c>
      <c r="Z62" t="s">
        <v>371</v>
      </c>
    </row>
    <row r="63" spans="1:26" x14ac:dyDescent="0.3">
      <c r="A63" t="s">
        <v>376</v>
      </c>
      <c r="B63" t="s">
        <v>375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340</v>
      </c>
      <c r="Z63" t="s">
        <v>371</v>
      </c>
    </row>
    <row r="64" spans="1:26" x14ac:dyDescent="0.3">
      <c r="A64" t="s">
        <v>377</v>
      </c>
      <c r="B64" t="s">
        <v>378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340</v>
      </c>
      <c r="Z64" t="s">
        <v>371</v>
      </c>
    </row>
    <row r="65" spans="1:26" x14ac:dyDescent="0.3">
      <c r="A65" t="s">
        <v>379</v>
      </c>
      <c r="B65" t="s">
        <v>380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340</v>
      </c>
      <c r="Z65" t="s">
        <v>371</v>
      </c>
    </row>
    <row r="66" spans="1:26" x14ac:dyDescent="0.3">
      <c r="A66" t="s">
        <v>381</v>
      </c>
      <c r="B66" t="s">
        <v>382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340</v>
      </c>
      <c r="Z66" t="s">
        <v>371</v>
      </c>
    </row>
    <row r="67" spans="1:26" x14ac:dyDescent="0.3">
      <c r="A67" t="s">
        <v>385</v>
      </c>
      <c r="B67" t="s">
        <v>386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340</v>
      </c>
      <c r="Z67" t="s">
        <v>371</v>
      </c>
    </row>
    <row r="68" spans="1:26" x14ac:dyDescent="0.3">
      <c r="A68" t="s">
        <v>388</v>
      </c>
      <c r="B68" t="s">
        <v>387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340</v>
      </c>
      <c r="Z68" t="s">
        <v>371</v>
      </c>
    </row>
    <row r="69" spans="1:26" x14ac:dyDescent="0.3">
      <c r="A69" t="s">
        <v>383</v>
      </c>
      <c r="B69" t="s">
        <v>384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340</v>
      </c>
      <c r="Z69" t="s">
        <v>340</v>
      </c>
    </row>
    <row r="70" spans="1:26" ht="12.65" customHeight="1" x14ac:dyDescent="0.3">
      <c r="A70" t="s">
        <v>429</v>
      </c>
      <c r="B70" t="s">
        <v>426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430</v>
      </c>
      <c r="B71" t="s">
        <v>426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425</v>
      </c>
      <c r="B72" t="s">
        <v>426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427</v>
      </c>
      <c r="B73" t="s">
        <v>426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428</v>
      </c>
      <c r="B74" t="s">
        <v>426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432</v>
      </c>
      <c r="B75" t="s">
        <v>433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478</v>
      </c>
      <c r="B76" t="s">
        <v>479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340</v>
      </c>
      <c r="Z76" t="s">
        <v>340</v>
      </c>
    </row>
    <row r="77" spans="1:26" x14ac:dyDescent="0.3">
      <c r="A77" t="s">
        <v>480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481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482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483</v>
      </c>
      <c r="B80" t="s">
        <v>386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484</v>
      </c>
      <c r="B81" t="s">
        <v>277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2024-06-12T14:45:36Z</dcterms:modified>
</cp:coreProperties>
</file>