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2BC1C211-3C4E-402C-8118-C8341082F051}" xr6:coauthVersionLast="47" xr6:coauthVersionMax="47" xr10:uidLastSave="{00000000-0000-0000-0000-000000000000}"/>
  <bookViews>
    <workbookView xWindow="1410" yWindow="960" windowWidth="23090" windowHeight="1398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8" i="3" l="1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14" i="2"/>
  <c r="X314" i="2"/>
  <c r="Y314" i="2" s="1"/>
  <c r="Z314" i="2"/>
  <c r="AA314" i="2" s="1"/>
  <c r="W315" i="2"/>
  <c r="X315" i="2"/>
  <c r="Y315" i="2" s="1"/>
  <c r="Z315" i="2"/>
  <c r="AA315" i="2" s="1"/>
  <c r="W316" i="2"/>
  <c r="X316" i="2"/>
  <c r="Y316" i="2" s="1"/>
  <c r="Z316" i="2"/>
  <c r="AA316" i="2" s="1"/>
  <c r="W317" i="2"/>
  <c r="X317" i="2"/>
  <c r="Y317" i="2"/>
  <c r="Z317" i="2"/>
  <c r="AA317" i="2"/>
  <c r="W318" i="2"/>
  <c r="X318" i="2"/>
  <c r="Y318" i="2" s="1"/>
  <c r="Z318" i="2"/>
  <c r="AA318" i="2" s="1"/>
  <c r="K314" i="2"/>
  <c r="L314" i="2"/>
  <c r="L318" i="2"/>
  <c r="L319" i="2"/>
  <c r="Z319" i="2" s="1"/>
  <c r="AA319" i="2" s="1"/>
  <c r="K318" i="2"/>
  <c r="K319" i="2"/>
  <c r="K320" i="2"/>
  <c r="W312" i="2"/>
  <c r="L312" i="2"/>
  <c r="Z312" i="2" s="1"/>
  <c r="AA312" i="2" s="1"/>
  <c r="K312" i="2"/>
  <c r="W320" i="2"/>
  <c r="L320" i="2"/>
  <c r="Z320" i="2" s="1"/>
  <c r="AA320" i="2" s="1"/>
  <c r="W319" i="2"/>
  <c r="L317" i="2"/>
  <c r="K317" i="2"/>
  <c r="L316" i="2"/>
  <c r="K316" i="2"/>
  <c r="L315" i="2"/>
  <c r="K315" i="2"/>
  <c r="W313" i="2"/>
  <c r="L313" i="2"/>
  <c r="X313" i="2" s="1"/>
  <c r="Y313" i="2" s="1"/>
  <c r="K313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12" i="2" l="1"/>
  <c r="Y312" i="2" s="1"/>
  <c r="X319" i="2"/>
  <c r="Y319" i="2" s="1"/>
  <c r="Z313" i="2"/>
  <c r="AA313" i="2" s="1"/>
  <c r="X320" i="2"/>
  <c r="Y320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310" i="2"/>
  <c r="W311" i="2"/>
  <c r="W309" i="2"/>
  <c r="K309" i="2"/>
  <c r="K310" i="2"/>
  <c r="K311" i="2"/>
  <c r="L309" i="2"/>
  <c r="X309" i="2" s="1"/>
  <c r="Y309" i="2" s="1"/>
  <c r="L310" i="2"/>
  <c r="Z310" i="2" s="1"/>
  <c r="AA310" i="2" s="1"/>
  <c r="L311" i="2"/>
  <c r="Z311" i="2" s="1"/>
  <c r="AA311" i="2" s="1"/>
  <c r="W308" i="2"/>
  <c r="K308" i="2"/>
  <c r="L308" i="2"/>
  <c r="Z308" i="2" s="1"/>
  <c r="AA308" i="2" s="1"/>
  <c r="W306" i="2"/>
  <c r="W307" i="2"/>
  <c r="K306" i="2"/>
  <c r="K307" i="2"/>
  <c r="L306" i="2"/>
  <c r="Z306" i="2" s="1"/>
  <c r="AA306" i="2" s="1"/>
  <c r="L307" i="2"/>
  <c r="Z307" i="2" s="1"/>
  <c r="AA307" i="2" s="1"/>
  <c r="W305" i="2"/>
  <c r="K305" i="2"/>
  <c r="L305" i="2"/>
  <c r="X305" i="2" s="1"/>
  <c r="Y305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W28" i="4"/>
  <c r="Y28" i="4"/>
  <c r="AE69" i="1"/>
  <c r="X69" i="1"/>
  <c r="S69" i="1"/>
  <c r="X68" i="1"/>
  <c r="AE68" i="1"/>
  <c r="S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23" i="2"/>
  <c r="W222" i="2"/>
  <c r="W221" i="2"/>
  <c r="W220" i="2"/>
  <c r="W219" i="2"/>
  <c r="W218" i="2"/>
  <c r="W217" i="2"/>
  <c r="W216" i="2"/>
  <c r="W215" i="2"/>
  <c r="W214" i="2"/>
  <c r="W213" i="2"/>
  <c r="S73" i="3"/>
  <c r="T73" i="3" s="1"/>
  <c r="U73" i="3"/>
  <c r="V73" i="3" s="1"/>
  <c r="W137" i="2"/>
  <c r="W136" i="2"/>
  <c r="W135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V52" i="1"/>
  <c r="W52" i="1" s="1"/>
  <c r="T52" i="1"/>
  <c r="U52" i="1" s="1"/>
  <c r="X307" i="2" l="1"/>
  <c r="Y307" i="2" s="1"/>
  <c r="Z305" i="2"/>
  <c r="AA305" i="2" s="1"/>
  <c r="Z309" i="2"/>
  <c r="AA309" i="2" s="1"/>
  <c r="X306" i="2"/>
  <c r="Y306" i="2" s="1"/>
  <c r="X308" i="2"/>
  <c r="Y308" i="2" s="1"/>
  <c r="T70" i="1"/>
  <c r="U70" i="1" s="1"/>
  <c r="V74" i="1"/>
  <c r="W74" i="1" s="1"/>
  <c r="T73" i="1"/>
  <c r="U73" i="1" s="1"/>
  <c r="T72" i="1"/>
  <c r="U72" i="1" s="1"/>
  <c r="X311" i="2"/>
  <c r="Y311" i="2" s="1"/>
  <c r="X310" i="2"/>
  <c r="Y310" i="2" s="1"/>
  <c r="T69" i="1"/>
  <c r="U69" i="1" s="1"/>
  <c r="X284" i="2"/>
  <c r="Y284" i="2" s="1"/>
  <c r="Z300" i="2"/>
  <c r="AA301" i="2"/>
  <c r="AA302" i="2"/>
  <c r="T68" i="1"/>
  <c r="U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79" i="2"/>
  <c r="W278" i="2"/>
  <c r="W277" i="2"/>
  <c r="W276" i="2"/>
  <c r="W275" i="2"/>
  <c r="W268" i="2"/>
  <c r="W273" i="2"/>
  <c r="W272" i="2"/>
  <c r="W271" i="2"/>
  <c r="W270" i="2"/>
  <c r="W269" i="2"/>
  <c r="AE22" i="1"/>
  <c r="X22" i="1"/>
  <c r="T22" i="1"/>
  <c r="U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<sst xmlns="http://schemas.openxmlformats.org/spreadsheetml/2006/main" count="1999" uniqueCount="571">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</sst>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1"/>
  <sheetViews>
    <sheetView workbookViewId="0">
      <pane ySplit="1" topLeftCell="A251" activePane="bottomLeft" state="frozen"/>
      <selection pane="bottomLeft" activeCell="T250" sqref="T250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245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495</v>
      </c>
      <c r="AG23" t="s">
        <v>415</v>
      </c>
    </row>
    <row r="24" spans="1:33" x14ac:dyDescent="0.3">
      <c r="B24" t="s">
        <v>240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495</v>
      </c>
      <c r="AG24" t="s">
        <v>415</v>
      </c>
    </row>
    <row r="25" spans="1:33" x14ac:dyDescent="0.3">
      <c r="B25" t="s">
        <v>241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495</v>
      </c>
      <c r="AG25" t="s">
        <v>415</v>
      </c>
    </row>
    <row r="26" spans="1:33" x14ac:dyDescent="0.3">
      <c r="B26" t="s">
        <v>242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495</v>
      </c>
      <c r="AG26" t="s">
        <v>415</v>
      </c>
    </row>
    <row r="27" spans="1:33" x14ac:dyDescent="0.3">
      <c r="B27" t="s">
        <v>243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495</v>
      </c>
      <c r="AG27" t="s">
        <v>415</v>
      </c>
    </row>
    <row r="28" spans="1:33" x14ac:dyDescent="0.3">
      <c r="B28" t="s">
        <v>244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495</v>
      </c>
      <c r="AG28" t="s">
        <v>415</v>
      </c>
    </row>
    <row r="29" spans="1:33" x14ac:dyDescent="0.3">
      <c r="B29" t="s">
        <v>240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495</v>
      </c>
      <c r="AG29" t="s">
        <v>415</v>
      </c>
    </row>
    <row r="30" spans="1:33" x14ac:dyDescent="0.3">
      <c r="B30" t="s">
        <v>241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495</v>
      </c>
      <c r="AG30" t="s">
        <v>415</v>
      </c>
    </row>
    <row r="31" spans="1:33" x14ac:dyDescent="0.3">
      <c r="B31" t="s">
        <v>242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495</v>
      </c>
      <c r="AG31" t="s">
        <v>415</v>
      </c>
    </row>
    <row r="32" spans="1:33" x14ac:dyDescent="0.3">
      <c r="B32" t="s">
        <v>243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495</v>
      </c>
      <c r="AG32" t="s">
        <v>415</v>
      </c>
    </row>
    <row r="33" spans="1:33" x14ac:dyDescent="0.3">
      <c r="B33" t="s">
        <v>244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495</v>
      </c>
      <c r="AG33" t="s">
        <v>415</v>
      </c>
    </row>
    <row r="34" spans="1:33" x14ac:dyDescent="0.3">
      <c r="A34" t="s">
        <v>246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495</v>
      </c>
      <c r="AG34" t="s">
        <v>415</v>
      </c>
    </row>
    <row r="35" spans="1:33" x14ac:dyDescent="0.3">
      <c r="B35" t="s">
        <v>240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495</v>
      </c>
      <c r="AG35" t="s">
        <v>415</v>
      </c>
    </row>
    <row r="36" spans="1:33" x14ac:dyDescent="0.3">
      <c r="B36" t="s">
        <v>241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495</v>
      </c>
      <c r="AG36" t="s">
        <v>415</v>
      </c>
    </row>
    <row r="37" spans="1:33" x14ac:dyDescent="0.3">
      <c r="B37" t="s">
        <v>242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495</v>
      </c>
      <c r="AG37" t="s">
        <v>415</v>
      </c>
    </row>
    <row r="38" spans="1:33" x14ac:dyDescent="0.3">
      <c r="B38" t="s">
        <v>243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495</v>
      </c>
      <c r="AG38" t="s">
        <v>415</v>
      </c>
    </row>
    <row r="39" spans="1:33" x14ac:dyDescent="0.3">
      <c r="B39" t="s">
        <v>244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495</v>
      </c>
      <c r="AG39" t="s">
        <v>415</v>
      </c>
    </row>
    <row r="40" spans="1:33" x14ac:dyDescent="0.3">
      <c r="A40" t="s">
        <v>247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240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241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242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243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244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240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241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242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243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244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248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240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241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244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249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241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276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277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278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279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280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281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277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278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279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280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281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282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277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278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279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280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281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277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278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279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280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281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395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495</v>
      </c>
      <c r="AG79" t="s">
        <v>416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495</v>
      </c>
      <c r="AG80" t="s">
        <v>416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495</v>
      </c>
      <c r="AG81" t="s">
        <v>416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398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495</v>
      </c>
      <c r="AG82" t="s">
        <v>416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399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495</v>
      </c>
      <c r="AG83" t="s">
        <v>416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400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495</v>
      </c>
      <c r="AG84" t="s">
        <v>416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495</v>
      </c>
      <c r="AG85" t="s">
        <v>416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495</v>
      </c>
      <c r="AG86" t="s">
        <v>416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495</v>
      </c>
      <c r="AG87" t="s">
        <v>416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495</v>
      </c>
      <c r="AG88" t="s">
        <v>416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495</v>
      </c>
      <c r="AG89" t="s">
        <v>416</v>
      </c>
    </row>
    <row r="90" spans="1:33" x14ac:dyDescent="0.3">
      <c r="A90" t="s">
        <v>396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401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397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394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397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403</v>
      </c>
      <c r="D101" t="s">
        <v>406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402</v>
      </c>
      <c r="D106" t="s">
        <v>408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404</v>
      </c>
      <c r="B109" t="s">
        <v>407</v>
      </c>
      <c r="D109" t="s">
        <v>409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405</v>
      </c>
      <c r="D112" t="s">
        <v>410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412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415</v>
      </c>
      <c r="AG115" t="s">
        <v>416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415</v>
      </c>
      <c r="AG116" t="s">
        <v>416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415</v>
      </c>
      <c r="AG117" t="s">
        <v>416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415</v>
      </c>
      <c r="AG118" t="s">
        <v>416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415</v>
      </c>
      <c r="AG119" t="s">
        <v>416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415</v>
      </c>
      <c r="AG120" t="s">
        <v>416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415</v>
      </c>
      <c r="AG121" t="s">
        <v>416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415</v>
      </c>
      <c r="AG122" t="s">
        <v>416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415</v>
      </c>
      <c r="AG123" t="s">
        <v>416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415</v>
      </c>
      <c r="AG124" t="s">
        <v>416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415</v>
      </c>
      <c r="AG125" t="s">
        <v>416</v>
      </c>
    </row>
    <row r="126" spans="1:33" x14ac:dyDescent="0.3">
      <c r="A126" t="s">
        <v>411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415</v>
      </c>
      <c r="AG126" t="s">
        <v>415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415</v>
      </c>
      <c r="AG127" t="s">
        <v>415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415</v>
      </c>
      <c r="AG128" t="s">
        <v>415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415</v>
      </c>
      <c r="AG129" t="s">
        <v>415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415</v>
      </c>
      <c r="AG130" t="s">
        <v>415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415</v>
      </c>
      <c r="AG131" t="s">
        <v>415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415</v>
      </c>
      <c r="AG132" t="s">
        <v>415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415</v>
      </c>
      <c r="AG133" t="s">
        <v>415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415</v>
      </c>
      <c r="AG134" t="s">
        <v>415</v>
      </c>
    </row>
    <row r="135" spans="1:33" x14ac:dyDescent="0.3">
      <c r="A135" t="s">
        <v>497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335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335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335</v>
      </c>
    </row>
    <row r="138" spans="1:33" x14ac:dyDescent="0.3">
      <c r="A138" t="s">
        <v>481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415</v>
      </c>
      <c r="AG138" t="s">
        <v>416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415</v>
      </c>
      <c r="AG139" t="s">
        <v>416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415</v>
      </c>
      <c r="AG140" t="s">
        <v>416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415</v>
      </c>
      <c r="AG141" t="s">
        <v>416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415</v>
      </c>
      <c r="AG142" t="s">
        <v>416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415</v>
      </c>
      <c r="AG143" t="s">
        <v>416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415</v>
      </c>
      <c r="AG144" t="s">
        <v>416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415</v>
      </c>
      <c r="AG145" t="s">
        <v>416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415</v>
      </c>
      <c r="AG146" t="s">
        <v>416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415</v>
      </c>
      <c r="AG147" t="s">
        <v>416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415</v>
      </c>
      <c r="AG148" t="s">
        <v>416</v>
      </c>
    </row>
    <row r="149" spans="1:33" x14ac:dyDescent="0.3">
      <c r="A149" t="s">
        <v>486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415</v>
      </c>
      <c r="AG149" t="s">
        <v>415</v>
      </c>
    </row>
    <row r="150" spans="1:33" x14ac:dyDescent="0.3">
      <c r="A150" t="s">
        <v>487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415</v>
      </c>
      <c r="AG150" t="s">
        <v>415</v>
      </c>
    </row>
    <row r="151" spans="1:33" x14ac:dyDescent="0.3">
      <c r="B151" t="s">
        <v>240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415</v>
      </c>
      <c r="AG151" t="s">
        <v>415</v>
      </c>
    </row>
    <row r="152" spans="1:33" x14ac:dyDescent="0.3">
      <c r="B152" t="s">
        <v>241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415</v>
      </c>
      <c r="AG152" t="s">
        <v>415</v>
      </c>
    </row>
    <row r="153" spans="1:33" x14ac:dyDescent="0.3">
      <c r="B153" t="s">
        <v>242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415</v>
      </c>
      <c r="AG153" t="s">
        <v>415</v>
      </c>
    </row>
    <row r="154" spans="1:33" x14ac:dyDescent="0.3">
      <c r="B154" t="s">
        <v>243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415</v>
      </c>
      <c r="AG154" t="s">
        <v>415</v>
      </c>
    </row>
    <row r="155" spans="1:33" x14ac:dyDescent="0.3">
      <c r="B155" t="s">
        <v>244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415</v>
      </c>
      <c r="AG155" t="s">
        <v>415</v>
      </c>
    </row>
    <row r="156" spans="1:33" x14ac:dyDescent="0.3">
      <c r="B156" t="s">
        <v>392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415</v>
      </c>
      <c r="AG156" t="s">
        <v>415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415</v>
      </c>
      <c r="AG157" t="s">
        <v>415</v>
      </c>
    </row>
    <row r="158" spans="1:33" x14ac:dyDescent="0.3">
      <c r="B158" t="s">
        <v>483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415</v>
      </c>
      <c r="AG158" t="s">
        <v>415</v>
      </c>
    </row>
    <row r="159" spans="1:33" x14ac:dyDescent="0.3">
      <c r="B159" t="s">
        <v>484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415</v>
      </c>
      <c r="AG159" t="s">
        <v>415</v>
      </c>
    </row>
    <row r="160" spans="1:33" x14ac:dyDescent="0.3">
      <c r="B160" t="s">
        <v>485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415</v>
      </c>
      <c r="AG160" t="s">
        <v>415</v>
      </c>
    </row>
    <row r="161" spans="1:33" x14ac:dyDescent="0.3">
      <c r="A161" t="s">
        <v>482</v>
      </c>
      <c r="B161" t="s">
        <v>240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415</v>
      </c>
      <c r="AG161" t="s">
        <v>415</v>
      </c>
    </row>
    <row r="162" spans="1:33" x14ac:dyDescent="0.3">
      <c r="B162" t="s">
        <v>241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415</v>
      </c>
      <c r="AG162" t="s">
        <v>415</v>
      </c>
    </row>
    <row r="163" spans="1:33" x14ac:dyDescent="0.3">
      <c r="B163" t="s">
        <v>242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415</v>
      </c>
      <c r="AG163" t="s">
        <v>415</v>
      </c>
    </row>
    <row r="164" spans="1:33" x14ac:dyDescent="0.3">
      <c r="B164" t="s">
        <v>243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415</v>
      </c>
      <c r="AG164" t="s">
        <v>415</v>
      </c>
    </row>
    <row r="165" spans="1:33" x14ac:dyDescent="0.3">
      <c r="B165" t="s">
        <v>244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415</v>
      </c>
      <c r="AG165" t="s">
        <v>415</v>
      </c>
    </row>
    <row r="166" spans="1:33" x14ac:dyDescent="0.3">
      <c r="B166" t="s">
        <v>392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415</v>
      </c>
      <c r="AG166" t="s">
        <v>415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415</v>
      </c>
      <c r="AG167" t="s">
        <v>415</v>
      </c>
    </row>
    <row r="168" spans="1:33" x14ac:dyDescent="0.3">
      <c r="B168" t="s">
        <v>483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415</v>
      </c>
      <c r="AG168" t="s">
        <v>415</v>
      </c>
    </row>
    <row r="169" spans="1:33" x14ac:dyDescent="0.3">
      <c r="B169" t="s">
        <v>484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415</v>
      </c>
      <c r="AG169" t="s">
        <v>415</v>
      </c>
    </row>
    <row r="170" spans="1:33" x14ac:dyDescent="0.3">
      <c r="B170" t="s">
        <v>485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415</v>
      </c>
      <c r="AG170" t="s">
        <v>415</v>
      </c>
    </row>
    <row r="171" spans="1:33" x14ac:dyDescent="0.3">
      <c r="A171" t="s">
        <v>489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415</v>
      </c>
      <c r="AG171" t="s">
        <v>491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415</v>
      </c>
      <c r="AG172" t="s">
        <v>491</v>
      </c>
    </row>
    <row r="173" spans="1:33" x14ac:dyDescent="0.3">
      <c r="B173" t="s">
        <v>490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415</v>
      </c>
      <c r="AG173" t="s">
        <v>491</v>
      </c>
    </row>
    <row r="174" spans="1:33" x14ac:dyDescent="0.3">
      <c r="A174" t="s">
        <v>482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415</v>
      </c>
      <c r="AG174" t="s">
        <v>491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415</v>
      </c>
      <c r="AG175" t="s">
        <v>491</v>
      </c>
    </row>
    <row r="176" spans="1:33" ht="30" customHeight="1" x14ac:dyDescent="0.3">
      <c r="A176" s="9" t="s">
        <v>493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415</v>
      </c>
      <c r="AG176" t="s">
        <v>492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415</v>
      </c>
      <c r="AG177" t="s">
        <v>492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415</v>
      </c>
      <c r="AG178" t="s">
        <v>492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415</v>
      </c>
      <c r="AG179" t="s">
        <v>492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415</v>
      </c>
      <c r="AG180" t="s">
        <v>492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415</v>
      </c>
      <c r="AG181" t="s">
        <v>492</v>
      </c>
    </row>
    <row r="182" spans="1:33" ht="14.5" customHeight="1" x14ac:dyDescent="0.3">
      <c r="B182" t="s">
        <v>494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415</v>
      </c>
      <c r="AG182" t="s">
        <v>492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415</v>
      </c>
      <c r="AG183" t="s">
        <v>492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415</v>
      </c>
      <c r="AG184" t="s">
        <v>492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415</v>
      </c>
      <c r="AG185" t="s">
        <v>492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415</v>
      </c>
      <c r="AG186" t="s">
        <v>492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415</v>
      </c>
      <c r="AG187" t="s">
        <v>492</v>
      </c>
    </row>
    <row r="188" spans="1:33" ht="17.149999999999999" customHeight="1" x14ac:dyDescent="0.3">
      <c r="B188" t="s">
        <v>494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415</v>
      </c>
      <c r="AG188" t="s">
        <v>492</v>
      </c>
    </row>
    <row r="189" spans="1:33" ht="69" customHeight="1" x14ac:dyDescent="0.3">
      <c r="A189" s="9" t="s">
        <v>501</v>
      </c>
      <c r="G189" s="9" t="s">
        <v>499</v>
      </c>
      <c r="H189" s="9" t="s">
        <v>500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415</v>
      </c>
      <c r="AG189" t="s">
        <v>498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415</v>
      </c>
      <c r="AG190" t="s">
        <v>498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415</v>
      </c>
      <c r="AG191" t="s">
        <v>498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415</v>
      </c>
      <c r="AG192" t="s">
        <v>498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415</v>
      </c>
      <c r="AG193" t="s">
        <v>498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415</v>
      </c>
      <c r="AG194" t="s">
        <v>498</v>
      </c>
    </row>
    <row r="195" spans="1:33" ht="14.5" customHeight="1" x14ac:dyDescent="0.3">
      <c r="B195" t="s">
        <v>494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415</v>
      </c>
      <c r="AG195" t="s">
        <v>498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415</v>
      </c>
      <c r="AG196" t="s">
        <v>498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415</v>
      </c>
      <c r="AG197" t="s">
        <v>498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415</v>
      </c>
      <c r="AG198" t="s">
        <v>498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415</v>
      </c>
      <c r="AG199" t="s">
        <v>498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415</v>
      </c>
      <c r="AG200" t="s">
        <v>498</v>
      </c>
    </row>
    <row r="201" spans="1:33" ht="17.149999999999999" customHeight="1" x14ac:dyDescent="0.3">
      <c r="B201" t="s">
        <v>494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415</v>
      </c>
      <c r="AG201" t="s">
        <v>498</v>
      </c>
    </row>
    <row r="202" spans="1:33" x14ac:dyDescent="0.3">
      <c r="A202" t="s">
        <v>502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415</v>
      </c>
      <c r="AG202" t="s">
        <v>498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415</v>
      </c>
      <c r="AG203" t="s">
        <v>498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415</v>
      </c>
      <c r="AG204" t="s">
        <v>498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415</v>
      </c>
      <c r="AG205" t="s">
        <v>498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415</v>
      </c>
      <c r="AG206" t="s">
        <v>498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415</v>
      </c>
      <c r="AG207" t="s">
        <v>498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415</v>
      </c>
      <c r="AG208" t="s">
        <v>498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415</v>
      </c>
      <c r="AG209" t="s">
        <v>498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415</v>
      </c>
      <c r="AG210" t="s">
        <v>498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415</v>
      </c>
      <c r="AG211" t="s">
        <v>498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415</v>
      </c>
      <c r="AG212" t="s">
        <v>498</v>
      </c>
    </row>
    <row r="213" spans="1:33" x14ac:dyDescent="0.3">
      <c r="A213" t="s">
        <v>426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415</v>
      </c>
      <c r="AG213" t="s">
        <v>416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415</v>
      </c>
      <c r="AG214" t="s">
        <v>416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415</v>
      </c>
      <c r="AG215" t="s">
        <v>416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415</v>
      </c>
      <c r="AG216" t="s">
        <v>416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415</v>
      </c>
      <c r="AG217" t="s">
        <v>416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415</v>
      </c>
      <c r="AG218" t="s">
        <v>416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415</v>
      </c>
      <c r="AG219" t="s">
        <v>416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415</v>
      </c>
      <c r="AG220" t="s">
        <v>416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415</v>
      </c>
      <c r="AG221" t="s">
        <v>416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415</v>
      </c>
      <c r="AG222" t="s">
        <v>416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415</v>
      </c>
      <c r="AG223" t="s">
        <v>416</v>
      </c>
    </row>
    <row r="224" spans="1:33" x14ac:dyDescent="0.3">
      <c r="A224" t="s">
        <v>503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415</v>
      </c>
      <c r="AG224" t="s">
        <v>526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415</v>
      </c>
      <c r="AG225" t="s">
        <v>526</v>
      </c>
    </row>
    <row r="226" spans="1:33" x14ac:dyDescent="0.3">
      <c r="A226" t="s">
        <v>283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416</v>
      </c>
    </row>
    <row r="227" spans="1:33" x14ac:dyDescent="0.3">
      <c r="B227" t="s">
        <v>277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416</v>
      </c>
    </row>
    <row r="228" spans="1:33" x14ac:dyDescent="0.3">
      <c r="B228" t="s">
        <v>278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416</v>
      </c>
    </row>
    <row r="229" spans="1:33" x14ac:dyDescent="0.3">
      <c r="B229" t="s">
        <v>279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416</v>
      </c>
    </row>
    <row r="230" spans="1:33" x14ac:dyDescent="0.3">
      <c r="B230" t="s">
        <v>280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416</v>
      </c>
    </row>
    <row r="231" spans="1:33" x14ac:dyDescent="0.3">
      <c r="B231" t="s">
        <v>281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416</v>
      </c>
    </row>
    <row r="232" spans="1:33" x14ac:dyDescent="0.3">
      <c r="A232" t="s">
        <v>147</v>
      </c>
      <c r="B232" t="s">
        <v>277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416</v>
      </c>
    </row>
    <row r="233" spans="1:33" x14ac:dyDescent="0.3">
      <c r="B233" t="s">
        <v>278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416</v>
      </c>
    </row>
    <row r="234" spans="1:33" x14ac:dyDescent="0.3">
      <c r="B234" t="s">
        <v>279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416</v>
      </c>
    </row>
    <row r="235" spans="1:33" x14ac:dyDescent="0.3">
      <c r="B235" t="s">
        <v>280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416</v>
      </c>
    </row>
    <row r="236" spans="1:33" x14ac:dyDescent="0.3">
      <c r="B236" t="s">
        <v>281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416</v>
      </c>
    </row>
    <row r="237" spans="1:33" x14ac:dyDescent="0.3">
      <c r="A237" t="s">
        <v>508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415</v>
      </c>
      <c r="AG237" t="s">
        <v>416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415</v>
      </c>
      <c r="AG238" t="s">
        <v>416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415</v>
      </c>
      <c r="AG239" t="s">
        <v>416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415</v>
      </c>
      <c r="AG240" t="s">
        <v>416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415</v>
      </c>
      <c r="AG241" t="s">
        <v>416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415</v>
      </c>
      <c r="AG242" t="s">
        <v>416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415</v>
      </c>
      <c r="AG243" t="s">
        <v>416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415</v>
      </c>
      <c r="AG244" t="s">
        <v>416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415</v>
      </c>
      <c r="AG245" t="s">
        <v>416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415</v>
      </c>
      <c r="AG246" t="s">
        <v>416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415</v>
      </c>
      <c r="AG247" t="s">
        <v>416</v>
      </c>
    </row>
    <row r="248" spans="1:33" x14ac:dyDescent="0.3">
      <c r="A248" t="s">
        <v>391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492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492</v>
      </c>
    </row>
    <row r="250" spans="1:33" x14ac:dyDescent="0.3">
      <c r="B250" t="s">
        <v>392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393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492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394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492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393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492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492</v>
      </c>
    </row>
    <row r="254" spans="1:33" x14ac:dyDescent="0.3">
      <c r="B254" t="s">
        <v>392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492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492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492</v>
      </c>
    </row>
    <row r="257" spans="1:33" x14ac:dyDescent="0.3">
      <c r="A257" t="s">
        <v>509</v>
      </c>
      <c r="I257">
        <v>8</v>
      </c>
      <c r="J257">
        <v>250</v>
      </c>
      <c r="K257">
        <f t="shared" ref="K257:K312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2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2" si="102">MAX(1, ROUND((SQRT(J257)/100+SQRT(L257)+V257+(40/I257-2)+SQRT(R257)/2+SQRT(T257)-SQRT(185)), 0))</f>
        <v>52</v>
      </c>
      <c r="AA257">
        <f t="shared" si="99"/>
        <v>975</v>
      </c>
      <c r="AF257" t="s">
        <v>415</v>
      </c>
      <c r="AG257" t="s">
        <v>416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2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415</v>
      </c>
      <c r="AG258" t="s">
        <v>416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415</v>
      </c>
      <c r="AG259" t="s">
        <v>416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415</v>
      </c>
      <c r="AG260" t="s">
        <v>416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415</v>
      </c>
      <c r="AG261" t="s">
        <v>416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415</v>
      </c>
      <c r="AG262" t="s">
        <v>416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415</v>
      </c>
      <c r="AG263" t="s">
        <v>416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415</v>
      </c>
      <c r="AG264" t="s">
        <v>416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415</v>
      </c>
      <c r="AG265" t="s">
        <v>416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415</v>
      </c>
      <c r="AG266" t="s">
        <v>416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415</v>
      </c>
      <c r="AG267" t="s">
        <v>416</v>
      </c>
    </row>
    <row r="268" spans="1:33" ht="28" x14ac:dyDescent="0.3">
      <c r="A268" s="9" t="s">
        <v>496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415</v>
      </c>
      <c r="AG268" t="s">
        <v>416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415</v>
      </c>
      <c r="AG269" t="s">
        <v>416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415</v>
      </c>
      <c r="AG270" t="s">
        <v>416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415</v>
      </c>
      <c r="AG271" t="s">
        <v>416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415</v>
      </c>
      <c r="AG272" t="s">
        <v>416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415</v>
      </c>
      <c r="AG273" t="s">
        <v>416</v>
      </c>
    </row>
    <row r="274" spans="1:33" x14ac:dyDescent="0.3">
      <c r="B274" t="s">
        <v>494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415</v>
      </c>
      <c r="AG274" t="s">
        <v>416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415</v>
      </c>
      <c r="AG275" t="s">
        <v>416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415</v>
      </c>
      <c r="AG276" t="s">
        <v>416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415</v>
      </c>
      <c r="AG277" t="s">
        <v>416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415</v>
      </c>
      <c r="AG278" t="s">
        <v>416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415</v>
      </c>
      <c r="AG279" t="s">
        <v>416</v>
      </c>
    </row>
    <row r="280" spans="1:33" x14ac:dyDescent="0.3">
      <c r="B280" t="s">
        <v>494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415</v>
      </c>
      <c r="AG280" t="s">
        <v>416</v>
      </c>
    </row>
    <row r="281" spans="1:33" ht="69" customHeight="1" x14ac:dyDescent="0.3">
      <c r="A281" s="9" t="s">
        <v>511</v>
      </c>
      <c r="G281" s="9" t="s">
        <v>499</v>
      </c>
      <c r="H281" s="9" t="s">
        <v>500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415</v>
      </c>
      <c r="AG281" t="s">
        <v>498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2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415</v>
      </c>
      <c r="AG282" t="s">
        <v>498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415</v>
      </c>
      <c r="AG283" t="s">
        <v>498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415</v>
      </c>
      <c r="AG284" t="s">
        <v>498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415</v>
      </c>
      <c r="AG285" t="s">
        <v>498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415</v>
      </c>
      <c r="AG286" t="s">
        <v>498</v>
      </c>
    </row>
    <row r="287" spans="1:33" ht="14.5" customHeight="1" x14ac:dyDescent="0.3">
      <c r="B287" t="s">
        <v>494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415</v>
      </c>
      <c r="AG287" t="s">
        <v>498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415</v>
      </c>
      <c r="AG288" t="s">
        <v>498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415</v>
      </c>
      <c r="AG289" t="s">
        <v>498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415</v>
      </c>
      <c r="AG290" t="s">
        <v>498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415</v>
      </c>
      <c r="AG291" t="s">
        <v>498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415</v>
      </c>
      <c r="AG292" t="s">
        <v>498</v>
      </c>
    </row>
    <row r="293" spans="1:33" ht="17.149999999999999" customHeight="1" x14ac:dyDescent="0.3">
      <c r="B293" t="s">
        <v>494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415</v>
      </c>
      <c r="AG293" t="s">
        <v>498</v>
      </c>
    </row>
    <row r="294" spans="1:33" ht="56" x14ac:dyDescent="0.3">
      <c r="A294" s="9" t="s">
        <v>510</v>
      </c>
      <c r="G294" s="9" t="s">
        <v>499</v>
      </c>
      <c r="H294" s="9" t="s">
        <v>500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415</v>
      </c>
      <c r="AG294" t="s">
        <v>416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2" si="112">X295*50000/16</f>
        <v>278125</v>
      </c>
      <c r="Z295">
        <f t="shared" si="102"/>
        <v>77</v>
      </c>
      <c r="AA295">
        <f t="shared" ref="AA295:AA312" si="113">Z295*300/16</f>
        <v>1443.75</v>
      </c>
      <c r="AF295" t="s">
        <v>415</v>
      </c>
      <c r="AG295" t="s">
        <v>416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415</v>
      </c>
      <c r="AG296" t="s">
        <v>416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415</v>
      </c>
      <c r="AG297" t="s">
        <v>416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415</v>
      </c>
      <c r="AG298" t="s">
        <v>416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415</v>
      </c>
      <c r="AG299" t="s">
        <v>416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415</v>
      </c>
      <c r="AG300" t="s">
        <v>416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415</v>
      </c>
      <c r="AG301" t="s">
        <v>416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415</v>
      </c>
      <c r="AG302" t="s">
        <v>416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415</v>
      </c>
      <c r="AG303" t="s">
        <v>416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415</v>
      </c>
      <c r="AG304" t="s">
        <v>416</v>
      </c>
    </row>
    <row r="305" spans="1:33" x14ac:dyDescent="0.3">
      <c r="A305" t="s">
        <v>525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415</v>
      </c>
      <c r="AG305" t="s">
        <v>492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415</v>
      </c>
      <c r="AG306" t="s">
        <v>492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415</v>
      </c>
      <c r="AG307" t="s">
        <v>492</v>
      </c>
    </row>
    <row r="308" spans="1:33" x14ac:dyDescent="0.3">
      <c r="A308" t="s">
        <v>527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415</v>
      </c>
      <c r="AG308" t="s">
        <v>492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415</v>
      </c>
      <c r="AG309" t="s">
        <v>492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415</v>
      </c>
      <c r="AG310" t="s">
        <v>492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415</v>
      </c>
      <c r="AG311" t="s">
        <v>492</v>
      </c>
    </row>
    <row r="312" spans="1:33" ht="56" x14ac:dyDescent="0.3">
      <c r="A312" t="s">
        <v>564</v>
      </c>
      <c r="G312" s="9" t="s">
        <v>499</v>
      </c>
      <c r="H312" s="9" t="s">
        <v>500</v>
      </c>
      <c r="I312">
        <v>3</v>
      </c>
      <c r="J312">
        <v>350</v>
      </c>
      <c r="K312">
        <f t="shared" si="100"/>
        <v>3269</v>
      </c>
      <c r="L312">
        <f t="shared" si="111"/>
        <v>3314</v>
      </c>
      <c r="M312">
        <v>2437.5</v>
      </c>
      <c r="N312" t="s">
        <v>86</v>
      </c>
      <c r="R312">
        <v>32</v>
      </c>
      <c r="T312">
        <v>640</v>
      </c>
      <c r="U312">
        <v>54</v>
      </c>
      <c r="V312">
        <v>0.13300000000000001</v>
      </c>
      <c r="W312">
        <f t="shared" si="101"/>
        <v>70.383600000000015</v>
      </c>
      <c r="X312">
        <f t="shared" si="103"/>
        <v>95</v>
      </c>
      <c r="Y312">
        <f t="shared" si="112"/>
        <v>296875</v>
      </c>
      <c r="Z312">
        <f t="shared" si="102"/>
        <v>84</v>
      </c>
      <c r="AA312">
        <f t="shared" si="113"/>
        <v>1575</v>
      </c>
      <c r="AF312" t="s">
        <v>415</v>
      </c>
      <c r="AG312" t="s">
        <v>565</v>
      </c>
    </row>
    <row r="313" spans="1:33" x14ac:dyDescent="0.3">
      <c r="B313" t="s">
        <v>126</v>
      </c>
      <c r="I313">
        <v>3</v>
      </c>
      <c r="J313">
        <v>350</v>
      </c>
      <c r="K313">
        <f t="shared" ref="K313:K320" si="114">ROUND(M313/0.745699872,0)</f>
        <v>3269</v>
      </c>
      <c r="L313">
        <f t="shared" ref="L313:L320" si="115">ROUND(M313/0.73549875,0)</f>
        <v>3314</v>
      </c>
      <c r="M313">
        <v>2437.5</v>
      </c>
      <c r="N313" t="s">
        <v>86</v>
      </c>
      <c r="R313">
        <v>93</v>
      </c>
      <c r="T313">
        <v>240</v>
      </c>
      <c r="U313">
        <v>54</v>
      </c>
      <c r="V313">
        <v>0.13300000000000001</v>
      </c>
      <c r="W313">
        <f t="shared" ref="W313:W320" si="116">U313*V313*9.8</f>
        <v>70.383600000000015</v>
      </c>
      <c r="X313">
        <f t="shared" ref="X313:X320" si="117">MAX(1, INT(U313/10+SQRT(J313)/20+SQRT(L313)+V313+SQRT(R313)/2+SQRT(T313)-SQRT(185)+20-I313))</f>
        <v>87</v>
      </c>
      <c r="Y313">
        <f t="shared" ref="Y313:Y320" si="118">X313*50000/16</f>
        <v>271875</v>
      </c>
      <c r="Z313">
        <f t="shared" ref="Z313:Z320" si="119">MAX(1, ROUND((SQRT(J313)/100+SQRT(L313)+V313+(40/I313-2)+SQRT(R313)/2+SQRT(T313)-SQRT(185)), 0))</f>
        <v>76</v>
      </c>
      <c r="AA313">
        <f t="shared" ref="AA313:AA320" si="120">Z313*300/16</f>
        <v>1425</v>
      </c>
      <c r="AF313" t="s">
        <v>415</v>
      </c>
      <c r="AG313" t="s">
        <v>565</v>
      </c>
    </row>
    <row r="314" spans="1:33" x14ac:dyDescent="0.3">
      <c r="B314" t="s">
        <v>128</v>
      </c>
      <c r="I314">
        <v>3</v>
      </c>
      <c r="J314">
        <v>350</v>
      </c>
      <c r="K314">
        <f t="shared" si="114"/>
        <v>3270</v>
      </c>
      <c r="L314">
        <f t="shared" ref="L314" si="121">ROUND(M314/0.73549875,0)</f>
        <v>3315</v>
      </c>
      <c r="M314">
        <v>2438.5</v>
      </c>
      <c r="N314" t="s">
        <v>86</v>
      </c>
      <c r="R314">
        <v>38</v>
      </c>
      <c r="T314">
        <v>640</v>
      </c>
      <c r="U314">
        <v>54</v>
      </c>
      <c r="V314">
        <v>0.13300000000000001</v>
      </c>
      <c r="W314">
        <f t="shared" ref="W314:W318" si="122">U314*V314*9.8</f>
        <v>70.383600000000015</v>
      </c>
      <c r="X314">
        <f t="shared" ref="X314:X318" si="123">MAX(1, INT(U314/10+SQRT(J314)/20+SQRT(L314)+V314+SQRT(R314)/2+SQRT(T314)-SQRT(185)+20-I314))</f>
        <v>95</v>
      </c>
      <c r="Y314">
        <f t="shared" ref="Y314:Y318" si="124">X314*50000/16</f>
        <v>296875</v>
      </c>
      <c r="Z314">
        <f t="shared" ref="Z314:Z318" si="125">MAX(1, ROUND((SQRT(J314)/100+SQRT(L314)+V314+(40/I314-2)+SQRT(R314)/2+SQRT(T314)-SQRT(185)), 0))</f>
        <v>84</v>
      </c>
      <c r="AA314">
        <f t="shared" ref="AA314:AA318" si="126">Z314*300/16</f>
        <v>1575</v>
      </c>
      <c r="AF314" t="s">
        <v>415</v>
      </c>
      <c r="AG314" t="s">
        <v>565</v>
      </c>
    </row>
    <row r="315" spans="1:33" x14ac:dyDescent="0.3">
      <c r="B315" t="s">
        <v>392</v>
      </c>
      <c r="I315">
        <v>3</v>
      </c>
      <c r="J315">
        <v>350</v>
      </c>
      <c r="K315">
        <f t="shared" si="114"/>
        <v>3269</v>
      </c>
      <c r="L315">
        <f t="shared" si="115"/>
        <v>3314</v>
      </c>
      <c r="M315">
        <v>2437.5</v>
      </c>
      <c r="N315" t="s">
        <v>86</v>
      </c>
      <c r="Q315" t="s">
        <v>393</v>
      </c>
      <c r="R315">
        <v>40</v>
      </c>
      <c r="T315">
        <v>640</v>
      </c>
      <c r="U315">
        <v>54</v>
      </c>
      <c r="V315">
        <v>0.13300000000000001</v>
      </c>
      <c r="W315">
        <f t="shared" si="122"/>
        <v>70.383600000000015</v>
      </c>
      <c r="X315">
        <f t="shared" si="123"/>
        <v>95</v>
      </c>
      <c r="Y315">
        <f t="shared" si="124"/>
        <v>296875</v>
      </c>
      <c r="Z315">
        <f t="shared" si="125"/>
        <v>84</v>
      </c>
      <c r="AA315">
        <f t="shared" si="126"/>
        <v>1575</v>
      </c>
      <c r="AF315" t="s">
        <v>415</v>
      </c>
      <c r="AG315" t="s">
        <v>565</v>
      </c>
    </row>
    <row r="316" spans="1:33" x14ac:dyDescent="0.3">
      <c r="B316" t="s">
        <v>134</v>
      </c>
      <c r="I316">
        <v>3</v>
      </c>
      <c r="J316">
        <v>350</v>
      </c>
      <c r="K316">
        <f t="shared" si="114"/>
        <v>3269</v>
      </c>
      <c r="L316">
        <f t="shared" si="115"/>
        <v>3314</v>
      </c>
      <c r="M316">
        <v>2437.5</v>
      </c>
      <c r="N316" t="s">
        <v>86</v>
      </c>
      <c r="Q316" t="s">
        <v>393</v>
      </c>
      <c r="R316">
        <v>18</v>
      </c>
      <c r="T316">
        <v>640</v>
      </c>
      <c r="U316">
        <v>54</v>
      </c>
      <c r="V316">
        <v>0.13300000000000001</v>
      </c>
      <c r="W316">
        <f t="shared" si="122"/>
        <v>70.383600000000015</v>
      </c>
      <c r="X316">
        <f t="shared" si="123"/>
        <v>94</v>
      </c>
      <c r="Y316">
        <f t="shared" si="124"/>
        <v>293750</v>
      </c>
      <c r="Z316">
        <f t="shared" si="125"/>
        <v>83</v>
      </c>
      <c r="AA316">
        <f t="shared" si="126"/>
        <v>1556.25</v>
      </c>
      <c r="AF316" t="s">
        <v>415</v>
      </c>
      <c r="AG316" t="s">
        <v>565</v>
      </c>
    </row>
    <row r="317" spans="1:33" x14ac:dyDescent="0.3">
      <c r="A317" t="s">
        <v>147</v>
      </c>
      <c r="B317" t="s">
        <v>126</v>
      </c>
      <c r="I317">
        <v>3</v>
      </c>
      <c r="J317">
        <v>350</v>
      </c>
      <c r="K317">
        <f t="shared" si="114"/>
        <v>0</v>
      </c>
      <c r="L317">
        <f t="shared" si="115"/>
        <v>0</v>
      </c>
      <c r="M317">
        <v>0</v>
      </c>
      <c r="R317">
        <v>93</v>
      </c>
      <c r="T317">
        <v>640</v>
      </c>
      <c r="U317">
        <v>54</v>
      </c>
      <c r="V317">
        <v>0</v>
      </c>
      <c r="W317">
        <f t="shared" si="122"/>
        <v>0</v>
      </c>
      <c r="X317">
        <f t="shared" si="123"/>
        <v>39</v>
      </c>
      <c r="Y317">
        <f t="shared" si="124"/>
        <v>121875</v>
      </c>
      <c r="Z317">
        <f t="shared" si="125"/>
        <v>28</v>
      </c>
      <c r="AA317">
        <f t="shared" si="126"/>
        <v>525</v>
      </c>
      <c r="AF317" t="s">
        <v>415</v>
      </c>
      <c r="AG317" t="s">
        <v>565</v>
      </c>
    </row>
    <row r="318" spans="1:33" x14ac:dyDescent="0.3">
      <c r="B318" t="s">
        <v>128</v>
      </c>
      <c r="I318">
        <v>3</v>
      </c>
      <c r="J318">
        <v>350</v>
      </c>
      <c r="K318">
        <f t="shared" si="114"/>
        <v>0</v>
      </c>
      <c r="L318">
        <f t="shared" si="115"/>
        <v>0</v>
      </c>
      <c r="M318">
        <v>0</v>
      </c>
      <c r="R318">
        <v>36</v>
      </c>
      <c r="T318">
        <v>640</v>
      </c>
      <c r="U318">
        <v>54</v>
      </c>
      <c r="V318">
        <v>0</v>
      </c>
      <c r="W318">
        <f t="shared" si="122"/>
        <v>0</v>
      </c>
      <c r="X318">
        <f t="shared" si="123"/>
        <v>38</v>
      </c>
      <c r="Y318">
        <f t="shared" si="124"/>
        <v>118750</v>
      </c>
      <c r="Z318">
        <f t="shared" si="125"/>
        <v>26</v>
      </c>
      <c r="AA318">
        <f t="shared" si="126"/>
        <v>487.5</v>
      </c>
      <c r="AF318" t="s">
        <v>415</v>
      </c>
      <c r="AG318" t="s">
        <v>565</v>
      </c>
    </row>
    <row r="319" spans="1:33" x14ac:dyDescent="0.3">
      <c r="B319" t="s">
        <v>392</v>
      </c>
      <c r="I319">
        <v>3</v>
      </c>
      <c r="J319">
        <v>350</v>
      </c>
      <c r="K319">
        <f t="shared" si="114"/>
        <v>0</v>
      </c>
      <c r="L319">
        <f t="shared" si="115"/>
        <v>0</v>
      </c>
      <c r="M319">
        <v>0</v>
      </c>
      <c r="R319">
        <v>40</v>
      </c>
      <c r="T319">
        <v>640</v>
      </c>
      <c r="U319">
        <v>54</v>
      </c>
      <c r="V319">
        <v>0</v>
      </c>
      <c r="W319">
        <f t="shared" si="116"/>
        <v>0</v>
      </c>
      <c r="X319">
        <f t="shared" si="117"/>
        <v>38</v>
      </c>
      <c r="Y319">
        <f t="shared" si="118"/>
        <v>118750</v>
      </c>
      <c r="Z319">
        <f t="shared" si="119"/>
        <v>26</v>
      </c>
      <c r="AA319">
        <f t="shared" si="120"/>
        <v>487.5</v>
      </c>
      <c r="AF319" t="s">
        <v>415</v>
      </c>
      <c r="AG319" t="s">
        <v>565</v>
      </c>
    </row>
    <row r="320" spans="1:33" x14ac:dyDescent="0.3">
      <c r="B320" t="s">
        <v>134</v>
      </c>
      <c r="I320">
        <v>3</v>
      </c>
      <c r="J320">
        <v>350</v>
      </c>
      <c r="K320">
        <f t="shared" si="114"/>
        <v>0</v>
      </c>
      <c r="L320">
        <f t="shared" si="115"/>
        <v>0</v>
      </c>
      <c r="M320">
        <v>0</v>
      </c>
      <c r="R320">
        <v>18</v>
      </c>
      <c r="T320">
        <v>640</v>
      </c>
      <c r="U320">
        <v>54</v>
      </c>
      <c r="V320">
        <v>0</v>
      </c>
      <c r="W320">
        <f t="shared" si="116"/>
        <v>0</v>
      </c>
      <c r="X320">
        <f t="shared" si="117"/>
        <v>37</v>
      </c>
      <c r="Y320">
        <f t="shared" si="118"/>
        <v>115625</v>
      </c>
      <c r="Z320">
        <f t="shared" si="119"/>
        <v>25</v>
      </c>
      <c r="AA320">
        <f t="shared" si="120"/>
        <v>468.75</v>
      </c>
      <c r="AF320" t="s">
        <v>415</v>
      </c>
      <c r="AG320" t="s">
        <v>565</v>
      </c>
    </row>
    <row r="321" spans="10:10" x14ac:dyDescent="0.3">
      <c r="J321">
        <v>350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tabSelected="1" topLeftCell="C1" zoomScaleNormal="100" workbookViewId="0">
      <pane ySplit="1" topLeftCell="A71" activePane="bottomLeft" state="frozen"/>
      <selection pane="bottomLeft" activeCell="O90" sqref="O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O89">
        <v>66</v>
      </c>
      <c r="P89">
        <v>16</v>
      </c>
      <c r="Q89">
        <v>320</v>
      </c>
      <c r="R89">
        <v>49.2</v>
      </c>
      <c r="S89">
        <f t="shared" ref="S88:S90" si="60">MEDIAN(0,255,ROUND(R89/20+SQRT(H89)/40+SQRT(O89)/2+(SQRT(Q89)-SQRT(185)), 0))</f>
        <v>11</v>
      </c>
      <c r="T89">
        <f t="shared" si="58"/>
        <v>34375</v>
      </c>
      <c r="U89">
        <f t="shared" ref="U88:U90" si="61">MEDIAN(0,255,ROUND(SQRT(H89)/200+SQRT(O89)/2+(SQRT(Q89)-SQRT(185)),0))</f>
        <v>8</v>
      </c>
      <c r="V89">
        <f t="shared" si="59"/>
        <v>1800</v>
      </c>
    </row>
    <row r="90" spans="1:28" x14ac:dyDescent="0.3">
      <c r="O90">
        <v>26</v>
      </c>
      <c r="P90">
        <v>12</v>
      </c>
      <c r="Q90">
        <v>200</v>
      </c>
      <c r="R90">
        <v>49.2</v>
      </c>
      <c r="S90">
        <f t="shared" si="60"/>
        <v>6</v>
      </c>
      <c r="T90">
        <f t="shared" si="58"/>
        <v>18750</v>
      </c>
      <c r="U90">
        <f t="shared" si="61"/>
        <v>3</v>
      </c>
      <c r="V90">
        <f t="shared" si="59"/>
        <v>675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2024-09-30T19:36:28Z</dcterms:modified>
</cp:coreProperties>
</file>