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nik\Documents\Jigsaw\Jigsaw Courses\Trees &amp; Ensemble\Code Snippets\"/>
    </mc:Choice>
  </mc:AlternateContent>
  <xr:revisionPtr revIDLastSave="0" documentId="13_ncr:1_{4DF55C11-2316-421B-8F63-562C38AD1B8D}" xr6:coauthVersionLast="43" xr6:coauthVersionMax="43" xr10:uidLastSave="{00000000-0000-0000-0000-000000000000}"/>
  <bookViews>
    <workbookView xWindow="28680" yWindow="-120" windowWidth="29040" windowHeight="15840" xr2:uid="{0D18DD0E-0E79-47DE-BC03-15BEE82599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D15" i="1" s="1"/>
  <c r="C16" i="1"/>
  <c r="D16" i="1" s="1"/>
  <c r="C17" i="1"/>
  <c r="D17" i="1" s="1"/>
  <c r="D14" i="1"/>
  <c r="C14" i="1"/>
  <c r="B15" i="1"/>
  <c r="B16" i="1"/>
  <c r="B17" i="1"/>
  <c r="B14" i="1"/>
  <c r="I11" i="1"/>
  <c r="I14" i="1" s="1"/>
  <c r="J11" i="1"/>
  <c r="J14" i="1" s="1"/>
  <c r="J10" i="1"/>
  <c r="J13" i="1" s="1"/>
  <c r="I10" i="1"/>
  <c r="I13" i="1" s="1"/>
  <c r="I3" i="1"/>
  <c r="I7" i="1" s="1"/>
  <c r="J3" i="1"/>
  <c r="J7" i="1" s="1"/>
  <c r="J2" i="1"/>
  <c r="J6" i="1" s="1"/>
  <c r="I2" i="1"/>
  <c r="I6" i="1" s="1"/>
</calcChain>
</file>

<file path=xl/sharedStrings.xml><?xml version="1.0" encoding="utf-8"?>
<sst xmlns="http://schemas.openxmlformats.org/spreadsheetml/2006/main" count="57" uniqueCount="13">
  <si>
    <t>Customer</t>
  </si>
  <si>
    <t>Gender</t>
  </si>
  <si>
    <t>Marital Status</t>
  </si>
  <si>
    <t>Age</t>
  </si>
  <si>
    <t>M</t>
  </si>
  <si>
    <t>F</t>
  </si>
  <si>
    <t>S</t>
  </si>
  <si>
    <t>cards</t>
  </si>
  <si>
    <t>Profitable</t>
  </si>
  <si>
    <t>P</t>
  </si>
  <si>
    <t>U</t>
  </si>
  <si>
    <t>Gini</t>
  </si>
  <si>
    <t>4 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</si>
</sst>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E0FF95-56D8-4A81-B97E-1E9B99C245F5}" name="Cust" displayName="Cust" ref="A1:F11" totalsRowShown="0">
  <autoFilter ref="A1:F11" xr:uid="{3055360F-AEFC-479E-BDE1-89FCDDAF805D}"/>
  <sortState ref="A2:F11">
    <sortCondition ref="B2:B11"/>
  </sortState>
  <tableColumns count="6">
    <tableColumn id="1" xr3:uid="{FE8D6162-DDF4-4B80-8599-D4BB064D02F3}" name="Customer"/>
    <tableColumn id="2" xr3:uid="{28E43740-C518-4474-A4FC-8A576934D22E}" name="Age"/>
    <tableColumn id="3" xr3:uid="{FF01FB0D-2CA5-46F1-A269-E632CDE97C10}" name="Gender"/>
    <tableColumn id="4" xr3:uid="{E6286A27-C02D-471D-AC99-CD350134DA71}" name="Marital Status"/>
    <tableColumn id="5" xr3:uid="{24E47D8D-E8C5-47DB-B5DC-A8EA7FACCD31}" name="cards"/>
    <tableColumn id="6" xr3:uid="{4115BE44-C206-48C3-B190-536D3683B28F}" name="Profitabl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EF9F-8776-4008-859B-C41544A552B2}">
  <dimension ref="A1:K17"/>
  <sheetViews>
    <sheetView tabSelected="1" zoomScale="210" zoomScaleNormal="210" workbookViewId="0">
      <selection activeCell="C1" sqref="C1"/>
    </sheetView>
  </sheetViews>
  <sheetFormatPr defaultRowHeight="14.4" x14ac:dyDescent="0.3"/>
  <cols>
    <col min="1" max="1" width="9.21875" customWidth="1"/>
    <col min="4" max="4" width="12.88671875" customWidth="1"/>
    <col min="6" max="6" width="9.44140625" customWidth="1"/>
  </cols>
  <sheetData>
    <row r="1" spans="1:11" x14ac:dyDescent="0.3">
      <c r="A1" t="s">
        <v>0</v>
      </c>
      <c r="B1" t="s">
        <v>3</v>
      </c>
      <c r="C1" t="s">
        <v>1</v>
      </c>
      <c r="D1" t="s">
        <v>2</v>
      </c>
      <c r="E1" t="s">
        <v>7</v>
      </c>
      <c r="F1" t="s">
        <v>8</v>
      </c>
      <c r="I1" s="2" t="s">
        <v>10</v>
      </c>
      <c r="J1" s="2" t="s">
        <v>9</v>
      </c>
    </row>
    <row r="2" spans="1:11" x14ac:dyDescent="0.3">
      <c r="A2">
        <v>10</v>
      </c>
      <c r="B2">
        <v>26</v>
      </c>
      <c r="C2" t="s">
        <v>5</v>
      </c>
      <c r="D2" t="s">
        <v>4</v>
      </c>
      <c r="E2">
        <v>0</v>
      </c>
      <c r="F2" t="s">
        <v>10</v>
      </c>
      <c r="H2" s="1" t="s">
        <v>5</v>
      </c>
      <c r="I2">
        <f>COUNTIFS(Cust[Gender],$H2,Cust[Profitable],I$1)</f>
        <v>3</v>
      </c>
      <c r="J2">
        <f>COUNTIFS(Cust[Gender],$H2,Cust[Profitable],J$1)</f>
        <v>2</v>
      </c>
    </row>
    <row r="3" spans="1:11" x14ac:dyDescent="0.3">
      <c r="A3">
        <v>9</v>
      </c>
      <c r="B3">
        <v>28</v>
      </c>
      <c r="C3" t="s">
        <v>5</v>
      </c>
      <c r="D3" t="s">
        <v>4</v>
      </c>
      <c r="E3">
        <v>1</v>
      </c>
      <c r="F3" t="s">
        <v>10</v>
      </c>
      <c r="H3" s="1" t="s">
        <v>4</v>
      </c>
      <c r="I3">
        <f>COUNTIFS(Cust[Gender],$H3,Cust[Profitable],I$1)</f>
        <v>2</v>
      </c>
      <c r="J3">
        <f>COUNTIFS(Cust[Gender],$H3,Cust[Profitable],J$1)</f>
        <v>3</v>
      </c>
    </row>
    <row r="4" spans="1:11" x14ac:dyDescent="0.3">
      <c r="A4">
        <v>8</v>
      </c>
      <c r="B4">
        <v>30</v>
      </c>
      <c r="C4" t="s">
        <v>5</v>
      </c>
      <c r="D4" t="s">
        <v>6</v>
      </c>
      <c r="E4">
        <v>2</v>
      </c>
      <c r="F4" t="s">
        <v>9</v>
      </c>
    </row>
    <row r="5" spans="1:11" x14ac:dyDescent="0.3">
      <c r="A5">
        <v>2</v>
      </c>
      <c r="B5">
        <v>32</v>
      </c>
      <c r="C5" t="s">
        <v>4</v>
      </c>
      <c r="D5" t="s">
        <v>6</v>
      </c>
      <c r="E5">
        <v>3</v>
      </c>
      <c r="F5" t="s">
        <v>10</v>
      </c>
    </row>
    <row r="6" spans="1:11" x14ac:dyDescent="0.3">
      <c r="A6">
        <v>1</v>
      </c>
      <c r="B6">
        <v>36</v>
      </c>
      <c r="C6" t="s">
        <v>4</v>
      </c>
      <c r="D6" t="s">
        <v>4</v>
      </c>
      <c r="E6">
        <v>1</v>
      </c>
      <c r="F6" t="s">
        <v>9</v>
      </c>
      <c r="H6" s="1" t="s">
        <v>5</v>
      </c>
      <c r="I6" s="3">
        <f>I2/10</f>
        <v>0.3</v>
      </c>
      <c r="J6" s="3">
        <f>J2/10</f>
        <v>0.2</v>
      </c>
      <c r="K6" t="s">
        <v>11</v>
      </c>
    </row>
    <row r="7" spans="1:11" x14ac:dyDescent="0.3">
      <c r="A7">
        <v>3</v>
      </c>
      <c r="B7">
        <v>38</v>
      </c>
      <c r="C7" t="s">
        <v>4</v>
      </c>
      <c r="D7" t="s">
        <v>4</v>
      </c>
      <c r="E7">
        <v>2</v>
      </c>
      <c r="F7" t="s">
        <v>9</v>
      </c>
      <c r="H7" s="1" t="s">
        <v>4</v>
      </c>
      <c r="I7" s="3">
        <f>I3/10</f>
        <v>0.2</v>
      </c>
      <c r="J7" s="3">
        <f>J3/10</f>
        <v>0.3</v>
      </c>
    </row>
    <row r="8" spans="1:11" x14ac:dyDescent="0.3">
      <c r="A8">
        <v>4</v>
      </c>
      <c r="B8">
        <v>40</v>
      </c>
      <c r="C8" t="s">
        <v>4</v>
      </c>
      <c r="D8" t="s">
        <v>6</v>
      </c>
      <c r="E8">
        <v>1</v>
      </c>
      <c r="F8" t="s">
        <v>10</v>
      </c>
    </row>
    <row r="9" spans="1:11" x14ac:dyDescent="0.3">
      <c r="A9">
        <v>5</v>
      </c>
      <c r="B9">
        <v>44</v>
      </c>
      <c r="C9" t="s">
        <v>4</v>
      </c>
      <c r="D9" t="s">
        <v>4</v>
      </c>
      <c r="E9">
        <v>0</v>
      </c>
      <c r="F9" t="s">
        <v>9</v>
      </c>
      <c r="I9" s="2" t="s">
        <v>10</v>
      </c>
      <c r="J9" s="2" t="s">
        <v>9</v>
      </c>
    </row>
    <row r="10" spans="1:11" x14ac:dyDescent="0.3">
      <c r="A10">
        <v>6</v>
      </c>
      <c r="B10">
        <v>56</v>
      </c>
      <c r="C10" t="s">
        <v>5</v>
      </c>
      <c r="D10" t="s">
        <v>4</v>
      </c>
      <c r="E10">
        <v>0</v>
      </c>
      <c r="F10" t="s">
        <v>9</v>
      </c>
      <c r="H10" s="1" t="s">
        <v>4</v>
      </c>
      <c r="I10">
        <f>COUNTIFS(Cust[Marital Status],$H10,Cust[Profitable],I$1)</f>
        <v>2</v>
      </c>
      <c r="J10">
        <f>COUNTIFS(Cust[Marital Status],$H10,Cust[Profitable],J$1)</f>
        <v>4</v>
      </c>
    </row>
    <row r="11" spans="1:11" x14ac:dyDescent="0.3">
      <c r="A11">
        <v>7</v>
      </c>
      <c r="B11">
        <v>58</v>
      </c>
      <c r="C11" t="s">
        <v>5</v>
      </c>
      <c r="D11" t="s">
        <v>6</v>
      </c>
      <c r="E11">
        <v>1</v>
      </c>
      <c r="F11" t="s">
        <v>10</v>
      </c>
      <c r="H11" s="1" t="s">
        <v>6</v>
      </c>
      <c r="I11">
        <f>COUNTIFS(Cust[Marital Status],$H11,Cust[Profitable],I$1)</f>
        <v>3</v>
      </c>
      <c r="J11">
        <f>COUNTIFS(Cust[Marital Status],$H11,Cust[Profitable],J$1)</f>
        <v>1</v>
      </c>
    </row>
    <row r="13" spans="1:11" x14ac:dyDescent="0.3">
      <c r="C13" s="2" t="s">
        <v>10</v>
      </c>
      <c r="D13" s="2" t="s">
        <v>9</v>
      </c>
      <c r="H13" s="1" t="s">
        <v>4</v>
      </c>
      <c r="I13" s="3">
        <f>I10/10</f>
        <v>0.2</v>
      </c>
      <c r="J13" s="3">
        <f>J10/10</f>
        <v>0.4</v>
      </c>
      <c r="K13" t="s">
        <v>11</v>
      </c>
    </row>
    <row r="14" spans="1:11" x14ac:dyDescent="0.3">
      <c r="B14">
        <f>AVERAGE(B2:B3)</f>
        <v>27</v>
      </c>
      <c r="C14" s="3">
        <f>COUNTIFS(Cust[Profitable],C$13,Cust[Age],"&gt;="&amp;B14)/10</f>
        <v>0.4</v>
      </c>
      <c r="D14" s="3">
        <f>COUNTIFS(Cust[Profitable],D$13,Cust[Age],"&gt;="&amp;C14)/10</f>
        <v>0.5</v>
      </c>
      <c r="E14" t="s">
        <v>11</v>
      </c>
      <c r="H14" s="1" t="s">
        <v>6</v>
      </c>
      <c r="I14" s="3">
        <f>I11/10</f>
        <v>0.3</v>
      </c>
      <c r="J14" s="3">
        <f>J11/10</f>
        <v>0.1</v>
      </c>
    </row>
    <row r="15" spans="1:11" x14ac:dyDescent="0.3">
      <c r="B15">
        <f>AVERAGE(B3:B4)</f>
        <v>29</v>
      </c>
      <c r="C15" s="3">
        <f>COUNTIFS(Cust[Profitable],C$13,Cust[Age],"&gt;="&amp;B15)/10</f>
        <v>0.3</v>
      </c>
      <c r="D15" s="3">
        <f>COUNTIFS(Cust[Profitable],D$13,Cust[Age],"&gt;="&amp;C15)/10</f>
        <v>0.5</v>
      </c>
      <c r="E15" t="s">
        <v>11</v>
      </c>
    </row>
    <row r="16" spans="1:11" x14ac:dyDescent="0.3">
      <c r="B16">
        <f>AVERAGE(B4:B5)</f>
        <v>31</v>
      </c>
      <c r="C16" s="3">
        <f>COUNTIFS(Cust[Profitable],C$13,Cust[Age],"&gt;="&amp;B16)/10</f>
        <v>0.3</v>
      </c>
      <c r="D16" s="3">
        <f>COUNTIFS(Cust[Profitable],D$13,Cust[Age],"&gt;="&amp;C16)/10</f>
        <v>0.5</v>
      </c>
      <c r="E16" t="s">
        <v>11</v>
      </c>
    </row>
    <row r="17" spans="2:8" x14ac:dyDescent="0.3">
      <c r="B17">
        <f>AVERAGE(B5:B6)</f>
        <v>34</v>
      </c>
      <c r="C17" s="3">
        <f>COUNTIFS(Cust[Profitable],C$13,Cust[Age],"&gt;="&amp;B17)/10</f>
        <v>0.2</v>
      </c>
      <c r="D17" s="3">
        <f>COUNTIFS(Cust[Profitable],D$13,Cust[Age],"&gt;="&amp;C17)/10</f>
        <v>0.5</v>
      </c>
      <c r="E17" t="s">
        <v>11</v>
      </c>
      <c r="H17" t="s">
        <v>12</v>
      </c>
    </row>
  </sheetData>
  <sortState ref="A2:F11">
    <sortCondition ref="B2:B1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nike</dc:creator>
  <cp:lastModifiedBy>kunaal nike</cp:lastModifiedBy>
  <dcterms:created xsi:type="dcterms:W3CDTF">2019-06-29T05:58:51Z</dcterms:created>
  <dcterms:modified xsi:type="dcterms:W3CDTF">2019-06-29T07:55:59Z</dcterms:modified>
</cp:coreProperties>
</file>