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OLADOYINBO BABATUNDE\Documents\NIIT\DA Project\"/>
    </mc:Choice>
  </mc:AlternateContent>
  <xr:revisionPtr revIDLastSave="0" documentId="10_ncr:8140008_{9F3621F6-459D-45FB-BF7A-39014126808C}" xr6:coauthVersionLast="34" xr6:coauthVersionMax="34" xr10:uidLastSave="{00000000-0000-0000-0000-000000000000}"/>
  <bookViews>
    <workbookView xWindow="0" yWindow="0" windowWidth="28800" windowHeight="14190" activeTab="2"/>
  </bookViews>
  <sheets>
    <sheet name="police_killings" sheetId="1" r:id="rId1"/>
    <sheet name="Pivot tables" sheetId="3" r:id="rId2"/>
    <sheet name="DashBoard" sheetId="2" r:id="rId3"/>
  </sheets>
  <definedNames>
    <definedName name="_xlchart.v1.4" hidden="1">'Pivot tables'!$A$33:$A$38</definedName>
    <definedName name="_xlchart.v1.5" hidden="1">'Pivot tables'!$B$33:$B$38</definedName>
    <definedName name="_xlchart.v1.6" hidden="1">police_killings!$B$1</definedName>
    <definedName name="_xlchart.v1.7" hidden="1">police_killings!$B$2:$B$468</definedName>
    <definedName name="_xlchart.v5.0" hidden="1">'Pivot tables'!$C$24</definedName>
    <definedName name="_xlchart.v5.1" hidden="1">'Pivot tables'!$C$25:$C$71</definedName>
    <definedName name="_xlchart.v5.10" hidden="1">'Pivot tables'!$D$24</definedName>
    <definedName name="_xlchart.v5.11" hidden="1">'Pivot tables'!$D$25:$D$71</definedName>
    <definedName name="_xlchart.v5.12" hidden="1">'Pivot tables'!$C$24</definedName>
    <definedName name="_xlchart.v5.13" hidden="1">'Pivot tables'!$C$25:$C$71</definedName>
    <definedName name="_xlchart.v5.14" hidden="1">'Pivot tables'!$D$24</definedName>
    <definedName name="_xlchart.v5.15" hidden="1">'Pivot tables'!$D$25:$D$71</definedName>
    <definedName name="_xlchart.v5.2" hidden="1">'Pivot tables'!$D$24</definedName>
    <definedName name="_xlchart.v5.3" hidden="1">'Pivot tables'!$D$25:$D$71</definedName>
    <definedName name="_xlchart.v5.8" hidden="1">'Pivot tables'!$C$24</definedName>
    <definedName name="_xlchart.v5.9" hidden="1">'Pivot tables'!$C$25:$C$71</definedName>
    <definedName name="Slicer_month">#N/A</definedName>
  </definedNames>
  <calcPr calcId="0"/>
  <pivotCaches>
    <pivotCache cacheId="2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70" i="1" l="1"/>
  <c r="F25" i="3"/>
  <c r="I57" i="2"/>
</calcChain>
</file>

<file path=xl/sharedStrings.xml><?xml version="1.0" encoding="utf-8"?>
<sst xmlns="http://schemas.openxmlformats.org/spreadsheetml/2006/main" count="5349" uniqueCount="2169">
  <si>
    <t>name</t>
  </si>
  <si>
    <t>age</t>
  </si>
  <si>
    <t>gender</t>
  </si>
  <si>
    <t>raceethnicity</t>
  </si>
  <si>
    <t>month</t>
  </si>
  <si>
    <t>day</t>
  </si>
  <si>
    <t>year</t>
  </si>
  <si>
    <t>streetaddress</t>
  </si>
  <si>
    <t>city</t>
  </si>
  <si>
    <t>state</t>
  </si>
  <si>
    <t>latitude</t>
  </si>
  <si>
    <t>longitude</t>
  </si>
  <si>
    <t>state_fp</t>
  </si>
  <si>
    <t>county_fp</t>
  </si>
  <si>
    <t>tract_ce</t>
  </si>
  <si>
    <t>geo_id</t>
  </si>
  <si>
    <t>county_id</t>
  </si>
  <si>
    <t>namelsad</t>
  </si>
  <si>
    <t>lawenforcementagency</t>
  </si>
  <si>
    <t>cause</t>
  </si>
  <si>
    <t>armed</t>
  </si>
  <si>
    <t>pop</t>
  </si>
  <si>
    <t>share_white</t>
  </si>
  <si>
    <t>share_black</t>
  </si>
  <si>
    <t>share_hispanic</t>
  </si>
  <si>
    <t>p_income</t>
  </si>
  <si>
    <t>h_income</t>
  </si>
  <si>
    <t>county_income</t>
  </si>
  <si>
    <t>comp_income</t>
  </si>
  <si>
    <t>county_bucket</t>
  </si>
  <si>
    <t>nat_bucket</t>
  </si>
  <si>
    <t>pov</t>
  </si>
  <si>
    <t>urate</t>
  </si>
  <si>
    <t>college</t>
  </si>
  <si>
    <t>A'donte Washington</t>
  </si>
  <si>
    <t>Male</t>
  </si>
  <si>
    <t>Black</t>
  </si>
  <si>
    <t>February</t>
  </si>
  <si>
    <t>Clearview Ln</t>
  </si>
  <si>
    <t>Millbrook</t>
  </si>
  <si>
    <t>AL</t>
  </si>
  <si>
    <t>Census Tract 309.02</t>
  </si>
  <si>
    <t>Millbrook Police Department</t>
  </si>
  <si>
    <t>Gunshot</t>
  </si>
  <si>
    <t>No</t>
  </si>
  <si>
    <t>Aaron Rutledge</t>
  </si>
  <si>
    <t>White</t>
  </si>
  <si>
    <t>April</t>
  </si>
  <si>
    <t>300 block Iris Park Dr</t>
  </si>
  <si>
    <t>Pineville</t>
  </si>
  <si>
    <t>LA</t>
  </si>
  <si>
    <t>Census Tract 117</t>
  </si>
  <si>
    <t>Rapides Parish Sheriff's Office</t>
  </si>
  <si>
    <t>Aaron Siler</t>
  </si>
  <si>
    <t>March</t>
  </si>
  <si>
    <t>22nd Ave and 56th St</t>
  </si>
  <si>
    <t>Kenosha</t>
  </si>
  <si>
    <t>WI</t>
  </si>
  <si>
    <t>Census Tract 12</t>
  </si>
  <si>
    <t>Kenosha Police Department</t>
  </si>
  <si>
    <t>Aaron Valdez</t>
  </si>
  <si>
    <t>Hispanic/Latino</t>
  </si>
  <si>
    <t>3000 Seminole Ave</t>
  </si>
  <si>
    <t>South Gate</t>
  </si>
  <si>
    <t>CA</t>
  </si>
  <si>
    <t>Census Tract 5356.07</t>
  </si>
  <si>
    <t>South Gate Police Department</t>
  </si>
  <si>
    <t>Firearm</t>
  </si>
  <si>
    <t>Adam Jovicic</t>
  </si>
  <si>
    <t>364 Hiwood Ave</t>
  </si>
  <si>
    <t>Munroe Falls</t>
  </si>
  <si>
    <t>OH</t>
  </si>
  <si>
    <t>Census Tract 5308</t>
  </si>
  <si>
    <t>Kent Police Department</t>
  </si>
  <si>
    <t>Adam Reinhart</t>
  </si>
  <si>
    <t>18th St and Palm Ln</t>
  </si>
  <si>
    <t>Phoenix</t>
  </si>
  <si>
    <t>AZ</t>
  </si>
  <si>
    <t>Census Tract 1116.02</t>
  </si>
  <si>
    <t>Phoenix Police Department</t>
  </si>
  <si>
    <t>Adrian Hernandez</t>
  </si>
  <si>
    <t>4000 Union Ave</t>
  </si>
  <si>
    <t>Bakersfield</t>
  </si>
  <si>
    <t>Census Tract 7</t>
  </si>
  <si>
    <t>Bakersfield Police Department</t>
  </si>
  <si>
    <t>Adrian Solis</t>
  </si>
  <si>
    <t>1500 Bayview Ave</t>
  </si>
  <si>
    <t>Wilmington</t>
  </si>
  <si>
    <t>Census Tract 2942</t>
  </si>
  <si>
    <t>Los Angeles Police Department</t>
  </si>
  <si>
    <t>Non-lethal firearm</t>
  </si>
  <si>
    <t>Alan Alverson</t>
  </si>
  <si>
    <t>January</t>
  </si>
  <si>
    <t>Pickett Runn Rd</t>
  </si>
  <si>
    <t>Sunset</t>
  </si>
  <si>
    <t>TX</t>
  </si>
  <si>
    <t>Census Tract 6.03</t>
  </si>
  <si>
    <t xml:space="preserve">Wise County Sheriff's Department and Texas DPS </t>
  </si>
  <si>
    <t>Alan James</t>
  </si>
  <si>
    <t>200 Abbie St SE</t>
  </si>
  <si>
    <t>Wyoming</t>
  </si>
  <si>
    <t>MI</t>
  </si>
  <si>
    <t>Census Tract 142</t>
  </si>
  <si>
    <t>Kentwood Police Department and Wyoming DPS</t>
  </si>
  <si>
    <t>Other</t>
  </si>
  <si>
    <t>Albert Hanson Jr</t>
  </si>
  <si>
    <t>7th Ave and Kansas Ave</t>
  </si>
  <si>
    <t>Hanford</t>
  </si>
  <si>
    <t>Kings County Sheriff's Office</t>
  </si>
  <si>
    <t>Knife</t>
  </si>
  <si>
    <t>Alec Ouzounian</t>
  </si>
  <si>
    <t>May</t>
  </si>
  <si>
    <t>28 Paseo Viento</t>
  </si>
  <si>
    <t>Rancho Santa Margarita</t>
  </si>
  <si>
    <t>Census Tract 320.49</t>
  </si>
  <si>
    <t>Orange County Sheriff's Department</t>
  </si>
  <si>
    <t>Alejandro Salazar</t>
  </si>
  <si>
    <t>Unknown</t>
  </si>
  <si>
    <t>1200 E Airtex Dr</t>
  </si>
  <si>
    <t>Houston</t>
  </si>
  <si>
    <t>Census Tract 2407.02</t>
  </si>
  <si>
    <t>US Marshals Service</t>
  </si>
  <si>
    <t>Alexander Long</t>
  </si>
  <si>
    <t>25th St and Poplar St</t>
  </si>
  <si>
    <t xml:space="preserve">Terre Haute </t>
  </si>
  <si>
    <t>IN</t>
  </si>
  <si>
    <t>Census Tract 14</t>
  </si>
  <si>
    <t xml:space="preserve">Terre Haute Police Department </t>
  </si>
  <si>
    <t>Alexander Myers</t>
  </si>
  <si>
    <t>5700 block Ashby Dr</t>
  </si>
  <si>
    <t>Indianapolis</t>
  </si>
  <si>
    <t>Census Tract 3542</t>
  </si>
  <si>
    <t>Indianapolis Metropolitan Police Department</t>
  </si>
  <si>
    <t>Alexander Rivera</t>
  </si>
  <si>
    <t>1128 Murfreesboro Pike</t>
  </si>
  <si>
    <t>Nashville</t>
  </si>
  <si>
    <t>TN</t>
  </si>
  <si>
    <t>Census Tract 158.02</t>
  </si>
  <si>
    <t>Metro Nashville Police Department</t>
  </si>
  <si>
    <t>Alexia Christian</t>
  </si>
  <si>
    <t>Female</t>
  </si>
  <si>
    <t>141 Pryor St SW</t>
  </si>
  <si>
    <t>Atlanta</t>
  </si>
  <si>
    <t>GA</t>
  </si>
  <si>
    <t>Census Tract 35</t>
  </si>
  <si>
    <t>Atlanta Police Department</t>
  </si>
  <si>
    <t>Vehicle</t>
  </si>
  <si>
    <t>Alfredo Rials-Torres</t>
  </si>
  <si>
    <t>4219 2nd Road N</t>
  </si>
  <si>
    <t>Arlington</t>
  </si>
  <si>
    <t>VA</t>
  </si>
  <si>
    <t>Census Tract 1020.03</t>
  </si>
  <si>
    <t>Arlington Police Department</t>
  </si>
  <si>
    <t>Alice Brown</t>
  </si>
  <si>
    <t>Van Ness Ave and Pine St</t>
  </si>
  <si>
    <t>San Francisco</t>
  </si>
  <si>
    <t>Census Tract 111</t>
  </si>
  <si>
    <t>San Francisco Police Department</t>
  </si>
  <si>
    <t>Alvin Haynes</t>
  </si>
  <si>
    <t>1 Moreland Dr</t>
  </si>
  <si>
    <t>Census Tract 6140</t>
  </si>
  <si>
    <t>San Francisco Sheriff's Department</t>
  </si>
  <si>
    <t>Death in custody</t>
  </si>
  <si>
    <t>Amilcar Perez-Lopez</t>
  </si>
  <si>
    <t>Folsom St and 24th St</t>
  </si>
  <si>
    <t>Census Tract 229.01</t>
  </si>
  <si>
    <t>Andre Murphy Sr</t>
  </si>
  <si>
    <t>1223 Omaha Ave</t>
  </si>
  <si>
    <t>Norfolk</t>
  </si>
  <si>
    <t>NE</t>
  </si>
  <si>
    <t>Census Tract 9606</t>
  </si>
  <si>
    <t>Norfolk Police Division</t>
  </si>
  <si>
    <t>Andres Lara-Rodriguez</t>
  </si>
  <si>
    <t>S 12th St and Ruby St</t>
  </si>
  <si>
    <t>Kansas City</t>
  </si>
  <si>
    <t>KS</t>
  </si>
  <si>
    <t>Census Tract 450</t>
  </si>
  <si>
    <t>Kansas City KS Police Department and Kansas Highway Patrol</t>
  </si>
  <si>
    <t>Andrew Driver</t>
  </si>
  <si>
    <t>9700 Kempster Ave</t>
  </si>
  <si>
    <t>Fontana</t>
  </si>
  <si>
    <t>Census Tract 33.02</t>
  </si>
  <si>
    <t>Fontana Police Department</t>
  </si>
  <si>
    <t>Andrew Jackson</t>
  </si>
  <si>
    <t>1200 W Florida Ave</t>
  </si>
  <si>
    <t>Chickasha</t>
  </si>
  <si>
    <t>OK</t>
  </si>
  <si>
    <t>Census Tract 4</t>
  </si>
  <si>
    <t>Grady County Sheriff's Department and Chickasha Police Department</t>
  </si>
  <si>
    <t>Andrew Shipley</t>
  </si>
  <si>
    <t>360 Argyle Ct</t>
  </si>
  <si>
    <t>Medford</t>
  </si>
  <si>
    <t>OR</t>
  </si>
  <si>
    <t>Census Tract 8</t>
  </si>
  <si>
    <t>Medford Police Department</t>
  </si>
  <si>
    <t>Andrew Toto</t>
  </si>
  <si>
    <t>Scobie Pond Rd and Julian Rd</t>
  </si>
  <si>
    <t>Derry</t>
  </si>
  <si>
    <t>NH</t>
  </si>
  <si>
    <t>Derry Police Department</t>
  </si>
  <si>
    <t>Andrew Valadez</t>
  </si>
  <si>
    <t>Tyler St and Glenoaks Blvd</t>
  </si>
  <si>
    <t>Sylmar</t>
  </si>
  <si>
    <t>Census Tract 1064.05</t>
  </si>
  <si>
    <t>Andrew Williams</t>
  </si>
  <si>
    <t>Putnam Loop Rd</t>
  </si>
  <si>
    <t>Putnam Hall</t>
  </si>
  <si>
    <t>FL</t>
  </si>
  <si>
    <t>Census Tract 9503</t>
  </si>
  <si>
    <t>Putnam County Sheriff's Office</t>
  </si>
  <si>
    <t>Andy Martinez</t>
  </si>
  <si>
    <t>4400 Tetons Dr</t>
  </si>
  <si>
    <t>El Paso</t>
  </si>
  <si>
    <t>Census Tract 4.04</t>
  </si>
  <si>
    <t>El Paso Police Department</t>
  </si>
  <si>
    <t>Angel Corona Jr</t>
  </si>
  <si>
    <t>4740 Barham Ave</t>
  </si>
  <si>
    <t>Corning</t>
  </si>
  <si>
    <t>Census Tract 11</t>
  </si>
  <si>
    <t>Tehama County Sheriff's Department</t>
  </si>
  <si>
    <t>Angelo West</t>
  </si>
  <si>
    <t>Humboldt Ave and Ruthven St</t>
  </si>
  <si>
    <t>Roxbury</t>
  </si>
  <si>
    <t>MA</t>
  </si>
  <si>
    <t>Census Tract 821</t>
  </si>
  <si>
    <t>Boston Police Department</t>
  </si>
  <si>
    <t>Anthony Bess</t>
  </si>
  <si>
    <t>4545 Aldridge Dr</t>
  </si>
  <si>
    <t>Memphis</t>
  </si>
  <si>
    <t>Census Tract 223.22</t>
  </si>
  <si>
    <t>Memphis Police Department</t>
  </si>
  <si>
    <t>Anthony Briggs</t>
  </si>
  <si>
    <t>1100 E Gateway Dr SE</t>
  </si>
  <si>
    <t>Huntsville</t>
  </si>
  <si>
    <t>Census Tract 29.21</t>
  </si>
  <si>
    <t>Huntsville Police Department</t>
  </si>
  <si>
    <t>Anthony Giaquinta</t>
  </si>
  <si>
    <t>Lower Pond Ct</t>
  </si>
  <si>
    <t>Clarkesville</t>
  </si>
  <si>
    <t>Census Tract 2.02</t>
  </si>
  <si>
    <t>Habersham County Sheriff's Office</t>
  </si>
  <si>
    <t>Anthony Gomez Jr</t>
  </si>
  <si>
    <t>305 E Walnut St</t>
  </si>
  <si>
    <t>Lancaster</t>
  </si>
  <si>
    <t>PA</t>
  </si>
  <si>
    <t>Census Tract 2</t>
  </si>
  <si>
    <t>Lancaster Police Department</t>
  </si>
  <si>
    <t>Anthony Hill</t>
  </si>
  <si>
    <t>3028 Chamblee Dunwoody Rd</t>
  </si>
  <si>
    <t>Chamblee</t>
  </si>
  <si>
    <t>Census Tract 212.08</t>
  </si>
  <si>
    <t>DeKalb County Sheriff's Department</t>
  </si>
  <si>
    <t>Anthony Purvis</t>
  </si>
  <si>
    <t>1404 N June Ave</t>
  </si>
  <si>
    <t>Douglas</t>
  </si>
  <si>
    <t>Census Tract 104</t>
  </si>
  <si>
    <t>Douglas Police Department</t>
  </si>
  <si>
    <t>Antonio Perez</t>
  </si>
  <si>
    <t>2400 Flower St</t>
  </si>
  <si>
    <t>Los Angeles</t>
  </si>
  <si>
    <t>Census Tract 2240.20</t>
  </si>
  <si>
    <t>Los Angeles County Sheriff's Department</t>
  </si>
  <si>
    <t>Antonio Zambrano-Montes</t>
  </si>
  <si>
    <t>1107 W Lewis St</t>
  </si>
  <si>
    <t>Pasco</t>
  </si>
  <si>
    <t>WA</t>
  </si>
  <si>
    <t>Census Tract 202</t>
  </si>
  <si>
    <t>Pasco Police Department</t>
  </si>
  <si>
    <t>Artago Howard</t>
  </si>
  <si>
    <t>9661 Strong Hwy</t>
  </si>
  <si>
    <t>Strong</t>
  </si>
  <si>
    <t>AR</t>
  </si>
  <si>
    <t>Census Tract 9501</t>
  </si>
  <si>
    <t>Union County Sheriff's Office</t>
  </si>
  <si>
    <t>Askari Roberts</t>
  </si>
  <si>
    <t>3189 Morton Bend Rd</t>
  </si>
  <si>
    <t>Rome</t>
  </si>
  <si>
    <t>Census Tract 20</t>
  </si>
  <si>
    <t>Floyd County Sheriff's Office</t>
  </si>
  <si>
    <t>Taser</t>
  </si>
  <si>
    <t>Aurelio Duarte</t>
  </si>
  <si>
    <t>3632 SW 38th St</t>
  </si>
  <si>
    <t>Oklahoma City</t>
  </si>
  <si>
    <t>Census Tract 1070.01</t>
  </si>
  <si>
    <t>Oklahoma City Police Department</t>
  </si>
  <si>
    <t>Austin Goodner</t>
  </si>
  <si>
    <t>5236 Robin Ln N</t>
  </si>
  <si>
    <t>St Petersburg</t>
  </si>
  <si>
    <t>Census Tract 242</t>
  </si>
  <si>
    <t>St Petersburg Police Department</t>
  </si>
  <si>
    <t>Autumn Steele</t>
  </si>
  <si>
    <t>104 N Garfield Ave</t>
  </si>
  <si>
    <t>Burlington</t>
  </si>
  <si>
    <t>IA</t>
  </si>
  <si>
    <t>Burlington Police Department</t>
  </si>
  <si>
    <t>Benito Osorio</t>
  </si>
  <si>
    <t>300 S Main St</t>
  </si>
  <si>
    <t>Santa Ana</t>
  </si>
  <si>
    <t>Census Tract 746.01</t>
  </si>
  <si>
    <t>Santa Ana Police Department</t>
  </si>
  <si>
    <t>Benjamin Quezada</t>
  </si>
  <si>
    <t>West Texas Ave and Gaillard St</t>
  </si>
  <si>
    <t>Baytown</t>
  </si>
  <si>
    <t>Census Tract 2544</t>
  </si>
  <si>
    <t>Baytown Police Department</t>
  </si>
  <si>
    <t>Bernard Moore</t>
  </si>
  <si>
    <t>Metropolitan Pkwy and Fair Dr</t>
  </si>
  <si>
    <t>Census Tract 75</t>
  </si>
  <si>
    <t>Struck by vehicle</t>
  </si>
  <si>
    <t>Betty Sexton</t>
  </si>
  <si>
    <t>2325 Union Rd</t>
  </si>
  <si>
    <t>Gastonia</t>
  </si>
  <si>
    <t>NC</t>
  </si>
  <si>
    <t>Census Tract 328</t>
  </si>
  <si>
    <t>Gastonia Police Department</t>
  </si>
  <si>
    <t>Billy Grimm</t>
  </si>
  <si>
    <t>Arenal Rd SW and Tapia Blvd SW</t>
  </si>
  <si>
    <t>Albuquerque</t>
  </si>
  <si>
    <t>NM</t>
  </si>
  <si>
    <t>Census Tract 43</t>
  </si>
  <si>
    <t>Bernalillo County Sheriff's Department</t>
  </si>
  <si>
    <t>Billy Patrick</t>
  </si>
  <si>
    <t>NA</t>
  </si>
  <si>
    <t>Bunch</t>
  </si>
  <si>
    <t>Census Tract 3768</t>
  </si>
  <si>
    <t>Oklahoma Department of Wildlife Conservation</t>
  </si>
  <si>
    <t>Bobby Gross</t>
  </si>
  <si>
    <t xml:space="preserve">700 14th St NW </t>
  </si>
  <si>
    <t>Washington</t>
  </si>
  <si>
    <t>DC</t>
  </si>
  <si>
    <t>Census Tract 58</t>
  </si>
  <si>
    <t>Washington DC Metro Transit Police</t>
  </si>
  <si>
    <t>Bradford Leonard</t>
  </si>
  <si>
    <t>900 Castile Rd SE</t>
  </si>
  <si>
    <t>Palm Bay</t>
  </si>
  <si>
    <t>Census Tract 713.22</t>
  </si>
  <si>
    <t>Palm Bay Police Department</t>
  </si>
  <si>
    <t>Brandon Jones</t>
  </si>
  <si>
    <t>1077 Parkwood Dr</t>
  </si>
  <si>
    <t>Cleveland</t>
  </si>
  <si>
    <t>Census Tract 1165</t>
  </si>
  <si>
    <t>Cleveland Division of Police</t>
  </si>
  <si>
    <t>Brandon Lawrence</t>
  </si>
  <si>
    <t>800 Simpson Rd</t>
  </si>
  <si>
    <t>Victoria</t>
  </si>
  <si>
    <t>Census Tract 15.04</t>
  </si>
  <si>
    <t>Victoria Police Department</t>
  </si>
  <si>
    <t>Brandon Rapp</t>
  </si>
  <si>
    <t>9000 Charles Way</t>
  </si>
  <si>
    <t>Middleton</t>
  </si>
  <si>
    <t>ID</t>
  </si>
  <si>
    <t>Census Tract 219.03</t>
  </si>
  <si>
    <t>Canyon County Sheriff's Office</t>
  </si>
  <si>
    <t>Brendon Glenn</t>
  </si>
  <si>
    <t>1602 Pacific Ave</t>
  </si>
  <si>
    <t>Census Tract 2735.02</t>
  </si>
  <si>
    <t>Brian Babb</t>
  </si>
  <si>
    <t>2200 Devos St</t>
  </si>
  <si>
    <t>Eugene</t>
  </si>
  <si>
    <t>Census Tract 25.01</t>
  </si>
  <si>
    <t>Eugene Police Department</t>
  </si>
  <si>
    <t>Brian Barbosa</t>
  </si>
  <si>
    <t>8900 Kauffman Ave</t>
  </si>
  <si>
    <t>Census Tract 5360</t>
  </si>
  <si>
    <t>Brian Fritze</t>
  </si>
  <si>
    <t>I-70 and US-6</t>
  </si>
  <si>
    <t>Glenwood Springs</t>
  </si>
  <si>
    <t>CO</t>
  </si>
  <si>
    <t>Census Tract 9516</t>
  </si>
  <si>
    <t>Garfield County Sheriff's Office</t>
  </si>
  <si>
    <t>Brian Pickett</t>
  </si>
  <si>
    <t>1600 E 123rd St</t>
  </si>
  <si>
    <t>Census Tract 5407</t>
  </si>
  <si>
    <t>Brock Nichols</t>
  </si>
  <si>
    <t>2388 E Kansas Hwy 4</t>
  </si>
  <si>
    <t>Assaria</t>
  </si>
  <si>
    <t>Saline County Sheriff's Office</t>
  </si>
  <si>
    <t>Bruce Steward</t>
  </si>
  <si>
    <t>29000 S Wall St</t>
  </si>
  <si>
    <t>Colton</t>
  </si>
  <si>
    <t>Census Tract 241</t>
  </si>
  <si>
    <t>Clackamas County Sheriff's Office</t>
  </si>
  <si>
    <t>Bruce Zalonka</t>
  </si>
  <si>
    <t>Asian/Pacific Islander</t>
  </si>
  <si>
    <t>1031 Nuuanu Ave</t>
  </si>
  <si>
    <t>Honolulu</t>
  </si>
  <si>
    <t>HI</t>
  </si>
  <si>
    <t>Census Tract 40</t>
  </si>
  <si>
    <t>Byron Herbert</t>
  </si>
  <si>
    <t>111 Towne Dr</t>
  </si>
  <si>
    <t>Elizabethtown</t>
  </si>
  <si>
    <t>KY</t>
  </si>
  <si>
    <t>Census Tract 9.01</t>
  </si>
  <si>
    <t>Elizabethtown Police Department</t>
  </si>
  <si>
    <t>Calvon Reid</t>
  </si>
  <si>
    <t>1701 Andros Isle</t>
  </si>
  <si>
    <t>Coconut Creek</t>
  </si>
  <si>
    <t>Census Tract 307.04</t>
  </si>
  <si>
    <t>Coconut Creek Police Department</t>
  </si>
  <si>
    <t>Carl Lao</t>
  </si>
  <si>
    <t>South San Joaquin St and East Church St</t>
  </si>
  <si>
    <t>Stockton</t>
  </si>
  <si>
    <t>Census Tract 1</t>
  </si>
  <si>
    <t>Stockton Police Department and San Joaquin County Sheriff's Office</t>
  </si>
  <si>
    <t>Carlos Saavedra Ramirez</t>
  </si>
  <si>
    <t>101 Naco Hwy</t>
  </si>
  <si>
    <t>Bisbee</t>
  </si>
  <si>
    <t>Bisbee Police Department</t>
  </si>
  <si>
    <t>Carter Ray Castle</t>
  </si>
  <si>
    <t>Kentucky Rte 7</t>
  </si>
  <si>
    <t>Gunlock</t>
  </si>
  <si>
    <t>Census Tract 9704</t>
  </si>
  <si>
    <t>Magoffin County Sheriff's Office and Kentucky State Police</t>
  </si>
  <si>
    <t>Cary Martin</t>
  </si>
  <si>
    <t>497 Florida Ave</t>
  </si>
  <si>
    <t>St Augustine</t>
  </si>
  <si>
    <t>Census Tract 214.05</t>
  </si>
  <si>
    <t>St Johns County Sheriff's Office</t>
  </si>
  <si>
    <t>Caso Jackson</t>
  </si>
  <si>
    <t>13331 Strathmoor St</t>
  </si>
  <si>
    <t>Detroit</t>
  </si>
  <si>
    <t>Census Tract 5373</t>
  </si>
  <si>
    <t>Detroit Police Department</t>
  </si>
  <si>
    <t>Cedrick Bishop</t>
  </si>
  <si>
    <t>Aurora St</t>
  </si>
  <si>
    <t>Cocoa</t>
  </si>
  <si>
    <t>Census Tract 626</t>
  </si>
  <si>
    <t>Brevard County Sheriff's Office</t>
  </si>
  <si>
    <t>Celin Nunez</t>
  </si>
  <si>
    <t>3 Greens Rd</t>
  </si>
  <si>
    <t>Census Tract 2401</t>
  </si>
  <si>
    <t>Houston Police Department</t>
  </si>
  <si>
    <t>Chance Thompson</t>
  </si>
  <si>
    <t>Hammonton Smartville Rd</t>
  </si>
  <si>
    <t>Marysville</t>
  </si>
  <si>
    <t>Census Tract 403.02</t>
  </si>
  <si>
    <t>Yuba County Sheriff's Office</t>
  </si>
  <si>
    <t>Charly 'Africa' Keunang</t>
  </si>
  <si>
    <t>500 San Pedro St</t>
  </si>
  <si>
    <t>Census Tract 2063</t>
  </si>
  <si>
    <t>Chazsten Freeman</t>
  </si>
  <si>
    <t>South Carolina Rte 8 and Augusta Rd</t>
  </si>
  <si>
    <t>Peltzer</t>
  </si>
  <si>
    <t>SC</t>
  </si>
  <si>
    <t>Census Tract 32.01</t>
  </si>
  <si>
    <t>Greenville County Sheriff's Office</t>
  </si>
  <si>
    <t>Chris Ingram</t>
  </si>
  <si>
    <t>Coronado Trail</t>
  </si>
  <si>
    <t>Morenci</t>
  </si>
  <si>
    <t>Census Tract 9602</t>
  </si>
  <si>
    <t>Clifton Police Department and Greenlee County Sheriff's Office</t>
  </si>
  <si>
    <t>Chrislon Talbott</t>
  </si>
  <si>
    <t>4585 Frederica St</t>
  </si>
  <si>
    <t>Owensboro</t>
  </si>
  <si>
    <t>Census Tract 17.02</t>
  </si>
  <si>
    <t>Owensboro Police Department and Kentucky State Police</t>
  </si>
  <si>
    <t>Christopher Finley</t>
  </si>
  <si>
    <t>900 Walnut St</t>
  </si>
  <si>
    <t>Jonesboro</t>
  </si>
  <si>
    <t>Jonesboro Police Department</t>
  </si>
  <si>
    <t>Christopher Healy</t>
  </si>
  <si>
    <t>2300 SE 130th Ave</t>
  </si>
  <si>
    <t>Portland</t>
  </si>
  <si>
    <t>Census Tract 92.01</t>
  </si>
  <si>
    <t>Portland Police Department</t>
  </si>
  <si>
    <t>Christopher Mitchell</t>
  </si>
  <si>
    <t>6530 Georgia Rte 21</t>
  </si>
  <si>
    <t>Port Wentworth</t>
  </si>
  <si>
    <t>Census Tract 107</t>
  </si>
  <si>
    <t>Port Wentworth Police Department</t>
  </si>
  <si>
    <t>Christopher Prevatt</t>
  </si>
  <si>
    <t>123 Gregory Pl</t>
  </si>
  <si>
    <t>Winchester</t>
  </si>
  <si>
    <t>Census Tract 511.02</t>
  </si>
  <si>
    <t>Frederick County Sheriff's Office</t>
  </si>
  <si>
    <t>Clifton Reintzel</t>
  </si>
  <si>
    <t>600 Main St</t>
  </si>
  <si>
    <t>Follansbee</t>
  </si>
  <si>
    <t>WV</t>
  </si>
  <si>
    <t>Census Tract 312</t>
  </si>
  <si>
    <t>West Virginia State Police</t>
  </si>
  <si>
    <t>Cody Evans</t>
  </si>
  <si>
    <t>1600 W 500 N</t>
  </si>
  <si>
    <t>Provo</t>
  </si>
  <si>
    <t>UT</t>
  </si>
  <si>
    <t>Provo Police Department</t>
  </si>
  <si>
    <t>Cody Karasek</t>
  </si>
  <si>
    <t>4100 Avenue I</t>
  </si>
  <si>
    <t>Rosenberg</t>
  </si>
  <si>
    <t>Census Tract 6751</t>
  </si>
  <si>
    <t>Rosenburg Police Department</t>
  </si>
  <si>
    <t>Cornelius Parker</t>
  </si>
  <si>
    <t>E Broadway and US-63</t>
  </si>
  <si>
    <t>Columbia</t>
  </si>
  <si>
    <t>MO</t>
  </si>
  <si>
    <t>Census Tract 10.01</t>
  </si>
  <si>
    <t>Boone County Sheriff's Department</t>
  </si>
  <si>
    <t>Crystal Miley</t>
  </si>
  <si>
    <t>5101 Georgia Rte 133</t>
  </si>
  <si>
    <t>Moultrie</t>
  </si>
  <si>
    <t>Census Tract 9705</t>
  </si>
  <si>
    <t>Worth County Sheriff's Office</t>
  </si>
  <si>
    <t>D'Angelo Stallworth</t>
  </si>
  <si>
    <t>7300 Blanding Blvd</t>
  </si>
  <si>
    <t>Jacksonville</t>
  </si>
  <si>
    <t>Census Tract 135.21</t>
  </si>
  <si>
    <t>Jacksonville Police Department</t>
  </si>
  <si>
    <t>DaJuan Graham</t>
  </si>
  <si>
    <t>13900 Castle Blvd</t>
  </si>
  <si>
    <t>Silver Spring</t>
  </si>
  <si>
    <t>MD</t>
  </si>
  <si>
    <t>Census Tract 7014.22</t>
  </si>
  <si>
    <t>Montgomery County Police Department</t>
  </si>
  <si>
    <t>Dalton Branch</t>
  </si>
  <si>
    <t>530 Stanley Ave</t>
  </si>
  <si>
    <t>New York</t>
  </si>
  <si>
    <t>NY</t>
  </si>
  <si>
    <t>Census Tract 1104</t>
  </si>
  <si>
    <t>New York Police Department</t>
  </si>
  <si>
    <t>Dana Hlavinka</t>
  </si>
  <si>
    <t>1363 Clark Dr</t>
  </si>
  <si>
    <t>Sidney</t>
  </si>
  <si>
    <t>Census Tract 9549</t>
  </si>
  <si>
    <t>Sidney Police Department</t>
  </si>
  <si>
    <t>Daniel Brumley</t>
  </si>
  <si>
    <t>NE 36th St</t>
  </si>
  <si>
    <t>Fort Worth</t>
  </si>
  <si>
    <t>Census Tract 1002.02</t>
  </si>
  <si>
    <t>Fort Worth Police Department</t>
  </si>
  <si>
    <t>Daniel Caldwell</t>
  </si>
  <si>
    <t>8351 N Cracker Barrel Rd</t>
  </si>
  <si>
    <t>Marana</t>
  </si>
  <si>
    <t>Census Tract 44.27</t>
  </si>
  <si>
    <t>Marana Police Department</t>
  </si>
  <si>
    <t>Daniel Covarrubias</t>
  </si>
  <si>
    <t>3600 SW 108th St</t>
  </si>
  <si>
    <t>Lakewood</t>
  </si>
  <si>
    <t>Census Tract 718.07</t>
  </si>
  <si>
    <t>Lakewood Police Department</t>
  </si>
  <si>
    <t>Daniel Davis</t>
  </si>
  <si>
    <t>8624 Firestone Cir</t>
  </si>
  <si>
    <t>Clermont</t>
  </si>
  <si>
    <t>Census Tract 312.04</t>
  </si>
  <si>
    <t>Lake County Sheriff's Office</t>
  </si>
  <si>
    <t>Daniel Elrod</t>
  </si>
  <si>
    <t>1299 Hickory St</t>
  </si>
  <si>
    <t>Omaha</t>
  </si>
  <si>
    <t>Census Tract 21</t>
  </si>
  <si>
    <t>Omaha Police Department</t>
  </si>
  <si>
    <t>Daniel Mejia</t>
  </si>
  <si>
    <t>200 S McNab Pkwy</t>
  </si>
  <si>
    <t>San Manuel</t>
  </si>
  <si>
    <t>Pinal County Sheriff's Office</t>
  </si>
  <si>
    <t>Daniel Wolfe</t>
  </si>
  <si>
    <t>1714 Walker Ave</t>
  </si>
  <si>
    <t>Union</t>
  </si>
  <si>
    <t>NJ</t>
  </si>
  <si>
    <t>Census Tract 326</t>
  </si>
  <si>
    <t>New Jersey State Police</t>
  </si>
  <si>
    <t>Darin Hutchins</t>
  </si>
  <si>
    <t>1900 McHenry St</t>
  </si>
  <si>
    <t>Baltimore</t>
  </si>
  <si>
    <t>Census Tract 2003</t>
  </si>
  <si>
    <t>Baltimore Police Department</t>
  </si>
  <si>
    <t>Darrell 'Hubbard' Gatewood</t>
  </si>
  <si>
    <t>616 SW 59th St</t>
  </si>
  <si>
    <t>Census Tract 1072.22</t>
  </si>
  <si>
    <t>Darrell Brown</t>
  </si>
  <si>
    <t>402 North Prospect St</t>
  </si>
  <si>
    <t>Hagerstown</t>
  </si>
  <si>
    <t>Hagerstown Police Department</t>
  </si>
  <si>
    <t>Darrell Morgan</t>
  </si>
  <si>
    <t>3164 Charlotte Hwy</t>
  </si>
  <si>
    <t>Lancaster County Sheriff's Department</t>
  </si>
  <si>
    <t>Darrin Langford</t>
  </si>
  <si>
    <t>12th Ave and Glenhurst Ct</t>
  </si>
  <si>
    <t>Rock Island</t>
  </si>
  <si>
    <t>IL</t>
  </si>
  <si>
    <t>Census Tract 235</t>
  </si>
  <si>
    <t>Rock Island Police Department</t>
  </si>
  <si>
    <t>Daryl Myler</t>
  </si>
  <si>
    <t>164 E Main St</t>
  </si>
  <si>
    <t>Rexburg</t>
  </si>
  <si>
    <t>Census Tract 9502</t>
  </si>
  <si>
    <t>Rexburg Police Department</t>
  </si>
  <si>
    <t>David Cuevas</t>
  </si>
  <si>
    <t>4660 N Socrum Loop Rd</t>
  </si>
  <si>
    <t>Lakeland</t>
  </si>
  <si>
    <t>Census Tract 122.06</t>
  </si>
  <si>
    <t>Lakeland Police Department</t>
  </si>
  <si>
    <t>David Gaines</t>
  </si>
  <si>
    <t>N 10th St and Gunnison Ave</t>
  </si>
  <si>
    <t>Grand Junction</t>
  </si>
  <si>
    <t>Grand Junction Police Department</t>
  </si>
  <si>
    <t>David Gandara</t>
  </si>
  <si>
    <t>5111 Fairbanks Dr</t>
  </si>
  <si>
    <t>Census Tract 1.10</t>
  </si>
  <si>
    <t>David Garcia</t>
  </si>
  <si>
    <t>1134 E St</t>
  </si>
  <si>
    <t>Wasco</t>
  </si>
  <si>
    <t>Census Tract 44.02</t>
  </si>
  <si>
    <t>Kern County Sheriff's Office</t>
  </si>
  <si>
    <t>David Johnson</t>
  </si>
  <si>
    <t>300 Stone Monument Dr</t>
  </si>
  <si>
    <t>Wake Forest</t>
  </si>
  <si>
    <t>Census Tract 542.06</t>
  </si>
  <si>
    <t>Wake Forest Police Department</t>
  </si>
  <si>
    <t>David Kapuscinski</t>
  </si>
  <si>
    <t>14680 Middle Gibraltar Rd</t>
  </si>
  <si>
    <t>Rockwood</t>
  </si>
  <si>
    <t>Census Tract 5970</t>
  </si>
  <si>
    <t>Gibraltar Police Department</t>
  </si>
  <si>
    <t>David Kassick</t>
  </si>
  <si>
    <t>36 Grandview Rd</t>
  </si>
  <si>
    <t>Hanover</t>
  </si>
  <si>
    <t>Census Tract 218.01</t>
  </si>
  <si>
    <t>Hummelstown Police Department</t>
  </si>
  <si>
    <t>David Lynch</t>
  </si>
  <si>
    <t>11974-11998 US-64</t>
  </si>
  <si>
    <t>Muskogee County</t>
  </si>
  <si>
    <t>Warner Police Department</t>
  </si>
  <si>
    <t>David Parker</t>
  </si>
  <si>
    <t>36 Randall Rd</t>
  </si>
  <si>
    <t>Mansfield</t>
  </si>
  <si>
    <t>Mansfield Police Department</t>
  </si>
  <si>
    <t>David Schwalm</t>
  </si>
  <si>
    <t>168 Auringer Rd</t>
  </si>
  <si>
    <t>Constantania</t>
  </si>
  <si>
    <t>Census Tract 206</t>
  </si>
  <si>
    <t>Oswego County Sheriff's Department</t>
  </si>
  <si>
    <t>David Watford</t>
  </si>
  <si>
    <t>US-65</t>
  </si>
  <si>
    <t>Tallulah</t>
  </si>
  <si>
    <t>Louisiana State Troopers</t>
  </si>
  <si>
    <t>David Werblow</t>
  </si>
  <si>
    <t>134 Burban Dr</t>
  </si>
  <si>
    <t>Branford</t>
  </si>
  <si>
    <t>CT</t>
  </si>
  <si>
    <t>Census Tract 1842</t>
  </si>
  <si>
    <t>Branford Police Department</t>
  </si>
  <si>
    <t>Dean Bucheit</t>
  </si>
  <si>
    <t>13600 Culver Blvd</t>
  </si>
  <si>
    <t>Census Tract 2751.02</t>
  </si>
  <si>
    <t>Dean Genova</t>
  </si>
  <si>
    <t>13822 Brookhurst St</t>
  </si>
  <si>
    <t>Garden Grove</t>
  </si>
  <si>
    <t>Census Tract 889.02</t>
  </si>
  <si>
    <t>Fountain Valley Police Department</t>
  </si>
  <si>
    <t>Deanne Choate</t>
  </si>
  <si>
    <t>400 N Birch</t>
  </si>
  <si>
    <t>Gardner</t>
  </si>
  <si>
    <t>Census Tract 537.07</t>
  </si>
  <si>
    <t>Gardner Police Department</t>
  </si>
  <si>
    <t>Declan Owen</t>
  </si>
  <si>
    <t>8100 North Carolina Hwy 41</t>
  </si>
  <si>
    <t>Dublin</t>
  </si>
  <si>
    <t>Bladen County Sheriff's Office and Bladenboro Police Department</t>
  </si>
  <si>
    <t>Dedrick Marshall</t>
  </si>
  <si>
    <t>3020 Destrehan Ave</t>
  </si>
  <si>
    <t>Harvey</t>
  </si>
  <si>
    <t>Census Tract 278.12</t>
  </si>
  <si>
    <t>Jefferson Parish Sheriff's Office</t>
  </si>
  <si>
    <t>Demaris Turner</t>
  </si>
  <si>
    <t>1980 NW 46 Ave</t>
  </si>
  <si>
    <t>Lauderhill</t>
  </si>
  <si>
    <t>Census Tract 604.02</t>
  </si>
  <si>
    <t>Lauderhill Police Department</t>
  </si>
  <si>
    <t>Denis Reyes</t>
  </si>
  <si>
    <t>274 E 194th St</t>
  </si>
  <si>
    <t>Census Tract 399.01</t>
  </si>
  <si>
    <t>Dennis Fiel</t>
  </si>
  <si>
    <t>7700 Mesa College Dr</t>
  </si>
  <si>
    <t>San Diego</t>
  </si>
  <si>
    <t>Census Tract 87.02</t>
  </si>
  <si>
    <t>San Diego Police Department</t>
  </si>
  <si>
    <t>Denzel Brown</t>
  </si>
  <si>
    <t>1851 Sunrise Hwy</t>
  </si>
  <si>
    <t>Bay Shore</t>
  </si>
  <si>
    <t>Census Tract 1460.03</t>
  </si>
  <si>
    <t>Suffolk County Police Department</t>
  </si>
  <si>
    <t>Derek Cruice</t>
  </si>
  <si>
    <t>800 Maybrook Dr</t>
  </si>
  <si>
    <t>Deltona</t>
  </si>
  <si>
    <t>Census Tract 910.17</t>
  </si>
  <si>
    <t>Volusia County Sheriff's Office</t>
  </si>
  <si>
    <t>Desmond Luster</t>
  </si>
  <si>
    <t>7400 Bonnie View Rd</t>
  </si>
  <si>
    <t>Dallas</t>
  </si>
  <si>
    <t>Dallas Police Department</t>
  </si>
  <si>
    <t>Desmond Willis</t>
  </si>
  <si>
    <t>2515 Manhattan Blvd</t>
  </si>
  <si>
    <t>Census Tract 278.03</t>
  </si>
  <si>
    <t>Deven Guilford</t>
  </si>
  <si>
    <t>331 W Grand Ledge Hwy</t>
  </si>
  <si>
    <t>Roxand Township</t>
  </si>
  <si>
    <t>Census Tract 205</t>
  </si>
  <si>
    <t>Eaton County Sheriff's Office</t>
  </si>
  <si>
    <t>Devin Gates</t>
  </si>
  <si>
    <t>2105 Scott Blvd</t>
  </si>
  <si>
    <t>Santa Clara</t>
  </si>
  <si>
    <t>Census Tract 5052.02</t>
  </si>
  <si>
    <t>Santa Clara Police Department</t>
  </si>
  <si>
    <t>Dewayne Carr</t>
  </si>
  <si>
    <t>Chaparral Rd and Hayden Rd</t>
  </si>
  <si>
    <t>Scottsdale</t>
  </si>
  <si>
    <t>Census Tract 2170.01</t>
  </si>
  <si>
    <t>Scottsdale Police Department</t>
  </si>
  <si>
    <t>Dewayne Ward Jr</t>
  </si>
  <si>
    <t>1000 Claudia Ct</t>
  </si>
  <si>
    <t>Antioch</t>
  </si>
  <si>
    <t>Census Tract 3071.02</t>
  </si>
  <si>
    <t>Contra Costa Sheriff's Office</t>
  </si>
  <si>
    <t>Dexter Bethea</t>
  </si>
  <si>
    <t>3022 James Rd</t>
  </si>
  <si>
    <t>Valdosta</t>
  </si>
  <si>
    <t>Census Tract 114.01</t>
  </si>
  <si>
    <t>Lowndes County Sheriff's Office</t>
  </si>
  <si>
    <t>Dominick Wise</t>
  </si>
  <si>
    <t>1301 Spring Meadow Ln</t>
  </si>
  <si>
    <t>Culpeper</t>
  </si>
  <si>
    <t>Census Tract 9303</t>
  </si>
  <si>
    <t>Culpeper Police Department</t>
  </si>
  <si>
    <t>Don Smith</t>
  </si>
  <si>
    <t>8516 N Meridian Rd</t>
  </si>
  <si>
    <t>Monon</t>
  </si>
  <si>
    <t>Census Tract 9582</t>
  </si>
  <si>
    <t>Indiana State Police, Tippecanoe County Sheriff's Department</t>
  </si>
  <si>
    <t>Donald 'Dontay' Ivy</t>
  </si>
  <si>
    <t>Lark St and Second St</t>
  </si>
  <si>
    <t>Albany</t>
  </si>
  <si>
    <t>City of Albany Police Department</t>
  </si>
  <si>
    <t>Donald Hicks</t>
  </si>
  <si>
    <t>Illinois Rte 145 and Waldo Church Rd</t>
  </si>
  <si>
    <t>Metropolis</t>
  </si>
  <si>
    <t>Census Tract 9703</t>
  </si>
  <si>
    <t>Metropolis Police Department</t>
  </si>
  <si>
    <t>Donald Matkins</t>
  </si>
  <si>
    <t>Mt Pleasant Rd</t>
  </si>
  <si>
    <t>Lucedale</t>
  </si>
  <si>
    <t>MS</t>
  </si>
  <si>
    <t>Census Tract 9503.01</t>
  </si>
  <si>
    <t>George County Sheriff's Department</t>
  </si>
  <si>
    <t>Donte Noble</t>
  </si>
  <si>
    <t>200 Canaan Pointe Dr</t>
  </si>
  <si>
    <t>Spartanburg</t>
  </si>
  <si>
    <t>Census Tract 220.03</t>
  </si>
  <si>
    <t>Spartanburg Police Department</t>
  </si>
  <si>
    <t>Donte Sowell</t>
  </si>
  <si>
    <t>East 38th St and North Mitthoeffer Rd</t>
  </si>
  <si>
    <t>Census Tract 3604.04</t>
  </si>
  <si>
    <t>Doug Sparks</t>
  </si>
  <si>
    <t>Forest Ave</t>
  </si>
  <si>
    <t>Tewksbury</t>
  </si>
  <si>
    <t>Census Tract 3151</t>
  </si>
  <si>
    <t>Tewksbury Police Department</t>
  </si>
  <si>
    <t>Douglas Faith</t>
  </si>
  <si>
    <t>Karen Ln and Corinne Dr</t>
  </si>
  <si>
    <t>San Antonio</t>
  </si>
  <si>
    <t>Census Tract 1205.01</t>
  </si>
  <si>
    <t>San Antonio Police Department</t>
  </si>
  <si>
    <t>Douglas Harris</t>
  </si>
  <si>
    <t>7901 1st Ave S</t>
  </si>
  <si>
    <t>Birmingham</t>
  </si>
  <si>
    <t>Birmingham Police Department</t>
  </si>
  <si>
    <t>Ebin Proctor</t>
  </si>
  <si>
    <t>Yuma Circle</t>
  </si>
  <si>
    <t>Cottonwood</t>
  </si>
  <si>
    <t>Census Tract 20.02</t>
  </si>
  <si>
    <t>Yavapai County SheriffÌ_Ì_åÈs Office</t>
  </si>
  <si>
    <t>Edixon Franco</t>
  </si>
  <si>
    <t>Fern Ave and Phillips St</t>
  </si>
  <si>
    <t>Ontario</t>
  </si>
  <si>
    <t>Census Tract 17.07</t>
  </si>
  <si>
    <t>Ontario Police Department</t>
  </si>
  <si>
    <t>Edward Bright Sr</t>
  </si>
  <si>
    <t>9800 Liberty Rd</t>
  </si>
  <si>
    <t>Randallstown</t>
  </si>
  <si>
    <t>Census Tract 4025.05</t>
  </si>
  <si>
    <t>Baltimore County Police Department</t>
  </si>
  <si>
    <t>Elias Cavazos</t>
  </si>
  <si>
    <t>Girard Street and Acacia Ave</t>
  </si>
  <si>
    <t>Hemet</t>
  </si>
  <si>
    <t>Census Tract 433.08</t>
  </si>
  <si>
    <t>Riverside County Sheriff's Department and California Highway Patrol</t>
  </si>
  <si>
    <t>Elton Simpson</t>
  </si>
  <si>
    <t>4999 Naaman Forest Blvd</t>
  </si>
  <si>
    <t>Garland</t>
  </si>
  <si>
    <t>Census Tract 190.27</t>
  </si>
  <si>
    <t>Garland Police Department</t>
  </si>
  <si>
    <t>Elvin Diaz</t>
  </si>
  <si>
    <t>10 Temple Ave</t>
  </si>
  <si>
    <t>Hackensack</t>
  </si>
  <si>
    <t>Census Tract 232</t>
  </si>
  <si>
    <t>Hackensack Police Department</t>
  </si>
  <si>
    <t>Enoch Gaver</t>
  </si>
  <si>
    <t>2003 E Rodeo Dr</t>
  </si>
  <si>
    <t>Cottonwood Police Department</t>
  </si>
  <si>
    <t>Eric Harris</t>
  </si>
  <si>
    <t>1900 block N Harvard Ave</t>
  </si>
  <si>
    <t>Tulsa</t>
  </si>
  <si>
    <t>Census Tract 25</t>
  </si>
  <si>
    <t>Tulsa County Sheriff's Office</t>
  </si>
  <si>
    <t>Eric Robinson</t>
  </si>
  <si>
    <t>135 N Main St</t>
  </si>
  <si>
    <t>Eagar</t>
  </si>
  <si>
    <t>Census Tract 9705.01</t>
  </si>
  <si>
    <t>Eagar Police Department and Apache County Sheriff's Office</t>
  </si>
  <si>
    <t>Erick Rose</t>
  </si>
  <si>
    <t>Post Office Neck Rd and Lake Rd</t>
  </si>
  <si>
    <t>Shawnee</t>
  </si>
  <si>
    <t>Census Tract 5010.03</t>
  </si>
  <si>
    <t>Pottawatomie County Sheriff's Office</t>
  </si>
  <si>
    <t>Erick Sanchez</t>
  </si>
  <si>
    <t>11565 James Watt Dr</t>
  </si>
  <si>
    <t>Census Tract 43.09</t>
  </si>
  <si>
    <t>Erik Tellez</t>
  </si>
  <si>
    <t>20th St and Thomas Rd</t>
  </si>
  <si>
    <t>Census Tract 1116.01</t>
  </si>
  <si>
    <t>Ernesto Flores</t>
  </si>
  <si>
    <t>11157 Chico Ave</t>
  </si>
  <si>
    <t>Pomona</t>
  </si>
  <si>
    <t>Census Tract 3.03</t>
  </si>
  <si>
    <t>San Bernardino County Sheriff's Office</t>
  </si>
  <si>
    <t>Ernesto Javier Canepa Diaz</t>
  </si>
  <si>
    <t>1000 W 3rd St</t>
  </si>
  <si>
    <t>Census Tract 749.01</t>
  </si>
  <si>
    <t>Ethan Noll</t>
  </si>
  <si>
    <t>Mountainair St</t>
  </si>
  <si>
    <t>Edgewood</t>
  </si>
  <si>
    <t>Census Tract 103.12</t>
  </si>
  <si>
    <t>New Mexico State Police</t>
  </si>
  <si>
    <t>Eugene Smith II</t>
  </si>
  <si>
    <t>313 S Houston Ave</t>
  </si>
  <si>
    <t>Onalaska</t>
  </si>
  <si>
    <t>Census Tract 2101.02</t>
  </si>
  <si>
    <t>Onalaska Police Department</t>
  </si>
  <si>
    <t>Fednel Rhinvil</t>
  </si>
  <si>
    <t>East Rd and Olivia St</t>
  </si>
  <si>
    <t>Salisbury</t>
  </si>
  <si>
    <t>Census Tract 102</t>
  </si>
  <si>
    <t>Maryland State Police</t>
  </si>
  <si>
    <t>Felix David</t>
  </si>
  <si>
    <t>538 E Sixth St</t>
  </si>
  <si>
    <t>Census Tract 370</t>
  </si>
  <si>
    <t>Feras Morad</t>
  </si>
  <si>
    <t>4600 E 15th St</t>
  </si>
  <si>
    <t>Long Beach</t>
  </si>
  <si>
    <t>Census Tract 5750.02</t>
  </si>
  <si>
    <t>Long Beach Police Department</t>
  </si>
  <si>
    <t>Fletcher Stewart</t>
  </si>
  <si>
    <t>Booger Hollow Rd</t>
  </si>
  <si>
    <t>Dadeville</t>
  </si>
  <si>
    <t>Census Tract 9624</t>
  </si>
  <si>
    <t>Tallapoosa County Sheriff's Department</t>
  </si>
  <si>
    <t>Francis Rose III</t>
  </si>
  <si>
    <t>9000 Buena Vista St</t>
  </si>
  <si>
    <t>Apple Valley</t>
  </si>
  <si>
    <t>Census Tract 97.08</t>
  </si>
  <si>
    <t>San Bernardino County Sheriff's Department</t>
  </si>
  <si>
    <t>Francis Spivey</t>
  </si>
  <si>
    <t>5300 East Craig Road</t>
  </si>
  <si>
    <t>Las Vegas</t>
  </si>
  <si>
    <t>NV</t>
  </si>
  <si>
    <t>Census Tract 60.01</t>
  </si>
  <si>
    <t>Las Vegas Metro Police (Swat)</t>
  </si>
  <si>
    <t>Frank 'Trey' Shephard III</t>
  </si>
  <si>
    <t>Castlegory Rd and Wallisville Rd</t>
  </si>
  <si>
    <t>Census Tract 2330.02</t>
  </si>
  <si>
    <t>Harris County Sheriff's Office</t>
  </si>
  <si>
    <t>Fred Liggett Jr</t>
  </si>
  <si>
    <t>8700 E 97th Ter</t>
  </si>
  <si>
    <t>Census Tract 129.06</t>
  </si>
  <si>
    <t>Freddie Gray</t>
  </si>
  <si>
    <t>Mount St and Presbury St</t>
  </si>
  <si>
    <t>Census Tract 1501</t>
  </si>
  <si>
    <t>Fridoon Rawshannehad</t>
  </si>
  <si>
    <t>3200 Hancock St</t>
  </si>
  <si>
    <t>Census Tract 65</t>
  </si>
  <si>
    <t>Garland Wingo</t>
  </si>
  <si>
    <t>Lake Ella</t>
  </si>
  <si>
    <t>Tallahassee</t>
  </si>
  <si>
    <t>Tallahassee Police Department</t>
  </si>
  <si>
    <t>Garrett Gagne</t>
  </si>
  <si>
    <t>Crowell Rd and Tipcart Dr</t>
  </si>
  <si>
    <t>Chatham</t>
  </si>
  <si>
    <t>Census Tract 106</t>
  </si>
  <si>
    <t>Chatham Police Department</t>
  </si>
  <si>
    <t>Garrett Sandeno</t>
  </si>
  <si>
    <t>1701 Ridgecrest Rd</t>
  </si>
  <si>
    <t>Edmond</t>
  </si>
  <si>
    <t>Census Tract 1081.09</t>
  </si>
  <si>
    <t>Edmond Police Department</t>
  </si>
  <si>
    <t>Gary Collins</t>
  </si>
  <si>
    <t>H St NW and 20th Ave NW</t>
  </si>
  <si>
    <t>Miami</t>
  </si>
  <si>
    <t>Census Tract 5743</t>
  </si>
  <si>
    <t>Oklahoma Highway Patrol</t>
  </si>
  <si>
    <t>Gary Kendrick</t>
  </si>
  <si>
    <t>Shadytree Ln and Glen Arbor Dr</t>
  </si>
  <si>
    <t>Encinitas</t>
  </si>
  <si>
    <t>Census Tract 171.04</t>
  </si>
  <si>
    <t>San Diego County Sheriff's Department</t>
  </si>
  <si>
    <t>Gary Page</t>
  </si>
  <si>
    <t>1790 E Voorhees St</t>
  </si>
  <si>
    <t>Harmony</t>
  </si>
  <si>
    <t>Census Tract 402</t>
  </si>
  <si>
    <t>Clay County Sheriff's Department</t>
  </si>
  <si>
    <t>Gilbert Fleury</t>
  </si>
  <si>
    <t>Cliffs Landing Rd</t>
  </si>
  <si>
    <t>Bay Minette</t>
  </si>
  <si>
    <t>Census Tract 103</t>
  </si>
  <si>
    <t>Baldwin County Sheriff's Office</t>
  </si>
  <si>
    <t>Glenn Lewis</t>
  </si>
  <si>
    <t>2201 NW 27th St</t>
  </si>
  <si>
    <t>Census Tract 1002</t>
  </si>
  <si>
    <t>Gordon Kimbrell Jr</t>
  </si>
  <si>
    <t>9265 Quail Roost Dr</t>
  </si>
  <si>
    <t>Navarre</t>
  </si>
  <si>
    <t>Census Tract 108.19</t>
  </si>
  <si>
    <t>Santa Rosa County Sheriff's Office</t>
  </si>
  <si>
    <t>Gregory Smith</t>
  </si>
  <si>
    <t>2293 N Main St</t>
  </si>
  <si>
    <t>Crown Point</t>
  </si>
  <si>
    <t>Census Tract 425.04</t>
  </si>
  <si>
    <t>Lake County Sheriff's Department</t>
  </si>
  <si>
    <t>Grover Sapp Jr</t>
  </si>
  <si>
    <t>1200 Beck Ave</t>
  </si>
  <si>
    <t>Panama City</t>
  </si>
  <si>
    <t>Census Tract 23</t>
  </si>
  <si>
    <t>Panama City Police Department</t>
  </si>
  <si>
    <t>Harry Davis</t>
  </si>
  <si>
    <t>Sparta Hwy and Oconee Springs Rd</t>
  </si>
  <si>
    <t>Eatonton</t>
  </si>
  <si>
    <t>Census Tract 9601.01</t>
  </si>
  <si>
    <t>Putnam County Sheriff's Department</t>
  </si>
  <si>
    <t>Harvey Oates</t>
  </si>
  <si>
    <t>Horseshoe Run Rd</t>
  </si>
  <si>
    <t>Fort Ashby</t>
  </si>
  <si>
    <t>Hashim Abdul-Rasheed</t>
  </si>
  <si>
    <t>4600 International Gateway</t>
  </si>
  <si>
    <t>Columbus</t>
  </si>
  <si>
    <t>Census Tract 9800</t>
  </si>
  <si>
    <t>Columbus Police Department</t>
  </si>
  <si>
    <t>-</t>
  </si>
  <si>
    <t>Hector Morejon</t>
  </si>
  <si>
    <t>1100 Hoffman Ave</t>
  </si>
  <si>
    <t>Census Tract 5764.02</t>
  </si>
  <si>
    <t>Herbert Hill</t>
  </si>
  <si>
    <t>1000 SW 62nd St</t>
  </si>
  <si>
    <t>Census Tract 1072.20</t>
  </si>
  <si>
    <t>Howard Brent Means Jr</t>
  </si>
  <si>
    <t>1110 Battleground Dr</t>
  </si>
  <si>
    <t>Iuka</t>
  </si>
  <si>
    <t>Iuka Police Department</t>
  </si>
  <si>
    <t>Howard Robbins</t>
  </si>
  <si>
    <t>US-150</t>
  </si>
  <si>
    <t>Stanford</t>
  </si>
  <si>
    <t>Census Tract 9201.03</t>
  </si>
  <si>
    <t>Stanford Police Department</t>
  </si>
  <si>
    <t>Hue Dang</t>
  </si>
  <si>
    <t>E Kennedy St</t>
  </si>
  <si>
    <t>Census Tract 236.01</t>
  </si>
  <si>
    <t>Bergen County Prosecutor's Department</t>
  </si>
  <si>
    <t>Hung Trieu</t>
  </si>
  <si>
    <t>13442 Bellaire Blvd</t>
  </si>
  <si>
    <t>Census Tract 4526</t>
  </si>
  <si>
    <t>Harris County Attorney's Department</t>
  </si>
  <si>
    <t>Ian Sherrod</t>
  </si>
  <si>
    <t>2300 block Main St</t>
  </si>
  <si>
    <t>Tarboro</t>
  </si>
  <si>
    <t>Census Tract 210</t>
  </si>
  <si>
    <t>Tarboro Police Department and Edgecombe Sheriff's Office</t>
  </si>
  <si>
    <t>Isaac Holmes</t>
  </si>
  <si>
    <t>4200 St Louis Ave</t>
  </si>
  <si>
    <t>St Louis</t>
  </si>
  <si>
    <t>Census Tract 1113</t>
  </si>
  <si>
    <t>St Louis Metropolitan Police Department</t>
  </si>
  <si>
    <t>Isaac Jimenez</t>
  </si>
  <si>
    <t>3400 Lincoln Ave</t>
  </si>
  <si>
    <t>Alton</t>
  </si>
  <si>
    <t>Census Tract 4015</t>
  </si>
  <si>
    <t>Alton Police Department</t>
  </si>
  <si>
    <t>Izzy Colon</t>
  </si>
  <si>
    <t>4304 Pershing Pointe Pl</t>
  </si>
  <si>
    <t>Orlando</t>
  </si>
  <si>
    <t>Census Tract 135.08</t>
  </si>
  <si>
    <t>Orlando Police Department</t>
  </si>
  <si>
    <t>Jacob Haglund</t>
  </si>
  <si>
    <t>1600 3rd St</t>
  </si>
  <si>
    <t>Bay City</t>
  </si>
  <si>
    <t>Census Tract 2803</t>
  </si>
  <si>
    <t>Bay City Police Department</t>
  </si>
  <si>
    <t>Jamalis Hall</t>
  </si>
  <si>
    <t>1000 block Mayflower Rd</t>
  </si>
  <si>
    <t>Fort Pierce</t>
  </si>
  <si>
    <t>Census Tract 3801</t>
  </si>
  <si>
    <t>Saint Lucie County Sheriff's Office</t>
  </si>
  <si>
    <t>James Allen</t>
  </si>
  <si>
    <t>2701 Mary Ave</t>
  </si>
  <si>
    <t>Census Tract 318</t>
  </si>
  <si>
    <t>James Barker</t>
  </si>
  <si>
    <t>600 Second Ave</t>
  </si>
  <si>
    <t>Salt Lake City</t>
  </si>
  <si>
    <t>Census Tract 1012</t>
  </si>
  <si>
    <t>Salt Lake City Police Department</t>
  </si>
  <si>
    <t>James Bushey</t>
  </si>
  <si>
    <t>June</t>
  </si>
  <si>
    <t>2225 Texas Hwy 256 Loop</t>
  </si>
  <si>
    <t>Palestine</t>
  </si>
  <si>
    <t>Census Tract 9505</t>
  </si>
  <si>
    <t>Palestine Police Department</t>
  </si>
  <si>
    <t>James Cooper</t>
  </si>
  <si>
    <t>3271 Dartmouth Dr</t>
  </si>
  <si>
    <t>Charleston</t>
  </si>
  <si>
    <t>Census Tract 57</t>
  </si>
  <si>
    <t>North Charleston Police Department</t>
  </si>
  <si>
    <t>James Damon</t>
  </si>
  <si>
    <t>US-40</t>
  </si>
  <si>
    <t>Craig</t>
  </si>
  <si>
    <t>Census Tract 3</t>
  </si>
  <si>
    <t>Moffat County Sheriff's Office and Colorado Parks and Wildlife Law Enforcement</t>
  </si>
  <si>
    <t>James Ellis</t>
  </si>
  <si>
    <t>New York State Rte 31A</t>
  </si>
  <si>
    <t>Clarendon</t>
  </si>
  <si>
    <t>Census Tract 408.01</t>
  </si>
  <si>
    <t>Orleans County Sheriff's Office</t>
  </si>
  <si>
    <t>James Greenwell</t>
  </si>
  <si>
    <t>700 N Auburndale St</t>
  </si>
  <si>
    <t>Census Tract 17</t>
  </si>
  <si>
    <t>James Horn Jr</t>
  </si>
  <si>
    <t>SE 650th Rd</t>
  </si>
  <si>
    <t>Green Ridge</t>
  </si>
  <si>
    <t>Census Tract 9609</t>
  </si>
  <si>
    <t>Pettis County Sheriff's Office</t>
  </si>
  <si>
    <t>James Jimenez</t>
  </si>
  <si>
    <t>1410 Hill Ave</t>
  </si>
  <si>
    <t>Napa</t>
  </si>
  <si>
    <t>Census Tract 2004</t>
  </si>
  <si>
    <t>Napa Police Department</t>
  </si>
  <si>
    <t>James Moore</t>
  </si>
  <si>
    <t>5900 S Lewis Ave</t>
  </si>
  <si>
    <t>Census Tract 68.03</t>
  </si>
  <si>
    <t>Tulsa Police Department</t>
  </si>
  <si>
    <t>James Morris</t>
  </si>
  <si>
    <t>Juanipero Way and La Loma Dr</t>
  </si>
  <si>
    <t>Census Tract 6.02</t>
  </si>
  <si>
    <t>James Strong</t>
  </si>
  <si>
    <t>10900 E 109th Pl</t>
  </si>
  <si>
    <t>Northglenn</t>
  </si>
  <si>
    <t>Census Tract 85.05</t>
  </si>
  <si>
    <t>Northglenn Police Department</t>
  </si>
  <si>
    <t>Jamie Croom</t>
  </si>
  <si>
    <t>10064 Elm Grove Garden Dr</t>
  </si>
  <si>
    <t>Baton Rouge</t>
  </si>
  <si>
    <t>Census Tract 31.03</t>
  </si>
  <si>
    <t>Jamison Childress</t>
  </si>
  <si>
    <t>Kneuman Rd</t>
  </si>
  <si>
    <t>Sumas</t>
  </si>
  <si>
    <t>US Border Patrol</t>
  </si>
  <si>
    <t>Janisha Fonville</t>
  </si>
  <si>
    <t>Bellefonte Dr</t>
  </si>
  <si>
    <t>Charlotte</t>
  </si>
  <si>
    <t>Census Tract 52</t>
  </si>
  <si>
    <t>Charlotte-Mecklenburg Police Department</t>
  </si>
  <si>
    <t>Jared Forsyth</t>
  </si>
  <si>
    <t>11120 NW Gainesville Rd</t>
  </si>
  <si>
    <t>Ocala</t>
  </si>
  <si>
    <t>Census Tract 3.01</t>
  </si>
  <si>
    <t>Ocala Police Department</t>
  </si>
  <si>
    <t>Jared Johnson</t>
  </si>
  <si>
    <t>8400 Chef Menteur Hwy</t>
  </si>
  <si>
    <t>New Orleans</t>
  </si>
  <si>
    <t>Census Tract 17.51</t>
  </si>
  <si>
    <t>New Orleans Police Department</t>
  </si>
  <si>
    <t>Jason Carter</t>
  </si>
  <si>
    <t>298 Gavilan Canyon Rd</t>
  </si>
  <si>
    <t>Rudioso</t>
  </si>
  <si>
    <t>Census Tract 9604</t>
  </si>
  <si>
    <t>New Mexico State Police and US Marshals Service</t>
  </si>
  <si>
    <t>Jason Champion</t>
  </si>
  <si>
    <t>I-95</t>
  </si>
  <si>
    <t>Ridgefield Park</t>
  </si>
  <si>
    <t>Census Tract 546</t>
  </si>
  <si>
    <t>Jason Evans</t>
  </si>
  <si>
    <t>North Carolina Hwy 242 and Reeda Branch Rd</t>
  </si>
  <si>
    <t>Salemburg</t>
  </si>
  <si>
    <t>Sampson County Sheriff's Office</t>
  </si>
  <si>
    <t>Jason Hendrix</t>
  </si>
  <si>
    <t>1486 Hyde Park Rd</t>
  </si>
  <si>
    <t>Essex</t>
  </si>
  <si>
    <t>Census Tract 4505.04</t>
  </si>
  <si>
    <t>Jason Moland</t>
  </si>
  <si>
    <t>3700 Beyer Park Dr</t>
  </si>
  <si>
    <t>Modesto</t>
  </si>
  <si>
    <t>Census Tract 4.03</t>
  </si>
  <si>
    <t>Ceres Police Department</t>
  </si>
  <si>
    <t>Jason Smith</t>
  </si>
  <si>
    <t>4604 Summit St</t>
  </si>
  <si>
    <t>Census Tract 77.30</t>
  </si>
  <si>
    <t>Columbus Division of Police</t>
  </si>
  <si>
    <t>Javoris Washington</t>
  </si>
  <si>
    <t>SW 29th Ave and SW 29th Terrace</t>
  </si>
  <si>
    <t>Fort Lauderdale</t>
  </si>
  <si>
    <t>Census Tract 428</t>
  </si>
  <si>
    <t>Fort Lauderdale Police Department</t>
  </si>
  <si>
    <t>Jeff Alexander</t>
  </si>
  <si>
    <t>1125 1/2 19th St</t>
  </si>
  <si>
    <t>Census Tract 16</t>
  </si>
  <si>
    <t>Jeffery Adkins</t>
  </si>
  <si>
    <t>200 Elm Rd</t>
  </si>
  <si>
    <t>Emporia</t>
  </si>
  <si>
    <t>Census Tract 8802</t>
  </si>
  <si>
    <t>Greensville County Sheriff's Office and Virginia State Police</t>
  </si>
  <si>
    <t>Jeffery Kemp</t>
  </si>
  <si>
    <t>74th Street and Merrill Ave</t>
  </si>
  <si>
    <t>Chicago</t>
  </si>
  <si>
    <t>Census Tract 4308</t>
  </si>
  <si>
    <t>Chicago Police Department</t>
  </si>
  <si>
    <t>Jeffrey Jackson</t>
  </si>
  <si>
    <t>Kentucky Rte 92</t>
  </si>
  <si>
    <t>Williamsburg</t>
  </si>
  <si>
    <t>Census Tract 9205</t>
  </si>
  <si>
    <t>Whitley County Sheriff's Department and Kentucky State Police</t>
  </si>
  <si>
    <t>Jeffrey Nielson</t>
  </si>
  <si>
    <t>120 Honey Berry Ct</t>
  </si>
  <si>
    <t>Draper</t>
  </si>
  <si>
    <t>Census Tract 1128.23</t>
  </si>
  <si>
    <t>West Valley City Police Department and Draper Police Police Department</t>
  </si>
  <si>
    <t>Jeffrey Pitts</t>
  </si>
  <si>
    <t>3500 Ebenezer Rd</t>
  </si>
  <si>
    <t>Conyers</t>
  </si>
  <si>
    <t>Census Tract 604.04</t>
  </si>
  <si>
    <t>Rockdale County Sheriff's office</t>
  </si>
  <si>
    <t>Jeffrey Surnow</t>
  </si>
  <si>
    <t>Waikoloa Rd</t>
  </si>
  <si>
    <t>Waikoloa Village</t>
  </si>
  <si>
    <t>Census Tract 217.04</t>
  </si>
  <si>
    <t>Hawaii Police Department</t>
  </si>
  <si>
    <t>Jeremy Anderson</t>
  </si>
  <si>
    <t>1600 Grass Lake Dr</t>
  </si>
  <si>
    <t>Tampa Bay</t>
  </si>
  <si>
    <t>Census Tract 111.07</t>
  </si>
  <si>
    <t>Tampa Bay Police Department [US Marshals Service Task Force]</t>
  </si>
  <si>
    <t>Jeremy Kelly</t>
  </si>
  <si>
    <t>Dixie St</t>
  </si>
  <si>
    <t>Johnsonville</t>
  </si>
  <si>
    <t>Census Tract 19</t>
  </si>
  <si>
    <t>Johnsonville Police Department and Florence County Sheriff's Department (Swat)</t>
  </si>
  <si>
    <t>Jeremy Lett</t>
  </si>
  <si>
    <t>2400 W Tharpe St</t>
  </si>
  <si>
    <t>Census Tract 21.01</t>
  </si>
  <si>
    <t>Jermonte Fletcher</t>
  </si>
  <si>
    <t>265 Buffalo Ct</t>
  </si>
  <si>
    <t>Census Tract 88.22</t>
  </si>
  <si>
    <t>Columbus Police Department, Ohio State Highway Patrol</t>
  </si>
  <si>
    <t>Jerome Caldwell</t>
  </si>
  <si>
    <t>83 Beaufain St</t>
  </si>
  <si>
    <t>South Carolina State Law Enforcement Division</t>
  </si>
  <si>
    <t>Jerome Nichols</t>
  </si>
  <si>
    <t>N Plymouth St</t>
  </si>
  <si>
    <t>Allentown</t>
  </si>
  <si>
    <t>Census Tract 1.01</t>
  </si>
  <si>
    <t>Catasauqua Police Department</t>
  </si>
  <si>
    <t>Jess Leipold</t>
  </si>
  <si>
    <t>45 Major Bell Ln</t>
  </si>
  <si>
    <t>Gettysburg</t>
  </si>
  <si>
    <t>Census Tract 306</t>
  </si>
  <si>
    <t>Pennsylvania State Police</t>
  </si>
  <si>
    <t>Jessica Hernandez</t>
  </si>
  <si>
    <t>Newport St &amp; E 25th Ave</t>
  </si>
  <si>
    <t>Denver</t>
  </si>
  <si>
    <t>Census Tract 41.04</t>
  </si>
  <si>
    <t>Denver Police Department</t>
  </si>
  <si>
    <t>Jessica Uribe</t>
  </si>
  <si>
    <t>1113 W St Mary's Rd</t>
  </si>
  <si>
    <t xml:space="preserve">Tuscon </t>
  </si>
  <si>
    <t>Census Tract 15</t>
  </si>
  <si>
    <t>Tucson Police Department</t>
  </si>
  <si>
    <t>Jessie Williams</t>
  </si>
  <si>
    <t>200 John Wesly Blvd</t>
  </si>
  <si>
    <t>Bossier City</t>
  </si>
  <si>
    <t>Census Tract 107.01</t>
  </si>
  <si>
    <t>FBI</t>
  </si>
  <si>
    <t>Jimmy Foreman</t>
  </si>
  <si>
    <t>422 SE 3rd St</t>
  </si>
  <si>
    <t>England</t>
  </si>
  <si>
    <t>Census Tract 207</t>
  </si>
  <si>
    <t>England Police Department</t>
  </si>
  <si>
    <t>Jimmy Robinson Jr</t>
  </si>
  <si>
    <t>I-35</t>
  </si>
  <si>
    <t>Waco</t>
  </si>
  <si>
    <t>Waco Police Department</t>
  </si>
  <si>
    <t>Joaquin Hernandez</t>
  </si>
  <si>
    <t>E Baseline Rd and S 48th St</t>
  </si>
  <si>
    <t>Census Tract 1162.05</t>
  </si>
  <si>
    <t>Tempe, Chandler and Mesa Police Departments [US Marshals Service Task Force]</t>
  </si>
  <si>
    <t>John Acree</t>
  </si>
  <si>
    <t>812 Forest Hills Dr</t>
  </si>
  <si>
    <t>Census Tract 187</t>
  </si>
  <si>
    <t>Nashville Metropolitan Police Department</t>
  </si>
  <si>
    <t>John Allen</t>
  </si>
  <si>
    <t>841 Avenue A</t>
  </si>
  <si>
    <t>Boulder City</t>
  </si>
  <si>
    <t>Census Tract 55.03</t>
  </si>
  <si>
    <t>Boulder City Police Department</t>
  </si>
  <si>
    <t>John Ballard Gorman</t>
  </si>
  <si>
    <t>3468 Casino Way</t>
  </si>
  <si>
    <t>Robinsonville</t>
  </si>
  <si>
    <t>Mississippi Gaming Commission</t>
  </si>
  <si>
    <t>John Kaafi</t>
  </si>
  <si>
    <t>8th St and N Orange Ave</t>
  </si>
  <si>
    <t>Sarasota</t>
  </si>
  <si>
    <t>Sarasota Police Department</t>
  </si>
  <si>
    <t>John Marshall</t>
  </si>
  <si>
    <t>Billings Clinic, 2800 10th Ave N</t>
  </si>
  <si>
    <t>Billings</t>
  </si>
  <si>
    <t>MT</t>
  </si>
  <si>
    <t>Census Tract 4.02</t>
  </si>
  <si>
    <t>Billings Police Department</t>
  </si>
  <si>
    <t>John O'Keefe</t>
  </si>
  <si>
    <t>Constitution Ave and San Mateo Blvd</t>
  </si>
  <si>
    <t>Albuquerque Police Department</t>
  </si>
  <si>
    <t>John Quintero</t>
  </si>
  <si>
    <t>500 North Oliver Ave</t>
  </si>
  <si>
    <t>Wichita</t>
  </si>
  <si>
    <t>Census Tract 10</t>
  </si>
  <si>
    <t>Wichita Police Department</t>
  </si>
  <si>
    <t>John Sawyer</t>
  </si>
  <si>
    <t>1200 Calimesa Blvd</t>
  </si>
  <si>
    <t>Calimesa</t>
  </si>
  <si>
    <t>Census Tract 438.02</t>
  </si>
  <si>
    <t>Riverside County Sheriff's Department</t>
  </si>
  <si>
    <t>John Whittaker</t>
  </si>
  <si>
    <t>1503 Medfra St</t>
  </si>
  <si>
    <t>Anchorage</t>
  </si>
  <si>
    <t>AK</t>
  </si>
  <si>
    <t>Census Tract 9.02</t>
  </si>
  <si>
    <t>Anchorage Police Department</t>
  </si>
  <si>
    <t>Johnathon Guillory</t>
  </si>
  <si>
    <t>Greenland Park Dr</t>
  </si>
  <si>
    <t>Maricopa</t>
  </si>
  <si>
    <t>Maricopa Police Department</t>
  </si>
  <si>
    <t>Jonathan Colley</t>
  </si>
  <si>
    <t>2569 Raber Rd</t>
  </si>
  <si>
    <t>Green</t>
  </si>
  <si>
    <t>Census Tract 5329.99</t>
  </si>
  <si>
    <t>Summit County Sheriff's Office</t>
  </si>
  <si>
    <t>Jonathan Efraim</t>
  </si>
  <si>
    <t>16802 Hillside Ave</t>
  </si>
  <si>
    <t>Census Tract 460</t>
  </si>
  <si>
    <t>Jonathan Harden</t>
  </si>
  <si>
    <t>4023 University Pkwy</t>
  </si>
  <si>
    <t>San Bernadino</t>
  </si>
  <si>
    <t>Census Tract 46.01</t>
  </si>
  <si>
    <t>San Bernardino Police Department</t>
  </si>
  <si>
    <t>Jonathan McIntosh</t>
  </si>
  <si>
    <t>900 E Main St</t>
  </si>
  <si>
    <t>Cabot</t>
  </si>
  <si>
    <t>Census Tract 202.02</t>
  </si>
  <si>
    <t>Lonoke County Sheriff's Office and Arkansas Department of Community Correction</t>
  </si>
  <si>
    <t>Jonathan Paul</t>
  </si>
  <si>
    <t>300 E Mitchell St</t>
  </si>
  <si>
    <t>Census Tract 1224</t>
  </si>
  <si>
    <t>Jonathan Pierce</t>
  </si>
  <si>
    <t>Port St Joe Police Station, 410 Williams Ave</t>
  </si>
  <si>
    <t>Port St Joe</t>
  </si>
  <si>
    <t>Port St Joe Police Department</t>
  </si>
  <si>
    <t>Jose Antonio Espinoza Ruiz</t>
  </si>
  <si>
    <t>202 Avenue A</t>
  </si>
  <si>
    <t>Levelland</t>
  </si>
  <si>
    <t>Census Tract 9504</t>
  </si>
  <si>
    <t>Levelland Police Department</t>
  </si>
  <si>
    <t>Jose Ceja</t>
  </si>
  <si>
    <t>2007 Sousa Ct</t>
  </si>
  <si>
    <t>Fairfield</t>
  </si>
  <si>
    <t>Census Tract 2527.07</t>
  </si>
  <si>
    <t>Fairfield Police Department</t>
  </si>
  <si>
    <t>Disputed</t>
  </si>
  <si>
    <t>Jose Herrera</t>
  </si>
  <si>
    <t>3000 W Cecil Ave</t>
  </si>
  <si>
    <t>Delano</t>
  </si>
  <si>
    <t>Census Tract 46.04</t>
  </si>
  <si>
    <t>California Department of Corrections and Rehabilitation</t>
  </si>
  <si>
    <t>Joseph Biegert</t>
  </si>
  <si>
    <t>1500 Plymouth Ln</t>
  </si>
  <si>
    <t>Green Bay</t>
  </si>
  <si>
    <t>Census Tract 4.01</t>
  </si>
  <si>
    <t>Green Bay Police Department</t>
  </si>
  <si>
    <t>Joseph Caffarello</t>
  </si>
  <si>
    <t>6100 Scott St</t>
  </si>
  <si>
    <t>Rosemont</t>
  </si>
  <si>
    <t>Census Tract 7707</t>
  </si>
  <si>
    <t>Rosemont Police Department</t>
  </si>
  <si>
    <t>Joseph Paffen</t>
  </si>
  <si>
    <t>4501 Hoffner Ave</t>
  </si>
  <si>
    <t>Census Tract 136.06</t>
  </si>
  <si>
    <t>Orange County Sheriff's Office</t>
  </si>
  <si>
    <t>Joseph Potts</t>
  </si>
  <si>
    <t>182 N4430 Rd</t>
  </si>
  <si>
    <t>Rufe</t>
  </si>
  <si>
    <t>Census Tract 9669</t>
  </si>
  <si>
    <t>Choctaw County Sheriff's Office and Hugo Police Department</t>
  </si>
  <si>
    <t>Joseph Roy</t>
  </si>
  <si>
    <t>2853 Avalon Meadows Ct</t>
  </si>
  <si>
    <t>Lawrenceville</t>
  </si>
  <si>
    <t>Census Tract 505.33</t>
  </si>
  <si>
    <t>Gwinnett County Sheriff's Department</t>
  </si>
  <si>
    <t>Joseph Slater</t>
  </si>
  <si>
    <t>27767 Base Line</t>
  </si>
  <si>
    <t>Highland</t>
  </si>
  <si>
    <t>Census Tract 76.04</t>
  </si>
  <si>
    <t>Highland Police Department</t>
  </si>
  <si>
    <t>Joseph Tassinari</t>
  </si>
  <si>
    <t>6600 W Christy Dr</t>
  </si>
  <si>
    <t>Glendale</t>
  </si>
  <si>
    <t>Census Tract 1042.22</t>
  </si>
  <si>
    <t>Glendale Police Department</t>
  </si>
  <si>
    <t>Joseph Weber</t>
  </si>
  <si>
    <t>Tasman Dr and Lawrence Expy</t>
  </si>
  <si>
    <t>Sunnyvale</t>
  </si>
  <si>
    <t>Census Tract 5048.02</t>
  </si>
  <si>
    <t>Sunnyvale Police Department</t>
  </si>
  <si>
    <t>Joshua Deysie</t>
  </si>
  <si>
    <t>1400 E Harmony Ave</t>
  </si>
  <si>
    <t>Mesa</t>
  </si>
  <si>
    <t>Census Tract 4223.02</t>
  </si>
  <si>
    <t>Mesa Police Department</t>
  </si>
  <si>
    <t>Joshua Garcia</t>
  </si>
  <si>
    <t>2500 FM1054</t>
  </si>
  <si>
    <t>Tahoka</t>
  </si>
  <si>
    <t>Census Tract 9506</t>
  </si>
  <si>
    <t>Lynn County Sheriff's Office</t>
  </si>
  <si>
    <t>Joshua Green</t>
  </si>
  <si>
    <t>1408 W Main St</t>
  </si>
  <si>
    <t>Marion</t>
  </si>
  <si>
    <t>Marion Police Department, Illinois State Police and Williamson County Sheriff's Department</t>
  </si>
  <si>
    <t>Justin Fowler</t>
  </si>
  <si>
    <t>Native American</t>
  </si>
  <si>
    <t>Indian Rte 13</t>
  </si>
  <si>
    <t>Lukachukai</t>
  </si>
  <si>
    <t>Census Tract 9441</t>
  </si>
  <si>
    <t>Navajo Police Department</t>
  </si>
  <si>
    <t>Justin Tolkinen</t>
  </si>
  <si>
    <t>400 White Bear Ave</t>
  </si>
  <si>
    <t>St Paul</t>
  </si>
  <si>
    <t>MN</t>
  </si>
  <si>
    <t>Census Tract 347.01</t>
  </si>
  <si>
    <t>St Paul Police Department</t>
  </si>
  <si>
    <t>Justin Way</t>
  </si>
  <si>
    <t>225 Presidents Cup Way</t>
  </si>
  <si>
    <t>Census Tract 209.02</t>
  </si>
  <si>
    <t>Justus Howell</t>
  </si>
  <si>
    <t>2300 Gilead Ave</t>
  </si>
  <si>
    <t>Zion</t>
  </si>
  <si>
    <t>Census Tract 8603.02</t>
  </si>
  <si>
    <t>Zion Police Department</t>
  </si>
  <si>
    <t>Karen Janks</t>
  </si>
  <si>
    <t>2661 Gravenstein Hwy S</t>
  </si>
  <si>
    <t>Sebastopol</t>
  </si>
  <si>
    <t>Census Tract 1534.03</t>
  </si>
  <si>
    <t>Sonoma County Sheriff's Office</t>
  </si>
  <si>
    <t>Karl Taylor</t>
  </si>
  <si>
    <t>325 Riverside Dr</t>
  </si>
  <si>
    <t>Fallsburg</t>
  </si>
  <si>
    <t>Census Tract 9511</t>
  </si>
  <si>
    <t>New York Department of Corrections and Community Supervision</t>
  </si>
  <si>
    <t>Kavonda Payton</t>
  </si>
  <si>
    <t>138 Del Mar Cir</t>
  </si>
  <si>
    <t>Aurora</t>
  </si>
  <si>
    <t>Census Tract 76</t>
  </si>
  <si>
    <t>Aurora Police Department</t>
  </si>
  <si>
    <t>Kaylene Stone</t>
  </si>
  <si>
    <t>6735 W Peoria Ave</t>
  </si>
  <si>
    <t xml:space="preserve">Peoria </t>
  </si>
  <si>
    <t>Census Tract 719.15</t>
  </si>
  <si>
    <t>Kelvin Goldston</t>
  </si>
  <si>
    <t>6024 Wheaton Dr</t>
  </si>
  <si>
    <t>Census Tract 1055.03</t>
  </si>
  <si>
    <t>Ken Cockerel</t>
  </si>
  <si>
    <t>W Union Hills Dr and N 39th Ave</t>
  </si>
  <si>
    <t>Census Tract 6182</t>
  </si>
  <si>
    <t>Kendre Alston</t>
  </si>
  <si>
    <t>1800 Helena St</t>
  </si>
  <si>
    <t>Census Tract 115</t>
  </si>
  <si>
    <t>Jacksonville Sheriff's Office</t>
  </si>
  <si>
    <t>Kenneth Brown</t>
  </si>
  <si>
    <t>Guthrie</t>
  </si>
  <si>
    <t>Census Tract 6002</t>
  </si>
  <si>
    <t>Oklahoma State Police</t>
  </si>
  <si>
    <t>Kenneth Buck</t>
  </si>
  <si>
    <t>E Knox Rd</t>
  </si>
  <si>
    <t>Chandler</t>
  </si>
  <si>
    <t>Census Tract 5229.01</t>
  </si>
  <si>
    <t>Chandler Police Department</t>
  </si>
  <si>
    <t>Kenneth Dothard</t>
  </si>
  <si>
    <t>900 Bankhead Hwy</t>
  </si>
  <si>
    <t>Carrollton</t>
  </si>
  <si>
    <t>Census Tract 9107.03</t>
  </si>
  <si>
    <t>Carrolton Police Department</t>
  </si>
  <si>
    <t>Kenneth Kreyssig</t>
  </si>
  <si>
    <t>645 Smyrna Center Rd</t>
  </si>
  <si>
    <t>Smyrna</t>
  </si>
  <si>
    <t>ME</t>
  </si>
  <si>
    <t>Census Tract 9526</t>
  </si>
  <si>
    <t>Maine State Troopers and Aroostook County Sheriff's Department</t>
  </si>
  <si>
    <t>Kenneth Mathena</t>
  </si>
  <si>
    <t>30 Malvern Ln</t>
  </si>
  <si>
    <t>DE</t>
  </si>
  <si>
    <t>Census Tract 402.02</t>
  </si>
  <si>
    <t>Smyrna Police Department</t>
  </si>
  <si>
    <t>Kent Norman</t>
  </si>
  <si>
    <t>1800 Heather Cir</t>
  </si>
  <si>
    <t>Census Tract 3605.02</t>
  </si>
  <si>
    <t>Kevin Allen</t>
  </si>
  <si>
    <t>355 Valley Brook Ave</t>
  </si>
  <si>
    <t>Lyndhurst</t>
  </si>
  <si>
    <t>Lyndhurst Police Department</t>
  </si>
  <si>
    <t>Kevin Norton</t>
  </si>
  <si>
    <t>210 W 300 N</t>
  </si>
  <si>
    <t>Roosevelt</t>
  </si>
  <si>
    <t>Census Tract 9405</t>
  </si>
  <si>
    <t>Roosevelt Police Department</t>
  </si>
  <si>
    <t>Kimber Key</t>
  </si>
  <si>
    <t>107 White Falls Dr</t>
  </si>
  <si>
    <t>Census Tract 211.16</t>
  </si>
  <si>
    <t>Lexington County Sheriff's Office</t>
  </si>
  <si>
    <t>Kristiana Coignard</t>
  </si>
  <si>
    <t>Longview Police Department, 302 W Cotton St</t>
  </si>
  <si>
    <t>Longview</t>
  </si>
  <si>
    <t>Longview Police Department</t>
  </si>
  <si>
    <t>Kyle Baker</t>
  </si>
  <si>
    <t>2800 Longmeadow Dr</t>
  </si>
  <si>
    <t>Trenton</t>
  </si>
  <si>
    <t>Census Tract 5943</t>
  </si>
  <si>
    <t>Trenton Police Department</t>
  </si>
  <si>
    <t>Larry Hostetter</t>
  </si>
  <si>
    <t>200 Jordan Dr</t>
  </si>
  <si>
    <t>Nocona</t>
  </si>
  <si>
    <t>Nocona Police Department</t>
  </si>
  <si>
    <t>Larry Kobuk</t>
  </si>
  <si>
    <t>Corrections Department, 1400 E 4th Ave</t>
  </si>
  <si>
    <t>Anchorage Corrections Department</t>
  </si>
  <si>
    <t>Lavall Hall</t>
  </si>
  <si>
    <t>19157 NW 3rd Ave</t>
  </si>
  <si>
    <t>Miami Gardens</t>
  </si>
  <si>
    <t>Census Tract 99.06</t>
  </si>
  <si>
    <t>Miami Gardens Police Department</t>
  </si>
  <si>
    <t>Ledarius Williams</t>
  </si>
  <si>
    <t>Minnesota Ave and Meramec St</t>
  </si>
  <si>
    <t>Census Tract 1157</t>
  </si>
  <si>
    <t>Leslie Sapp III</t>
  </si>
  <si>
    <t>Redlyn St</t>
  </si>
  <si>
    <t>Pittsburgh</t>
  </si>
  <si>
    <t>Census Tract 3001</t>
  </si>
  <si>
    <t>US Marshals Service, Pennsylvania State Police, Allegheny County Sheriff's Office</t>
  </si>
  <si>
    <t>Lester Brown</t>
  </si>
  <si>
    <t>85 Almost Home Rd</t>
  </si>
  <si>
    <t>Penrose</t>
  </si>
  <si>
    <t>Census Tract 9601</t>
  </si>
  <si>
    <t>North Carolina Alcohol Law Enforcement, Transylvania County Sheriff's Office, Homeland Security</t>
  </si>
  <si>
    <t>Lewis Lembke</t>
  </si>
  <si>
    <t>4505 SW Masters Loop</t>
  </si>
  <si>
    <t>Aloha</t>
  </si>
  <si>
    <t>Census Tract 317.03</t>
  </si>
  <si>
    <t>Washington County Sheriff's Office</t>
  </si>
  <si>
    <t>Lionel Young</t>
  </si>
  <si>
    <t>950 Nalley Rd</t>
  </si>
  <si>
    <t>Landover</t>
  </si>
  <si>
    <t>Census Tract 8035.24</t>
  </si>
  <si>
    <t>Prince George's County Sheriff's Office</t>
  </si>
  <si>
    <t>Loren Simpson</t>
  </si>
  <si>
    <t>3618 White Buffalo Rd</t>
  </si>
  <si>
    <t>Huntley</t>
  </si>
  <si>
    <t>Census Tract 9400</t>
  </si>
  <si>
    <t>Yellowstone County Sheriff's Office</t>
  </si>
  <si>
    <t>Lorenzo Hayes</t>
  </si>
  <si>
    <t>N Addison St and E Sanson Ave</t>
  </si>
  <si>
    <t>Spokane</t>
  </si>
  <si>
    <t>Spokane Police Department</t>
  </si>
  <si>
    <t>Louis Becker</t>
  </si>
  <si>
    <t>New York State Rte 23 and Cairo Junction Rd</t>
  </si>
  <si>
    <t>Catskill</t>
  </si>
  <si>
    <t>Census Tract 811.01</t>
  </si>
  <si>
    <t>New York State Troopers</t>
  </si>
  <si>
    <t>Lue Vang</t>
  </si>
  <si>
    <t>4100 Eldorado Springs Dr</t>
  </si>
  <si>
    <t>Boulder</t>
  </si>
  <si>
    <t>Census Tract 125.10</t>
  </si>
  <si>
    <t>Boulder County Sheriff's Office</t>
  </si>
  <si>
    <t>Luis Chavez-Diaz</t>
  </si>
  <si>
    <t>1624 Hood Franklin Rd</t>
  </si>
  <si>
    <t>Elk Grove</t>
  </si>
  <si>
    <t>Census Tract 99</t>
  </si>
  <si>
    <t>California Department of Fish and Wildlife</t>
  </si>
  <si>
    <t>Luis Molina Martinez</t>
  </si>
  <si>
    <t>3400 Manitou Ave</t>
  </si>
  <si>
    <t>Census Tract 1991.20</t>
  </si>
  <si>
    <t>Mack Long</t>
  </si>
  <si>
    <t>E 31st St and N Sherman Dr</t>
  </si>
  <si>
    <t>Census Tract 3507</t>
  </si>
  <si>
    <t>Marcus Golden</t>
  </si>
  <si>
    <t>261 E University Ave</t>
  </si>
  <si>
    <t>Marcus Wheeler</t>
  </si>
  <si>
    <t>3057 Martin Ave</t>
  </si>
  <si>
    <t>Census Tract 62.02</t>
  </si>
  <si>
    <t>Mario Jordan</t>
  </si>
  <si>
    <t>Sir Gawaine Dr</t>
  </si>
  <si>
    <t>Chesapeake</t>
  </si>
  <si>
    <t>Census Tract 214.04</t>
  </si>
  <si>
    <t>Chesapeake City Police Department</t>
  </si>
  <si>
    <t>Mark Adair</t>
  </si>
  <si>
    <t>Hitt St and Elm St</t>
  </si>
  <si>
    <t>Census Tract 5</t>
  </si>
  <si>
    <t>Columbia Police Department and University of Missouri Police</t>
  </si>
  <si>
    <t>Mark Cecil Hawkins</t>
  </si>
  <si>
    <t>1940 Turner Rd SE</t>
  </si>
  <si>
    <t>Salem Police Department</t>
  </si>
  <si>
    <t>Mark Farrar</t>
  </si>
  <si>
    <t>1806 16th Ave</t>
  </si>
  <si>
    <t>Rockford</t>
  </si>
  <si>
    <t>Census Tract 18</t>
  </si>
  <si>
    <t>Rockford Police Department</t>
  </si>
  <si>
    <t>Mark Smith</t>
  </si>
  <si>
    <t>W 141st St and 257th W Ave</t>
  </si>
  <si>
    <t>Kellyville</t>
  </si>
  <si>
    <t>Census Tract 207.02</t>
  </si>
  <si>
    <t>Creek County Sheriff's Department and Bristow Police Department</t>
  </si>
  <si>
    <t>Markell Atkins</t>
  </si>
  <si>
    <t>3800 Vernon Ave</t>
  </si>
  <si>
    <t>Census Tract 88</t>
  </si>
  <si>
    <t>Shelby County Sheriff's Department [US Marshals Service Task Force]</t>
  </si>
  <si>
    <t>Markus Clark</t>
  </si>
  <si>
    <t>600 NW 27th Ave</t>
  </si>
  <si>
    <t>Census Tract 414</t>
  </si>
  <si>
    <t>Broward Sheriff's Office</t>
  </si>
  <si>
    <t>Matautu Nuu</t>
  </si>
  <si>
    <t>Martinique Ct</t>
  </si>
  <si>
    <t>Census Tract 33.11</t>
  </si>
  <si>
    <t>Stockton Police Department</t>
  </si>
  <si>
    <t>Matthew Ajibade</t>
  </si>
  <si>
    <t>1050 Carl Griffin Dr</t>
  </si>
  <si>
    <t>Savannah</t>
  </si>
  <si>
    <t>Census Tract 105.01</t>
  </si>
  <si>
    <t>Chatham County Sheriff's Office</t>
  </si>
  <si>
    <t>Matthew Belk</t>
  </si>
  <si>
    <t>2420 Terry Rd</t>
  </si>
  <si>
    <t>Huntingdon</t>
  </si>
  <si>
    <t>Census Tract 9623</t>
  </si>
  <si>
    <t>Carroll County Sheriff's Office</t>
  </si>
  <si>
    <t>Matthew Coates</t>
  </si>
  <si>
    <t>2010 61st St</t>
  </si>
  <si>
    <t>Sacramento</t>
  </si>
  <si>
    <t>Sacramento Police Department</t>
  </si>
  <si>
    <t>Matthew Hoffman</t>
  </si>
  <si>
    <t>630 Valencia St</t>
  </si>
  <si>
    <t>Matthew Lundy</t>
  </si>
  <si>
    <t>3800 Canfield Rd</t>
  </si>
  <si>
    <t>Eaton Rapids Township</t>
  </si>
  <si>
    <t>Census Tract 212.01</t>
  </si>
  <si>
    <t>Matthew Metz</t>
  </si>
  <si>
    <t>College Ave and Curry Rd</t>
  </si>
  <si>
    <t>Tempe</t>
  </si>
  <si>
    <t>Census Tract 3201</t>
  </si>
  <si>
    <t>Tempe Police Department</t>
  </si>
  <si>
    <t>Meagan Hockaday</t>
  </si>
  <si>
    <t>500 W Vineyard Ave</t>
  </si>
  <si>
    <t>Oxnard</t>
  </si>
  <si>
    <t>Census Tract 30.10</t>
  </si>
  <si>
    <t>Oxnard Police Department</t>
  </si>
  <si>
    <t>Michael Asher</t>
  </si>
  <si>
    <t>Doctors Row</t>
  </si>
  <si>
    <t>Chavies</t>
  </si>
  <si>
    <t>Kentucky State Police</t>
  </si>
  <si>
    <t>Michael Casper</t>
  </si>
  <si>
    <t>Malad St and Gourley St</t>
  </si>
  <si>
    <t>Boise</t>
  </si>
  <si>
    <t>Boise Police Department</t>
  </si>
  <si>
    <t>Michael Foster</t>
  </si>
  <si>
    <t>105 Hinkle St</t>
  </si>
  <si>
    <t>Wilmore</t>
  </si>
  <si>
    <t>Census Tract 604</t>
  </si>
  <si>
    <t>Wilmore Police Department</t>
  </si>
  <si>
    <t>Michael Gallagher</t>
  </si>
  <si>
    <t>100 Whitfield St</t>
  </si>
  <si>
    <t>Enfield</t>
  </si>
  <si>
    <t>Census Tract 9309</t>
  </si>
  <si>
    <t>Enfield Police Department</t>
  </si>
  <si>
    <t>Michael Goebel</t>
  </si>
  <si>
    <t>600 Spring Dr</t>
  </si>
  <si>
    <t>Robertsville</t>
  </si>
  <si>
    <t>Census Tract 8008</t>
  </si>
  <si>
    <t>St Louis County Police Department</t>
  </si>
  <si>
    <t>Michael Ireland</t>
  </si>
  <si>
    <t>1400 N Marion Ave</t>
  </si>
  <si>
    <t>Springfield</t>
  </si>
  <si>
    <t>Springfield Police Department</t>
  </si>
  <si>
    <t>Michael Kocher Jr</t>
  </si>
  <si>
    <t>2600 Kaumualii Hwy</t>
  </si>
  <si>
    <t>Kaumakani</t>
  </si>
  <si>
    <t>Census Tract 408</t>
  </si>
  <si>
    <t>Kauai Police Department</t>
  </si>
  <si>
    <t>Michael Lemon</t>
  </si>
  <si>
    <t>11936 California Rte 178</t>
  </si>
  <si>
    <t>Lake Isabella</t>
  </si>
  <si>
    <t>Census Tract 52.03</t>
  </si>
  <si>
    <t>Michael Lowrey</t>
  </si>
  <si>
    <t>1534 N Center Ave</t>
  </si>
  <si>
    <t>Somerset</t>
  </si>
  <si>
    <t>Census Tract 208</t>
  </si>
  <si>
    <t>Michael McKillop</t>
  </si>
  <si>
    <t>Northtowne Plaza Shopping Center</t>
  </si>
  <si>
    <t>Claymount</t>
  </si>
  <si>
    <t>Census Tract 101.01</t>
  </si>
  <si>
    <t>Delaware State Police</t>
  </si>
  <si>
    <t>Michael Murphy</t>
  </si>
  <si>
    <t>I-84</t>
  </si>
  <si>
    <t>Beacon</t>
  </si>
  <si>
    <t>Census Tract 2101.01</t>
  </si>
  <si>
    <t>Beacon Police Department</t>
  </si>
  <si>
    <t>Michael Rodriguez</t>
  </si>
  <si>
    <t>818 31st St</t>
  </si>
  <si>
    <t>Evans</t>
  </si>
  <si>
    <t>Census Tract 10.04</t>
  </si>
  <si>
    <t>Evans Police Department</t>
  </si>
  <si>
    <t>Michael Smashey</t>
  </si>
  <si>
    <t>4817 W Mceachern Woods Dr</t>
  </si>
  <si>
    <t>Powder Springs</t>
  </si>
  <si>
    <t>Census Tract 302.34</t>
  </si>
  <si>
    <t>Cobb County Sheriff's Office</t>
  </si>
  <si>
    <t>Miguel Anguel de Santos-Rodriguez</t>
  </si>
  <si>
    <t>ChapeÌ_å±o Rd</t>
  </si>
  <si>
    <t>Roma</t>
  </si>
  <si>
    <t>Census Tract 9502.02</t>
  </si>
  <si>
    <t>Millard Tallant III</t>
  </si>
  <si>
    <t xml:space="preserve">17500 Tester Rd </t>
  </si>
  <si>
    <t>Snohomish</t>
  </si>
  <si>
    <t>Census Tract 522.09</t>
  </si>
  <si>
    <t>Snohomish County Sheriff's Office</t>
  </si>
  <si>
    <t>Monique Deckard</t>
  </si>
  <si>
    <t>900 S Euclid St</t>
  </si>
  <si>
    <t>Anaheim</t>
  </si>
  <si>
    <t>Census Tract 871.06</t>
  </si>
  <si>
    <t>Anaheim Police Department</t>
  </si>
  <si>
    <t>Mychael Lynch</t>
  </si>
  <si>
    <t>707 W 13th St</t>
  </si>
  <si>
    <t>Vancouver</t>
  </si>
  <si>
    <t>Census Tract 424</t>
  </si>
  <si>
    <t>Clark County Sheriff's Department</t>
  </si>
  <si>
    <t>Nadir Soofi</t>
  </si>
  <si>
    <t>Naeschylus Vinzant</t>
  </si>
  <si>
    <t>16200 E 12th Ave</t>
  </si>
  <si>
    <t>Census Tract 819</t>
  </si>
  <si>
    <t>Natasha McKenna</t>
  </si>
  <si>
    <t>Fairfax County Adult Detention Center, 10520 Judicial Dr</t>
  </si>
  <si>
    <t>Fairfax</t>
  </si>
  <si>
    <t>Census Tract 4405.02</t>
  </si>
  <si>
    <t>Fairfax County Sheriff's Office</t>
  </si>
  <si>
    <t>Nathan Massey</t>
  </si>
  <si>
    <t>Becky Sue St</t>
  </si>
  <si>
    <t>Ville Platte</t>
  </si>
  <si>
    <t>Evangeline Parish Sheriff's Office</t>
  </si>
  <si>
    <t>Nehemiah Fischer</t>
  </si>
  <si>
    <t>Hectorville Rd and Bixby Rd</t>
  </si>
  <si>
    <t>Mounds</t>
  </si>
  <si>
    <t>Census Tract 6</t>
  </si>
  <si>
    <t>Neil Seifert</t>
  </si>
  <si>
    <t>N Main St</t>
  </si>
  <si>
    <t>Webster</t>
  </si>
  <si>
    <t>Census Tract 7542</t>
  </si>
  <si>
    <t>Webster Police Department</t>
  </si>
  <si>
    <t>Nephi Arriguin</t>
  </si>
  <si>
    <t>17200 Pires Ave</t>
  </si>
  <si>
    <t>Cerritos</t>
  </si>
  <si>
    <t>Census Tract 5545.12</t>
  </si>
  <si>
    <t>Nicholas Brickman</t>
  </si>
  <si>
    <t>SE 4th St and Scott Ave</t>
  </si>
  <si>
    <t>Des Moines</t>
  </si>
  <si>
    <t>Des Moines Police Department</t>
  </si>
  <si>
    <t>Nicholas Thomas</t>
  </si>
  <si>
    <t>2475 Cumberland Pkwy SE</t>
  </si>
  <si>
    <t>Census Tract 312.11</t>
  </si>
  <si>
    <t>Nicolas Tewa</t>
  </si>
  <si>
    <t>4130 N Black Canyon Hwy</t>
  </si>
  <si>
    <t>Census Tract 1090.01</t>
  </si>
  <si>
    <t>Nikki Burtsfield</t>
  </si>
  <si>
    <t>N Garner Lake Rd and Vaquero Ave</t>
  </si>
  <si>
    <t>Gillette</t>
  </si>
  <si>
    <t>WY</t>
  </si>
  <si>
    <t>Campbell County Sheriff's Office</t>
  </si>
  <si>
    <t>Norman Cooper</t>
  </si>
  <si>
    <t>4800 Legend Well Dr</t>
  </si>
  <si>
    <t>Census Tract 1218.10</t>
  </si>
  <si>
    <t>Nuwnah Laroche</t>
  </si>
  <si>
    <t>Omarr Jackson</t>
  </si>
  <si>
    <t>Lasalle St and Josephine St</t>
  </si>
  <si>
    <t>Census Tract 85</t>
  </si>
  <si>
    <t>Orlando Lopez</t>
  </si>
  <si>
    <t>Troy Ave and Oakshire Ln</t>
  </si>
  <si>
    <t>Pueblo</t>
  </si>
  <si>
    <t>Pueblo Police Department</t>
  </si>
  <si>
    <t>Pablo Meza</t>
  </si>
  <si>
    <t>E 6th St and Mateo St</t>
  </si>
  <si>
    <t>Census Tract 2060.31</t>
  </si>
  <si>
    <t>Patrick Wetter</t>
  </si>
  <si>
    <t>800 Howard St</t>
  </si>
  <si>
    <t>Census Tract 8.01</t>
  </si>
  <si>
    <t>Paul Anderson</t>
  </si>
  <si>
    <t>150 E Lincoln Ave</t>
  </si>
  <si>
    <t>Census Tract 873</t>
  </si>
  <si>
    <t>Paul Campbell</t>
  </si>
  <si>
    <t>69 Prospect Hill Dr</t>
  </si>
  <si>
    <t>Weymouth</t>
  </si>
  <si>
    <t>Census Tract 4228</t>
  </si>
  <si>
    <t>Weymouth Police Department</t>
  </si>
  <si>
    <t>Paul Johnson</t>
  </si>
  <si>
    <t>7100 Pine Ave</t>
  </si>
  <si>
    <t>Chino</t>
  </si>
  <si>
    <t>Census Tract 19.03</t>
  </si>
  <si>
    <t>Corona Police Department</t>
  </si>
  <si>
    <t>Pedro 'Pete' Juan Saldivar</t>
  </si>
  <si>
    <t>US-90 and Charles Dr</t>
  </si>
  <si>
    <t>Del Rio</t>
  </si>
  <si>
    <t>Del Rio Police Department and Val Verde County Sheriff's Office</t>
  </si>
  <si>
    <t>Philip Conley</t>
  </si>
  <si>
    <t>904 Admiral Callaghan Ln</t>
  </si>
  <si>
    <t>Vallejo</t>
  </si>
  <si>
    <t>Census Tract 2501.05</t>
  </si>
  <si>
    <t>Vallejo Police Department</t>
  </si>
  <si>
    <t>Phillip Burgess</t>
  </si>
  <si>
    <t>477 Belcher Rd</t>
  </si>
  <si>
    <t>Boiling Springs</t>
  </si>
  <si>
    <t>Census Tract 218.03</t>
  </si>
  <si>
    <t>Spartanburg County Sheriff's Office</t>
  </si>
  <si>
    <t>Phillip Garcia</t>
  </si>
  <si>
    <t>12810 Gulf Fwy</t>
  </si>
  <si>
    <t>Census Tract 3340.02</t>
  </si>
  <si>
    <t>Phillip Watkins</t>
  </si>
  <si>
    <t>1300 Sherman St</t>
  </si>
  <si>
    <t>San Jose</t>
  </si>
  <si>
    <t>Census Tract 5031.13</t>
  </si>
  <si>
    <t>San Jose Police Department</t>
  </si>
  <si>
    <t>Phillip White</t>
  </si>
  <si>
    <t>118 W Grape St</t>
  </si>
  <si>
    <t>Vineland</t>
  </si>
  <si>
    <t>Census Tract 411</t>
  </si>
  <si>
    <t>Vineland Police Department</t>
  </si>
  <si>
    <t>Quincy Reed Reindl</t>
  </si>
  <si>
    <t>Nesbitt Ave S and 99th St W</t>
  </si>
  <si>
    <t>Bloomington</t>
  </si>
  <si>
    <t>Census Tract 259.03</t>
  </si>
  <si>
    <t>Bloomington Police Department</t>
  </si>
  <si>
    <t>Ralph Willis</t>
  </si>
  <si>
    <t>604 E Maple Ave</t>
  </si>
  <si>
    <t>Stillwater</t>
  </si>
  <si>
    <t>Stillwater Police Department</t>
  </si>
  <si>
    <t>Randall Torrence</t>
  </si>
  <si>
    <t>1225 Quindaro Blvd</t>
  </si>
  <si>
    <t>Census Tract 407</t>
  </si>
  <si>
    <t>Kansas City KS Police Department</t>
  </si>
  <si>
    <t>Raymond Kmetz</t>
  </si>
  <si>
    <t>4401 Xylon Ave N</t>
  </si>
  <si>
    <t>Minneapolis</t>
  </si>
  <si>
    <t>Census Tract 215.03</t>
  </si>
  <si>
    <t>Minneapolis Police Department</t>
  </si>
  <si>
    <t>Reginald McGregor</t>
  </si>
  <si>
    <t>200 North Retta St</t>
  </si>
  <si>
    <t>Census Tract 1012.02</t>
  </si>
  <si>
    <t>Richard 'Buddy' Weaver</t>
  </si>
  <si>
    <t>Sleepy Hollow Dr and Misty Glen Dr</t>
  </si>
  <si>
    <t>Newalla</t>
  </si>
  <si>
    <t>Census Tract 2023.02</t>
  </si>
  <si>
    <t>Richard Carlin</t>
  </si>
  <si>
    <t>414 Rehr St</t>
  </si>
  <si>
    <t>Reading</t>
  </si>
  <si>
    <t>Richard Castilleja</t>
  </si>
  <si>
    <t>2615 Mossrock</t>
  </si>
  <si>
    <t>Census Tract 1810.01</t>
  </si>
  <si>
    <t>Richard Davis</t>
  </si>
  <si>
    <t>Tremont St and Morgan St</t>
  </si>
  <si>
    <t>Rochester</t>
  </si>
  <si>
    <t>Census Tract 27</t>
  </si>
  <si>
    <t>Rochester Police Department</t>
  </si>
  <si>
    <t>Richard Hanna</t>
  </si>
  <si>
    <t>400 Steuber Rd</t>
  </si>
  <si>
    <t>Tehachapi</t>
  </si>
  <si>
    <t>Census Tract 60.07</t>
  </si>
  <si>
    <t>Tehachapi Police Department</t>
  </si>
  <si>
    <t>Richard McClendon</t>
  </si>
  <si>
    <t>600 Olive St</t>
  </si>
  <si>
    <t>Jourdanton</t>
  </si>
  <si>
    <t>Jourdanton Police Department</t>
  </si>
  <si>
    <t>Richard Reed</t>
  </si>
  <si>
    <t>SW Wanamaker Rd and I-70</t>
  </si>
  <si>
    <t>Topeka</t>
  </si>
  <si>
    <t>Census Tract 24</t>
  </si>
  <si>
    <t>Topeka Police Department</t>
  </si>
  <si>
    <t>Richard White</t>
  </si>
  <si>
    <t>Louis Armstrong New Orleans International Airport, 900 Airline Dr</t>
  </si>
  <si>
    <t>Kenner</t>
  </si>
  <si>
    <t>Ricky Hall</t>
  </si>
  <si>
    <t>Fort Meade</t>
  </si>
  <si>
    <t>Census Tract 7406.03</t>
  </si>
  <si>
    <t>NSA Police Department</t>
  </si>
  <si>
    <t>Roark Cook</t>
  </si>
  <si>
    <t>3320 W 9th Ave</t>
  </si>
  <si>
    <t>Kennewick</t>
  </si>
  <si>
    <t>Census Tract 110.02</t>
  </si>
  <si>
    <t>Kennewick Police Department/Tri-City Swat Team</t>
  </si>
  <si>
    <t>Robert Box</t>
  </si>
  <si>
    <t>108 Fir Canyon Rd</t>
  </si>
  <si>
    <t>Grants Pass</t>
  </si>
  <si>
    <t>Census Tract 3615</t>
  </si>
  <si>
    <t>Oregon State Police</t>
  </si>
  <si>
    <t>Robert Burdge</t>
  </si>
  <si>
    <t>200 Trask St</t>
  </si>
  <si>
    <t>Census Tract 37</t>
  </si>
  <si>
    <t>Bakersfield Police Department (Swat)</t>
  </si>
  <si>
    <t>Robert Edwards</t>
  </si>
  <si>
    <t>500 Sycamore St</t>
  </si>
  <si>
    <t>Lake Jackson</t>
  </si>
  <si>
    <t>Census Tract 6635</t>
  </si>
  <si>
    <t>Lake Jackson Police Department</t>
  </si>
  <si>
    <t>Robert Francis Mesch</t>
  </si>
  <si>
    <t>120 W Slaughter Ln</t>
  </si>
  <si>
    <t>Austin</t>
  </si>
  <si>
    <t>Census Tract 24.21</t>
  </si>
  <si>
    <t>Austin Police Department</t>
  </si>
  <si>
    <t>Robert Frost</t>
  </si>
  <si>
    <t>1847 Bob White Blvd</t>
  </si>
  <si>
    <t>Pulaski</t>
  </si>
  <si>
    <t>Census Tract 2102.01</t>
  </si>
  <si>
    <t>Pulaski Police Department</t>
  </si>
  <si>
    <t>Robert Kohl</t>
  </si>
  <si>
    <t>175 Bass Pro Blvd</t>
  </si>
  <si>
    <t>Denham Springs</t>
  </si>
  <si>
    <t>Census Tract 408.05</t>
  </si>
  <si>
    <t>Denham Springs Police Department</t>
  </si>
  <si>
    <t>Robert Rooker</t>
  </si>
  <si>
    <t>Fields Hollow Rd</t>
  </si>
  <si>
    <t>Peebles</t>
  </si>
  <si>
    <t>Census Tract 9527</t>
  </si>
  <si>
    <t>Pike County Sheriff's Department</t>
  </si>
  <si>
    <t>Robert Washington</t>
  </si>
  <si>
    <t>14200 Kornblum Ave</t>
  </si>
  <si>
    <t>Hawthorne</t>
  </si>
  <si>
    <t>Census Tract 6037.03</t>
  </si>
  <si>
    <t>Hawthorne Police Department</t>
  </si>
  <si>
    <t>Roberto Leon</t>
  </si>
  <si>
    <t>Elkhorn Blvd and Dry Creek Rd</t>
  </si>
  <si>
    <t>Rio Linda</t>
  </si>
  <si>
    <t>Census Tract 72.02</t>
  </si>
  <si>
    <t>California Highway Patrol</t>
  </si>
  <si>
    <t>Roberto Ornelas</t>
  </si>
  <si>
    <t>39 N Marlin Ave</t>
  </si>
  <si>
    <t>Key Largo</t>
  </si>
  <si>
    <t>Monroe County Sheriff's Office</t>
  </si>
  <si>
    <t>Roberto Rodriguez</t>
  </si>
  <si>
    <t>4th St and Mathews St</t>
  </si>
  <si>
    <t>Census Tract 2043</t>
  </si>
  <si>
    <t>Rodney Biggs</t>
  </si>
  <si>
    <t>US-49 and Middle Driveway</t>
  </si>
  <si>
    <t>Gulfport</t>
  </si>
  <si>
    <t>Gulfport Police Department</t>
  </si>
  <si>
    <t>Rodney Walker</t>
  </si>
  <si>
    <t>W 11th St</t>
  </si>
  <si>
    <t>Department of Veteran Affairs</t>
  </si>
  <si>
    <t>Rodolfo Velazquez</t>
  </si>
  <si>
    <t>West Lerdo Hwy and South Wall St</t>
  </si>
  <si>
    <t>Shafter</t>
  </si>
  <si>
    <t>Census Tract 41.01</t>
  </si>
  <si>
    <t>Shafter Police Department</t>
  </si>
  <si>
    <t>Ronald Sneed</t>
  </si>
  <si>
    <t>300 Yaupon St</t>
  </si>
  <si>
    <t>Freeport</t>
  </si>
  <si>
    <t>Census Tract 6644</t>
  </si>
  <si>
    <t>Freeport Police Department</t>
  </si>
  <si>
    <t>Ronell Wade</t>
  </si>
  <si>
    <t>15746 Union Ave</t>
  </si>
  <si>
    <t>Census Tract 8272</t>
  </si>
  <si>
    <t>Harvey Police Department</t>
  </si>
  <si>
    <t>Roy Day</t>
  </si>
  <si>
    <t>Gale St</t>
  </si>
  <si>
    <t>Laredo</t>
  </si>
  <si>
    <t>Census Tract 16.01</t>
  </si>
  <si>
    <t>Laredo Police Department</t>
  </si>
  <si>
    <t>RubÌ_å©n GarcÌ__a Villalpando</t>
  </si>
  <si>
    <t>2500 Texas Hwy 121</t>
  </si>
  <si>
    <t>Euless</t>
  </si>
  <si>
    <t>Census Tract 1135.19</t>
  </si>
  <si>
    <t>Grapevine Police Department</t>
  </si>
  <si>
    <t>Russell Sharrer</t>
  </si>
  <si>
    <t>1016 N 4th Ave</t>
  </si>
  <si>
    <t>Franklin County Corrections Division</t>
  </si>
  <si>
    <t>Ryan Burgess</t>
  </si>
  <si>
    <t>2241 Lucille Ave</t>
  </si>
  <si>
    <t>Kingman</t>
  </si>
  <si>
    <t>Census Tract 9538</t>
  </si>
  <si>
    <t>Kingman Police Department</t>
  </si>
  <si>
    <t>Salome Rodriguez Jr</t>
  </si>
  <si>
    <t>184 W 3rd St</t>
  </si>
  <si>
    <t>Census Tract 4088</t>
  </si>
  <si>
    <t>Salvador Figueroa</t>
  </si>
  <si>
    <t>Circle K, 1301 N Eastern Ave</t>
  </si>
  <si>
    <t>Census Tract 5.10</t>
  </si>
  <si>
    <t>North Las Vegas Police Department</t>
  </si>
  <si>
    <t>Salvador Muna</t>
  </si>
  <si>
    <t>Sam Holmes</t>
  </si>
  <si>
    <t>University Ave NE and I-694</t>
  </si>
  <si>
    <t>Fridley</t>
  </si>
  <si>
    <t>Census Tract 512.06</t>
  </si>
  <si>
    <t>Lino Lakes Police Department</t>
  </si>
  <si>
    <t>Santos 'Cuate' Cortez Hernandez</t>
  </si>
  <si>
    <t>Mission</t>
  </si>
  <si>
    <t>Census Tract 202.05</t>
  </si>
  <si>
    <t>Hidalgo County Sheriff's Office</t>
  </si>
  <si>
    <t>Sawyer Flache</t>
  </si>
  <si>
    <t>Texas Hwy 71 and Silvermine Dr</t>
  </si>
  <si>
    <t>Census Tract 19.08</t>
  </si>
  <si>
    <t>Scott Dunham</t>
  </si>
  <si>
    <t>2600 Senter Rd</t>
  </si>
  <si>
    <t>Census Tract 5032.13</t>
  </si>
  <si>
    <t>Scott McAllister</t>
  </si>
  <si>
    <t>33 Bayside Pkwy</t>
  </si>
  <si>
    <t>Middletown</t>
  </si>
  <si>
    <t>Census Tract 8006.01</t>
  </si>
  <si>
    <t>Monmouth County Emergency Response Team</t>
  </si>
  <si>
    <t>Sean Pelletier</t>
  </si>
  <si>
    <t>6095 Anna's Ln</t>
  </si>
  <si>
    <t>Portage</t>
  </si>
  <si>
    <t>Census Tract 20.03</t>
  </si>
  <si>
    <t>Michigan State Police, Kalamazoo County Sheriff's Office and Portage Police Department</t>
  </si>
  <si>
    <t>Sergio Navas</t>
  </si>
  <si>
    <t>N Pass Ave and W National Ave</t>
  </si>
  <si>
    <t>Burbank</t>
  </si>
  <si>
    <t>Census Tract 3116</t>
  </si>
  <si>
    <t>Shane Watkins</t>
  </si>
  <si>
    <t>1040 County Rd 249</t>
  </si>
  <si>
    <t>Moulton</t>
  </si>
  <si>
    <t>Census Tract 9795</t>
  </si>
  <si>
    <t>Lawrence County Sheriff's Office</t>
  </si>
  <si>
    <t>Shaquille Barrow</t>
  </si>
  <si>
    <t>Richards St</t>
  </si>
  <si>
    <t>Joliet</t>
  </si>
  <si>
    <t>Census Tract 8820</t>
  </si>
  <si>
    <t>Joliet Police Department</t>
  </si>
  <si>
    <t>Shaun Johnson</t>
  </si>
  <si>
    <t>59705 E Bidegain Pl</t>
  </si>
  <si>
    <t>Kearny</t>
  </si>
  <si>
    <t>Shawn Clyde</t>
  </si>
  <si>
    <t>110 Nottinghill Ln</t>
  </si>
  <si>
    <t>Hamilton Township</t>
  </si>
  <si>
    <t>Census Tract 27.02</t>
  </si>
  <si>
    <t>Hamilton Police Department</t>
  </si>
  <si>
    <t>Sheldon Haleck</t>
  </si>
  <si>
    <t>364 S King St</t>
  </si>
  <si>
    <t>Census Tract 39</t>
  </si>
  <si>
    <t>Honolulu Police Department</t>
  </si>
  <si>
    <t>Simon Hubble</t>
  </si>
  <si>
    <t>3600 Emmanuel Way</t>
  </si>
  <si>
    <t>Alpine</t>
  </si>
  <si>
    <t>Census Tract 213.02</t>
  </si>
  <si>
    <t>Sinthanouxay Khottavongsa</t>
  </si>
  <si>
    <t>5900 Xerxes Ave N</t>
  </si>
  <si>
    <t>Census Tract 203.04</t>
  </si>
  <si>
    <t>Brooklyn Center Police Department</t>
  </si>
  <si>
    <t>Stanley Grant</t>
  </si>
  <si>
    <t>2200 Green Springs Hwy</t>
  </si>
  <si>
    <t>Census Tract 50</t>
  </si>
  <si>
    <t>Homewood Police Department</t>
  </si>
  <si>
    <t>Stanley Watson</t>
  </si>
  <si>
    <t>3120 East Main St</t>
  </si>
  <si>
    <t>CaÌ_å±on City</t>
  </si>
  <si>
    <t>Census Tract 9784</t>
  </si>
  <si>
    <t>CaÌ_å±on City Police Department</t>
  </si>
  <si>
    <t>Stephanie Hill</t>
  </si>
  <si>
    <t>I-10</t>
  </si>
  <si>
    <t>La Paz County</t>
  </si>
  <si>
    <t>Stephen Cunningham</t>
  </si>
  <si>
    <t>3420 S Proctor St</t>
  </si>
  <si>
    <t>Tacoma</t>
  </si>
  <si>
    <t>Tacoma Police Department</t>
  </si>
  <si>
    <t>Steven Davenport</t>
  </si>
  <si>
    <t>Old Hwy 19 SE</t>
  </si>
  <si>
    <t>Meridian</t>
  </si>
  <si>
    <t>Lauderdale County Sheriff's Office</t>
  </si>
  <si>
    <t>Steven Snyder</t>
  </si>
  <si>
    <t>760 W Johnson St</t>
  </si>
  <si>
    <t>Fond du Lac</t>
  </si>
  <si>
    <t>Census Tract 403</t>
  </si>
  <si>
    <t>Wisconsin State Police</t>
  </si>
  <si>
    <t>Talbot Schroeder</t>
  </si>
  <si>
    <t>40 Cedar Grove Pl</t>
  </si>
  <si>
    <t>Old Bridge Township</t>
  </si>
  <si>
    <t>Census Tract 79.06</t>
  </si>
  <si>
    <t>Old Bridge Police Department</t>
  </si>
  <si>
    <t>Terence Walker</t>
  </si>
  <si>
    <t>Old Agency Baptist Church</t>
  </si>
  <si>
    <t>Muskogee</t>
  </si>
  <si>
    <t>Muskogee Police Department</t>
  </si>
  <si>
    <t>Terrance Kellom</t>
  </si>
  <si>
    <t>9500 Evergreen Rd</t>
  </si>
  <si>
    <t>Census Tract 5468</t>
  </si>
  <si>
    <t>Immigration and Customs Enforcement</t>
  </si>
  <si>
    <t>Terrance Moxley</t>
  </si>
  <si>
    <t>280 N Main St</t>
  </si>
  <si>
    <t>Census Tract 31</t>
  </si>
  <si>
    <t>Terry Garnett Jr</t>
  </si>
  <si>
    <t>Augustine Herman Hwy &amp; E Lewis Shore Rd</t>
  </si>
  <si>
    <t>Elkton</t>
  </si>
  <si>
    <t>Census Tract 305.05</t>
  </si>
  <si>
    <t>Cecil County Sheriff's Office</t>
  </si>
  <si>
    <t>Terry Price</t>
  </si>
  <si>
    <t>951 West 36th St N</t>
  </si>
  <si>
    <t>Census Tract 9400.05</t>
  </si>
  <si>
    <t>Osage Nation Police Department</t>
  </si>
  <si>
    <t>Tevin Barkley</t>
  </si>
  <si>
    <t>800 NW 75th St</t>
  </si>
  <si>
    <t>Miami-Dade Police Department</t>
  </si>
  <si>
    <t>Thaddeus McCarroll</t>
  </si>
  <si>
    <t>9200 Riverwood Dr</t>
  </si>
  <si>
    <t>Jennings</t>
  </si>
  <si>
    <t>Census Tract 2120.01</t>
  </si>
  <si>
    <t>Theodore Johnson</t>
  </si>
  <si>
    <t>6902 Ottawa Rd</t>
  </si>
  <si>
    <t>Census Tract 1154</t>
  </si>
  <si>
    <t>Thomas Allen Jr</t>
  </si>
  <si>
    <t>Morton Ave and Chatham Ave</t>
  </si>
  <si>
    <t>Census Tract 2139</t>
  </si>
  <si>
    <t>Wellston Police Department</t>
  </si>
  <si>
    <t>Thomas Hamby</t>
  </si>
  <si>
    <t>2964 W 2125 S</t>
  </si>
  <si>
    <t>Syracuse</t>
  </si>
  <si>
    <t>Census Tract 1254.03</t>
  </si>
  <si>
    <t>Syracuse Police Department, Davis County Sheriff's Office</t>
  </si>
  <si>
    <t>Thong Kien Ma</t>
  </si>
  <si>
    <t>10400 Enloe St</t>
  </si>
  <si>
    <t>South El Monte</t>
  </si>
  <si>
    <t>Census Tract 4335.03</t>
  </si>
  <si>
    <t>Tiano Meton</t>
  </si>
  <si>
    <t>Sierra Blanca</t>
  </si>
  <si>
    <t>Tiffany Terry</t>
  </si>
  <si>
    <t>1702 S 50th St</t>
  </si>
  <si>
    <t>Tim Elliott</t>
  </si>
  <si>
    <t>600 E Island Lake Dr</t>
  </si>
  <si>
    <t>Shelton</t>
  </si>
  <si>
    <t>Mason County Sheriff's Office</t>
  </si>
  <si>
    <t>Timothy Jones</t>
  </si>
  <si>
    <t>111 Otero Dr</t>
  </si>
  <si>
    <t>Ruidoso</t>
  </si>
  <si>
    <t>Ruidoso Police Department</t>
  </si>
  <si>
    <t>Todd Allen Hodge</t>
  </si>
  <si>
    <t>40200 Clark Dr</t>
  </si>
  <si>
    <t>Todd Jamal Dye</t>
  </si>
  <si>
    <t>1505 E Main St</t>
  </si>
  <si>
    <t>Trinidad</t>
  </si>
  <si>
    <t>Trinidad Police Department</t>
  </si>
  <si>
    <t>Tommy Smith</t>
  </si>
  <si>
    <t>224 Circle Dr</t>
  </si>
  <si>
    <t>Arcola</t>
  </si>
  <si>
    <t>Census Tract 9524</t>
  </si>
  <si>
    <t>Tuscola Police Department</t>
  </si>
  <si>
    <t>Tony Robinson</t>
  </si>
  <si>
    <t>1125 Williamson St</t>
  </si>
  <si>
    <t>Madison</t>
  </si>
  <si>
    <t>Madison Police Department</t>
  </si>
  <si>
    <t>Tony Ross</t>
  </si>
  <si>
    <t>Lamar St and Whitworth St</t>
  </si>
  <si>
    <t>Sulphur Springs</t>
  </si>
  <si>
    <t>Sulphur Springs Police Department</t>
  </si>
  <si>
    <t>Troy Boyd</t>
  </si>
  <si>
    <t>McEwien Swamp Rd</t>
  </si>
  <si>
    <t>Ruth</t>
  </si>
  <si>
    <t>Census Tract 9501.01</t>
  </si>
  <si>
    <t>Pike County Sheriff's Office</t>
  </si>
  <si>
    <t>Tyrel Vick</t>
  </si>
  <si>
    <t>Oklahoma Hwy 48 and E1750 Rd</t>
  </si>
  <si>
    <t>Wapanucka</t>
  </si>
  <si>
    <t>Census Tract 3882</t>
  </si>
  <si>
    <t>Oklahoma Highway Patrol and Tupelo Police Department</t>
  </si>
  <si>
    <t>Tyrell Larsen</t>
  </si>
  <si>
    <t>E 100 N</t>
  </si>
  <si>
    <t>Rigby</t>
  </si>
  <si>
    <t>Jefferson County Sheriff Department</t>
  </si>
  <si>
    <t>Tyrone Ryerson</t>
  </si>
  <si>
    <t>468 E Plainfield Ave</t>
  </si>
  <si>
    <t>Milwaukee</t>
  </si>
  <si>
    <t>Census Tract 209</t>
  </si>
  <si>
    <t>Milwaukee Police Department</t>
  </si>
  <si>
    <t>Tyson Hubbard</t>
  </si>
  <si>
    <t>27th St and Fletcher Ave</t>
  </si>
  <si>
    <t>Lincoln</t>
  </si>
  <si>
    <t>Census Tract 29</t>
  </si>
  <si>
    <t>Co Rd 2718</t>
  </si>
  <si>
    <t>Mabank</t>
  </si>
  <si>
    <t>Census Tract 9510</t>
  </si>
  <si>
    <t>Texas Rangers/ ATF</t>
  </si>
  <si>
    <t>6505 Shirley Ave</t>
  </si>
  <si>
    <t>271 Greece Ridge Center Dr</t>
  </si>
  <si>
    <t>New York State Police, Monroe County Sheriff's Department and Gates Police Department</t>
  </si>
  <si>
    <t>Victor Reyes</t>
  </si>
  <si>
    <t>West Little York Rd</t>
  </si>
  <si>
    <t>Census Tract 5323</t>
  </si>
  <si>
    <t>Houston County Sheriff's Department</t>
  </si>
  <si>
    <t>Victor Terrazas</t>
  </si>
  <si>
    <t>10200 S Vermont Ave</t>
  </si>
  <si>
    <t>Census Tract 2404.02</t>
  </si>
  <si>
    <t>Vincent Cordaro</t>
  </si>
  <si>
    <t>N Little Tor Rd</t>
  </si>
  <si>
    <t>New City</t>
  </si>
  <si>
    <t>Census Tract 108.01</t>
  </si>
  <si>
    <t>Clarkstown Police Department</t>
  </si>
  <si>
    <t>Walter Brown III</t>
  </si>
  <si>
    <t>19 Colin Drive S</t>
  </si>
  <si>
    <t>Portsmouth</t>
  </si>
  <si>
    <t>Census Tract 2129</t>
  </si>
  <si>
    <t>Portsmouth Police Department</t>
  </si>
  <si>
    <t>Walter Scott</t>
  </si>
  <si>
    <t>1945 Remount Rd</t>
  </si>
  <si>
    <t>North Charleston</t>
  </si>
  <si>
    <t>Census Tract 33</t>
  </si>
  <si>
    <t>Wendell King</t>
  </si>
  <si>
    <t>4800 Hildring Dr E</t>
  </si>
  <si>
    <t>Forth Worth</t>
  </si>
  <si>
    <t>Census Tract 1054.04</t>
  </si>
  <si>
    <t>Wilber Castillo-Gongora</t>
  </si>
  <si>
    <t>US-287</t>
  </si>
  <si>
    <t>Electra</t>
  </si>
  <si>
    <t>Census Tract 138</t>
  </si>
  <si>
    <t>Wichita County Sheriff's Office</t>
  </si>
  <si>
    <t>William 'Rusty' Smith</t>
  </si>
  <si>
    <t>700 Valley St</t>
  </si>
  <si>
    <t>Hoover</t>
  </si>
  <si>
    <t>Census Tract 144.12</t>
  </si>
  <si>
    <t>Hoover Police Department</t>
  </si>
  <si>
    <t>William Campbell</t>
  </si>
  <si>
    <t>335 New Brooklyn Rd</t>
  </si>
  <si>
    <t>Berlin</t>
  </si>
  <si>
    <t>Census Tract 6091.03</t>
  </si>
  <si>
    <t>Winslow Police Department</t>
  </si>
  <si>
    <t>William Chapman II</t>
  </si>
  <si>
    <t>1098 Frederick Blvd</t>
  </si>
  <si>
    <t>Census Tract 2115</t>
  </si>
  <si>
    <t>William Dick III</t>
  </si>
  <si>
    <t>Bureau of Indian Affairs Rd 66</t>
  </si>
  <si>
    <t>Tonasket</t>
  </si>
  <si>
    <t xml:space="preserve">US Forest Service </t>
  </si>
  <si>
    <t>William Poole</t>
  </si>
  <si>
    <t>130 Wedowee Ln</t>
  </si>
  <si>
    <t>Gaston</t>
  </si>
  <si>
    <t>Census Tract 317.04</t>
  </si>
  <si>
    <t>Gaston County Police Department</t>
  </si>
  <si>
    <t>Yuvette Henderson</t>
  </si>
  <si>
    <t>3800 Hollis St</t>
  </si>
  <si>
    <t>Oakland</t>
  </si>
  <si>
    <t>Census Tract 4017</t>
  </si>
  <si>
    <t>Emeryville Police Department</t>
  </si>
  <si>
    <t>Zaki Shinwary</t>
  </si>
  <si>
    <t>Lake Arrowhead Ave and Great Salt Lake Dr</t>
  </si>
  <si>
    <t>Fremont</t>
  </si>
  <si>
    <t>Census Tract 4415.22</t>
  </si>
  <si>
    <t>Fremont Police Department</t>
  </si>
  <si>
    <t>Row Labels</t>
  </si>
  <si>
    <t>Grand Total</t>
  </si>
  <si>
    <t>Count of gender</t>
  </si>
  <si>
    <t>Count of month</t>
  </si>
  <si>
    <t>Count of state</t>
  </si>
  <si>
    <t>State</t>
  </si>
  <si>
    <t>No. of killed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</si>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</sst>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19" xfId="0" applyBorder="1" applyAlignment="1">
      <alignment horizontal="center"/>
    </xf>
    <xf numFmtId="0" fontId="0" fillId="0" borderId="19" xfId="0" applyNumberFormat="1" applyBorder="1" applyAlignment="1">
      <alignment horizontal="center"/>
    </xf>
    <xf numFmtId="0" fontId="0" fillId="33" borderId="19" xfId="0" applyFill="1" applyBorder="1" applyAlignment="1">
      <alignment horizontal="center" vertical="center"/>
    </xf>
    <xf numFmtId="0" fontId="0" fillId="33" borderId="19"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[police_killings.xlsx]Pivot tables!PivotTable2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a:t>How did the kills move over the</a:t>
            </a:r>
            <a:r>
              <a:rPr lang="en-US" sz="1800" baseline="0"/>
              <a:t> year</a:t>
            </a:r>
            <a:endParaRPr lang="en-US" sz="1800"/>
          </a:p>
        </c:rich>
      </c:tx>
      <c:layout>
        <c:manualLayout>
          <c:xMode val="edge"/>
          <c:yMode val="edge"/>
          <c:x val="0.14048600174978126"/>
          <c:y val="1.851851851851851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layout>
            <c:manualLayout>
              <c:x val="-6.1111111111111109E-2"/>
              <c:y val="-8.7962962962963007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layout>
            <c:manualLayout>
              <c:x val="-6.9444444444444475E-2"/>
              <c:y val="6.0185185185185182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8100" cap="rnd">
            <a:solidFill>
              <a:schemeClr val="accent1"/>
            </a:solidFill>
            <a:round/>
          </a:ln>
          <a:effectLst/>
        </c:spPr>
        <c:marker>
          <c:symbol val="circle"/>
          <c:size val="8"/>
          <c:spPr>
            <a:solidFill>
              <a:schemeClr val="accent1"/>
            </a:solidFill>
            <a:ln>
              <a:noFill/>
            </a:ln>
            <a:effectLst/>
          </c:spPr>
        </c:marker>
        <c:dLbl>
          <c:idx val="0"/>
          <c:layout>
            <c:manualLayout>
              <c:x val="-9.1666666666666716E-2"/>
              <c:y val="-5.0925925925925944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layout>
            <c:manualLayout>
              <c:x val="-5.8333333333333383E-2"/>
              <c:y val="8.3333333333333329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555555555555555E-2"/>
          <c:y val="0.21284740449110529"/>
          <c:w val="0.93888888888888888"/>
          <c:h val="0.69827172645086033"/>
        </c:manualLayout>
      </c:layout>
      <c:lineChart>
        <c:grouping val="standard"/>
        <c:varyColors val="0"/>
        <c:ser>
          <c:idx val="0"/>
          <c:order val="0"/>
          <c:tx>
            <c:strRef>
              <c:f>'Pivot tables'!$B$7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dLbl>
              <c:idx val="0"/>
              <c:layout>
                <c:manualLayout>
                  <c:x val="-6.1111111111111109E-2"/>
                  <c:y val="-8.79629629629630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C9-4F7D-8D25-21D98C5D7EF1}"/>
                </c:ext>
              </c:extLst>
            </c:dLbl>
            <c:dLbl>
              <c:idx val="1"/>
              <c:layout>
                <c:manualLayout>
                  <c:x val="-6.9444444444444475E-2"/>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C9-4F7D-8D25-21D98C5D7EF1}"/>
                </c:ext>
              </c:extLst>
            </c:dLbl>
            <c:dLbl>
              <c:idx val="2"/>
              <c:layout>
                <c:manualLayout>
                  <c:x val="-9.1666666666666716E-2"/>
                  <c:y val="-5.0925925925925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C9-4F7D-8D25-21D98C5D7EF1}"/>
                </c:ext>
              </c:extLst>
            </c:dLbl>
            <c:dLbl>
              <c:idx val="3"/>
              <c:layout>
                <c:manualLayout>
                  <c:x val="-5.8333333333333383E-2"/>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C9-4F7D-8D25-21D98C5D7EF1}"/>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'Pivot tables'!$A$8:$A$14</c:f>
              <c:strCache>
                <c:ptCount val="6"/>
                <c:pt idx="0">
                  <c:v>January</c:v>
                </c:pt>
                <c:pt idx="1">
                  <c:v>February</c:v>
                </c:pt>
                <c:pt idx="2">
                  <c:v>March</c:v>
                </c:pt>
                <c:pt idx="3">
                  <c:v>April</c:v>
                </c:pt>
                <c:pt idx="4">
                  <c:v>May</c:v>
                </c:pt>
                <c:pt idx="5">
                  <c:v>June</c:v>
                </c:pt>
              </c:strCache>
            </c:strRef>
          </c:cat>
          <c:val>
            <c:numRef>
              <c:f>'Pivot tables'!$B$8:$B$14</c:f>
              <c:numCache>
                <c:formatCode>General</c:formatCode>
                <c:ptCount val="6"/>
                <c:pt idx="0">
                  <c:v>90</c:v>
                </c:pt>
                <c:pt idx="1">
                  <c:v>84</c:v>
                </c:pt>
                <c:pt idx="2">
                  <c:v>114</c:v>
                </c:pt>
                <c:pt idx="3">
                  <c:v>96</c:v>
                </c:pt>
                <c:pt idx="4">
                  <c:v>81</c:v>
                </c:pt>
                <c:pt idx="5">
                  <c:v>2</c:v>
                </c:pt>
              </c:numCache>
            </c:numRef>
          </c:val>
          <c:smooth val="0"/>
          <c:extLst>
            <c:ext xmlns:c16="http://schemas.microsoft.com/office/drawing/2014/chart" uri="{C3380CC4-5D6E-409C-BE32-E72D297353CC}">
              <c16:uniqueId val="{00000000-3EC9-4F7D-8D25-21D98C5D7EF1}"/>
            </c:ext>
          </c:extLst>
        </c:ser>
        <c:dLbls>
          <c:showLegendKey val="0"/>
          <c:showVal val="0"/>
          <c:showCatName val="0"/>
          <c:showSerName val="0"/>
          <c:showPercent val="0"/>
          <c:showBubbleSize val="0"/>
        </c:dLbls>
        <c:marker val="1"/>
        <c:smooth val="0"/>
        <c:axId val="1029029888"/>
        <c:axId val="879766544"/>
      </c:lineChart>
      <c:catAx>
        <c:axId val="10290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79766544"/>
        <c:crosses val="autoZero"/>
        <c:auto val="1"/>
        <c:lblAlgn val="ctr"/>
        <c:lblOffset val="100"/>
        <c:noMultiLvlLbl val="0"/>
      </c:catAx>
      <c:valAx>
        <c:axId val="879766544"/>
        <c:scaling>
          <c:orientation val="minMax"/>
        </c:scaling>
        <c:delete val="1"/>
        <c:axPos val="l"/>
        <c:numFmt formatCode="General" sourceLinked="1"/>
        <c:majorTickMark val="none"/>
        <c:minorTickMark val="none"/>
        <c:tickLblPos val="nextTo"/>
        <c:crossAx val="102902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[police_killings.xlsx]Pivot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tables'!$A$25:$A$72</c:f>
              <c:strCache>
                <c:ptCount val="47"/>
                <c:pt idx="0">
                  <c:v>CA</c:v>
                </c:pt>
                <c:pt idx="1">
                  <c:v>TX</c:v>
                </c:pt>
                <c:pt idx="2">
                  <c:v>FL</c:v>
                </c:pt>
                <c:pt idx="3">
                  <c:v>AZ</c:v>
                </c:pt>
                <c:pt idx="4">
                  <c:v>OK</c:v>
                </c:pt>
                <c:pt idx="5">
                  <c:v>GA</c:v>
                </c:pt>
                <c:pt idx="6">
                  <c:v>NY</c:v>
                </c:pt>
                <c:pt idx="7">
                  <c:v>CO</c:v>
                </c:pt>
                <c:pt idx="8">
                  <c:v>NJ</c:v>
                </c:pt>
                <c:pt idx="9">
                  <c:v>IL</c:v>
                </c:pt>
                <c:pt idx="10">
                  <c:v>WA</c:v>
                </c:pt>
                <c:pt idx="11">
                  <c:v>LA</c:v>
                </c:pt>
                <c:pt idx="12">
                  <c:v>NC</c:v>
                </c:pt>
                <c:pt idx="13">
                  <c:v>MO</c:v>
                </c:pt>
                <c:pt idx="14">
                  <c:v>OH</c:v>
                </c:pt>
                <c:pt idx="15">
                  <c:v>MD</c:v>
                </c:pt>
                <c:pt idx="16">
                  <c:v>VA</c:v>
                </c:pt>
                <c:pt idx="17">
                  <c:v>SC</c:v>
                </c:pt>
                <c:pt idx="18">
                  <c:v>MI</c:v>
                </c:pt>
                <c:pt idx="19">
                  <c:v>AL</c:v>
                </c:pt>
                <c:pt idx="20">
                  <c:v>OR</c:v>
                </c:pt>
                <c:pt idx="21">
                  <c:v>IN</c:v>
                </c:pt>
                <c:pt idx="22">
                  <c:v>KY</c:v>
                </c:pt>
                <c:pt idx="23">
                  <c:v>PA</c:v>
                </c:pt>
                <c:pt idx="24">
                  <c:v>KS</c:v>
                </c:pt>
                <c:pt idx="25">
                  <c:v>NE</c:v>
                </c:pt>
                <c:pt idx="26">
                  <c:v>MS</c:v>
                </c:pt>
                <c:pt idx="27">
                  <c:v>TN</c:v>
                </c:pt>
                <c:pt idx="28">
                  <c:v>MN</c:v>
                </c:pt>
                <c:pt idx="29">
                  <c:v>UT</c:v>
                </c:pt>
                <c:pt idx="30">
                  <c:v>WI</c:v>
                </c:pt>
                <c:pt idx="31">
                  <c:v>NM</c:v>
                </c:pt>
                <c:pt idx="32">
                  <c:v>MA</c:v>
                </c:pt>
                <c:pt idx="33">
                  <c:v>HI</c:v>
                </c:pt>
                <c:pt idx="34">
                  <c:v>AR</c:v>
                </c:pt>
                <c:pt idx="35">
                  <c:v>ID</c:v>
                </c:pt>
                <c:pt idx="36">
                  <c:v>NV</c:v>
                </c:pt>
                <c:pt idx="37">
                  <c:v>DE</c:v>
                </c:pt>
                <c:pt idx="38">
                  <c:v>MT</c:v>
                </c:pt>
                <c:pt idx="39">
                  <c:v>WV</c:v>
                </c:pt>
                <c:pt idx="40">
                  <c:v>IA</c:v>
                </c:pt>
                <c:pt idx="41">
                  <c:v>AK</c:v>
                </c:pt>
                <c:pt idx="42">
                  <c:v>DC</c:v>
                </c:pt>
                <c:pt idx="43">
                  <c:v>ME</c:v>
                </c:pt>
                <c:pt idx="44">
                  <c:v>WY</c:v>
                </c:pt>
                <c:pt idx="45">
                  <c:v>CT</c:v>
                </c:pt>
                <c:pt idx="46">
                  <c:v>NH</c:v>
                </c:pt>
              </c:strCache>
            </c:strRef>
          </c:cat>
          <c:val>
            <c:numRef>
              <c:f>'Pivot tables'!$B$25:$B$72</c:f>
              <c:numCache>
                <c:formatCode>General</c:formatCode>
                <c:ptCount val="47"/>
                <c:pt idx="0">
                  <c:v>74</c:v>
                </c:pt>
                <c:pt idx="1">
                  <c:v>46</c:v>
                </c:pt>
                <c:pt idx="2">
                  <c:v>29</c:v>
                </c:pt>
                <c:pt idx="3">
                  <c:v>25</c:v>
                </c:pt>
                <c:pt idx="4">
                  <c:v>22</c:v>
                </c:pt>
                <c:pt idx="5">
                  <c:v>16</c:v>
                </c:pt>
                <c:pt idx="6">
                  <c:v>14</c:v>
                </c:pt>
                <c:pt idx="7">
                  <c:v>12</c:v>
                </c:pt>
                <c:pt idx="8">
                  <c:v>11</c:v>
                </c:pt>
                <c:pt idx="9">
                  <c:v>11</c:v>
                </c:pt>
                <c:pt idx="10">
                  <c:v>11</c:v>
                </c:pt>
                <c:pt idx="11">
                  <c:v>11</c:v>
                </c:pt>
                <c:pt idx="12">
                  <c:v>10</c:v>
                </c:pt>
                <c:pt idx="13">
                  <c:v>10</c:v>
                </c:pt>
                <c:pt idx="14">
                  <c:v>10</c:v>
                </c:pt>
                <c:pt idx="15">
                  <c:v>10</c:v>
                </c:pt>
                <c:pt idx="16">
                  <c:v>9</c:v>
                </c:pt>
                <c:pt idx="17">
                  <c:v>9</c:v>
                </c:pt>
                <c:pt idx="18">
                  <c:v>9</c:v>
                </c:pt>
                <c:pt idx="19">
                  <c:v>8</c:v>
                </c:pt>
                <c:pt idx="20">
                  <c:v>8</c:v>
                </c:pt>
                <c:pt idx="21">
                  <c:v>8</c:v>
                </c:pt>
                <c:pt idx="22">
                  <c:v>7</c:v>
                </c:pt>
                <c:pt idx="23">
                  <c:v>7</c:v>
                </c:pt>
                <c:pt idx="24">
                  <c:v>6</c:v>
                </c:pt>
                <c:pt idx="25">
                  <c:v>6</c:v>
                </c:pt>
                <c:pt idx="26">
                  <c:v>6</c:v>
                </c:pt>
                <c:pt idx="27">
                  <c:v>6</c:v>
                </c:pt>
                <c:pt idx="28">
                  <c:v>6</c:v>
                </c:pt>
                <c:pt idx="29">
                  <c:v>5</c:v>
                </c:pt>
                <c:pt idx="30">
                  <c:v>5</c:v>
                </c:pt>
                <c:pt idx="31">
                  <c:v>5</c:v>
                </c:pt>
                <c:pt idx="32">
                  <c:v>5</c:v>
                </c:pt>
                <c:pt idx="33">
                  <c:v>4</c:v>
                </c:pt>
                <c:pt idx="34">
                  <c:v>4</c:v>
                </c:pt>
                <c:pt idx="35">
                  <c:v>4</c:v>
                </c:pt>
                <c:pt idx="36">
                  <c:v>3</c:v>
                </c:pt>
                <c:pt idx="37">
                  <c:v>2</c:v>
                </c:pt>
                <c:pt idx="38">
                  <c:v>2</c:v>
                </c:pt>
                <c:pt idx="39">
                  <c:v>2</c:v>
                </c:pt>
                <c:pt idx="40">
                  <c:v>2</c:v>
                </c:pt>
                <c:pt idx="41">
                  <c:v>2</c:v>
                </c:pt>
                <c:pt idx="42">
                  <c:v>1</c:v>
                </c:pt>
                <c:pt idx="43">
                  <c:v>1</c:v>
                </c:pt>
                <c:pt idx="44">
                  <c:v>1</c:v>
                </c:pt>
                <c:pt idx="45">
                  <c:v>1</c:v>
                </c:pt>
                <c:pt idx="46">
                  <c:v>1</c:v>
                </c:pt>
              </c:numCache>
            </c:numRef>
          </c:val>
          <c:extLst>
            <c:ext xmlns:c16="http://schemas.microsoft.com/office/drawing/2014/chart" uri="{C3380CC4-5D6E-409C-BE32-E72D297353CC}">
              <c16:uniqueId val="{00000001-0512-45AF-8B62-9F45ED2B068E}"/>
            </c:ext>
          </c:extLst>
        </c:ser>
        <c:dLbls>
          <c:showLegendKey val="0"/>
          <c:showVal val="0"/>
          <c:showCatName val="0"/>
          <c:showSerName val="0"/>
          <c:showPercent val="0"/>
          <c:showBubbleSize val="0"/>
        </c:dLbls>
        <c:gapWidth val="182"/>
        <c:axId val="1038786400"/>
        <c:axId val="873643520"/>
      </c:barChart>
      <c:catAx>
        <c:axId val="103878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43520"/>
        <c:crosses val="autoZero"/>
        <c:auto val="1"/>
        <c:lblAlgn val="ctr"/>
        <c:lblOffset val="100"/>
        <c:noMultiLvlLbl val="0"/>
      </c:catAx>
      <c:valAx>
        <c:axId val="87364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[police_killings.xlsx]Pivot tables!PivotTable7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tables'!$A$25:$A$72</c:f>
              <c:strCache>
                <c:ptCount val="47"/>
                <c:pt idx="0">
                  <c:v>CA</c:v>
                </c:pt>
                <c:pt idx="1">
                  <c:v>TX</c:v>
                </c:pt>
                <c:pt idx="2">
                  <c:v>FL</c:v>
                </c:pt>
                <c:pt idx="3">
                  <c:v>AZ</c:v>
                </c:pt>
                <c:pt idx="4">
                  <c:v>OK</c:v>
                </c:pt>
                <c:pt idx="5">
                  <c:v>GA</c:v>
                </c:pt>
                <c:pt idx="6">
                  <c:v>NY</c:v>
                </c:pt>
                <c:pt idx="7">
                  <c:v>CO</c:v>
                </c:pt>
                <c:pt idx="8">
                  <c:v>NJ</c:v>
                </c:pt>
                <c:pt idx="9">
                  <c:v>IL</c:v>
                </c:pt>
                <c:pt idx="10">
                  <c:v>WA</c:v>
                </c:pt>
                <c:pt idx="11">
                  <c:v>LA</c:v>
                </c:pt>
                <c:pt idx="12">
                  <c:v>NC</c:v>
                </c:pt>
                <c:pt idx="13">
                  <c:v>MO</c:v>
                </c:pt>
                <c:pt idx="14">
                  <c:v>OH</c:v>
                </c:pt>
                <c:pt idx="15">
                  <c:v>MD</c:v>
                </c:pt>
                <c:pt idx="16">
                  <c:v>VA</c:v>
                </c:pt>
                <c:pt idx="17">
                  <c:v>SC</c:v>
                </c:pt>
                <c:pt idx="18">
                  <c:v>MI</c:v>
                </c:pt>
                <c:pt idx="19">
                  <c:v>AL</c:v>
                </c:pt>
                <c:pt idx="20">
                  <c:v>OR</c:v>
                </c:pt>
                <c:pt idx="21">
                  <c:v>IN</c:v>
                </c:pt>
                <c:pt idx="22">
                  <c:v>KY</c:v>
                </c:pt>
                <c:pt idx="23">
                  <c:v>PA</c:v>
                </c:pt>
                <c:pt idx="24">
                  <c:v>KS</c:v>
                </c:pt>
                <c:pt idx="25">
                  <c:v>NE</c:v>
                </c:pt>
                <c:pt idx="26">
                  <c:v>MS</c:v>
                </c:pt>
                <c:pt idx="27">
                  <c:v>TN</c:v>
                </c:pt>
                <c:pt idx="28">
                  <c:v>MN</c:v>
                </c:pt>
                <c:pt idx="29">
                  <c:v>UT</c:v>
                </c:pt>
                <c:pt idx="30">
                  <c:v>WI</c:v>
                </c:pt>
                <c:pt idx="31">
                  <c:v>NM</c:v>
                </c:pt>
                <c:pt idx="32">
                  <c:v>MA</c:v>
                </c:pt>
                <c:pt idx="33">
                  <c:v>HI</c:v>
                </c:pt>
                <c:pt idx="34">
                  <c:v>AR</c:v>
                </c:pt>
                <c:pt idx="35">
                  <c:v>ID</c:v>
                </c:pt>
                <c:pt idx="36">
                  <c:v>NV</c:v>
                </c:pt>
                <c:pt idx="37">
                  <c:v>DE</c:v>
                </c:pt>
                <c:pt idx="38">
                  <c:v>MT</c:v>
                </c:pt>
                <c:pt idx="39">
                  <c:v>WV</c:v>
                </c:pt>
                <c:pt idx="40">
                  <c:v>IA</c:v>
                </c:pt>
                <c:pt idx="41">
                  <c:v>AK</c:v>
                </c:pt>
                <c:pt idx="42">
                  <c:v>DC</c:v>
                </c:pt>
                <c:pt idx="43">
                  <c:v>ME</c:v>
                </c:pt>
                <c:pt idx="44">
                  <c:v>WY</c:v>
                </c:pt>
                <c:pt idx="45">
                  <c:v>CT</c:v>
                </c:pt>
                <c:pt idx="46">
                  <c:v>NH</c:v>
                </c:pt>
              </c:strCache>
            </c:strRef>
          </c:cat>
          <c:val>
            <c:numRef>
              <c:f>'Pivot tables'!$B$25:$B$72</c:f>
              <c:numCache>
                <c:formatCode>General</c:formatCode>
                <c:ptCount val="47"/>
                <c:pt idx="0">
                  <c:v>74</c:v>
                </c:pt>
                <c:pt idx="1">
                  <c:v>46</c:v>
                </c:pt>
                <c:pt idx="2">
                  <c:v>29</c:v>
                </c:pt>
                <c:pt idx="3">
                  <c:v>25</c:v>
                </c:pt>
                <c:pt idx="4">
                  <c:v>22</c:v>
                </c:pt>
                <c:pt idx="5">
                  <c:v>16</c:v>
                </c:pt>
                <c:pt idx="6">
                  <c:v>14</c:v>
                </c:pt>
                <c:pt idx="7">
                  <c:v>12</c:v>
                </c:pt>
                <c:pt idx="8">
                  <c:v>11</c:v>
                </c:pt>
                <c:pt idx="9">
                  <c:v>11</c:v>
                </c:pt>
                <c:pt idx="10">
                  <c:v>11</c:v>
                </c:pt>
                <c:pt idx="11">
                  <c:v>11</c:v>
                </c:pt>
                <c:pt idx="12">
                  <c:v>10</c:v>
                </c:pt>
                <c:pt idx="13">
                  <c:v>10</c:v>
                </c:pt>
                <c:pt idx="14">
                  <c:v>10</c:v>
                </c:pt>
                <c:pt idx="15">
                  <c:v>10</c:v>
                </c:pt>
                <c:pt idx="16">
                  <c:v>9</c:v>
                </c:pt>
                <c:pt idx="17">
                  <c:v>9</c:v>
                </c:pt>
                <c:pt idx="18">
                  <c:v>9</c:v>
                </c:pt>
                <c:pt idx="19">
                  <c:v>8</c:v>
                </c:pt>
                <c:pt idx="20">
                  <c:v>8</c:v>
                </c:pt>
                <c:pt idx="21">
                  <c:v>8</c:v>
                </c:pt>
                <c:pt idx="22">
                  <c:v>7</c:v>
                </c:pt>
                <c:pt idx="23">
                  <c:v>7</c:v>
                </c:pt>
                <c:pt idx="24">
                  <c:v>6</c:v>
                </c:pt>
                <c:pt idx="25">
                  <c:v>6</c:v>
                </c:pt>
                <c:pt idx="26">
                  <c:v>6</c:v>
                </c:pt>
                <c:pt idx="27">
                  <c:v>6</c:v>
                </c:pt>
                <c:pt idx="28">
                  <c:v>6</c:v>
                </c:pt>
                <c:pt idx="29">
                  <c:v>5</c:v>
                </c:pt>
                <c:pt idx="30">
                  <c:v>5</c:v>
                </c:pt>
                <c:pt idx="31">
                  <c:v>5</c:v>
                </c:pt>
                <c:pt idx="32">
                  <c:v>5</c:v>
                </c:pt>
                <c:pt idx="33">
                  <c:v>4</c:v>
                </c:pt>
                <c:pt idx="34">
                  <c:v>4</c:v>
                </c:pt>
                <c:pt idx="35">
                  <c:v>4</c:v>
                </c:pt>
                <c:pt idx="36">
                  <c:v>3</c:v>
                </c:pt>
                <c:pt idx="37">
                  <c:v>2</c:v>
                </c:pt>
                <c:pt idx="38">
                  <c:v>2</c:v>
                </c:pt>
                <c:pt idx="39">
                  <c:v>2</c:v>
                </c:pt>
                <c:pt idx="40">
                  <c:v>2</c:v>
                </c:pt>
                <c:pt idx="41">
                  <c:v>2</c:v>
                </c:pt>
                <c:pt idx="42">
                  <c:v>1</c:v>
                </c:pt>
                <c:pt idx="43">
                  <c:v>1</c:v>
                </c:pt>
                <c:pt idx="44">
                  <c:v>1</c:v>
                </c:pt>
                <c:pt idx="45">
                  <c:v>1</c:v>
                </c:pt>
                <c:pt idx="46">
                  <c:v>1</c:v>
                </c:pt>
              </c:numCache>
            </c:numRef>
          </c:val>
          <c:extLst>
            <c:ext xmlns:c16="http://schemas.microsoft.com/office/drawing/2014/chart" uri="{C3380CC4-5D6E-409C-BE32-E72D297353CC}">
              <c16:uniqueId val="{00000000-3EBF-4A4B-9C33-8D2991601621}"/>
            </c:ext>
          </c:extLst>
        </c:ser>
        <c:dLbls>
          <c:showLegendKey val="0"/>
          <c:showVal val="0"/>
          <c:showCatName val="0"/>
          <c:showSerName val="0"/>
          <c:showPercent val="0"/>
          <c:showBubbleSize val="0"/>
        </c:dLbls>
        <c:gapWidth val="182"/>
        <c:axId val="1029031088"/>
        <c:axId val="873648928"/>
      </c:barChart>
      <c:catAx>
        <c:axId val="102903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48928"/>
        <c:crosses val="autoZero"/>
        <c:auto val="1"/>
        <c:lblAlgn val="ctr"/>
        <c:lblOffset val="100"/>
        <c:noMultiLvlLbl val="0"/>
      </c:catAx>
      <c:valAx>
        <c:axId val="873648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3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[police_killings.xlsx]Pivot tables!PivotTable2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b="1"/>
              <a:t>How did the kills move over the</a:t>
            </a:r>
            <a:r>
              <a:rPr lang="en-US" sz="1800" b="1" baseline="0"/>
              <a:t> year</a:t>
            </a:r>
            <a:endParaRPr lang="en-US" sz="1800" b="1"/>
          </a:p>
        </c:rich>
      </c:tx>
      <c:layout>
        <c:manualLayout>
          <c:xMode val="edge"/>
          <c:yMode val="edge"/>
          <c:x val="0.14048600174978126"/>
          <c:y val="1.851851851851851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6.1111111111111109E-2"/>
              <c:y val="-8.7962962962963007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6.9444444444444475E-2"/>
              <c:y val="6.0185185185185182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9.1666666666666716E-2"/>
              <c:y val="-5.0925925925925944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5.8333333333333383E-2"/>
              <c:y val="8.3333333333333329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6.1111111111111109E-2"/>
              <c:y val="-8.7962962962963007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6.9444444444444475E-2"/>
              <c:y val="6.0185185185185182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9.1666666666666716E-2"/>
              <c:y val="-5.0925925925925944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5.8333333333333383E-2"/>
              <c:y val="8.3333333333333329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38100" cap="rnd">
            <a:solidFill>
              <a:schemeClr val="accent1"/>
            </a:solidFill>
            <a:round/>
          </a:ln>
          <a:effectLst/>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38100" cap="rnd">
            <a:solidFill>
              <a:schemeClr val="accent1"/>
            </a:solidFill>
            <a:round/>
          </a:ln>
          <a:effectLst/>
        </c:spPr>
        <c:marker>
          <c:symbol val="circle"/>
          <c:size val="8"/>
          <c:spPr>
            <a:solidFill>
              <a:schemeClr val="accent1"/>
            </a:solidFill>
            <a:ln>
              <a:noFill/>
            </a:ln>
            <a:effectLst/>
          </c:spPr>
        </c:marker>
        <c:dLbl>
          <c:idx val="0"/>
          <c:layout>
            <c:manualLayout>
              <c:x val="-6.1111111111111109E-2"/>
              <c:y val="-8.7962962962963007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38100" cap="rnd">
            <a:solidFill>
              <a:schemeClr val="accent1"/>
            </a:solidFill>
            <a:round/>
          </a:ln>
          <a:effectLst/>
        </c:spPr>
        <c:marker>
          <c:symbol val="circle"/>
          <c:size val="8"/>
          <c:spPr>
            <a:solidFill>
              <a:schemeClr val="accent1"/>
            </a:solidFill>
            <a:ln>
              <a:noFill/>
            </a:ln>
            <a:effectLst/>
          </c:spPr>
        </c:marker>
        <c:dLbl>
          <c:idx val="0"/>
          <c:layout>
            <c:manualLayout>
              <c:x val="-6.9444444444444475E-2"/>
              <c:y val="6.0185185185185182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38100" cap="rnd">
            <a:solidFill>
              <a:schemeClr val="accent1"/>
            </a:solidFill>
            <a:round/>
          </a:ln>
          <a:effectLst/>
        </c:spPr>
        <c:marker>
          <c:symbol val="circle"/>
          <c:size val="8"/>
          <c:spPr>
            <a:solidFill>
              <a:schemeClr val="accent1"/>
            </a:solidFill>
            <a:ln>
              <a:noFill/>
            </a:ln>
            <a:effectLst/>
          </c:spPr>
        </c:marker>
        <c:dLbl>
          <c:idx val="0"/>
          <c:layout>
            <c:manualLayout>
              <c:x val="-9.1666666666666716E-2"/>
              <c:y val="-5.0925925925925944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38100" cap="rnd">
            <a:solidFill>
              <a:schemeClr val="accent1"/>
            </a:solidFill>
            <a:round/>
          </a:ln>
          <a:effectLst/>
        </c:spPr>
        <c:marker>
          <c:symbol val="circle"/>
          <c:size val="8"/>
          <c:spPr>
            <a:solidFill>
              <a:schemeClr val="accent1"/>
            </a:solidFill>
            <a:ln>
              <a:noFill/>
            </a:ln>
            <a:effectLst/>
          </c:spPr>
        </c:marker>
        <c:dLbl>
          <c:idx val="0"/>
          <c:layout>
            <c:manualLayout>
              <c:x val="-5.8333333333333383E-2"/>
              <c:y val="8.3333333333333329E-2"/>
            </c:manualLayout>
          </c:layout>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555555555555555E-2"/>
          <c:y val="0.21284740449110529"/>
          <c:w val="0.93888888888888888"/>
          <c:h val="0.69827172645086033"/>
        </c:manualLayout>
      </c:layout>
      <c:lineChart>
        <c:grouping val="standard"/>
        <c:varyColors val="0"/>
        <c:ser>
          <c:idx val="0"/>
          <c:order val="0"/>
          <c:tx>
            <c:strRef>
              <c:f>'Pivot tables'!$B$7</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dLbl>
              <c:idx val="0"/>
              <c:layout>
                <c:manualLayout>
                  <c:x val="-6.1111111111111109E-2"/>
                  <c:y val="-8.79629629629630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1E-48A4-B88F-600DD2394C85}"/>
                </c:ext>
              </c:extLst>
            </c:dLbl>
            <c:dLbl>
              <c:idx val="1"/>
              <c:layout>
                <c:manualLayout>
                  <c:x val="-6.9444444444444475E-2"/>
                  <c:y val="6.01851851851851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1E-48A4-B88F-600DD2394C85}"/>
                </c:ext>
              </c:extLst>
            </c:dLbl>
            <c:dLbl>
              <c:idx val="2"/>
              <c:layout>
                <c:manualLayout>
                  <c:x val="-9.1666666666666716E-2"/>
                  <c:y val="-5.0925925925925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1E-48A4-B88F-600DD2394C85}"/>
                </c:ext>
              </c:extLst>
            </c:dLbl>
            <c:dLbl>
              <c:idx val="3"/>
              <c:layout>
                <c:manualLayout>
                  <c:x val="-5.8333333333333383E-2"/>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1E-48A4-B88F-600DD2394C8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trendline>
            <c:spPr>
              <a:ln w="19050" cap="rnd">
                <a:solidFill>
                  <a:srgbClr val="FF0000"/>
                </a:solidFill>
                <a:round/>
              </a:ln>
              <a:effectLst/>
            </c:spPr>
            <c:trendlineType val="linear"/>
            <c:dispRSqr val="0"/>
            <c:dispEq val="0"/>
          </c:trendline>
          <c:cat>
            <c:strRef>
              <c:f>'Pivot tables'!$A$8:$A$14</c:f>
              <c:strCache>
                <c:ptCount val="6"/>
                <c:pt idx="0">
                  <c:v>January</c:v>
                </c:pt>
                <c:pt idx="1">
                  <c:v>February</c:v>
                </c:pt>
                <c:pt idx="2">
                  <c:v>March</c:v>
                </c:pt>
                <c:pt idx="3">
                  <c:v>April</c:v>
                </c:pt>
                <c:pt idx="4">
                  <c:v>May</c:v>
                </c:pt>
                <c:pt idx="5">
                  <c:v>June</c:v>
                </c:pt>
              </c:strCache>
            </c:strRef>
          </c:cat>
          <c:val>
            <c:numRef>
              <c:f>'Pivot tables'!$B$8:$B$14</c:f>
              <c:numCache>
                <c:formatCode>General</c:formatCode>
                <c:ptCount val="6"/>
                <c:pt idx="0">
                  <c:v>90</c:v>
                </c:pt>
                <c:pt idx="1">
                  <c:v>84</c:v>
                </c:pt>
                <c:pt idx="2">
                  <c:v>114</c:v>
                </c:pt>
                <c:pt idx="3">
                  <c:v>96</c:v>
                </c:pt>
                <c:pt idx="4">
                  <c:v>81</c:v>
                </c:pt>
                <c:pt idx="5">
                  <c:v>2</c:v>
                </c:pt>
              </c:numCache>
            </c:numRef>
          </c:val>
          <c:smooth val="0"/>
          <c:extLst>
            <c:ext xmlns:c16="http://schemas.microsoft.com/office/drawing/2014/chart" uri="{C3380CC4-5D6E-409C-BE32-E72D297353CC}">
              <c16:uniqueId val="{00000004-941E-48A4-B88F-600DD2394C85}"/>
            </c:ext>
          </c:extLst>
        </c:ser>
        <c:dLbls>
          <c:showLegendKey val="0"/>
          <c:showVal val="0"/>
          <c:showCatName val="0"/>
          <c:showSerName val="0"/>
          <c:showPercent val="0"/>
          <c:showBubbleSize val="0"/>
        </c:dLbls>
        <c:marker val="1"/>
        <c:smooth val="0"/>
        <c:axId val="1029029888"/>
        <c:axId val="879766544"/>
      </c:lineChart>
      <c:catAx>
        <c:axId val="102902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79766544"/>
        <c:crosses val="autoZero"/>
        <c:auto val="1"/>
        <c:lblAlgn val="ctr"/>
        <c:lblOffset val="100"/>
        <c:noMultiLvlLbl val="0"/>
      </c:catAx>
      <c:valAx>
        <c:axId val="879766544"/>
        <c:scaling>
          <c:orientation val="minMax"/>
        </c:scaling>
        <c:delete val="1"/>
        <c:axPos val="l"/>
        <c:numFmt formatCode="General" sourceLinked="1"/>
        <c:majorTickMark val="none"/>
        <c:minorTickMark val="none"/>
        <c:tickLblPos val="nextTo"/>
        <c:crossAx val="102902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sunburst" uniqueId="{9B3CF2C8-149D-4E2A-9162-BC148CA87995}">
          <cx:dataId val="0"/>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149B8C1-795E-49AE-B4D2-2B0C58408F98}">
          <cx:dataId val="0"/>
          <cx:layoutPr>
            <cx:regionLabelLayout val="showAll"/>
            <cx:geography cultureLanguage="en-US" cultureRegion="US" attribution="Powered by Bing">
              <cx:geoCache provider="{E9337A44-BEBE-4D9F-B70C-5C5E7DAFC167}">
                <cx:binary>7H1pb9y40u5fCfL5ykOKi8iDMwcYSd3etzj7F6FjeyRqo0Rq//W3FLuTtsbjOfHriwsDrzFAJi0z
IvmwtqeK1f++Hv51nd9uzJuhyEv7r+vh97dJ01T/+u03e53cFhu7V6hro63+s9m71sVv+s8/1fXt
bzdm06sy/s1FmP52nWxMczu8/c+/4V+Lb/WJvt40SpeX7a0Z393aNm/sE88effRmc1OoMlS2Meq6
wb+/XZ+8fXNbNqoZ34/V7e9vHzx/++a35b/ylze+yWFSTXsDY12xxyRj2CXy7Ztcl/H9545w96jw
CHUFQd9/yPalZ5sCBq5zbdTNZvvhYzP5Po/NzY25tRYW8f3PnYEPpn23qmvdls28UTHs2e9vP5Sq
ub15c9Vsmlv79o2yOrj7hUDPc/9w9X2xvz3c6v/8e/EBLH/xyQ4ay736p0d/ASMMntqCGYz/hy8/
+/JPL3+4N0+dBOruSSJdSoj7A/DdA+GxPQ5PGMdUfv/h23ffHYiz2/7NF22y7af//Yn4OXJxJObl
vcYjsXpqD35NPoncQ0h43CXsbtcXYgqoUC44JVjcPWfbd9+hEt7mm35jbref/veo/By5QCWE5b1C
VIL3T+3Br6FC8R7zGGaEsDtZwQ+Vp+fueUS4ArsLOAJdlrfXjbpum6dm87jmfDB4Acq8ulcIyimc
pZcyZZTtEco5ZVtR8R6CwuWei0F7Ie9egdHtu+9E5XSjymfIyf2wBR7zwl4hHmcH2z15TFH8opCQ
PS7AXMitkIAH8cCgzEIEmk0ieSdE7vbdPw3KwaaobKKeo79mq7IzfIHPvNBXiM+nFzb4UnKX43vT
Ih7ig5G3B54hpaDj7mzLQ3w+jRr80nj74WMH5nE99mPgApN5ca8Qk7OPT23Br8kMmHvCOGw5ud/y
JSaY73HGiPCE+C40YHju9OdWZrrNc5zys9u7cQtE5qW9QkT+ON7uymOH8tcQ4XQPRIB6yL1HBKzG
rhbDzN1zPSkoKLrtW++w+CPf2OwZAdJ23AKLeVGvEIuDw+2u/M+xwHKPY/CGEYHY4yEIbI+5HoX4
hD4mFgfgAyv11EQe11TbcQso5jW9QigO/3hqB35NLCBaBD+KM4/ebThaGHdJ9mbXGOC6f76IFg91
/wzRuBu1QGNe1itE4+wlXV9wpVwPE3CnfrhSu/Ih5Z4Ac+5KeWc1ENuehK3Z+Gaep6zObrcjF6jM
y3uFqHx6SWMu9jh1QUQIvkMFP9RaAoE6Ix6R6P45yNCuMf90a5s3H5WJVameISyL4Qt85oW+QnxO
Ic59sYDR20MQwWPpPa7DMAJ7Q4Eb5WQZKuqy2ZTPwOR0O3CBxrysV4jGYfiCaNA9IiQoKYrvoo2/
uL4UXF9JPLHUXoc3m0Q/NZHHjfv9sAUS85JeIRKfwAi+oFxQjAnzhHeHxIJIwS6CwJBTgeid4gK9
9kBvbSBkL+NGl9vPH3P9Hgfl087YBTLzEl8hMn+8e2oXfs3rInQPaF6ByN+E7BKSNkRixtjjdv4P
k21Ku7FPzehxXH6OXKAyL+8VonL6kvLi7mHPJR717lNlIA+73peH9zhiYGoECNKuoJxurN1cJ629
bZpnYLIYvgBmXuErBObTC8aLFCwGkZIRfh+7y4fACAk0vQvpT/l4jvOTste6tOo5euzn0AUu8wJf
IS4fwEN5KQMzs1wgL8D93qdPgPndFRiMQWI84bouX4SNH5pN8tQ8Hlded6MWOMwLeoU4/PGCyX8C
aSpImLggHncByiKIF3xPUNBbLoLI8fvPdu9/MFzfNsVm++F/b+WB4robuMBkXtwrxOTs9Kkt+GUT
T12ICjG9D+UXmGDE94ADg6BRgJnZtSZzwuP0dlDXz/CFd8cuMJkX9woxOT3b7s5jx/LXMKEcMosS
g2t171YtDLwEjlhCnQxxFymsUwXpXqubZ4jIztAFIPPKXiEgx1cvBwgRUJxEgc/yvEeZFSkglkQY
HOX71NbC8Tp+phe8HbdAZF7aK0Tk/QuKCGFgKsBKQDHKnaVYRO9gSgglLuU7am1Xeb2/nSXF3t4+
dUget+47Qxe4zAt8hbicvqSkgIl3IWUituVDf3WBOYO6LureV30tHK5TZe38X1WpX0fmweAFNvMi
XyE2x1+e2oZfMysE8usuBCAgMw/9X8H2XAGqjVJ+J0x0+9I7v+sYJKe9zsbtp49ZuMdl5efIBRzz
ul4hHGdHT+3Br8FB0R4GtwrCxXs6fhGVeBBNghxBne8dKHKByuxDHd0ae/sMXHbHLpCZl/gKkbn4
40WREZLzrfeF0ML/8rw9QYSYvYEfxmfXuFyAcbFj3m2elUd5OHqBzrzMV4jO4UuafrknQSQ8EJ37
n4U246DNwBfj8j7aX8jNYXmjnpVM+TFwgcm8uFeIyTkwqXen9jF9/ou6jEAxt4DCYHJvQeRDTO4o
fAEsP4jSrqicm9v4Obz9dtwCinlNrxCKjy+ovGYrj10hCb/PpiyMvQdZYtBslIh7u7LIzT8/Afxz
5AKVeXmvEJWrYHtW/+cCQkBAEJFAtfzMve9SkJCbF5ICx4LvUVn4xVe6bZI3wcboXD0nEbwcv0Bo
XuorROj08OUQAvJeQEpFelu5WMgNOMmQbwGzMxuf+WeB0Km6TlS8KZ+a0eNO8s+RC1Tm5b1CVE5e
UpuhPQmlRIhDuePdz0PDIjHIDQbqXvwsl9y1Lye6VfZ55n5n6AKXeYGvEJezl9RnUABJoDjiR+Hw
ImfvyT0soG6Y83taeSEtZ9r8j/TZcvwCoXmprxCh0/OntMevuWTAWYILAIn5+6IJtAgv59y95xFO
2D2DtkBoJlN0a9RTM/o7fbYduUBlXt4rROX84Kk9+DVUIOinUC8B9P49k0we6jO4BgtBJWDi/tR3
u/rsPFHPSLfcjVqgMS/rFaLx/vPLoUEw3GYkgoLb9TivD4ljSEdCoH+fkASfYBeN97fDc4pb7oct
8JgX9grxOA23e/ICXrLYkzNFyRbho8dBKrAL94Xvr9KB1OzicLoxY74pb7afPjaTv9FVP0Yu0JiX
9QrROHzBdP1MUEJ1JGXsJ831IGYBG08h5Gc/yP7t/t/Rxoc5xCpa2e2n/z0qP0cuUJmX9wpRCV7W
rkNJHmAy3z6Zf/BDC4IRuGbUE2DZtxt/B0egoYXC5uYZ5uPnyAUc87peIRz7LxmguFCzDVevIV//
KByC7MF1LijWQ/e5/AUq+7caCu43W6j+exn5MXCByby4V4jJ+QveoYPkMBMEsln3BPBSRCRQZFDS
gpB3T5GBudk1J+dZDhXezyk0+jlygcq8vFeIyh9ftzvz2MH8NdcXionBgkOkvm3osQgZv1fhwf0H
CQnirWLbReUPoyb9HO7rx8AFJvPiXgEmT0/xbofu0Hnwm7/YmAdqJKFkeL489HhgAle6oMAFjMrW
BVtkVRa9c/5+Wo/7YYvhD1byOhrzBC9pVLw9l0FvCaAaHzUqQBLDVS4PruBtL69sxfTe1G9y9ac2
z0o/BjtjFwIzL/H/BzJ/39HoR4OhcNNsVt97VO10VHr66feDCD2zFkPvLcGj+u7uVB/eQB8rCp0m
dkRs/kce2pAHia2dIbcb2/z+1sFws34utwAU5czCuBBa9nABb37k0j0GYakQjM6ZGg7mqZz5st/f
QmWgCx0sYJyH4Fry934vdk4NwCO8BwTpTOlAex64Kovkj65gFzofIcv2Yzvu//6mbIsLrcrG/v6W
uED/VHe/N0+WIUahM4DHoGQaegEJuI4Oz6837+CiDfw6/j+Zbaesb6W6SDNJUhlAFcNQ+ybO+LmM
KkovKa+N3dc5Ks06iuAoM7/vFA+yqNP9cFYTjivfy+rMt43KGvIuEbmTD5+Y6JwMBTwzhV91ZXYQ
TyXqL5q8RjcFqnrU+54tlQgMTgTy3RbrOPF14mai29eSxqsiqdOjIi3xnyQuE+1LW4tvjpupYOAi
PvIyWvtax1MwNF7+jok+2o8nPYVE5ug8y5TugpLwtvVr1xSZP+WVYf5EqPPBQ843MfAkLJiT+iWR
3hlPOnWopik9GTKqDr2OtV/7tHVXFFWS+6bkyTvjiSwJrR7Gi66dIhlWbl+YFalgxb5op0asbJ1X
oURJclxH2TruVBw0cc+/qb5rPtiOJ+kZcwcnhNIo71wZRHt/VEOigpyPLGi8JEn8SA6y8y1q1Hjl
saYpQ0Bi/ByNuvQdJLvWH4covgIdH0nf6jHKghGmf6h4lBxP/TB8pkphts/pgA7jknQryTNbBgin
BV57DU9i31Ok+jSawQRxXKc2EF5XHDm2RNp3mKjaoIgmcS6y3mt9klM4Eumk3NT3hsROYcqsNSHP
vfFL0441v4CVuChws64YQpknQ6hQS1YWGe4XTpr86ZmcrpJYZQdW0Xbdx4SHrFZt2OrEu6wnOsR+
mWRx6I6Nvsx4YY5GTSMfFTW+dJjsV2VX8KOIeqPjG8P4TV9JHA4gNGeei6fKT6CtSJL58Qh5hnVd
OtUJjVE6nqKyRV515Ga0F1UgWWmFWMFG0CoouqSsLmhWJ/pwKhWmPiJqjEs/EYobvy0sPemjrMTK
T0osROZXUMxLw2KC3btsbQxYTbjzroqqVH3oOYOsPuam82qfaYvCMZE88g0CHzQgw+DZkLux1Uep
jow84VWc3BS1N1ZBmnuZ5+diLJyTjqnYBpEY9Jl1hDrpyiY55lHZb9wi4ZWf2b5djVVZjIdDPCYs
sNotje/kHCUHY5q7+kAimmO/wWODg36KneYAmcJbQ5M+daGGEU9BUndJ6msTFSDZkfAin1SjakKT
6rYPqqjqupNpUm0dug4lgU4AzbDqig4HqHTM5KdOKeMLXiJlA1O0hXc6TEV/lluG9k3mtWESk3iE
E0edLki9SoS546kzR+u8W3dRlCc+g5J0Exa56D+70KJvv5FDHR9RZN9NQ5NOl7J1rp1JliBTDtdD
IFg6srNGEzutmzopmnXcjvrzEGlEfTG2yftpEq7ep1Flyn34MI196ZRNcwCaaLyitRz0oct4Uwcq
z12+n6PE7Q+9NCKHRFfmz96hH1jLxQlRzE5XXeZ21UGfJVgfmmgcQlE5+JhYi06nKHUvadmDPEZU
psUqjUGbsRaVfjbW6f40EHGUOmLMQtE7w3Ay4F4fe8SWUwhvyvaFiOwqx3HkBAqw0uu4mtLQnSi5
dKoRdWvSJnnIZeoea17KFRGpI1eOqookpMmA31cTVSEiuQs4ZzROv5naSzcpapwPxOTdF4uGzqyM
phRkjQ5d6KQTWRWYO82hiWMa5KRN7YonNjbH8Au09bFTObnPXF6Nsc/FVCRH1DrMLYKReqxCfjrm
tAuHlieBazmKfcZNTPyyq7oDpzZEr6Km6OPG16xoKVxZrlrhizLK3+MxJh+7fvpE4Qg3vrJDBtiU
yD3govcuOVM4jJtoDBs3qQ89WXpoVU6Nu8odFsWBHvrhXRlZepYXbtv5hfEKfNobrU+nZuLpvqg1
+Vw3w+d4GDrpN1xNOMQqykXQdaixftulQ3taVAU+m0Zs3xWpTk2gwX7Fl3joIuP6Kc3HaTwoiNd4
LA2oE8XRUW1Ba5xRkeH1bs/IB4b4WlejUXFy36Hzx1//814X8N/3Po4/P5wbfP78G6SM7zqDPvlb
QBHM/qBd/tLsT/34t8AruPevZh/mwV/+4lD9jct012j0bx7+d/4U1A25EA/+6CX6F3/qRxOnnz7Y
/ZitQ4XoHmLEhZYUUF+Mwa/66VDB/S7EoGkOgRsVEOBAxcvWn2IQ1YCDs3WZCHhhW38KMs/gZgGr
850pEJj8ij8F0dEDbwoukYNOIxJKc4AOggTPQ28qanusWFT3Z21xE9s8TPJvO7vxiMMGm/XkC2Z3
bsddMwPJi2qAF4iUg50q/FZuVHemZJAUwJv/2PhHXsVgJx++C2waVK26BNJYbG7X9fBdICg4ZznF
pynLR5RWYMpdgvjoS+FmNftq0yEW1wkYkAbto8q1zgQUIxtVeYQIquPiRtdaePF53NIESi72IxOj
/VGU7a0SSKjipDWgYugx4tV0mFuZRua9SNF4zKmjo/dj3axTV7Ej26T4Iq11qvwxjeqyCdzSjX1B
DGt8t+NOb8EnJbIJWV7USXZVSzfuTMBp2Xk6hEkUoHX46Fq/bN0jgyv1YRzy9jiP6tYLpm7M+3XR
qZwUx17D0pANfDoTOGP9V0cj7mdOXChfNK4JkAce9Tl1vGo6ThuZOFc9chQtV6SLI+lUQZOlzRDt
e7lRdv9/tcbfNxz+qQFcuAICfOqPw/sXrfGTj/vLoHu1AXepoF8KhkCHQOdAyDyB5G7jMESgGSqH
IAiuNLiQ6oBH93oDiuzgCaHefJkBZPleZ0CVF3S3g9vwHGY2jxO/ojOg+d1DQYOGIMSTkHrEMAMo
nRSgnR4IdZeJcuC4PqKNM4SE5usm6Zo1KRpxyRIIfQ6ZjJ3Sb2wysVVmeOt8SOCc3uRwF1Zbf3BM
NZVBUUgV7TutQ8x78MrzYxFLlV40vDRfO6O8L2zi5VGC4/y46VM3lE5mwhopVRy5A0QrPJNd2HRp
eZJWtaO/lEmlT7uxrab9YsT7cT91QTwlbgWy0hv5pVMjEQcCQThhmnrkn7t+aMXFCL1rQk+r5CR1
dUNXhHdlGci4EmrTNU7yuTW5LQ600Vm8rmyb8ZOGoaSJ105eIBq0KFPJ4Be9EgRcygTuOXhrUedT
daahIsH6yWCNF3jlmNLooLGcmGFV6Bo5xVEJekzkEPBF0mVh1npFdCbcCfSyH4F0N7WvxqLt6yBi
EvVh23UeDnASYXTd97ntp1WWKNYjPystm4xfgq+eBUVrJmf0eVuS0i+F6xQQckoa5aCBp5rikKUV
nYKMd3FZBSau3MTLfJG2ekpvpmgcLcuCpohHFnaxVtSHbiVdvO9mQ2TOvKJxDlFfmguUisifpENA
mVHjpzYpDxPH6fZjVrlXmcNb5ROLJr/DZX+J856tuazGjVel2arP2zwYszEJlbb1uhNFdmIcRfa1
pcWh1k27n5Vd3fh1qbmfd3l7KLoh8NokWxdFqUMCYeE5c2UZdEk+hJzGWUgbRvyUx/rATjK6NEVf
fIpKp4EwBJwrf3K66jxP+YdMF/EliWt70Sedd5lXWfclKcQQxhJHR6ZKhks4D3o9dlp9zO0QXUCc
Mn7Kkspxg75tuyDy3CgE4+mdSZlFH5NqIAdDwp1zZ4iGxrfGkevOM+Qk4lG+76SOmkLsmWz8WNWC
+V6U8w81x+WVHYcM+0WUxEPA0poMgQJ/cQj0OE2HpYGr4b5sbLFq27I57IfJ7Pd5Fn8klSbHcvKS
yscV699DHsiOvqhMlIZtZvI/cU957hNvYoMPJEy5ylw9+SNQNxdAaHuHpmfv09oLbdpS4lMyeCd4
rOLYT9WUQ5xg2u68jWP3GA+DPgDfofWbdASs29yayyTn5Udjh3K/i7zqW+8mn3BtuqDJhTgCpAsI
+QgNRluJ02nMh8uI2+SopIN5H2MyfW7JVBRr2Q/udaoNOnam0kv9uibeUZ8Pck3T6raTdXSAGapX
yZBNgKCXXslMtJ8RT/NPYzapT6RvFAtYLbJPNUR4YZ+BhEHMYPaRh92V9PpmrSp+3OuUB4VQ+X5q
yHheypId9YOVvV+OGTgKMNY5x6kC0oVNKcR6HKmLMkqHo8GpgHPQcUbgFMepnzAx5L5qHBtSpx5X
um+roI/6ZN6Xxve8PAliBwUVs/2RRrIMycjcj9RzyHnjmA9qMldp5Xg3A9OZ6wM7gjKf9eAcBi7E
VO89k9LjAo3RCWpo5fPURqGn4kNJrXc69qYG0Wjt1ZSLPGQG6WveIuFX/aQvgF2ZvtW9NjXERvng
y6KvjuM0ph/ihLKA17lL/b6ox3CaZHwKNcHtl4Y5YanzOIiyAgVThiHYTgdz1Koq3liSqNu8d9vA
dvWJ20b9ivF+CJOuJZ/dJFIHxPFc4Q99P564AwTNNOPg2jSN64DEgQ91huvBWRuNncSHm9zAlKTW
1kHVYLnK2wGfddB1IvLzSKHOT4o+HQ7cpBne6Z5aEWRxT666JhLfsr6AWK9VrUsCkfdyFUXJ+A5i
HnGiu5JtWmb0MZAXQN8AiQB6rkVkuIhxGVV+KxLruz1Fp57E+P2IHXvmxbId/bglfQgNgHLjW5Uc
6kJ0yq9GLE6ACwU6Q9kMjijTQYOG6xps3jvc8/EwdiLgnyASDeI0socsq+R+U9PhxGlcFUhRiWuq
DftTO/RGVbV7gr3ONsFYF6Ofy3RVmxTC6MLJTvshEaeSZNlJgjRPgbK6TpBb+zXKtU+H4YNG5mqo
JxQIbJKgjIrIVxDPrhUGugypSV7W2OiVw92EBNT29iB2krM86+I1bVUUmtLgT6pmdD+NGVqDvF+n
Uyne1a7tgVTJ9fvYAzYUJ6Y66tOsWBkTsfyUaRwHzJYdBMUoPnD6YVQ+L3izDw2T9CWc3CIskewv
1KjNTT1YB/jQCufg9lDxMeYRPYIZjqHbV2WgWcUqP89YcVFEDlvn7qgPcdm4AYKoPxwtUieOiT2f
lyWwKu3QhrQdmi+uMUmYC+AsOi/72lj8La2rLADOZDrp+iJufW775IKKuvBLq7NwKBI3GMlg/8Sk
y1YtHturFHG26mhvVjoW2ZoKLUJinOhKddieceQ1+70kNcxCmfMuTglepZM0sU/dQgSOSZzDvj02
iiYBK/tvwH/mX+uhb9dxL7KbQnh4NU4IcBXiK/DItyZT9pA4YO6Rl2VhzeD/IggB/RE6SR10qkGH
KM1p2Cnsrt1G4ZOpctJrmQogU/PE2W9Y6fjURvll2uTkyLWpWldNWh+24JCs2jqXB4Rqu/YG8Lyc
XrP9zE26Y1XoHORoqOqwwY4TonFqgqHS3YoAaX3dsF4FMPf3qo1x0I4JP4D4A4gldjrRvjooKfDN
wBu7a43ZdY2qy7YV4DqoEpiFdNoHFe34I3E+Y0VHP0m4WqtsAg8jR3yVIX3mVebSQ3YfKO/9qS9a
IEKzPkRJ+U44TQYM4hSvS1MJv5bI9bkqXZ8myZGd8ngd0fyUFI7zTtqh3895Kw/omMbhRIpLJysv
gK1I1k2BlD9ppwx4Pl4Cp4zDTGX5vm0qHTZTVYY01sJnSYv3y45MoIQ9cu40g+uDbvfeN9RVB1Ma
aaBU8W0dcWfFxrTwFZCBvqsqBoYsS8AekPayhyLIa1WM9cpz4Php6xzwoSsvudMJMMZT4gPZDsyi
rNrDoTDyIC1jx4/VJI6KZrzMFftKI+/D/8ZSO7HU9e5XnmyzhnfpKQhv/j6SWiRod8MpGHcfTHG+
B8ksAm1aIVMMDSwQsBB3wRTQMfO1JLA9wH1AanMOZe5jKWhXRaBg6XsObDehhaEYkLjQLlFiSHRK
yHb+SjBFIC7cIS3mN8IlNAkNMIEhgrtqc75tN5bKcWpK3GfsVuCoaeXKrSjwmgGqOjV9ZKytsg11
DLPrsh7tSIFyHFgyBMA3oG9xaWjpBNodMu9IJmxswwwo5Pqgl0VuT3NWVBAG6Gxg1TeWNemgQ4fz
PCVB7HkU33qDHtt3kP7w8g1QK1V0TQpS87OYq7oifoGVhanQipniPMGo6cswzpnJKl/3rCjAsI01
TDkuCjweuwUp0z8d22kYswPpI8zOQxIJEo0IvpBFQqu9+fYrbBcgu7tHHi5Um/BE3EZAYaf1QVPQ
nB4Auwtx1cFk40b1waQqSD7nKFJudEd+3n0nzCOvxw+JJXg/ZC/nC+oE+s1AK185P98hsaaUCCCQ
ubpJcUYgnQekPiPg0UjXqdO1GfrYQC4CIkKa+A51QBtd9JSM1g0wnXhPjiCFVdoMkn81MfhMMlHD
s6f3aCbSfuZFoTE3VARD1SPcr4M6lvlYPpwjpOQcNzHEueGO6ZAbxpMXe/U6F7QhyC9Nw/nXjKGo
OXz6vQts5vdSSO+6c0IWmMzleyvIaXjaIeImHuHMcb9DVW4/JzRyy9jvU9Wq8zKCL5hqwGxo6HTl
P/16yDkvlu1BmTRUukkIlF2QoYfLjlmnHDQk5Mbxcq8mAcTCnG1AkCBxoCfl5WfKwRqfkqwGdyCz
CIH6hr6NOWzKr84E2ktAXw9ISn+/UrdgHxMvifJ0ROaG8h5Ebj1iPuFszUzfWrpSIqL8q2lhC2rf
cmgK9lWjsTNy1SkN2eV/QGXmbR+cBsh7UKjGFDMR5AL9/HBbIKMAucSsjK4hJiiZ2dd1VUTjyoEE
mhyB0jQDHJGn1w/E8/KdkKgDKQFBhQ6m0Hjm4TtjOaVMVo3zDb7Iwiucg6FJZoEoBp3AN1q1fUon
Cn6vHd3KH6RLYCOYQkkL6UiejkHpYFNeySIpTAmOkzbuO6A4S/vt6WnO+nR3Z+CuLzSUQNDP1gMd
TvhCl7R9JAyqp+HbYBoDhwC1GQJ80NAT5viDIZ1zVQFdPAtN0+v5D4iF2n/A5y+bBXUWUAwB7PPM
/EPRxmIaAjzwZrRcfytz5oAOT0F7Tb3fjagZ2TGJGOh9G7fQyLJIwSXMA1MVBrMDAVRCl/mQTyTf
Nf+YwKgSQvbumA5ZBZnbp7dr7t6/2K/5yi6whsL14Fuv5h4du7pvIH1ZyXIi32zkcgdSh42t8vai
nhoFzn1fjzVMzvGKDp5piHH0GApwDYFmrqro0EqTp3FQTOAkH0N9RNlE4I8hHjVBy5CTv+OFjKci
gO9lG0Aluk46YmDjJwklGUGmor6u/0FM8UPyEjQVh++I4pIjiOygkS5baAw4mWXdQRLwq8c0S1lQ
IWh2UftR1EppAjxBpA4lDeOd9sxbCs/a7+qkwpGAR0PfEF6v2578swzRpRaHHsvgjDAIROfkz1+O
RTZkFqggXX2tDEhRvSI2E/TUxQkZIZULJGnty6jLp49FMoyj57eJ6eskAIXf83dxPUXOgSnAY/9o
nNbyM6gLmB2EgXZFLvezls3waEskHKGx81j3rjJpNn2ccp71EAHk+Wy0FOw+AKRLmcCHBPzv6aMo
hgGwI5DUhj/shOJGhEByELvmXjtjlw2xAgej/v56KWJn7H2hhxT+CQ3OA8xcOeXsGzQVK7LNYHlZ
V2vZGdxdUaKn5sSYLDJ+nhcGkrhOHBXDAaR6+/hLCVlZ+rFDHYZD5okY/IwOaEFwUZ4+7EutCbsP
9Use1BPODDrBi6NBorGMsazyrxMuLASBgwulGJCq0anOD0lb96Aonn7jUhvBlzVQ4PDBbkOjO/mX
N1qDbNIXpP9CpnY+jH1LZ/XnWiiwqNe8qxn/GqVkgkMIPExj41MPFAuc06enMecGHkg5gQaIrjcn
DSClQMFLfijlE+na2pG8+FjQsmiI3+iWObe6TmrQRgkU4+CViYAjv+isiEHjVAnT8SqGDFOnfejh
0+ed37hxDRkqwa8GyOmL0bc95t27RjhIBTWbBn0MhwglfopopCqfRhzPwp4gOIf6/1L2bd1x4tq6
v4gxAHF9BarKdztx7JXkRSNOuhEI0AUJSfz68xFnnbM6a5zuvfuhPdpdLpCQpub8LpONIbu4piM3
x87f8GqYRzTGLGVoCNfEb+/U1P8/p/stroFzhXgM6Gn605KAmuCvI+bQHi1OreXLZpcYSWyudYok
dgNw7hq85STLrljiPJath9AMP3rzM7ONCnksacgRXEqfqS+OJZ2qYZ/11SBTcoRIta8xRD3TJtfh
sueBY9dRIG9YsEmoZuzOMlHYRv/wEH+LbBUyoArHJqIaniCsY7+FakWWeRfjkr5UhhHsLSP74wZM
ROyxdX/uY5g3Au6NMn9sccTKI6RoqXDQRAyYDeDe/PiVUBxvdQFcVWZXAyBZ/EoFJ4oHqjw+NTAA
+8k59HOxnnkEoPssK72RtQ04LzDcfxjab1kmhlYneAlngq0CBSDyvb8+LQOMvJysCC+k345IZbTC
0tqnfRDfTVzxdAHwJ9T+WqbLcT7OkUjwQHwxT3047XORgK6pSWTdC7JUjelwJcCe5YZsO6LJMkQ1
lljmJnlEN4uweTWk0iGsGWQkuOBgaIz/Qo2VYCrmPsNUGMjfItPmkx2xJVidjviv9/k5QuHxUpz/
W9g+veco/6l9/G2P4tU68Pzh/MqBKgEl+T3VTdyeFaFQ0adtLgWiw3t6m7LKb7xFZcn65Z/Cwm/H
0XFJyC0hhcOxFBfImv467THYpKyQvvy02gQrxAQ0cB4uOPsxP4DoM5GfqIuEX4EEkYAJnza6IGVB
0MMsOe0n81QWa0XHMzVZhWCADbl91LBz4QSYI2x84xccVL8eW6/cgqn0U7Vgr2AXHY+j5/54ENE4
JPhRh7HePsZiFriTHKrJ/ZUX5qhT/362IX7A4P4jU8Tgj0MAQSKBnPm/Kyqkg2vUxz58YiwUQNeM
5US21MV0fCigfdLhpJguAGrVaVqDNdBaDeomnizxeQPpk4pudT9H2T2dWUlaQPO+/x4PU3zlqM2K
jpeA3n9k47Trj7OAhvCb28GdPGYbNK17V41LnctWIX9cIUF0kIU9aMWoF8Bi4zm5I7FO6m5ZdJ0A
tDdW00b4Su1gKZZNZ77tPd+wGbZduzCBdc3HbDzXwP2z52IyIevb2CfW2YusHUso8jfam2vDIDed
2nKf3L6jrMVSlNeeBwph6irH4rzVZU+6fI78/skVIh1ebTb1FESwSZM2oD4VgAZ7s9ZdPaSOt30+
9VdoHW4gbYjdfkuhpYoviUtYeu6jtWLxSYKSy15CvvU8eqlF7P0nbzwx99FqlugjTozS/sh1UeiX
vQRtKRopRMLWD7XfJ36hA9CN8y6yaobulguSsrbU+yHATeaxWn6ABRab77BUgvqjtsa5uOWTW5Px
ytBF5RVYszifigsFMF88QB8dcX7ZCqhEJvYHqxZiMMs+IZXO7nciNizpPdGrZB/QdtsUEIAtmZQl
cFo6sOluyT1X/WnceuO2OwdZ2DAA6ZydzT/SJSXquhgz1ldnrJWCQKm57TGO9WmtBlc3fQQVs+kY
1fsYrl2/Rmy4uGHGadPy2mUIsJscbP5ZRLbI12ssDhfR1hGkLcmDlci6ICsD2+2LxyktS/ww77+M
hgH8CXgnVPW63UG2qrfdQn+y3YyFln16lfgoKss2jDno6ItfxmSGzC7bjnMxziMIg+96kuNQ+eZp
gNy7HXNW5/1jcNLJ8mmk0eimc8lJlMprbqFv3R6LkeRDDfC3PjCJUpuc8deypzTab7NsWjFTUVAI
2feI2orltxGhupzukkENyfQ0jg5U8wn0kFv7kxjQvw5iGZIetxS2aIrTU9yzMKgulnzUVbeYOMqX
z2mfLrjePE51/WL7SqlWo/TGzKaVHXCCtEnBji/B/SNlAf9YHzl9xlaMvpUsgRz7PDJ3zBiZDMcP
sTITPS9zeYT8bDN9Vba1MwILYF+Qb0AWCta5buT7UKF62DF9aizxD86SleJqE0tQZEKmezyeRGYs
zf+VTP6Y5wXyTGBJ0ERoPIpo4RXL/lAKBY0662FAptW6KgkloPuK5TbCE8yssq9mXOywYL4itosL
s3uW+PtqLI9bHvCk5f5cYGXhCgT/S73RyB8LrABNjSefhwi/m+r5mJptS/BRHLGVcriHDY3hMcZf
49GaEPUGwI3hdzkIhuKZ5xmtwT65GgBQI0uWYC5+rR66rzW+shyjY3DUhJ+TYbFqNDSZP3PcOt/z
478INAf3JB509PxrqqP3j/97kt8/B6Qg5fdlKsG9tMkSse2ND4Uc9GVYSMCgVbrjxeZNn5J+iJ9R
gPeibvL3ByX2zWCpofK2ur9ekjrQvEk420LxWM9WYJa2dJ7wkRRqbdwVYA4KgSaPw5H09jPkBtij
ZR+rt/p9BoXEDkJcex8TSwfUaK0US+GSqwDqEX8Wvz/a9+VRUA7l86nIwOPFp7ycjsH7IjCs0z7R
x2VYxgr8MkAhUrKXHWIta24wUnJM7/tC2m2wuEsM8viWZNAr/g4uKoLVtRp23Pr7hEa7A50FlRsR
WXmK4nzh4/UOwYuXlz4GiBSf3GAF9nQ99gfysTo832ErU/WWFP2C5bPmyFgxeL0h2X1cgWUfXwgV
G35AFVLhx7TEx3aY9/y4/8UWPXMvduqnfoCKG76KZ6ZI0pMrvoYyMbfkfa0M41qb8vJryutx07gd
PxCOL8EJIHDxUQ4c5/yWqL2IX5C5jdXWQexjFvBZKwRsGqIJBstRZyYJbHMCYADIBo+J2etS9Md2
tjhf8TsebDFWZ45k0YcbUq8TdA0mE/E8t1OdTfPW0BXi8+ukTiw+z4xa8QNJYz49zMri32F2wO3y
2CWAihSw/Olh44YCFHB6xNUT1ovttVioRxVAw36sfYdewQCJPYGpY2oqzSZbnaYZR+x88tFCazDI
NY4q/yUu/Ih4009CcH71C04GC8j0eIa8GvXu95CteHH5lRwZpuNCfu4ZqAUnTNhKHaf7K2GVcOZF
EcdccWXeh+7rfsUUEel3jhGBV1/zU7HDXwHWUYOsXrrEy2PVAK86lvg7flqt3GEGEpse4zXDkOKH
xgLH59UA9DFqhmkHroz+YnypG0AWoZjviUw0PlGE5KhhQZWtWFfvIMuegGynZ7soTdPrnqod37G/
Q28UZTlQQ5DVHBAlhZix+DrPqJ0WMKMAJvLbmRfHfjKZGwDC97wyCJWkoAFn3hoQacYzKttj8uxA
DqggtRUHFj9OC6RMt+jVgFF+cUjPaHTj6Kr18AAP0QFSCovj7r7klBTmQ3ZQ9fTk6RgFdi6czKcV
KokoKaCEAghUfM16yFBVg8OwxsPfo2zHqAp4HDChc06P5aZTDYVv9z6ToxFAoskQD2S7cXs+0/ID
362LnjWSaaAKu1R18RXxFusrcnLHDIxZfIyByiVC8Ed5eaBU04B8FZl1PQsnvxZ1YCp5y/xUTA9F
oWSg5ywVq4n+dEMyenrCiUamvFkn4N8RpBOQIL0CkXTcfIrho+kh/MgDYf6jK5HbqB/1Nmwq/bLS
CtAEnBF2m+s2SveVv+6ZTTPRWJwOHsU+hADIKcsyr21iscrnsU7bDb+Myq0pIQ/LDn7650jen6WS
IwDiFk1owjGsn+FmmrYj/tWhP6IJsv9j8w7rfHxi+Ynew7lw/A7miwifCH04PkgJ0In5hMr94DaG
iUps5R7ZIn3YTUjkacRGPXZlDe2xuPq1ZJFTIhLVeBkz/tc7BH+E06hvtQ+alE2S6rh6sqzsnWhc
vACwzwJsU+m1U8uxy/toP+DAFTwRfmRIy8w11BlY31kM/uEBuOVx53wA0/j114VyXeNIU1gq0fN7
xbYM417yZoTfIPvA3wMWfwcaFXqOYTVEkzpAyFUXOoN9p5+VoA1TkFE+2yGXGLNxYPG2myHtjzSO
QVcVPZfbdNyW/bnhIsFxjjQ0t8cml+lBM3aL88eaLOkOUxq48nWZ5xMbJ+zG8/uEAAc+gh5Hew18
b7Ym0XjLUjKV1T8AX78V9MByEB+wglMEtyL5L1iZGXAIwKvTZyZEgbsu+95jN0DQMD2oKDt20LQB
eAHXPqjj3v+huvtrbXdcHm/8gBEfb73By9B/h9+19QIi7BJQ1XtohP7i2FeoA7CT/v5SvwFN2E2w
RMa4FiAr/Ls4yvr/IA+hE1EVRSr57zUScy9EqyTNske0/TtWd12w46HaYcQTFpnO8Mh+Bce/v5e/
QghQxGP9VMnR/wx0ONZ5+td7oRuBXw1b7xnvAkQYG/LkyMfXtSrJaRdInf9pnv/7gpAJAzhAO3wY
ROGh/+sFOdNxApEs/aj8goOi5zjxr8vAEeZ+7ey/H2BywHb/r2g/RgjsFqYKtBpN8dLV34FMP41Z
v5ip+PgrYji2H6B9KCDDy88esrLtPEq66w/WkTB2s12OeE40QkO07hnOo3+4o7+udNwRSqmjFyAk
0zneaP07LRbqOHJlIOrj9L6pHPI67HFvOUVcH6A5wyNgmQ3YmTXB4YDUIoJgL0LyQ5Td202hsj/n
MxF53HiElgAtn1T4OPYHTR6gakY92bp3Pku+h9m/H8TvjxEPDi/AgY0F7uIkqX6HnnDuKgMX6PbA
Vn5Epv1nIiTXfLEfQlTZDP1x/udQF0y+uF4e40Ee/xy9+v66bEqPbAStFe3Dr2PP97DWNrFAZBWN
XtHv8n93PUD+ULFjfIenJvuvcEAcBRK9DePD+7GEJPl4GiWfsC+WVR0Hxt9f8ADO/mOZYkGAfjpM
0dCjZEA0f8MzXdj9oPecX5WwJ/K8Lee5JF8LjQ3zT1vwvy+FR1eB9sKLKVBk/h7qZprOwfZFf/We
imw50BGso1TN+PH3o/olxfiPgQErxKVqCGRi9Japqt/pwjgGL1MObL3oPY3Zekpzf6gRLNoGWfHn
CplvVbRi7YGt1lA976gWG5P3JplvcVrDzwD7HJdAfu7SDNhDDM1g3kPPHZAb5OKB+oEnPrQ0BeX0
ZVVqRhmkxzRb1Gme7J6aNoYBZp27SueA2u6ITwQpnup3Po8XKEbII11mCFPvec+2GpIZuxVDAkxk
hFTjCoVGOcywf46wZXa/EpQywp+xhr+nFcjQKxwWxc8w9l5qcBcjdDs2pwjdKA2PNMBtEN5HVyKt
UCcsqcUHkGIVtnwg63Qkc9F7biNBjmK3x7JK9gF+WTMnOxSNul6GrpDlNNrm35CHwrHJml+JzM8M
Csyaw/zuqjoO8VJB1XeN2oIX6UlWApecOaqK7SYGWwFv9+RnvOXiAjx/GqcXgrS3Jg9FgDlAXo9F
HB1gwLpp4KzhvQ6rXVihj2TczoBdgcCUYBmakZlK0Dayonfx3Cg0DcjTp1rVsnSnXmFzq095qLdd
fALfcDBayAHjtHgQZgWJ8GmQQJv7DiIkyAnOTKskGds5QdL5Z0DpuVY3eeFd+jXJfTAwNM6Oyg9L
XY88PY0L5KaohBE4vGnRngBc+mkRAc+2g55816GJo0P62CI1S/IKdtBA3R2vV7PuDehoN6CarisN
XnRg0Cxm8WTcWwHFIswIFHbcZWnmcpn15wXIS2Sb6p1y+xWLFPjwvrirZsTt8bxACQ+B9K88C8D3
kSeGxRyHzvvSgBwQ2eBSThwlm66hiJHNpuNiThDJelHiNlIOKbjj0VZ/QhAX1bOEZnE6z0Pe5w3r
e/cMkxpsXmFAy4Ah28jVEJP9etZ+uwKSIT6WukhbX+fsoRzMFAMz3vQnikV9lfWwdjfYfext1HL6
3MeD6DxcDqhFJ2IuKHYBKaVLflvJ+Kvg2I6Lk8Vd4QbZldBo4unGkT6Ppc9Ooxjs4z5OJj4hKzen
KsDSixVbzN+ZtM/wKslbnUX97QzB8ylfAUFD+9JfbcLWHatd9aGUTIHXl8OPYVW0m5jsm5AtS5fT
Wt1UezqfA13AAi8yz/DVVVggQF3Ks8NXXleox960F/aSBkZ/qBoCUO6TCb6GeszPbIzFs8yAzTcT
IJq1iYjoX+CZqL5N0ZKjlLfzJ1elwylOTQzrds2GRkQRuYNvZD9rs+LdPGNJPwA8HKBXMqT+kYDq
QT2TyOTjlo4MYtywRKdknc3HdcsAOCAUdPBw2Buy6gAp/+wqmENqyqrPw5bW4RoKBPt9TbMxOQkr
DcqcYWah2dDd4o/K5OXcRTTSN3MNOUKXJWb84DfCUSfN4jZfTQLvT8XEt3hc5Z1HP6/bFbYRrFCa
Hxxqv7kbj3T2Hnrj7Rrod3QzcMLSrkL0+5E4BwcQfOYJQ9ksoy9OKveHiiLfpkOyf1vXUaRQFEjI
B/d9xcplk5waKKa07eTuuL8pbK/6JoYF8SEkJQIxSqp2cwTiZLwZd5I32it9TqVNb2Fm9A2Q3tfc
he+xpfQhS7B9ttWaDtAiBLy9n7eyy4Mgp6w0y4Nkmf4SpEdOFoPe7uF85tBA8BaWB4jGI0uyb2Cm
RUPSCR55AAVNGs/mg08W/mFlwfCWG9O/KBbUZ+3lnDbKW9/SREvI6XF/YFwrYG7YeJ7tbeYr91Sn
K5vaZd9gQJ/l3oDkmV/RMFA1Um7JhxokwrVMddVaHdObbFiyb2tV+LsReP8G2iGzuCg1DbWRQkVq
+7uiisTQTAmvv+kISU1XIT8bm3xc1VPhCg5XqCqKtobv5sokgj1BpwNth2P6JYXt/LLBCnEZ5VZ8
04S+ONTJL7ua9+qiJOTWo5r7PwIm5MJMae0JaWB4NrrO0ashU2BsOTzsMdu266Lm8qKQhyZNX671
S72Y+o14ST6Nmoq3bd/2PywWeAeXaXqfQVhwiXFSdMor84z8MoITZdmgxl/51z0Wy4VMCYUyC3Dy
AwtxhrPMIyLF41ABD8p5cYWX99BWrst44bnVL9B2Edz/lt4k8ULOY0HWL8Dl1FO9MH2VhKl+nme9
3/brqE6+RMhFGTwPD0sWmxttM/e0rPDU6qrKvhO+ITikKmwPWZixeYBpPSbE2FuvS3c9OE8EcJtq
udBizjqUx1BYAvaor/dI0zs4RPSHPa3YSwXo5IvaK/MJB35/hc1W3u9JZKBhgo59qml+B4Y7IXC8
1VNX7WEhWO96OaMVhXjigOCfei+kaqEMic/ajeqLNDbrUVzv+52uM3sLoRJaeUQz/BRkr2fE7NlD
ec+rqwScX7uh/cFjtfUEyLyOfkQ0hQbtLuTZDh90mD1y3a60gLSrO56TrTSnWGg+GdhFJL1zkeyf
gLJMD1EWltfJ6G/4mx5A75C8rjMymNGW44OvR8gvc5kMN7WQ6VcbwUXYTszF95D62Jch3TZ1YekE
X1bNkvI2o0JX5zqel/pmZpXswONmMOuB7+6qep9L+FEMGrvMhC4PIgLffxsiVWKui9gZfafqDURP
4nXirpdMzY/EZ9GHcqkH2RZeM3FitdQfx37YYCyZRGC388DF0EV6ySFCpDSJLrDGrPtHeKy1ZZcj
9Yi7Wnm0jOSYNeF6fsNRk+upTUpkLm0+W7rdAy1BCxhik/6TK3cRWhFPxR3kejSBJw8p4q1BIW5e
8wHVn0Yc0dLkBRKnfoGs6GozRXmTpz5exk87CTTd0KBGxbW9SRHs4usqAyNwUVNYNLxOa26f66jn
IxQ4/VTrBvaRfuJtlNX+eSBQzTQpy6YPAs6i/eJQaI4wf6g0vnP16Jc21cDx78sJ4bSDQA4dNYBs
3Ywwf7TopcVvTBT8Oj5OISrqHS6zeYn93AGnmfmh0pJpPj8ak42V6UIxFhMMDXYV2A8V6M0WLpd0
PmWJndgd7Ikw2c8LYN52N14tDZkDiJ/SjvxqGbJcnHoQhfd8AEzajX7wV6TPkqor4IktAYmNOrnm
vZagI21eBrimwH4XJjUPaGnjy3YeabY2ZcYJoDhgdq+JjPSPrUZqQrQM6UUImpBTv7HUpi1SOBbB
PLUeUjQ0T2LFxxBlokRiZqswTC0iqcEHBPzoeJ0ngpCqihOTk2zyXiW+PvG5TEp2kqkXeX6fRFth
X0DmzvRqVFX2rd+2r/vOevjb5Ne+lvnYoEyYnx20HSdaUbgAcXjECBKFBv1V7rdTSKcHTQZ73piu
W6kkOvGUkGmiV8Ccz896mYpOa7QMsNWQIb5uZv5uerqfSzGBxus9vQfDWMVt4lenuh2HTfZUr4w8
lxAQ6W7YgPVgPWDBNNDDuR+JkPyDVOjic1rLsr9bxSKerVpNf7K+3+g1UGN4n6LZ19ezGNHAZlHT
mSuaPy88Tk61YeKW0zy6h/s2u00lSEvRryCva5RFXZpSvO7JlhY9XNJ0auD2n+YOrkK1nmRSwMTG
K2eupXYU7ahc7FvFe3h6inWTTZ3AkNUKCCLt9VpgcKcAkPt5p3r4QcF7q8sIfq3T2JSu2QPXDzjl
cfgPBZ+6YUR+gVugH3HqDGdb1kVrF8lex6FPvgJ582eIdmo0tqnncynL8SkaY92iKxL7HC/zyzRC
CdajcDuXKR2/CJca0eREiC8kpjAgpoR6uFD9WKH9jc1uqETDJt7HQLgHv7UodsnjiLLkZoML9ztn
pPzKaZ985glxdzAcQ6AglbgmgIxfAb6naG1T7142ZIzVfUEpQd6K4Hgswux7xo9iOCzzcWr7dH0T
WxUNp6kYQIQCTBbF9ZIvg2hXPXgDrmkXAAtLNyYtmRBHmiIaxvx+kmv6ho5YhjfphHto0CiJwceI
720Bf2FNsCDz67mwadkZBiEnGiHh+L6ZpTD/kqjaWMslIfFXHLxOox1Q5dCrxvCiM3KMruDkS18O
3cA52Tdu4Q2P5GOe+/HNbpXE8YDK8ywshRpK0JzcgbrTtzJAVIIGaUhp7vxq5RtPjR/aFTDj1gzb
5L8bE7BXsClRp1kJFPPHBtZqa8DIbadl3MgNQOoekqnB70jmIRv9Ay1FNnqeS2Zus4D6rYmQjpgO
/Smi/BSpGZrfeN/yV7NO05dSwrjNV7J2Uxyp+MG6MnkGu1bVUAUhh2sK49h0cUiqbhD9FnfyiqHf
k/I1Uk+oOCLxQJhLotbSQ4kX5jiXJ40mbf2hSMEiajM2szHjGzqYFaBSZt6OHEmaPh1lLNzaQQ0p
cmqy0P3zstqFP6YicWuHqoJyhLS6EDuc8Intp3CJ4nRcssfCElo1PFED+TZBNgrv2RZVfqRnEGbc
x/eciULULaptD6uu3dm82rbEgZuHjoG/grHfQs2dhW7ZAp35bahoSuJ2tSjA5NO0AR0ijYfMu7Zn
baUaPvc9z0TfOWwV0Chw4xD0ytq8EgXaRyFXW64ts9H856pWv+UnBv3TvJxyBa7tmcYpuJcL/IQD
WrDpkEXx+DRaeNvzV/QnWQc7QskMDmCDzB3D/2OOajQu0nIdl9DVML3nn3OwTOz5HayN5EE4mKk+
oNE0oV7eojPNQd1DL3DwINiHe/mjz2jsiwt01Tv2m0rWevhipWOw/C4VgK4IlS0dXYEjAuHYvFoG
QKG6M0go/UM81nFAC4V+tYpfdrBbeFo48tDv6I1UFk3U0CLF2LDcEovh7c0goLJYW4heyEyficnl
UJwKCFUHchNbq4KADmkwyHFQO/TqLGU1Ih5HRnQcKqT7FGIupO6yRsQM9YAkqsougynnECRQ2A1I
6tBCUmUnl536xWfDdJIOipsa2MEiqrsdqV91ouhfRsGCbRQmwCbJVJ2dyrCT7ALeb36VlZ1eIqhr
0O5FwHzWwI3r9xPUJvOPeOHIsqB+Z5qfRLHWrNs0dCq+2VMF8nEvbPipsr+ph357Ali6XQEHHu5E
TEnL08Lej0kI80mSGWKtrQYRLKPpeay9K68VUriyIYsMWeMXx5eLNjFUjL6SDk7aeOM/5B5TjtCa
wU1c4By1nSF7+LgO8PkiQYimEzJQVIh0lHl+0UVm5o6iOcJbtFMf4BbunUo+VrBf5p3Dm5+/a/TK
gYV63FAaLOixgGpEjwk7IZ3Q65VlOd9+9JE/EBdk1OkCnznrz/BpbTQ6zzapIM5JFRo50DgT4pSF
eL1KVlF+QdeHLFnbkqa9aAEoDjkq1DKsD3NVxLZL49yaz5A+QDbRaAmVXQtNh9qQICUpdEUAtx56
VN5zkynk4fcehJtvHOHlqeTFdBOhuR2k7DaHuQLaOgnHZ5sGu3bVktegpCLDLvAt4MGUHgZPAm3d
lZKTGlsLwOxth2ABa4PWH2wUC4xzl2f0lvRPAQ+7y2pa1Se01HB/RBAvATwcZX8XIQyvX1FcOvah
HNHoAVkXgTMVGUxxo9G3bHhDiCThQrZshA2e0HvIJPsfvUZzhqZyu4dcjVogI2h35xs5xO6l8rl9
cnpiGAJsbGCHy1kgmpYzzAo8rz8mgA/Lrh6Fu04AWgydgzbmX46gM1ub8zWD/XccIU/U+bOivTib
dIk/F3pNmrqEDpHpaYdCf4XfF5aj8ABPZTp0qV03mLqmBQL5etjq7bovNNRp6BkHOWhPncftorUi
pBGohlu5lAGO5xydZdC1EMbCrt/g0gZGA7/D0BhZQl5I+lUhKVjCek+stHd9mmxVF+e9LM8QQshP
zpcGqmOzYJRQA5RfM82qvpmRgD+q6Mh4V7xVA41nonA41jmtIUfhamAdDvQRyivAJU/7DASg2Qsp
4V3eILDrSDwPp10dLvc+h5wOspFZdhuRfzr0NDmldPWtM3n4UiJabLfewMrcTWqrPq65NmiMEeW5
QkEwAAWaU3FPJpreVmziJWRCNMyNTmh9G0UsfQvTwI+mEusTtHpjCw1Y+g2uGLuAZyjrAEf2ik5v
pcuG0FkXxrWZdGXoybKhmhB/NZluxyQN+dkULn+NKDqPPAC5Qn8KCDmODgNoGvdlqKF4aGYIMR4E
FCbxqXR5QFFQp3A1KBrnM3rrjewTz712Lc5NZHXIzztGtKqOeSseHXGAoUkq0JBmmtGuDiqLvtns
9IWss/isjRANw3sWPpZQVEIo1W9Y8pP+0kcOrfb46qM2QuZxry3sPStwl69Lb6NrPWJTd3rg5aOx
RtyYXMHroUt+B1ygvIpoXL0CMR5KLIO+eJMp2gD6o8nipkN6zfGS+bQdtwodb8ISz5DOLIB4ynWt
rtCtYik6tKNB4jQPtb8sebpNH+GWHToNcKvTWOpZq0huT0hfktslCAZtoEs+M7RL/FxTkzRytTGs
kzk/zdVE/4SsOO6yPDMvFdL9S5LR5E1Agf45xp/kTeQxcZD8f4bnprr3IPkvcjPYdZX9BoGyeZIW
nTzQh0vECfbB/oSuSOgkqJNsvuA80AvKjJV0VQlxCv76zqlU/2sE2NFVHoWKQpPcvfEsEa9RNWXP
IyPZ3GZA9a+lXBJQYVBackK+Bwv0X5+4BB6k33BA8XnrwIHDxfQZFa2Y5UedrSLLH83IFKI8eooe
2iSt4H+GSMDDCa/ANYBwFI8Z2v9AfuJSeDXSjojYG3YdWzaP+zWE3MG80MG7/Hu+ZIJfjUevsqyl
mY5N1FVbjl4LCF4cahZwWtBHjHUyFHEH4V2yI22s4jC0+v+wd147kmNJtv2V+QEWeKj5SuUyhIfO
eCFSBcWh1uTX3+WZVT2V1be70LiPt4FBY4DKCPegNLO99zJpdepyGNeFKaZnaYsZGeApnXcQEAMP
FTgPBZSV2TZT1YTjWeFTCJTVShIMLeT8J+zIlPG4qlay0Nw02NgNEyto2tTf1VZZr+hSxvo2Xr9m
XuWVe5olErdQk8RXEznXYIsMAhxlU9vLpDsDLUymL1bXvdRweac8QIh16PuIDGVLfpvndT/WQT+z
a1SEaqOPfftllNskwIjkSZOt/lwblGTe1qQ8GfZwNk3oxEysr3+JYSWqW+xg/ABbfR2VZNNML4sd
yX/DC29by0kZehrmU77CfrD8RXUh3EZ/I8/9GhBB/CNA7ZKVReTEpofx4VdZtVLpOfKlcb+qOSmS
31VvzZIm8lOnlwluz9mZqtJXS6PTbA8KLiZNr0BH6f1Brxb7Of8hdP377/WruszXgvxrEVdl5TTi
IVrRr18rM1eiSUlmf5N1c802lT+NH6V0Cy5EpUYu+xuh8ldN/vqJxLg5GtfsMJKv8ZdcA0NDZwAD
Vn0vf37i9NNVo5tVhzTf26kxYoKb1AXcU5rliJU/T8XvxMrfwxw/wdZ/Jlr+GXD5/yVPkzULV2z4
P7wA/0TGu/3+pftMsugXBMTPH/qDjGf+ppO+4qmLcoJ0fv19/yDjXVmbDNgtB2Ke/meg5hWZhw0C
48t1leaPSx8x+QegXP1P+A3YSn6V8lWySap5ZWgShbdwePzlWip0qr81TqezXm7ulN5sssMHTkLM
aPO1Ok92ZqxNecimmBzBqDitR+U8P9GaW4d+G+LHouRB41V8/ZtO5Nad1vXWecFOZ3hDAaCRSUw6
eRrYmojJ4fhm9GV52zmojwEC0xi5g5PdaotDc2B2SAFECRB/yUbQp5n67YBtGUVKbSMVyBrzbLW6
J/4wPriVBSA7WxP50q3zfDSUzhlpDa3qTW3n+GVUUwU9xaldEBFO+dBpw4tFtvfQO2LZMZkDqEys
7wGHT/ewJHoc6S5ff4uHJVRmfTjKxoV1Tr3tT5ZYQiM17N7LZFs84XRaPtt22e4hKcfQdjZruW9b
qiIyOelrW8oRGHOdNwF5Ly1yUwYGttmmD4Au83BS8R1DFq+Wc5fM2hmaAqmubEg8YrV0IgikwIX0
ZnuisJK+KpYvclm63rsWnHtVmbJzC9lGXkXG/p13LPSulnP4XMi8vGXkkkaU/tuRt7rQGNnoSVBM
2M1z7PiOR8Ahu9fcPt8rRXI3yzyP7HyRwZaC4e1B5O/VuZ7PS1qNZzLt2W0qSsvxhnJeH9ehHSO5
uND1LKndEcPv96vWVjeoY/PZ6Kt1j9isf84JxB55cw6MLbVi8UupyLDSGmYlXao5h7IxRjSMVo1a
gioBzOLqogyq/kioZ/iku1rxsWq9+qRNIx4CuVR3ZW8qGFDtCA7U8MaxalafNt+9ZwxTvuldNkXC
gaIDlwlLeCWZZGNKCEEzLt/IvfZ3AtDOmZTR4rs6ljwwcSuwOFdx3a+6nvO4bDtB8a5selX4S5HK
0LCq9FL1V8CZRbURMgLZvFKtp8iBC+mxd/jzpE3OqRqnbGfoZnNrUGIyRFSpCLVt9EFsMUQURPPC
SXHzMyoK1I+kcfbqZBXfoe7k92rjVlxTyXYngRo2Xm7Gylen1iHNxkmPq6OdLVholFjjqcosm/0K
cIcyCHlMV2Dl5UphvmWiVF8ZNS5nZplqmJK3usnsBnIess906Xhff4KTzztbKZrl1IA8f3INad45
reF1TpPspsmu7jO1Hx40ht8hKs7ADHnaZMk1Wdnw1XFyoSgvZmD1A+/Ufq6U2cvQJg96nscHzRXd
ASIRrzqnhRpCUYaS6Vkgz194jDT3a1Vs+wp5AttraYaZ0gA0w1Y478apaXwbQ3bYIYPeYRdN7rrU
0AKrtfT3Iitc6XFvL699jLX1Wpyuj5Yl9YSmrFDCjVZ9b1pxeRw3Ki2ik/YcM+lqzSlijKDeARwX
widPI8tbRTrJiy1IbjM2r+PGN9o25kmSNVuwlfW3QuDQ80arXG70jaEKp8bMZJCT0nlJkHroiIXp
xn6hJIBD8SjX/pZXrRYtYM7Yu+A0y0UrVPHa9XE1+tehZQPExELzXG4wczhLxolLynHRog59EHdy
Mq9sVwgXdezVxxgFcrWeE7tshodBT8dpX+MRgvC7NT94v4OTl0sTMOiR82P3AwgMOJIssJ/ahTqb
z+WUz60dOo2pyEgZxyH/ttpNI4Cgc4q6n8az/9YBf7OnRIeFTZn3r+uA1+/98D8vGTvI/rQt5sqD
+v0nfy8GbPs3nG3WNTovTI2wKr/092LAYQOaCZKGrPYP5NM18/4HXlv9DU2HCtBhsHutCXin/14N
6PZvwmV6pEJjwhVDvfyfVAeW82tta16j9JgLDUzlgtzjPwX8k5VMcZUn6aEv7fFUM1mCQK81/Ym4
rBEUxoA7R466eMBqzWA7QcJBDGNQLuY9ZkAFISsebbwpbvfIpggFE0vhvmTOQDdxFZnQstz6VC8m
RAqrxA+xyNQ89PFmd9GYj/Hmm4oxwxB1THIAPLOsYHLh/JsNdIUWUF/l4H/zujXpyDc5ybOoejf2
JrOLfdfK39x5fhF9EVvE9fv1eRsmXBRzsUbZpKgBsuR4wS0vjkNdZTS+VT+HA8PRyd+UuH0gSp6d
+RHRBJ16nU3XyiWLm7wPUiKK+05vQeLPa8UQXFdft66bTrmurk9xs+rR2vXp9UVrwbxAr/fcopIY
CksrC3hwFHAnzIndF/NaPiYp5l4Np4OPBp4FFDviRN/5XMva9KAUTDeOsUbOVAw+AkTN7KmmgmC1
x/AoyQDcx7XQL7Ghqzzx8dyLCC4Wf3HhKFvgjrHL+2MyQg17CK6/tgj4zjLQexpfBsPw4whM8sDW
X3GvNHsBSdg2UEPFmN4lDpmzQMM8UQQ2rwbfMGfDq4pkM86DQqbK6ytWDDjWxlS6HPbuXA3PBvnD
nOHeJkJlguFt5KvOEKmvTM6HOZ5hIO6HXP2U0cYFI39LKOPhJa5W9ejO3TNUXST+Va3eMSusR5E2
tleuThqYcg0TMZgBTJbkoTfAA1+tIAVJwbK9Laq05FAXhJW9hjwyGPTeuifHGQdKak+fYjI7F1Ka
eWgm2GHWrfk+kLJbYahuVhi3WXK/zXl/XFzkJqwfvk6deIYsAphQWHEwVkp8wcDxxti18k3egoeU
91tymge1mC448ev2M8se+nd1bsePLMeMY5WNecqTVn+UlpEHvITGM7tcWovurOSQzVBxbkZNfZ8X
Y7xVGk0JtVn9DsTi3Z7nuvdLs2oPU86+iCLT1bu1sAWqT7c6n5wkHZ82LIzMk+IitNq4GP2tHMdy
rxrAOKLYqillimqe31P29KgBQMmsCXsF7YVpbie8jbNMhm8oQzhFk3qZ6g12BUCLMxoUie9FrPFl
arT72RSfiEJ+UrvR61TdDTu8L83etbLG9Q07bbvdxJtrpyaa9WrGzlMSN99xRMW4f3AOhB1Wq71Z
TJNzlxZoTZXrZH6eWto+4ZnzwG9gQ47ep7d9m53owOYDDqmy52K+znhRV2btpnf7Ldk58dJRY3XN
p5ISYnzoBigyUEiiXBnjexI1+Ktb2WAZ0aegn6wlGlV3txp6epCMO9qLhqem3I+x4NVLJZGfpK6C
c856iglvUWvzpjf1OLT1Oj2kZSzCthlmz7KBUorGcl6NrmRyNmynSrWVPSHxdCedAjONpSmRGa/I
juo6R4ykr3axQr4tBIaCMm/nk0P5alQDZUK8CmyZvSE92eXmhYU1MmwsOXkWFlzfmaTh45pqj7nU
8VuMIxYro8+IJ5XJzTyZM0cg37antlDNgzk43c3C9OplToJ0LE7wvBP2vIA58jKYkqT09JLMwMli
SKiRgQzqrtcOyxZvIcGw5lSYan0jCoQjzzSUpfPaGvdHYI6mbh9gbDs8qbr2QqBGf3JMJ/UtmAFB
agrU57XZyLopcU2KuJDy05bDWTYWez6ZhsgxrkzvhUTBSqcRxDggUax2ePS9ZZtuiy1ZP1AdIOdO
th2lZoJj0s6acbfE/VfoKoz07JTiL7UqEdSaOh7icsV2wTqfM5r6Oy8WK5qHYtpXGw0fGN4ahW1A
7gKWXGbDV63ibRPatG1nxCKA1ol4TGzL2UM5UU8ZcBy/q5x8V9gKnqet2/eNQ16QF2xY2dhyyOdO
e62rgJ6S+/RjV6YHazaWENqUekL1Ba519SD1jaqdR1u4p6Wys5DZ50Nsbatv94m9mxu3d5Crso8x
W8caAcgxGG3z7J0Fo2Ss6O2hxcrAkp9EkgBf9PtO1AASF231TW7RG0ym2W2mLijxRaP46ybdwMT/
eKQdi6N5bE9LiR9PRbj4BncMbkLZzGFeFM150PXE21gHceg294vjDuUhMUHeuskYjnL+UpbGGKpi
FeE48rqB0ntwcPXux7nQgzJ2bicRP+Ar1W8RBip2bk3mhdl+GXVKf5us+cNIeuwyp/n9wnE9xoup
cTcWtxSwW7RYkuZmwfmnetbUW5G5scWKeCQrn0ykVL8zlvXZkOvqzSPH9QGVMLGOW06++QaublKH
Gm/ODr7pojce/eHKxjJjrlcCyJWz0ekgX26PZaa6yhuMjWUNMtt2tgAVgg56kpXN/FmKgmVYCC9i
3bcieZSytvMALyGlTA/xlwyswKBVmwJ3Zs6k9OqeK7+vNSgZ8Gpbi9auKWnQ5N32qjfj8loyVD7a
LMk4jThjdu2qzAPOEDAFvlglZnVoVDz6i4pjMKUDnlMV8bTkielAlf+85k7OVrMxP06YtnTP1Ozy
wdnG7AgWow/YphAyBZqjVXOSb602KlBiZ/O+X502mumuIr0jL49RiscroDcOkFwB9qVqkrzgFcf3
nLN/AxtUT9FR6qBguo1NQupmjrCgRjF7vN0IotZGo5+6ZizTcKBPEWCm19F1PN5camT2vNs8Z00d
pgI2JPxNFulx7UUF2dbpp/GgpisbPVKpHJS2hdWuxrDoEMcM9468rQWAa9jaLJJm62L2cjfMaMS9
A0kP+Kkn9cw6sVzNLw72i4fczWd0OIvhes3Gu12fxUvUOaq130SK4N9KYhieunY2ZoduHV4hIrhB
3LviDB6jNL2Ck/+26ZkRWb25I0k5ou9vKO9sRMJ128JiY3OXPu0TZOKJ5CsgBp2YM95Mi8VVVEBt
4ZcWswkjM9RX3Jc53ZsaQ0MfdcjL6NEVO+LkoPpZNwxvPLy3UOcgnWqXBCuwZG5skywBZzQm50rk
fvFc8jDhPIz5SuzYRMUeLFwaBir6XcXcQrCsLx3DwUxvGnOGJTaXw3kebfMAK5T5RkUG8dIX3ShD
kkrFzqisLiTpoB8dxvdTUFTG+m3BXf3uUnM/0zjap9hARfIzHJPnXqU0C/AUJe4NjhMdbdh+G0q9
f2WDHSunEtOICmVLfPQL9dBp69b5fZ5bn/TGmGa/B8a/zxBkeZdo7g1syPW7hnXQH2BafOZ5mh3J
hMKPbg3rDUxLv/qsHrTjSEGvdIJB3TSYU2UXkSbQH9g2qF/p6zh7VluGrPxzd+5SjiH5mukEEmW+
XftkfmBezyYGTB5gOQgVkKVJP2OKYx+eVtdGJLJ6sLxGNF3YatPgl/XCjoZ4aEPFSq1Im1T7G7tq
ljPgKDbKtFvz2MyQFH2e5/lHPYj+ya1UYgRCLRKM3Ll7rFcWTwHaVI8qTl/AH2Z7UtvEuujbMPuz
2rDFDJUlVDZUBmEbTbhWtqD2Bx1tmvHo1/aQ4uMuyiqaLUDMOWb9w6JSizduMT/VXaFHitqFA57q
uyzpAIjl5XRLdFc78ZCYAm5AbhZ7wojP9g9Qn13mp0rb4B/MrXA1RIkuPa2tV4NHoWIw8lOTUaMQ
TGwpoIbiayotc9vD7p/DrB2tj2mo528MMTBvNYW73EyatujRjML6Xx3gJ4L5b/p/JCgXUeZf9/+3
3+f/2X8uG1Cs3fdfxICfP/lH/08nTyBRoOYRL/1H73+lOpvYENjKRO6SsB1K1x+9P/KBajFkogBH
RjB1RLI/lAAmBqSygXroNrMkTf1/Wa1lwGLhF5G6cxh58aT9i6plKNaStJhO97IyU1/fWK2oWcnL
nw7K7zLSv2aCMV64fgjzCmLM/J3AGX6VzoZ6UiCzONt+lBiyFptdl7Rq4FqkMYT//qN+zTH//CiD
w8K+KALN5l+zw3XJRDLH3r5fwNgTusdlrWHS9HC4lhgrsmFfik7ZLZtpMG1Y67/5+H+KMTpkxdEI
maMQYBZ/xXZqxeaYM0lxYOvzk1barw4ekn//F3JR/BrKvH6E6Wq2i5LjwD759WB2nbKOaizavSnm
J9qOF16PgGs1gWVla7lK/3E5/1/OHNLmP3+cwRQMBcugZCUQ+uvHsX7GsBa37/fGrLfHRJai8WuX
pUDSZBhbTMazEc8sN8DGNkBA0Gtw9fD/2fJT8qLoqIDijM08CUPuNHfkYZxtt/SZBrgtA/giwdvU
u9Q5Wisa4CwpgA5EpYOWl/oXLZ93zGOHj8rA6OpdPWIvyP4Nng13LAOpULGmsL0DPZU66c11eWGT
GW2DlcwMnVBZ0gDTW/lkYap7zVYb6lbZMUNJavPOHCr5YF031U50e96YDMntOFWEUko3DmqH0gJJ
DTTIyIobBso3I0zbSC/LD8MuHtg39NXanAtBuNKfAXodG3V5TyYDTNP1ea5AIyeTkG+BbLZ2x2I3
DAU0OBhn5u9d6pJ/zNO7ZrWUIHPrLmSTwxiiyFi3y4IU5SpWfNTY72grrPoh0TX4UCAbnLDTd91S
3CdmWFmwijy/3bCfPg2WUfhwRHxM1SQWa3ywCwaB/QZ2IsxBT9+weckfU3a/xs5K35ZQvYZzB73o
OppO3AMj53GJstp2n1obP1PqmMLXaGbPjZrn6qkCLCuiasF3/mxUtvKayqm7q2rB73GWRXuqhZxO
rGcb9yoVk5d1HT2w1prpKS7b7oZVx2aIbZy9SERoPfre/L6tab/yGWwnb0QtYlWc+oJdwwnWqQUe
n2ba+GnMGJPh013FWQEW/pSl7RZichb04v8qUMParu6+7Ppz7K76z1CNMepyT2Jd3IhFt/YllYL3
I1kzDhUmnFL/lMrOpNJm9wQxQn3Z04q7F8BM+U7Rm+7mR8xmLFgXAuD25q9Rm9oi/8syPLJA9BPZ
rvtH3obwMIt87Z4tz3qN3DPYGNZE8p6PtJn82OsyJUfqrDZYmvnSrPI5Fz264ZQrO6OsphOruAA7
kvDA1pTMFyWexU4D0rIXMMxpOgbjYDZ9e1pxXlKek6S8Y3bhaFzRGooetZx60eN2/YxBWfULbpoz
K0SU05BY2k5fMHZaLAStgrysZCRjli21asunsUwI85RL8PCK7o+juElXPGFO/MmRAy5I1qDtYKPN
p4VuyrdrYjyWq6Q7Rkwx936peJqBx8qISbqVpoRNZhXzcdNScV7gckdxbrkvdV0TqZUZIB47/azH
+qsrNsZ/w6A+ZMuq7rVJf7cJSmEtoqe7LqVF0b0OlLcjVKTRZx9Gx4RLGUCXTqwyIUPoW1sOkK9t
LjnTsqBqt29Z4tCdp6qkUYiT6RArdMZCUS/LOkbDUid7Bkus7nWbebdJfm3CXOK5E4pd8nialaBp
uzoatVr/3E/FFRWMK69forZJ9CfTZDxWCdlVh8qe+vtRafTPPLedQ1bOZNcEOT4aRC1M05EzZBrN
dhsXctAoaZuVdtwpzjyQtoNYMAKi333qatokRANMyQ67QMimUTSq6TkhRpbyAvBKLLKDlyR4Y4tS
VLd96RyKSXuWZQpWKhaVnzjd0egchS1KTEZjqTg3SSy/x+Sv/I3YhQ0m5zN59+ZLPurTXYNcD4CM
KU7AI8G6y1ZkRrYMFAer1Lq9DmotqOdtfvuRbqQa4pNVl2aBDdvcQKymWvIPF5nyVcyt+hTbm0Fl
nWOnLgASAtfAIgg0Rd9RvQ609VxfYrGWb6CTlDvZMpTrWaUtOzt/MVOz2mN6rgvEWoadgj26fm7w
9CicttiNm22cCz2bW7YrbxOSsaPs4bFafsveIFvoeAsml/NOOCU/OLljP7EajXUrZka+SzOY10xr
tmdztRYKy02hMNVXaWI09+ZgmneE7OU+VZLk3THDMsnWXbESVO2ndHkWPLkCsuAOyvtaPOkOa2pM
QqdkUQepPRotJu+5LF+HVRrvC2vJb63O2l4ZrARAIeYMVkbX3Y6iGSKKfq681c73hiRfUVhcZLw8
PxAPNC8GdBtZCWubeD/ODIZ1nhnkzWzrBIKAdFCgFf34s674r8j3d0W+oJb+U1X0T2Yf1kcNn6tf
vT4/f+b38l5cl+dqFGMUZarK4AJG6x9eH2H9plI1UapdlTxDo/T9o8R3MfuwhEHlKWxSXl0NZX+U
+MZvIP9hDgGoYOOSZYj/RN5jI+evNRxAfHoJnf/Tee5T6v/F/NMAzdHieE3vkIi5HQuAD+QEATr6
ZmvJdW/XUq+ikeAp42xW2N8kWqH4BeuXv8HY2mq4R6XW+OTv2uWQbm15XTdkW1+3TnPDssoYdRpl
s57BMXfFa7YZ7bkGvv4t15PFhcwm8QjgTrKZkCvTpO8yVo8/28Nga4eefOZ0XPSsm2+6xqpCYkkL
mGSt4F28WvIG4Jvhi5EkM3mOszquDYVg4yS+yKuNUPDavU+j1oWalhYHY1rU1WfyJr6T7RoxWxId
jFyM7RoI4GuHw1gmuykm7qqxGHHydmN3mOqS7XpdVi2XqVV2Wj5qDKLd17layMIqxVD6ZVJfv9W6
5a+L2TekOvUmwBl6ThHwuv01dC1IdUq24wRjXeSYy239ukdXXFfqanXR9VetUW6C1+BVNFC3Udxn
ZAWOcPD7+76ZcxYAMsP4yhFZTxCIrmt7sX9vB9h3Pet87Q5Q7jWt4DVIpZARsXSkRagt2nxTs2eb
lefMBlaI21VEZXrdKj9DRhj0fZ4taU1B1ctmGu3TNi5Vh+eJRcRCW8KZeFqOdctNukWbDqIkD0ch
Ryw0Q/JbeEZStScO4mET8HIyPuFbQgiGJnBftES5vrkVqzJ5+Iv+YyXdM+u3GsVmiRcKYSWyhsxG
PcY5b781Mxk5Sj8X1mwi5dGqRnz57JtkALeSlj0AAa10UrjyAritC9Ws7Lw4lfNdv4JuZ6cqO+mK
RdbB2sgE+40QRyeXBEYTdYs2YnA7Wad3ImuWh8EayRAg8moU2B3OiaIdkqPjDDZyqM7R9jUCD3u1
4k0agoUm8LaoXbS5W/+51priq4YXWI9cuBEmYhP7WAYnJiuVDHmHOE7Tdex1NCNDT4pjXma52BvV
+E6+i4EVvFPzHjNQZl7Hr8l70kFESHKjjMrFVHaTblSBzcfdFJbe7MQmlkvF2GoHw9vJ7wwRI4W2
zjx6UlNpYEXSzuR6+4mlFYSrJkxPt6C+c81bhsIg2J9vRzJjqrfl6gopJv3MdwQzqJYiAnB5y0L6
UQajYZ0JiLH2ZpHxe0oTEtXlhtyd60YoW1kdR2E3z3m/3ZqVbV6uV/YdRmQVpVqvkB7FzZaTt02z
ZvAdvTEjJ8P5whFo1I9a4MGpTZm8YTPeTni2Z5YeymLfF1bjrXRkuzyfrgjkPub91vTftFn2u8bq
3MfEUPBXwwY/O9J+gchzV+l569tKbJ1R88xzk7XKPs/7+dVsa2xwOaztMwhO7VNprsvijetWs8an
UPUHS0PqwB2gfyi2g8o2cDQiidhwGJmgMQdx/S6Le8ocCJGuJyfLeGx0Vhz6mj3VXw1nTZ4AUCfk
cekHvgxlne0q2l9+R6Mc2Gep+TpBJq8dp+LAFp/6KBeyAQ41cIghe4l0UKL7BacSqm/FJrYRXmYE
O4i5uz0O2Um4CLoDqSq/4Pg89Ut74bKuHxxtPcO3Vsi6xO5esVOI3Y7e2kcCSUCJQX863xa8avdu
4WT7Ka6rbzaKCB4MULMo4dhNCcYaJA5UcYit/IGhrHNY9StOmqv7USjXCYiYV22PGgGFedieHTUX
wbqYRHttrFm3pB54srOV8p1lm9dmfFSCZRZI2otqmZ9MojKBLprtoV7cDEW4m1k22yPz6Hl9o7Gf
lh7FXr4qSzWFZNSGj0TOCn5POra6gLa0EId906qtvNtE5t5Ni7PhGDPrSBTJcK91XXOKCWY82qLb
pN9TBcGPB8MU9tDIPjvNiK60jPVDTlCQVZUz6yRTYHQePJLkg9Snuq+myv6ka8NG4culBbFyLvx0
WCfLQ0mf4WPy5Hfoez3bmawbrWUwzh2pR0YitOcENNDJmc30WAMjvm8FueKhxcYXrm66fs/WbniE
/U20ilXIKSX5WrReKvrSZ+pkeUJM2gGyzzr6BA+/I07qoVgA++omcZslb3Jf0dvuvFX1fEGNDMdV
ujftpJlMSNYsxWRnsW8zVUUbAO7M34t+0p4w2zU3duOsjxBd0fQZgbsPpPqH/eQMy6FeYlYfQ8Cf
2TCcqXf4zeRr6dbtK91Cd1+NRfzSyDg7jVj18KE427PojDVkl2e+W7tpBQHLAmfVqnqGJfy1NVuY
NXU44OQjfZ3AZICTz/LIDONnoGQmuw1Now5bDATYMu1EZ9dJXB+rWTGY1Mt5PZmEQyQCCrttndrQ
OY7D/IZcbKIHptaOPMWUonzH21Fkwvqq8fsJeMdVdp8MqM1Wrrqv62ZigjU2XvQOmy/oD5I+i6yM
tdaIxw0dxkRIiCkLzXESE4MPnHk5A2Hp0GmN8fcdA/8tjv+mOGZw+28NcKzXqb5/HbKv4/Dn8ffP
H/tj+i1+uw63BQY2ksKaI/63PLZ1jHFXKzxjYUNgc6MQ/6M81jDJkwJhWZnOl+D/+d/yWP3NhSVu
Yp83rwhF9z8rj3943/9Eg2M8rWM2VtkoQ32lqtpfJqomkhrJ6gwTJot1Ao21a2G6VS7mn+GNEvSL
o074nNj9E1bj4voyt1gOv6zy6AjZ+OrgPDmTI48UivJmGYvz5Fz5E4p1q7WUCqTJK8/OJxgq12An
ceEtMvRSDdqE7RFwwdyocRVW8rJS1Geh/aWJJ5WlpDHBfMORoWgJ3SaCzwQBNPm5YBm6qrZqkMv+
bSrcp9HMmGU1tcaNmX+xsNwGBQtPyISzWb6e7O7QTN2bcNLG38yJzeNIXCFs3xcetQ+0ll8m3jD8
bPNW1NlHnQykvaHj+balXUTqMImo+HtYsAHwpWvfLJFD7e/sypuVayWUIMIvBOKDSWFfN+8cyJZD
GFNs+vThjHJKdmTk8kOTyuJZFoeyxnwQqC2/lN0zbPWWyTN/AoeBkUmZ9X0Qd/wrRD68MI2hoP+T
hBxTrd7nRtdEvJuKq2uY/yqNy+yMQ3j9ydwgB5+5jHE2zaq8ZOUQNMDDQnMQ2yWpi4tLERniheGc
EJ7Du9Ly9WddC8eWL6RjzUE9T56pvWE62KMTuHX1sVZtvW/1DlJIjJ1ulisFvVskX+NCERwH94kW
bwjxkzd+z6TUv0bQImPAg1+rk+Yzze6fwHzIM+xkKERKsUVkm7f97HD0dIZ7wWzaB0yTTz8ukqxd
mX8abR80NteBWPVLOeGj6lQXKpiYfE3yPyi9lynjSyW5NA660rmRyMkE1yB9jrY7aOHUXK+igX+L
xnWb9YLhWN1rIfa+3Ldi6xrk5sIai7JhPGfecj1/YPnHHAEJ0Cvm7AtkSM799iNMgMmctVZVMA8O
Seep5mdKjlIv8AhpdrPdADKjsuq7tx/nu+Td400FlxUI4C2ir3Q9XEGc+hb3/Wg5xVEVyQc3OVe1
xb91Uq5Ox+ZSQVuAmt0O63PB9jiP2vaLLvgi3HmOx7stux05XLh9ntaNMz+33CdsdoqPMwD4m9Tm
7nCpcW0wM75lc4Zxs+Sew93442BUzIz8WeGfNrL8Ap+axhAOzrHQgI0bMRdtIfv4uFaueCD6Sq6F
zoxU5Dr5+tA0EK41LewYRAZlZ3BIr93DnKT9yemVZcdIVZz1NmaT1EC8RQKwokzRITehcFRjzVVW
8R8Xogs3jsaNSqYXDtdEHyfXpAjxqH3gMswuU2re/ri9UBC2vSpGLVyoAOktHcyf49W9UnK6DYxT
xyRVq92i6jIE5sFtKB3s6tdzq5T8+UpcnS2g+DxCuAQqLH8+SK+GCDTnD8LzFtVN5+76xJAhqxHc
CHZjEZCvp8m9XgDXK5xb/JIZG6StlceYO3F/GzRK+x+neQBRy7/iMlqkNoRTLuLPTWYqe5Pd6zS9
fBZJd2XP+gWeXkTHIcFyCoSkOuT7uTp3j6pwN5f64Ppa9X/YO5PluJGsSz8RyjA5HDBr60WMiOAY
IkVK2sBIicI8z3j6/sDMyiKD0cFW9fZfVJlVllIeABwO93vP+Q79DgSIGZ95dbgWg9jaffSsUIhb
IPnPLr1Yj9eQnsNlO6lI8wTvaT4J7XJERbaRFpOMan52qUB4WJIizkocpU8Au+yFNmHCGMytEyTA
BtmlXnpa3y3N2rCWEt0RTB0aF6VeV7ve4ogg2b+vhjBVXQSDBrxrn0URZSqlBB6dImNn67X6IaD1
uZ20bNwWDYsJsoqOugqX7XX8hL6dFTeyyN3UZgVLJU7g17VJdwYqkPNLC6qmWyq+cs/fHdzSOFJX
lTAP+hiNW8tTyItuAHjEUc9kKodig3iY50dDBZyYml0OljlctzL+TfgotwYbBho2bjHt2HgVp/yV
ULkcNIl0asyhqVeKLVgCTVEuJBF6t7o2pSvgFAmyy/J3KfnHaRutIw+2HRTAActVEm5wFfy0Vbgp
uIWgn5byIc3ZBsZKcKv07bXMm2hh9La/H8PBRxOY1Im2AhIBhDHucyR0g2K1K7KwfkC4IMUAcZ1p
rRGLI1+apiqi2ZcPiC8jRywBbNwLH3xPbfdFdDXC3UCFQudqAXWH1hZqF055Ed7aRZCHzS0Jnhb+
LMrVPiJ0mCPRckTDsx5Gp6rXkxkUiHDKUtkXXvsEZCP/VTvdTzNU83bhG0P82y4NZeKIoExTveTF
6F3M8/kGQsvgUBmCdbBEF8Y7z+leWfl8ila6ZntXTp9PyiYxsr6+JuHclrvMoZLukgnSKN9GoIzL
oPW75NILHAOxVoXEeFmOMWct0Vk6jQ4985QvGZ27fSCt+zdlyhPN27l3f7SvMTk241qVNPaRGL5v
3SYO/iRiE1pXhuMI6jb4HcZ8XIzMvm+rHEUaAaxLM2Smnx/3Q4daGiY1S3uubKoSG+/7cZ3R1Een
KVpX618XO95BI4x/cUKIF0MR/z4/GvqJj1c509l1k8Ax55hcPfXEEIVT1rrJyASZdwJO7ClrEpvU
v67rfw4Bnx0CrBlQ/o9s4EOBnGCWvHr6lb87Abz+O/8UyNnM43pxKI1TheYI8J8CuUoZXFgmPm9k
E5wFmMT/PgFo/1I1HYus9R9rzN8FcoOodCK2kZTIWVKiqX/kfzHnCfnmRVGJRMZjg9YG0zmG3WPO
tZoGaACVSbmAYVFGbKUQq4ztt6pzzKzaR2oqsRLGHFKCaCtr3hpxaeBAACKcsuZKStP5SJlvP9NU
YuMqUxAWQWfDnumrVJZtuuL1to2jZvCQkYciDC+F33dshSb+qde6RIww1lcgOj0ViYXfYh0LLrWO
8tYELtKWCgcFpV/ClgMstwdqbYD3NPqEr2LpcV74rmfVHIZqNRDu7oh2JGB4bZt+L1FeDm3g3IQh
GxWAMHQg+RAp6VK0GCsWSVuRJUn5geI0CWh5aReL17nwP2/NJ28N+vF5ov3fX5urpzBDjvOXEm02
jf39b/z90ljMcYNSCkdm8eoUN/95aSRvBisr1nJNk4DuWRL//c7If5mIn3Sms6qT74E47J+mEuZy
DF4CWRTrJKYx+SdNpY+rLpIuulc0O+e0+WNe++jgcmtGZXJzj+LYWoy4c27e3I0Tn6+PQ6CYIxyc
t42fzPrw/jPi9S3+S6ThFDvB4E1IGbBg2Ra39J97/l+MMv+KN8EXlecMwFcYRWY/auVHPrw0Yvn/
N8T8vXwzhAxzM0PvhPxtOkj1MIarcno+P4RGQ/H9IgbGHokhsH5dZ2bQuTm6XTUmfFjrZeWS1F39
pFesIhNVOd/InqEFiV5fOG2wuU5aDwy02m6ws2FyiGiOj0PXb0Oa0w96MBnaMpzqaFU18gDWsxPg
Ram3OxUcWkwZHFoaUMha53l3bNTa4HW7eD/GnExkJKOL2kLaZ+fFjxRaa2Tb9TrJNRDgEIMAViFQ
UBwNgTgl7qukIDk3LvFLWGGVX1gVPaAAIsqFak/WdwW+ubYIxBhwvFSsC87945JNf70OyOREwMIq
uYhpgaxYRtvL1kmnr2HD/wwKLGyRLH9aSPD2XpiyFipIqWs5pVtTxyfCSeXrkI2UD7xW2yqtTNa5
UUU7M8UHnrSauQFJyUZ4KLQrW41JyzWo3Qz60H0xcFJtzdhuLiVUpnWOzQ1ONpL5KxQ+vA+R4y/9
vA0OXtT1P/FijIdugsTCoRs4qeR8tFXC6aXPLO9bQEmbdA8nmb5CYBYGPBftpaoGgi1FbTa/ldKk
MzHAMn9wdLL0MFs05qGjNILghhssTO0qH4XeLNKGA5g1YpxMSRjDz+ax3wxNnwwjmjnFkt+Hqgw7
27JNIuWaOKkXkKfmoh+b9lc0DV/NSX9xiPL8PujCX5qtEn6jExvhiSm5JVVQIqHozZepySuUfHym
oJsifo4SrBIL4U0NJAb+vnTgd8Dfj2dUeP0QQrmhY1fKi9RuEcCDyEdPX2nbtoYt1id6RLkIDxfl
9mrTo5Td5rrOJ4+muL90PPKtbFRASFYSThaCjSVOAYsB9GnWe0TNtk9t8D4i6hAHTe1dU3j84cqZ
vW98aA/k6nJUTjxqdcbcpVbydt05jnljO9zOBbYKj4N8oa9oxMvrhqZntIt0K90AUOObPyCC9/Ch
ebjXWs8/jH6o3hFiGKP67kNxoydaBC/HJybUrLxnTwrDYZYo3rXeO0QPxIGUOKW0rAXI4Jk3QCj1
1RwPtaRbYe7HoiovS0VqXzAGzWDswrr1FAMnSBEYt1JL/cveFA/o56YDKb51T6+iU90WirS+K6sG
cmM7AF6I6R08N5QeFwiY8mZBgrCyhWRs/zaj2P4NTbhZ1krdX1S4l54DarVrvy1NRCVIgtdklzoL
L3fm++FBb1xp0/AL8hB3su4GaqE4JFyaxSMnWEe/THzfvFeHeKJxQD2KwYS2tWVWbfGM9t9sgHk/
Mk8EBzUtVbcLdWC1ZgvLM5Qh1UdoFfZPjfyIfZm26XVrDP1TBUDyKmt952bQJuM+cRDQIAiyFRCb
mriAaDzeGh2lCr+o7NsorLKnMRD9gVbLcDsQ83A9YLa81AY5XtE+FxfgSbOtBhtgWYyNdYdPF6vC
NE5u2Ss2p3NVZ4BSmxevRPeaQzWp1DNn4qBcgEAVK9jD+abzevW3SRcc21iSA5ykLPlLTBbcv45F
KFZSAkQ8TawGjtp4R4p6iyLfT1d1geqXr4q5RmFF2niPIo2TahncEx3AQZUTIX+n8GCZRY70aD1m
055f69/rWj7tccaWNFEwhiXCC8tlZJFcuBBkl+047IlNjn1jJU1Em6J2AOFZQ04F1Fe2VQBokwsw
mBM2laMNuwSKK2NV7RT8WlxGaY+kanM8AmQHd1RXEwcJXcN9GPJpoNJrD7dZUpXPfdk0LGNdfEgg
zW8DGsvLhlXgRxg6dPOw8rmNHnUvEpbiRvdtcUHlJtv2eZjQtySWBHxOrj03MquhvTkhlDKnTVDv
Dv2No6nx/vWP65kl7lLw+rtxQGKymITsb/opGm5qe6SWZJNJvmYOUzIlYWNlaj6CgNchwwnx+MKq
OWG3I/brOflUfYamWj/KucbRiYA/alaGsg5Da7zKCoDCeu3rX8xs8L5Dp80fujBNt43TZlshJm+N
kVldRApcDyRsAFOHFoVC3j5xsm52NsY3Ok0E8K2o5aou6epszOmfXTsN2LFFFlBUrzQnvLIwMV1p
SuM7ixGeo5srzqgv7EIzdpVuYOhW7S7dR7U2xAvJhr1doQCZKDgU/GB1sCbXoct1B7pZ/dbU3UTl
rebRwV0Pl6JAASh7OL4QvFqGhdHj7YmOQE5XtVT7Zancwxrte6hvPHrbmLTLXBoVahcj+OVwIN/H
SWTdpZUlLjwtR8JpUXDXS7+b337F3rIbrXZ0uOOH3sG9k2WldeeUlrIWZoWXtmmyrR9T16rmjx0q
CAq4pG7c9nhn14ZGeTB3atoaFJhvDeiuT1paJuusYIJbnhnvJ2b0Uqro/lNTzV4ivuE7HQ/TfR1b
0wMTCVwP6jsQcK1zl+GgWVpm7WzDqsi2FMytbw0b0oYQMt27THr4gcsaMvxWJyr2tmni6TApavfS
UVX5msrCW04NBr7VXP796znFnMF+j5h6qaca/QYBpHYtwoTamxezyBjxuI8SvUW/PYTfs7a2SVro
Bpw9rXg02tF8pFliPkaiGK/5UlmboAwUEk9CZaUQketKz4MV4CvVlzwAeYurNF0rsTFcv971RqQw
HsHa3eixulGzLOfDV0cXokLOXOZBPocYAHtmIm4GkasXsgTsmDmoF9KxMdZFmZLuXKlQAgjvGMFP
j8mNZ2s+qp1gBNczz2ViNKaDo5g2+wrbvJjscLiWdeatU0hzqCmbDmE7mJQbymfpDruwBVTQ67ZE
x0OnmyUddEFMHv9UTlegDKcrba7t+71jgFwDU8cSqGlfAiV8ruIRrGNQjju98LIbCcBwFeaiJS2l
LsYHwlGFWAAuitZTO9YbSfTEJbA0AL+xjG6MOFA2raHHexNWzEUENvRWk72y9qpiuCllzadbBlmz
lWWu0JOC9R9TdqvwE6DyddZ8m7qd8xpGC/C9uMIjnGlYwLL8vkWttYFXTDhBmMn6QjP15qb0Kf1X
LbVWP0imq7HXin3pWf0GPRNHYAQwyn2tkmmwRDzFjhmYKA0qlg3Vr3k1G0FYx1TPCTd2R+G6hPi3
bbQseVBbphMZHWyrnVB7Vn3cvGZKB8fse/V5dGwdYFVIwU0xaS0ENS9mCCdkT6TodKhiKffYYse1
3YzVzh51uu7U2QvYoY7VDdB7c1Y6FC0TanSO8uTFkFIAhdYa7k2lRO5KjEt3CaQ+Wnr80VtaehkS
5an03FqL4AbPKTxonaxtXxKqxBXdyGDQ4WySxEOYE6DiNkzv9CGucHBGGaKJQNk2Im8qlAuj/mPM
xhlPnJV3RmcQpxmHyoXvdbdtgSs/N8tg2UfKi102cqOZ2TejTbQFRkLvksuIEajkrJyCbNeNbVc9
ShBf33peCACXfQn5DqJqEWep0GxaoEcFuaNLsMu3egHJHPVV+pP0sZ/1JG5AnhsbfehxDxhaubMD
qS/kFN73OaEpaJ19l9Vqy40gMVtFYeV7+BKd2P6GTwRQXjTr2cM50MfukZATD9CsVLtRdpkoTFoK
BdcLawt7equToQpnChYvJP0s8DHm+SigQhqkC+ylUJmnKPjh45N247+SfdqhWyNnye/eJvtAfL0I
Iqu4zbK4+EY6Ay1dfUy/1zANfhadtGalizmsErvAGNON014PnXhrJkHrKgHYU/p5pXlr2tV0G/lW
dYdFnC5P2spxCSqMqv1kWesBffzSq4Jgi+0m2nRlzJFcTcK9H8GCWGhN+exUU4rySDFc/L1kma76
3DfwototMTYXdfbM9l77jrzIvtKInVeXlS5yxJARQhkdZf+tN435rhkDZwtsv940NnoyPU1JJIjR
/AMLrXiKq8ETz/DTylmKMo3o2IgJymhebPDEV98tgmooAGuBfj3iUf+O01jusYhmjxBA8QyUWWs8
qPMX0tLSgqwYO3CHLGsvAgSmV2DLm0c8psIdmrLfJ8LvLnpljH9Cd4FbDH50zllpoEPIIv2V1lKd
eW6E4vwnPEiLdfOSKC7EZgoHbEicmclZt6aXMCqN+dXIJLGontDwW3RdQJrI+BJ30v6m5zJbq85k
L32fdqaokwgcRzou2ONNfArBureLVhn6lTVWrGRRErlR0RH/RWWex8vXdj9yqljlgTEterIs/BoU
VR2m97RWvg0ZAhyfVX5B4YZYeAerfKwVj2j4jBUIaITjqinLFsi402xzx0rv8zjNL5sp0em4A9Jn
P08WsE++eQzUW3ENPAupy3HJUl7GJmkLOphip9F4fWgU+MOcO20KkkOPJTqEKGcozSUfxeSWrWL0
RMZu/jUq4/Jb0RaDhNUuRg0QaIm+sssFMNSYLjiHqSY7IEbuMzzX4fAjriwySlpoLvtOb1/83u4X
LeUd7B42ZHR2tj+zAp3+6M3gUyW+nvIuwf5lKMm2iQmL73lUl3EHlR21e9FcmzjjryM2Qwghkqhe
E99WXlU+XfSaML0vvP+/mox8hpZvmrNoJTo4TMITwTJ1e0ssBecOPwkehqo2+HBJDV1g6h1q8LHP
hlL8MBEU/jDH4W5q9dqkdYjaS8lw11A+ZWUvML7wqiV3uP0w/gfgT74INZnFXla9sYJW3Uxd1+Ln
CExXQei0DQJLXuqxNbK4VK0ELOJwNo10/xnEYQ1OR52zIxR/Y/uDvOeow/fEd9IfXipVmK/OI06H
/kItNH3L3/J34BFG9V8ysaubLm/GZ3/yuk0X9zZMeCJcrhxn6rddJbljuU0Skx9B9lAcborhyUd6
/eZ92KGJiloMHHrlALrO2FONgeVshCK2wMf0W84gDyzI8c1QTNYelz9d376x1kWSeU+5E0/LpOpt
ly5YdG0NHl1UgatooVfsbocaprTf9dmXbKp9drjKIU1n4rs9pgcPofetLFV/RSSMfo2czvit+Vm2
zKMeXAwciL2XBe1NJqh2JyIWdyb9v8wHfuEp7fcoU2b1b71NWW4RNCC5nppBPcCastykLzBlN3G+
BQKTEACAZBNhc7F2nI4Eu6S999sJFxytsb3h5+O26asfAVplF84VXyw2gnsWUsVNCYm4ZCsn972Z
+te1X8bsf1F+AFXrYFw1xbNRRsX32m6g/y/8Moif81dLnFa0HnJB+HxUS3omW63ftzqxikuFTodz
HSaVr6OgKhHeGVWOYLbMhomjWVA519lYJfdZCjqDIr+zDUAVrApKWPeWXr8MA7xudWKrUiE92atT
/xOMVLoXiZ6CsBAckspuXExaHKGYcbQ1xwlX0fUImqUtvsnUekh99saEJ/kuu0IAJKH9s9bDdpWD
kFyqEd9XaJpuO1hPkiPIEE2XolIP7KEsKmeUiZTW1n7Cyu4vzLn5bZXkWKlxVt3AJnY7gOG/A8sQ
t4I0xkM9OL9LYpUefF69r/qr71Kg2QwXTjV4dHHxphJtl29VZ2jXelhi92r8DmgDFYDzhdCPVVDd
UaWwaOKQZqvLo1qrNSR6Rv5F5eLJLBcAGf1lWOTMyXLLeTzdnh/tQ4nankdzNEO1iWqyjqmqchAD
+yRZuWM+J47V/FcIIGQN/jH5q/kIa9d/yf9f6tQMRTcMKZzQhWDpe19EVmsEWPqgcWGB7d8Pkckn
A/bUldqQv3T+qj5afuehUOuZJhmpqPLeD0UmCMJWgCNuVgGyIuErdpFVsOVk8s7pQukWLtn4p0Vy
rk/XDDwqcOjmOOb3g4rQ03Ty6Wp3jLmLOomQYCUp2XEmNT+5vg8e8XkoetMAljHk47x5PxSssGIq
yIRy0zHAGp54CpTU0o52qO2HRUL547YYNSqIyRRctQkC8/P3d67Ev2k3UqlnfIMmnYPphx7NUaUe
WUCBFdGvXTtVKMBnXKBV9l/PD/Kh+c8gBn1GG0UjvSKpv7/IQeNz0UDSdxt8DNQMAnYRvjS860RH
fDaNOoquFmZpjkl7c37oU/PH0C2h041/bd2+H9oR5qD5kIDnIslIAIiAeRvNhWBJJGoJGJMd2BgQ
F3B+2HmGHN9Ww0R0MPMGdPrM74c1akScMmRYmMPJXku7r5ZDyc+3mLWOZP6eH+7Uu2+wxsDlxlJF
V/v9cH5VqppijwxXN+K+1Msth/9hXQIx/mSV0Y76068TxnAEflmaexiXjgUV0/T3s7Smtv9Zv87N
0Wt/DQ1zU0Foc0VJWd1awJKeAm8uJiHG/i8m7cxwIJrZQCn74aWRRoPUQsULKn3zINqcar7PEvvn
N5VHOLevVBqfx8Ho5uCZrQmh4a9VoIsA0ZgOjB08CMUnz+/UW2iqNjUQg6q8MzdR33bl8KSRd5T0
LKg9rES9z39Ydv7j/OV8NsbRohaKRrf4UFeupjdXGBK2gAIO54c4OTmYfxoPh+mBlvr9dRA3jJ9B
byq3YO965beqvieuk0ZZ14ffAkJU12XWqTd+RZulMHyCAz3jsxXt46uHygc9NrH2qkPp4mhFM0XR
GkruwKmBsbVooPfMAr/yknzqchcDP16dv+iP95XxEJU77KMAWxy/eyXHKnskdx4f/8AGxRoPQIbl
J1uJjy+4QQ9daILSLkx27egFd1DjTeRbQv9u/HZZFznUqqK7BKMdfjIVT4zERdhCQoEVqCqPpolT
h+E0jnbusrShm1Vm7qq8L6ro4fxtO/GYQBfpOFHFvDsy54X7TSPaKtIYvh/xuERY4bJ7wlRPAlm2
DEtvf34k/eM3FlXum6GOvrHUqGA1WwzVdg6F+4wgUmLJSc0YnK5dl102fSVzLN1igvWqVYleeoW4
3PtucWRdo51t1hHd361eU0YD2UEBPDWneC/sqNg3IL12fh9MV17COdAsiUJtcSiuOVfh5dObqNnL
LhmuexKdtxmQ1IQwD4mM1wIbcP5CseIef3X4gtPXU3kBNNRDR69fkkyK4SDtdQkmbh4dhPDXGpE7
o2WFT+nUyn2bAAyoEu97NcQ+4CkSkuLB2lkWPE5BZ1YjR2Spt19Tj4NRQ7Zelqdfit6+mjwio9M8
Ltd1jMSWgDfwrVVkANzqc2C4nS73CtyC5WDmpktvu181jY3inNiRFSU8eQleR/CAIVnjmgpWjt8v
QWgMK5PvqsPdgne3wO+oPkuvzz75aJ2Ya7qDDgEFC6ZjXR7NNS/tSnYfI/clUmqiDh1jx1MfXD+q
UC8PntG755/Exw2PAdHFnBMXkL04xxueMkd320OEdR0bJAb11nRd+lVzaRlFs4VW0VwGlF7vQZL5
F+dHPvH6sptTLcTdKMk+nDkqf+yUoLUyUALj+K2zeu0HMirtnnyH6OX8UCcuEoEHqxG1Dv5zvHWk
L8p5c2wzN+0QbYdwGyvKtWiIlSirdmQLh/aypsEOa1GnaH9+8BPXyb7KAIpNgAQ76KOpLmO/peyU
ZW7t4Yos++zeH3ykHtFY/fE2wJwXKU2iMCIIWhwtiNSAaj+HnuziRXgcx6xf6TYechhrxh9PU7Yb
CKYQRnH6UK2jayrqPEeg2yboCtoezyCFVyO66XthbSg8/frTG2iqM9Fb10yNLvLxZ8sPkyIzk5LL
EqnhKsUIxxYwtLasEwPv5PnBPr6ADMbWhq2BoKF9/Pkq0YYEVptyZYp5HxjKI+HSv6LBuPd765M9
yPwuv995MxTHUotLY80XR1/K1AhC8uYRYhhFsjaolTqwPhCXd9Niyro9ZcrPdqOnR3TYioLamuWb
779killIO59HLLVuHzvFE7nG9wZ+UXxCQCqDVr88fzc/zn0II/jUXncdjHg0I0XNuaPxZOwC29/j
I3JNM74hMuqTYT5ubOZhZv0mpjRu5vz/v/lCd7Y6hCF/tdspunKvyMzcFQNfxPMX83EVYRRNZbMB
Pg7//tGkJy9oyKIIzkllUNGi0rNMova3zCyIOQ0NdXtaGmP+ySqpf/xSMioLB5JdAevu+FUjV6Nx
OPbFroOqFbe2QxkuK+LpChwQAQ+zVaMeHZKjldyMg6WckN5ntSq3hET7u4Q+8qZnWzSNovziwDBf
+UXB5mDeFpS5Li6QxVlfHb23XHjN4pNff/LB4Edixmlkfhw/GCQJQUJnI3GpTmfraHSivTJQ5zz/
YE7OMnSVlJRgiXzYcqZmyWcEq5qbNTJZ5HnnqrF2b8vms13LiRcWXTV7W9YhizPs+2kmMKHgBMpY
iIbCQMjiBbvBIgv5/NWcWoHwAVCGA1NHseNoMgMj0AfS9GLEQzV+PslnahB4tuo6ee4i88930ZwZ
kYnyyZhphscnVLvBRoPgKubs6P2a710VWoe08h7PX9Wpl2e2NshZmc6FHd27oY4zbQJ25iahsG/j
mfGteeIXzZZ8U/nC/tknRbSjWlh/8qk6tebNDEn21VTKPhx6KJ2qROt1sev7+k2TKU9T5G+K6KGI
pjuW609GOzXhOfbgrjU5WX4okiVco7SKOnYLv4i3qSXkodcjZXX+Zr6GuR1/OriJuIBNCDXIl97P
RKfVIS9RcnfttlcfQlzpGwXF8cKLjC6hNyd7eGgY2tq86W7KMYuvRSKhsthoOqexsGgsk7+klV67
TnobPUbbRp+dbrWTdx501PxmGoL9z/sfWXm1KuA68bUZTNoETfmkNU6+RFVW70JpP7Z4+5eSyJ7L
JDPCh7jv6p3n5D8CFB0gXJp90afmjiqSQzCDQqR5wHWcv5En3jV62mxBpcTL/CGdLpH8BoBpudtn
E9m5WrNRC8SUHq7XfHw6P9aJ2zGzjOZ9BYVadt3vb4cO6kM1iYt0J0/7pVJwWKVCfQLRkrnSyaI1
pfLmkx3GiZcOcI1msaPhi/Vhi91VyUgiQM7lReJbEPrKEmhCQh+jmtM/x/JrWRF0jxqjc//8WjWN
KiYVKTaIxyulOUNcKrvOXc5q16XVV1SlkwPVeFLSY/9htIX/5/s2BpzLADr8V5ayo7tr0W2sTUzH
iuqXy1HrUCVkRnPoAVm6qcVB+vwVnvjmMB57KIMPG5vFozcwJWI5AIGWQ0z16VyYVb9SyQbAmirk
fzMUHi3CbNgw2scf0UKaYZNmHNE0nNW3IikJRJaNdRG2mvbJ8nVqjhq8ULMPYa70H83RDklcBoeK
s0ra3rdB/iJECQiO5xf65QETfvPHhyMWMEwXutB02ifHO1JtoNem11PmTjoOHlX2XypwJQA+rU8G
OrEwawA3hGFQecbGMT/PN1vEYupRgHkcARNfPPrDsLWn8v6TKWHwdxytyu/GOJoTjhLFkQlFw0XQ
ry3MMCz2tajFF72Fa+MlPXhPX+0XoidhuIas/jXvK/K8iWnetjZom15rUUNmIZ1ec0ABRy7SurfH
BNJ4U+0JSAsOuuMPy2zsvO9egX85rRFncbolDKHzvV0goAVP6jDcCq1CqxvRvv8yOSliq0yrY8BF
dbVVu9JzOEAN/k2UqOwO8zAkSBlqUTDIYKtV9bhLBBLNzgjSq46YCsj8zn2Yx/WSOwyJlFpRtQgQ
CrqIE9MFhMNi7REFjlg4hl9kGvh3Q0B952/vqbnJVxx0BZ3D2Q/3/glaZY293WJuIhN+KofmCTTD
jWkoGyPNyWzv8//itWPPzWaP8j0NoaPxRADDgASczG3KYK45Xfd6vOub7JPN68eSH+BluoYU/qgR
fKA8m2Q6kcPnZC4i8kNRhBWaQftnGX+lCX2FIGUJHB8SVvbJkck4PS5VWu4oh+vjDZlTpCVJGIKa
SD5OwK1UXEKVqRwwuqgJ4ScOZ5xSpN66ibsSnD4iQaXNWMhLcGcClb+IemVnqK2y0RoTsinCUCZc
saXfSQfbiZ6F1nFQx9a8jOXkr5xGs6i9yGnla94dJMl6aU8Ch2ATkfXSTIW/jvg9K7LAAW5K7Tay
k2lbDH25wdHFP08nQWxgE62lIvUHsp4/exSn1nTLYI45tOF4IPMte7NGEPEnoLl2mas2TyPtyMXY
q9tYa7pPZtaptejNOMcbIxgTaZITBuWS26UuM+oNyzQI1udfl1NbG8vA4St0+m0gut5fjFrqRV6a
VebSdLKXoyA+XdUf8zhAU1+Pn5jOTg5GvZIzi4O77fgQYVUsRhkeevR3VspJdNp2ZrFBAYqWugk/
uX2nFgLgj1QwZsveh81vMo6GFaGicquoOui1JFjEGx+BBb40IZqFwPrkTmqn5sXc8+YAi4RAHvdp
prpIuL/s0yKyL3F56fDzpqrfkdRurnJDCVyzKJsl4cvGl5BYDHf0MTX4JHxf2T75GE5ujl8lliDs
GZ5P/uP5J33y57EgUkaifvvBsN6TCKTEAducvixeDMd/CPTu7jWy6L8YB77ADCUCa368Oag7ZQwK
9HguJ9GCag74T8JdiGCqPvmQntq2vnqLQfyj3JBH76HROzg40F66DZ6RoEbi2meHKhd7CJU3SV7e
A9z4pFBxagK/GfJ4wxpNJnRLoaau0sMjafMXyHGI2619lXefnDmMU/OXEylNMraPnIWPzkVNb8My
HiRRZI0+/miC4ncfOtaySzSbgJcIQmMBzAWuYkZgxew1ULRZmVkh+nO6+tGkqPLolXbttjqOBVxt
+IyCprrzJydf2VlCVguovg1BU/aDLVg1F1DK5uzPelgRWkppM9d/qz1xajKH1FGoP6K8vUaKU6wb
tnyh3QGxG41w3QLNvSsQXfOxJx/1/Gw6dRec2alLiYN5e9yAJYAJdjH+BHcC1jk1ID4b1XwURMJR
M31swrH/ZMBTj3h2ZiGUkRRbj297EWn+WLIZckP4m+jiWqBIE6dfYoi9hKi+WZN+/hJftRNHG0IU
MwRN6rwuHDOPnrRPQDxd0iR1LeKjl0HfWndmAFsoAy14EeRJ8lDoqb2KZkjMq13ADprkIW1hZjVI
+rZK36NcP/+jTtx3NhuzBdrBGPjhyOtYo50S7Ze4RE2Z66AarassYNs4Rnn9CCd1ctFFPp8fUztR
xESVQNVnXrXhhunvP0b+ICb4XLzR9eQhZZ3xsghSjU3tVfXWkRZIJ0ugnBTJGqAqWFN6MjgvTG11
/ocYJ9bK2ReOHGMGJ5jH5X0VaQRJmmGKbzkyaI3MvobQSKYD2upMXHBn5A5UqbjAYgXMPaGIrCkp
fdSwCrrb3ujVzQiu9VtgsvEGmKh+Y1sMXrxnSuGYijeI+mDvtMHLiBibJbtbm1YUgEpVzFWlZI0b
WCTQDkErV7Z/oecx6YdGNtzw2mJCA4AyPQZ26+wTVX4H2xt/cjA/df10wPCgk4LCfZ1fkjdbHMpt
UVI3BtefxMNdgCzNBSgePoaaEmzO3+tTQyG8RmuAG53PxtEGhKZTWRJMkbpObhAQVtqzmw+QyR6Q
kP94fqzX53b8ps3VX4PTK5/B4+N/plhJ26chh4OOiMVFQ8MYs9dkaluvyLtVJhPtQgP1f9sMen+t
64p/0BuFfEYjKbZFpla71x/0P/iGz/ANkA1Ycf5BCXygnuzynrrZG3rDX//C3/QGR/0X01LyboIv
ZEL9zQN3rH9ZqO75ZuK0pZk6dzb/jW4w/iVoydhz74da+es0+zcPXIUHTh8Uir2NamP+t/73/3qn
HK2P/vfbNB7qt7wbb+YYBRiECqxiBjsgnUVsPv6/fXfSpoGTGtp7tUyHCyWqC7h2evxl4AT/i8yJ
add7jYleD5cFWnaCxK4NI62+4zutC9B4tXKr+ZJwh6AYu1tAEN5DPOmeeVGGw/AzaMLI3+UlHLQl
8diGQoT75G9azXPW3pDIh1E0/YGPFv6qCuQYligOSL+6bhSXXdnaD8GQR4Q6JBXx6A1NkhFs64Ap
yOh3gWOGu050yToKjLJlP/B/2DuT7biRJMp+EXQwD8tGzME5OIjSBociRThmwB3z1/cFpawSmVVS
Z69rUUeZWRQjAgG4m5u9d18APBXgl/tCoZJ/J67zEKPJuEyDsWfvbewTMKBuXnd9Hb22FujZWOsv
srwT4LzLJP0yR1bzZBMK8ZkgpGJlTkq8apZFkEcQO00TytG7rt0e8P84Weo6deLxYvYk8XoBGNVX
r9C0m6pMSZvzeuTjzO2ig8t40g1jdM8JUXyWfW4KGip0K2dScEZ2wifOiDRw3EhtnD4SX6D80Q0h
Dt7fKbQmHhkybn47GUJcdU53cKoOHXcy5PGO0sg/IsDqd3rF7IY48wI3J8mvyW4uRe7BKBdIOyu8
zTMdytKI16VdBS+ToY9QAHyJL0bkfXfmBrJdmVHWHLsog/alDHde0tdcvFhjcCZnZMVOOkFS1IPa
J0CvCpJtxBDn1HsFQq9JVPtM09U3oUV+uwoSToIrm273bZMP7RGAPkxXc+TiBDk2PI3g1SsDCLgO
iHcmIc2dlpgNx+sfOaZPIbTu1j8zRIWVAe8QusYo9oIjE3uI6nGBhTCnyLrCLSBXxOA1E/ts3eCw
A20OGBw7eUtikAhdMcbXflu/Kn4LUTRLOCHAM5IVII7nNogyKiXACHP7XEpwu/sIqPcDGSXpobfK
ZjNjT7QOden2T5Dn/Ws6vv26qktni3uKHldqNdYW3yyBm2NiDFdzq+L0AURCNPZ4T31iKzbGrLW4
Fo0+OTGwFNeFGUxG/sK3aw42fEiZcG1HuxQIY3R4wVVyqbvA0i9jzOvrwqhM9I5t/2UgSgpDoAGY
2Oc1ItWs03y+tdUYb4aS9KlVaxgc8qPSqLdaFWH95gmFuokwaGpttnBiWHi8Mb9NuBpraMwhRA1s
0QHkNqXXBZhCI9qmglwUzQMamYwEu8rYKtZ5ZpyZbWBcVDri/bGyT6BgMF3ozvlc29Fq0iV8Nb2c
9u7YcN27cQQv3RNMuS59yR1ol41+qQFGctdKdcQsQ1rZJuncHs1CIn2io3ewCDw576w5WQ9Nke0a
p+ta4u/m5sxVTXcExF+cJqO0wfaRlLNz07I9aYG6mQUPZkbU3+xb94bGMpD72YsvK3uduq4IqyRV
d1pn5pf5AHNDlZCWktExbkE2smr5BXkjgbIDqMfpuIIoCFJ8iP1Vb9qEh3TZNXz2h8AmLjSelxjJ
CoZ+G59c8NubgoPNKmrQaqWJ3jtkguf+Xs5uAf7QXa52NdwxxRBrvZ+Cg1cRIAkBod/5JlI1d5Hq
sDyBWrQxZHko4JiWBNA1Y1t1F06Q6ZtmJHplKpz5s5XbNl4ODKdkExFbzIDpCEPcu0PM0p3Vg5sj
bI4Va4pXsXaEiRNpz/o8VvUym5ivYDlw5co4vZ571sYsrv19RfN13zHVOB8MDfl3rOJxG5lzt8JK
hfNdAf/AZNhcFl2f7DxZ+GeZNJ9oKUxo7JJ+OzLHD+G4YOBWPWQQi4sCyENkm2gGgrpy45yrbVop
D6qvBcFzkkxsIr7V02lLUCyvwA+U54kj1FUK3++l13HO92U276hZ9Y2O75JzhNdtpfKLxwZb07Vo
Y4IyY77+x9QnQt3ptEuHmIgro+9IwcL6c4fiPn9Vk91+8YzYvvWasbyBNRpvJqPRtzlI6It+bqHE
6raC8JJp2QZxBJwEtCvdbWJb1dEXynqyFLc0Bd9wPpoNXQ+jVvsRwsWVUg6x9W3T8VQN021sFK7P
SdRILjGfted6EPXnyslJFBBOuupTRWCO7bNk5vGVEah0n0Racq1lnedDnfe9Vcyav7bS1iTvpRUz
XJ5abIssLS5BZkT3At+0IEHYUV8nciKycNb65NwkgXOvzKhRmH/Gb0XbZauZHJw7nLnmCviJR5ZM
jmA19Bp138SDeT6LaDifUQzGpMzoy3SuESfH7YxbM+7N7VwxP53APUwrd2rF57qp1TU5gOO1ILoN
L+ay2rOjj08ia/I7SyxQ0M41CI4YCCpDwzKvUu7KoyPbmxabd7pIjY22fdQbNyDcc0IPl+mPkxbT
d6owqyafMYBEDGDayu3YiTIddNRcid4MS6srNp1BJjSMUAYHtT7OL34LgB13frmSMmEJZggOdkRK
sqBjwml3g17cDePY7IAhxBtu0ghrsMpJci/zGwtwxBoCzrGLtXrduIRu/q8+Ltuknf5QH3P04mz8
38vj9ff8CXLL919L5B9/5y8suLMk49g4VGwPNvgb+/tnlew5nzxOtngdAsZQ7hKZ+bNItoJPtEnB
BDLXo/mBXehffDPL/2QvM2mURc5P9NmHovh3RTL60/dFMqUxejZE0voyFkWv9KHlkaWAkg3C9faT
O4lHNMVlvXaJisDLPxPVyo1ctNu6ma7zygTakAtIywh7VmWk11ucgyXuTvAbj1FC8isj3IzA3kAf
vo8tmX8gf9MVQnyWori9Ln1N4wSff7U1SRenS+ptGQdqN1l6vGGkAkuQi5jsI0DNt2kLBReD4HyZ
pxTS8I3x8/C0R/YqSgt5RKRH1kcF8VfzclJLhMRyE7jybGxg47qFRVrV6KS7gTdHBJl06wMm+uhQ
abI9lbRSjlIlX1Ov0R6TvACM0ZRuaLOe7rrAjDfIQayw9lV9NY+QQ4tR3fQEWDs0bsMy4pPi774B
AEqzmCD19eRYGpHnUBz0OHutJcFdFJRttS51ekMOWSFbs2nrbTPz6iwBN6416mHitRctJ4iwMyEP
G/5d1HcXnB9wLo/lLfApTMWQYVnHiWs2ffZo0y/Oq6k4t/36MWIjWSGBGI9Alb9C3T64DYJpzvE3
RGh/BbSTsmNWt2OqzbjQYSbXlhDrjICJLbUofRQGl9yCdyPxu5GXumEWuctbaEIXR8cqaMgF8mZP
B2GhaVsMeNVtrIL8oYLw/mCMsIfecOBNTGOIE98YQkQnKEIvXtVcX2NJm/eRrR1be2qeKtuQd3XA
aEYkkUmdhIRygA19nQ/OnvAlaDpO21xNvZCPUMfuXJVUu2qUyc5QU3zugizazOjJ9kBafET9/n1O
UklDKstwH3OuIVuQrCa4xapg5hp1z5reyHKFK9e6ac3cuiyShpDuwRQjxPIlXDEX5a2lscBbsiRA
06ysk8rbYKv8qCS2XLiriCcnTBPcsSIHttAXYxPscKpCMYhrgwTNBHRHivqQ41vvVpemMXZncay1
3XaQmnPv2UNyZheu/tXmg6/V1NIlTlIzWTtcS+JAfBnBnoD8dTZMjdMeqlQnPMJJ2+kVH+msgYKp
KjgugTdc5Kak/oxL+NX5Yv8KoQCv6iI1bv+30P+/LPQW4mG6nP99pX/4LlF9t78u9D//zl8rvfHJ
XiIWXLTPzIWdZeP4a6W3PtkoXfSljUlCmuOyCv/VD2F/YOTHJO7fXZS/+iEmsRE0yWiAww9AVPqP
UJZL++6XbggKCmdBTPIOadWQNfKhvedTRM5J5Tt7UIWA9ITwWbBYe365Jtc/ft+vXZe/jYKYa/EZ
aRKhEuFKfJD1RF3fmBa5rHAQmUAz7ABn749R9bVs+/Eaq4x1yGfy04CZt/WX37/28n39+hGx6xno
1vCBBlw2j4v9vuGDJDonVdYP9rEdVNnWk2pY96PB6zp6dkoNs3oCRFAHoSoTa63mKfk+MpcEeSJd
a53TSw+nLk12bY9jyGo0mgZL0JaCFqOt0jziJDrJeqPieL7olBedaF8M6/+PD4GlCH8ZWzM30ocr
qEu7top2DvbNDDkd08u8LTR0dYk3TPeNRTZGZGQenPaCJXxpd3wZAuDwThVPvL8kGK9dMuOvF/5S
qPc0TIJAzFsYY/kBU1K2ZVpk3BVJ126ncoZmrpFst/v9Z/hbJ5nvgcJmkQctfbyPkxsFtreb4HGi
g6mHtdRnTnW9nHZLbP3vX2lpf/9yU79944yI6PMxnHOYFr3/xp2eVKLa4JV6LH97En748ly/OcrW
am50Jy5Wv3+9Dw/R2+shvPVpbqJO/dvo1jRUWRZazuvFibxhReGAAtDvD1qP/3D9qMcwbKJWQ5z6
0WwVSJaLHITfXppDsvO5ajXIpX2m/Lvff5w3O/2H64chhIKNBw8f/MdFIY0R7wzcg3tzJgR19kjO
ABKb7KaJL24qLM7j2CsINQVBcZp6xz9ntJ6BcjOikyDi5YxSrblhJgWqze2ZwNQG7QJCNKCmxQS6
HqucwICEe/O+jz3smtas2xqW/mGmPxPzImO9JJT6ZsJ5z1WfYQgm+99/yB/qxXefEp00zlFUO0ss
e+AsI7ZfGsGRGdEIneWIrNIyQkIOh4O3xI5qDQGkzINMYtmq1zGXhJMuMaXcvOmeMNdu2xtLiOkS
Z0okB9bylozTBk7hZ8MkosOBAf/VW6JQCZgEizeYt0aAgD+UQ26spBvldwTbBVvoOchheqJVRVya
65LCYYdJzkj7+CvLGdyBlkjWuDMdQJLEtLK7iD2AU3NjxW6y10DlgMMg2FWYDEiUVfl3col9TbW0
WJdGI1p4BdGzYONZFSqLD8yrCbvNDdJj+5kg2WKJlO2jZWRH8wfWHFARt3PJnm2NmAanrLKHlmTa
fImoLZewWieop5dpmhRYb6Js46y1dk4ESyZMXaizc1a7REPMWKSFpd/R7yk+e7Gg9KW3CVJAB+6z
CsgjJB+u0ok7KcX46PlltvaWoF0nCPJDuoTvzsTFXLlLIG/rJyUZYkUyXBFW3Xwr09x50snw1ZYw
X0Gqr7bE+2plrsEgSeKN5skjbWHetWs0m8wMDmOvlZdVVEchzo+B5GAJ2Al3yU6v0/Pleq7JrCTw
Y4kcVkv4sEEgtiNc4g1HoR9IfaeyXsKKtbfcYqPQ50skfrDEqUvNjc7+skqXsGMTjOihm23rSUYu
3XKuU3kAkBisGk9Zd5m9LZfoZLmEKHeNZT1VS7ByJkyN/J2RHlYFyPy+nBRsF/BEfDVjGqoloHkg
qVkI68aMCEpnbesPLRi0cNLG1gdPa76A7y3W0jXqG8gqFwkE0pW2REL3cd6t6XEvQr+2I0dHP9Zm
ikQztu2QMUEMZjC+YJr6VSyB02KJno4MQqhT6X6e2uzJLEqCb+D0rbTUDR5axnJbS0rj3Bu74Vgu
0dZVD9al0GkKd2mjgWwDZ+UBxmKJIhbbKMp0ZacVo5YlNDtTY7maliBtrSZSu17CtQUqshUh9kCs
pN703Fz94K3ZhrJtEvsuHbEhSdYd+TI7qZR25swV/Kcl0FuOzvSUDkq/6VDL+2E50dcKdTPlgMaY
kGVKGYSDT4Z9EOWY7w2L6HDaksbO1aaKBl7QANyFysIJIBSeaMK5FRhG9bR8lr0dP6aR0b240Pge
rV4Ox8L3+0NGyyvs4xqclq7Vu6bNIuKR9P7QkTl1BZWrDolKn2Ir1FNPGYcyCbyZULsG02uhx0U4
agtyuCeqFBeUOEDDqDc2pNFVOnVRGHAE3tEFok04VoCT9GJB7POvC3q3Xie0nI9BzTEXPOe0I0CI
1BaFnhPi8vTat3KoLnXidNYoS3t88JMeysrMSC9FopDE7BzGzGjV1Lt6o/cQsvnE8ui5NMAJ+oGT
JPTpbG519XkOBvsKNIB+ORFD362zCINuqDOI/W6kCKWDnLP3lKbyWXhjvCVEzHsQSVuel8gH7jSd
+iKvanGVYQlY4mA4YVWDHrrAvnh3cJHxqyGGopHuZqc8tpvHNLUIbQH4s0406kLNqQmgzmCHDnaT
bYFEdQ9Vq/JDkzjqhXAdfZ+nNmuP5EOSRj5fuHkVHeeAIybqsvrSEmAJPcVxkRwijxgURnzrtFo4
SRiINzPo4KtAL4a105Fd85ZahHQsvpqBZxIhZs/8HTPI1eeYtgskZIt3knWBvut7nGKR5hpx2Fqo
IknaTJ2NFQjnymBhIHpHJbu6NUkvSvFfBx7UcWoVhyalG4TUkfLYu9yvhiWmV2rg/iHpJet6ZTbH
FINdjpzYNncGFOFdVGrOWSsr7TTxAmKt5ey8c+Q1vG1AwF8HGIJxGLmiPekek7sIp+pJ6mazRgFi
PCKJPVMZpGavb6qdAh49hNSL1pkz6ru2YVEwZGehEm7sbS2a8VBk5qJiSsW2siKxqcruzog0k8xM
JIBONjgbwomuZVQGfZiJuN/Jup/EjsvvZc8S8JA4l6poiDti1Bm2Y9lNYVtATpeWSZZ9QB+nZmWd
VByWvmmLy3Ewx2L+3+T+x7T9D51JNNXLWP2/H1j3NCaT5Nfz6s+/8vO8ajj2Jx+xmYXZB33R26H0
53mVQ+oncwm3gVL9owH5r/OqaX4ykT5znMQbYyOKY+r+87xq+J9wPTC+h8eD6vsfBhY6S+3+76pt
OUH6mNzxIVECIRPwlyr5l6qNWUw+M4c2b5Wq6y6s5wLGMtlfzPjmvAjOazuWNwL62HPtZeadEJl2
MoNm2pW2NhFwlvjOKlfQHkP2h2HNMww5Vqs3ztiDOXsjoLokLxCv2VfJdSqRujC/daxDRXLwtrNJ
QKsJATw3NZ0pQYA7O0mzCXL7lJ3mlAI3iJkRCAZz38tZo54VNsuoNrLUjGWeYM9V7fAUMNN58nj6
EwKVuGwrHiSKZZlJuNW53oB71+pvHaPzpzYeJkYnE+GMmM2/THKWq4Bxprey0Bl9JwnUCIlstg8x
7IubWLg3RqvhBahyZd5DGJ+zP5xFrfcH6revwEV8xbeqL5Ajf5GJ/fIVFEzRUi1S7u0sLTDcVkcB
aY7SBcM3knJk0dP0wsQsguvKq83zEo1iEtYAZgi3yvR+NwuiAxjjVYdg7npQD6BYzc6uXowk0z6X
jaNOgtJm4yRpetE5rSGIyENRl+eRv4sFgr+OavcKoOp9m8PEdOrh3GPac2cKc0cQ2kvauM23Xx6S
/9DBICDkw31nL2lOi1oZfxe7wIczZY0ENKa5Xd7aVRF9MZZvH0uW8Yh1ip3KQ3rUMWs+FOlAPpwo
4XkXWjtvFSRycjFH/VudGVyGwBnGq6Vfd0Qb4dxGE//UWKb5HZ23cRZr5nAFTYEcvbjB/uFHD7E9
mrsgSfKHrGQfdbNc3yclxAqhSW2X9Za7Zr7dbmadoje0Wr0/02frpXS7c8g4xr7tImeP9IHujh1Z
a2xy2WZ02Pf1OhBbJ/mS19h5bbsanhMBpjdHafJcA7g+eFMu97Jl3BQJ+vvEp2/bZBhPPJTZpddr
PEwgF/aZ9aLTv8RSEElXrTMSNs8I3ylWSQS2YJ0AnQ0rDxkk035zBYVvyZYrx9MIXLvh6JSkFwVy
lvPJz01KzrL+7ucNyOGSqhOHI9PW/chGTO2s1D4Y6+Qsp0q9iAT4e780+gsna/hwJuRdoBdiTveT
JHJxNduxedKSdrxSKAXOLTOJt8mMRHJwlmdTA5dd9ANCXKFgxMZZfG4vkG8dV9EfpMIf1iyc8+DI
mDxYTGxoDtAgeP/AMGqM0Nh42km0OmEGC6haMxRA+BHdqvQ4INjBcu9IKKHkQMwr1SpmvvYwiZe0
rsbL2jWjY9PqzWevset1LnJ9B2XjcQyWGMbOLe6Lht+S9RL0QIqWY5fz3Z9XEXBYvY3nDZPtcTMV
lXkieB2isjfxUadOg9W8BBWyXE3bnsnksqBW2VE6dWtsnFZDFaF3HF3TsQd2TcrEzdttW6ckKb6h
5WVD+qBR04+ucl9/9IkF+BykhvpcanND8mbC2KWoYcTSPC+Tb6WO0qGSJDARaYkolpaQu7PJefI2
mS/8Kx/33bT5/aP71lj695axXH6LfQfzDw5ReqYfaSxDYygtnmV0MmXN+KklViicZKPdpgheLqSR
mvrKbZR2l04JJHgHB0B9MUoOpzsfdQ1qG57BLjRzSEE+eI4ngtOBjATNUNNsNyR0G3viw+gkYlCb
YqX55x/AXrZXlHPsy6bz4f4p50xJQ8TeKXeZG42pMV5S7sbbhl6CpG3JOhM1A+sF/CAEYQuNn6is
+kmPdOfMGNzolWcPca45VU8WnpxzdxjJ3DNBeG6b3I/ucq8polCUMfkFv3/vb/vxh4tvE0iKhdRE
qmx/fO8Dgh8524NzqjrA6+GgVPTK3RzRxlIyfwDBPV+koxqvcm9Bihc+n8AsS7Q/ddIfqwX8P8DS
wcs2yMMb4r91i2DH2YS5iWy68gq3Y3LumXz+gTAZM2zVoF6ZGJGuEyT2NxUN3UGfZ6IvMpqn1509
ZOQI9B6ioNSZSSxhRth2XfTZFAYsRF/zjyppiEalmbnNlYXPPBfjF+mW804OfXRIJgF4Bta6v0LA
MH43GC/J0CxsxkGqNo0NooRga1XZN6OQeyWQVoVWVteH3MbxV3o86tQE4/XboxcFWvwiI030Gzfj
P3ZlxhFmlOaJVNapI3WRNMvAbMSLXqt5m5KN/IU7r/9u5xgCJ979IU+96Ngl5Xxh6zOXD5KrecKC
poeTWWR3er2YMm0yg9HTpM9WVVSHJhbjIQOTs5LSJH/Tzs1zMQ5qDR1hvGT0y17y+xuBIvHdDspj
yNiamsHgnPNWDn4oG1irSW3N+uYkcgPG6qTzgIVvazNCpWY3RbDUPfQxCRo4EW8pxeonF3H2zYwd
PwPyrA5CazzGbhAOmwQ/azgVepKtei1FdB3H5bZtsuVxBa3zDdNXfs/y335Dd9Z/7xLP1tZQIQpv
rYQPwqekHLvoy9bZFJ4OkwNNGtPh3MqjfJsbUaVDhyq6vR9r43qaa+8w2sX9OFSGxbvE773STLro
hEPcIJSfhrXq9O6lcdhWuL/EWla4mMEcK4jmxFp4ebKUnMv3SnhO+1mN2Z6xcT+tRzOZN4E1fTZq
xD908ayQ9yOKUKU8EIykuVlTU9Gfw0j1zBCHRk/fZ0ekWPp+DvJJo085N7u5MUV1QT/FDlZ1l4kH
9oHkQWlpnpOXMVgcv5Mi/axwBs3Mjhs33oPJ0mndWKwGoSI36kVDb37S+mEpcORYHXWfybemCne9
SCLj0BIQLNpRENKqSJ0iQKZSXCicxfwzSSo8Bigw52jlE05ir3OCYe/iuAUIoNvsOrORWt+gjibo
mQy3zs6QCi7lTzDdxJi+4KDEjf4NLSXratvQr5hY2fWVVjLyjp0hO07cCP5CAKvONBsR5goqmfUI
XBvy06R3801aMuUNDTB1J0ltuW/pksahUvP8arqZf/C7WdvkXQFW23cjju+6nIcN8CzSPUiWFStX
Rl7InJa7MGmoMsMxluuWMFktdOpIXyfWnL963nBiQp+TSULZSjMz8+g3Dllx6XmFuCZ3a0AblAdc
GSCcN28P0v806X862erLxOO/H2z/T06qztO7g+3b3/jrXGsGnxCd0+lf4EJ4Gyngf5xrObYinsE8
i8cBpdybFufnGJasQZwI/Dgkgh+n4X8dax3+L0fHooCCHFch85h/IktfpsC/Hmt5OwbEA2ak8GgA
c350dPhePxUFgUnfhT7X6WteIM3W1wNHp6aFbEdywkNKBHO7VRM8wJVSk+M8jxFMrXOjoj1obmvN
Zg/PGl+rspDHAAcjXfqM8YLUCw0CLCNEIhNA2Y+cNVe91TfkB1l5N80cC4hiNpEoezUaulivteFe
cHKQG9hI8RI+NAWJSXe0A664s1ScNIg/k5Q0Be77kXbutkT1VydErQkaVn+Yr33AfNou2wboIdfn
f2j3zY9Xp1IuRF9SML7XaugDQjxjTyxgQZvMmguk6gEvORpJWbw2iNymO/ASAW/NRDDN5ymNIR7v
f7m3/sN58ENRyVvy0JU4Hnw/WiQ0NZYZ5C+HYJbkEW2JjF+MXHeyi9pOYgJ+7K6h8ydI9B6ykORU
KgqaZMQShFlKJwEJNf3T7Kka1UT70+scLcUj1CtdbOYonpeM6JGvYtO2s5gfBMOiBZI8s1pfznNm
8GOErkKdp4GvOi/4wx79fo6JEoGLTHMFJhaiAAxv5vvPBG5+TDQ0Qd91wiXcW6dMtOqER6Gar39/
9d6PMhc9BAyMALs6aBFsHR9HwSXd7SExW/Elq0hjPSaFbIt7orJNeW6q9g/Hr4+fCoi348H3WOKg
cZZ8JABwMIsTgU3xa99AC3pwkIn6c5im9ST/VOSYH7oE/HaKQrxLLoQYznsf7ZDxMOp5Xvbmfala
0izIV4T1vo1TK8EqmKRDh36My1nwh6dNLVGHI3zehzRtHUl+88iAtzorTGu5O9iz87EikM62+zsd
7AvwF0/E07OoUqG1K3vUUPGFfkvnXRx63+0CktGLiJ/uNQP9UqhlwNQhJml4uEICdWMQpL5B9EVz
0DSwdfm2rJgEXfz+y/1wvbkGGO+ZXODfgoVAj+j9XeQ4cYuDoxvvuyIVPAYQEDQ0/6Ad8vnh9y9l
fegGLt8pA1wIStColpzYD0/hUNWqqQ07uvPt6u21Oqd2LykyMz5qRz+nsta98qV7iZxc5ypQ9Y1N
vf35b7InAyZhVKZzcVHa+Ij6UiOvq4mAF0V/8KBlaafN5yqqBcOPBIjsgDKxUyQMZ2UUOY+0FKy2
3ybke9FZL81J8IcGmtVN17OPzo/IiqpYvvDZSXkV0m945uneLy/cG4PH+q45YvkmU+Mtz4lG/fK9
tzIxed7VkJq87+7t3iWI00XvFUVtwy+cDMTY1Y/G+TvD1K9SnfePJlR4er7cug5FKyZ576OFujLo
LDZOXL6U1IbXAVrlbMNYBUmIK3X3D6voG77g36fDhUHPngyfkQYxFFnOCO/vlYbLBfavjp7z3vIe
U1k65tZMmHhTrNX2CqN+u6UDFpxNfpJHa8wXkC7MLH9AaYGioIRlswsUo7ZAmxiEMQRp7iE841XK
R9WLlfB7c58E6U3Bx3nuaxsLlys1Ma08L3avcBlWZ4Iz/gUjMzGHOB0ZmmoqtT7Pnl/3x4hAFyes
KeXsdcT06IGgbNSMbT6KYaUCeW27bZlt7VyzLuip9Ou2npqNEfAOUWHbxzw3E/wVdev46yobinTV
GvlXzaucM8gtFJnd3OgG41/p3ZmVPzzVosKoTSdNHAj8U2pnopi6Gzyre0iQH7Kl6xrpTtrk1F8Y
RakXkm/lLTFx6jthjh1sgy7dloZNq7tslTuuRpLstLCzi/6Yl9WmHQJ84WR5p587+iXkc0ekGbWD
rO7mtKvWyLjg4paaZq9QBd/Y7aR/M6dWfTUY698LDFkrMWL1yDyVbOxkSv7g4H//QP+4/TzKsKVN
hs7Z+rgFzXbpBTIoX1zdK9iBRv3OKGtThRDILnokRCTCxlVxQ7PVy/5QZrxfuN5emxsfZaaxCHn+
VoN1S6BkZsviBYNLgu03r7NxW1gGZdUflq1lWXp320Pqox8CRA+NtxUshe2vxcPIsdzsPSFeDMar
pIiabBchYQRGsga16J1KkjJPiYrApelEVtVrq68TtBoJEbdj3lJUUAq6V9KVwbHkTHzPfqsS3Dtk
5RaFos3alhiXzdawb/Q+LV+LzvLPy1rzbnpzMunQdZLApcrQ6xWdzyurYLKIJqJw8XxlAy6uIXD2
ugyml7SK21XadHJrxIDO9LG1VjPf3x+gjMyHfrkiS+mx2DKBCDgGE56/UTknCJcBvovoBZ2iyeJa
E1tr64ypqflHy0vtq0ERxSJwVDg5m1+NB7M/ZYlT/kk89n4BfHsniARQa4J0R632US5oAAsiqSV1
X37sG049pewlstCYmB1j5c6s1L+/Hd7fDcsrcrywEeFTliKQ9D7c82ZS5lmdOOYLyREqsb8TbMi9
cYjedoq4apaPnU9u1wWb37/w+xueF3YsCCwGnkqQdlz+D7ehZsSsRBAFn/MOJcq0bqZ62al7f47+
yG34gF9ZPiXAJ5MmLAZNzlgfl/qUYQlCALN4YV2kC8OqHJX3MKg4SqxahFdxfTUGc6QjZSfj1tUx
h4psfkiVV7PXFTnnlghFRVQENxj9PAvJSF+aOZlZsfSnfTfYNt22f3qBKIXBHbgLC5+z47Ja/VLk
I3RTMkgz9TzqqCkpGgmj6k8R8yxuid+/1N9uApYdh4qJoaYBmeXjEYctwzdHUy+fy6nFHRxKLcjS
196YqBmqqnApZMCKV+2f1iLj7zfBYvZAzYc+2SZ84kMJFZEGN9bS0b7NjmaYM2IFJyGwm+1PSH1l
WLQh8z2PSeaRO5zHVCaNlJJSk/wWs79Linmg1BT+OLff4pLR6NYqXXM6c4rJppz6w1X60E9eGsmu
x5CZu5XoSPTPH+5ZJx5qWXSy+iZ86gSKJrJy52t2uqWonycdHjkVQa3cS41GEze1Km2b42HpThPl
VJDZVNB8l0X66jLu5Tf8LN16w0ZS+eNIhtyL1cUZ0Rw9qjgIiJDuCeDkSye8WPHtlLJ1KdzwofZ8
I6KIlkObpmBeUjlOY+7fRKJuxy/wehmxh3jAYbmsTQQu1HL6nLhNujXtxuExawinGXFZ22nx3R06
IzGY4kVqvuYpDJxHOHI8BRKnGnWlAU6EOG0itY1H0klr8io7Up/mhxkZCmW/bNz+pOAb8bOiTHmQ
Q3LZKr4zHA4DL73QqrNplZJxu9SRsB35MEugFw3XSZRu6dDMeys4XSOJ+JEE8VPh7px+FDjcBq/g
eDvh0mQJVtJOY5RiccBLkwEW8OOzNSyvpsUTZbgVZEnzpSGKvMfy0TfJRW6X/rQbDERgZ6LRpu7Y
MRvlXhr9aFmAcFUY05nfq6WW1yPGjdDL/AjT7L4mYpONrbKhJhMs9+MDYIpYym1qu4ByW9cjjQvq
6FThZ/iElwUzp7mrMRdUkcsfiVdP1GCqzlICen78jqZuNLmx0MzR/uOWqwYCy8S82N87jm28NN5T
SvbJqvhM8Y+raiNq4so5uGb4gWFoRXYkOrrjQEc66/KKlubRx5kQ/HBZ6okY12nNervcLlXQsmtZ
GdIatUkjNy1OtKErz9umjBC5XWryr3mm+jIIuGtiU+Z8Z9aIXvEVhbUReds2bjPfOmr2mEzPcAx6
rmE19imvTzKRD5nNz/GKcQT5v+ydx5LcSLam32X2aINwqMVsQqeKlEwyuYElFTTgcAAO8fTzOclr
Xcy6TU7te1NWSSYjINyPH/GLcKSmvEiCRlNvpGtjujkMkNDe2i2Mj8xNFLEM5pvOS3ST7mFCmfce
upoosFerp7mZloENV4JituCnNPI6T1/GvUYUZdcuuKAOOxKyiJ+sdAg5QpTbDlzSwt3zh9MIM7nY
iRj2YrBFyo4tuERdyUqBbBmIk6a24/KKOo9MJyeBW5ufe6RfqK9GwQ9bGuTAJfBCjM0z7jSowm/j
POF5uVmj0Ky5iqaQgKqMFmV4SCE3s0RNs00/yajhv50TMTjehAVp8Zlm0kqWARWHfb6ohbnwZs1K
WjNF5ymzpeEK8KHKhqGE5V9PJ6nZDNLx9FOYlzQt9rD1Zb+c9Gz3BQKLqNzwgR1DLa5vTXtTjM9e
nuOzKst4dbDujCp/VrvCfgInlsd6R8sCd1eU46oMu/LAtg7AKVPpHQaoW8LesbarbJdqW653Pm7v
LH8KVFLXfVxPyLRxXk9tcA58iEPgTOwBI9ltgHhwfts6EKpw8C1G84abHBigc0CJuNfWRd7jj4p9
p+qGtqfEAlI5XZVJj9TMKbF63k0Hd7f1XxvElLiZJimWtH0EwpwIgLR9G8/RNrBzQZ5IICbc7Acv
LRasEOXYxphR0smbQQ0gGp+dEsjQRkgjKqmQg88r03eRAdgRC/ccF3O5UiCpbM6y9BpaxYiTzTDH
vVk8eWFCSjhAg5IHhDjMurTHuWcNJV7elelVu+L0C3/O1aNyzqvvESr7DjF1uHkl76PZzLbljN25
nwKXkFs03chboj4ypTWUuYnPijsmTbDtePisXDuXCTW7PciJ36SpaSrtAad74hLglXq+jwfaNQMr
ZEwJT1IgUT9dDZlFdNA8RfaC4w49C0p3yqM+5+13dH+iJWWlR1W/cuHZbI18tXCAQSJfkBKVvulF
mnZFnWAohOKeqMwhO+C7yHKcA5/5CIeyWogPS5RZ4na2oZ2kG0IUTR7ZGTfQfdSqFvWQ2jXZim1h
QfYZlDf9yZ+dSaK+eTgT9EIkyUpFVI33aVZMngV+ZV0VBWEENbvDEyXZC3tMusekm7n5vOXwX/Z6
oWMhDyGqkTylts5CNnYxrqTTpygfzRP8uayBbJu/W0TrsXDXfDaJc9CC25bbHvOd9RnQgc0z9kIV
K8xYDZWd/WmluWluRQko0s2Es5E8A91oil0fl2qwMD12luAjXqWVerTruXrCrCMuWEOqy7vLoJGw
WYJWj/KzrDljrlRaW+IGcmboYUcp8+5jTsxdD8xs2uqLQFRCPdRtUKvXCbYDohaxVdmbyaqG9kp6
/iRR1GSs5MttJzzRw+Kb/EifVZclcwul1K4Bl1QcqwyMB+1sO96RIsjPUWekkhqtxLxN55KZHbB7
NeEhLYDWuPFGKlqAL8idj+IxqIZFpBRaopytDWPsJWk3Mub+E9ZpkmIqmnGSVTgDVBNO43FerbYy
4gU0DGc2BzoQQ3kzQXmQBx2HqbfzSdDWp7RgLMjBFwzhZb8sYwSaYXAdtJWJcEiPMJ2Ld1brhki0
IBaIbqlfpSeUTodd19rTegXx1LaPzgS19ZDI2WkAdYYVzr8ZDRHrTpZtLd6NPfxaLC5luMgOBwzE
a5+QO/CGG6tHrf1B4P69Pg+4/VUbXwWBereGuEq3wI2CUMljNPvpOsNMCmEQxPNalcckH4oZhj6u
Ye0mLlvPZTys1r6LGKsXUfMF/ALu9LsyGJbua1z4YEm2YyjbECxQ7w+gWxOwZNFuLG2/Co5JbZXB
GYaYVeLkG9BTqLKvWYS6dOxscekeXXqt/rCswT7wBpxqz8rlZoq7n9k3tpBJ4DxMad0Cy0Zu1xyo
svZQKXg30Y6RYieTSSWafAq6L0r8OvTJxhJ7YsMo4PWs/8ZSBRmU8mA+caxge2w2N/aL5qzlAGc7
ZCIwEQ5ymskwc2tJjEoJZm1pZW5MTtHV2qUWKamfdZqjx8/qglNmaEBFrsclDPnMw+i3JvtDgM1U
DiETfa52EUiWxsexq/Pgg4+aIJfi0BQojTrhwPRBjp1PmPT7nsw+Ki2e0lG4Plkw03STRcfLJIll
RZSbQwO53mTiDK97396DwQxW7xQLF8vnUwOShZhSj7XNjZKXgF3c+n6N4MsF4oUuZ/QUeYLUZFpi
upkH2YTm5Ix+NEZVmgEdPI4Qjdv1EWRSx9+1SQwqhxqwTdhLvd/C1T72cWHiZCnCil9xCyfmippE
9o56pZFk8lXUKYg27jCq4BN+d017CNwibK7TttAci4OUJpdqZGhSliwezDMa2iYYnG+j1S9lvIO4
Q2/FiAvSN9iADsftfBPbyufxE8MXkyJ9HwAFfW1OqZ8nmEDNRj+VrW06FkGMdnWzcTwUQCz0aEQR
Y9+b1xQdFZokJK4R5wpXMPbYn+MJ8PNJrB1baMPgYCUjDZuMT2xrMDBiVzp402PYblVmKeY2ecCD
X+ND/gHSItOoH6+RA9Nxnin/xuEp6pKZO/YKsBjqNPY6dNS5SUs9ZXfrVNhJ/KLL0C/KE0QVhIfo
QfqBflpDGv6Q21H/YxylFOoo2QVasSapsIciJwWf3MXUxFHQsVgYYATOvM0nG4XznShdspTUTUw2
r1uJXfrJlmmvozu4B26bw+MOba5nWYXZB54HCwSKUkmSiWq5MFukq3FmPq8Njah+n2hhEjWnojTO
O8csMC8ZgewcOzeEF7NLf5yumdYph+bYTiSqW8+TZIGBp0y+CR3QeLpWBdjdrc0TKL4la9jwA39u
fpusBN/5qYpCjksn47pcXLBDkxqWwYil8s7xpLnaH9ujHHzeC+J1LS9V9QS++po2NEwuHU2QAk/Y
PZVI3NYdawFrh4WcoDgIBeIQGGXjxs1NPTmpRu6pQjlrvOQDao+kdmoX3u1oabAz+2ZV3IItdW76
IuC6i12sW0o+1KJy9aoxlfbAjZSjHAguyyS8azE5Q9lsEt9lndW2a4rAQqI89WQ7s3khvYhJLyk8
ec/D4q/LlTe51E+IViyzPs4uLjmvOkPinazrR+bTp7Y2k4k2UtwtskklicHPijhaG1jthzlN4T3t
m7Qzw5GUmkVhM48f42dPj916Z1vatpGfkRnlCFittLdOEQIT41OwVt5oMZJxeP5WFpuiO4S8SRam
cABm39EfNol8KlvWR4IUL29tqBnxtrs5slDozJX2G3KU2G/XZ566ibir01HuXXQhRpG9qR9YToHP
19PaS1YTKiUxOTjJEFfjbN+EM0v/BPY5o1QpI/KoH1uv0ZVJrSoL82qEHjtQ1lgvaN2bhdFMplVl
JZ6ZLGKahuDtrS1mkK48kNVU3H5sDTzIyQnNFqdaTuVNAO6L5HWZivSYQFMa74M5XHuwKrNTnaLe
pabgYLME+YE3D5rQCTWu5WNiMShiVdE1JhN1G5covp1+VI347UFvueiwSSZIkfCPwbanSeYabU5t
qsAfhUWVrOai23WelnTLLltofQ/RSsUrdFSw0CmSbFY/1j8NrzR3RnPpI96TaW0UMJNhgIwHovkm
lDRH+MV1YUUtbmkC1sBrtOjZlz26EhvgiUiHAuX1mvLVa2dToS8/Ikc8IwyfbGoHRuWfPJ3ftnTp
GcEGxg4BiAfzrbd9zmhmspLE1fRpTgZTZ+rMqtC5B0LUVdC+6YXzSn/fqHrbVTNfSXmKe60w2NO3
Pd1FNk1kD8HwyQ/Q6vhW/VgaFVonHF3/9KtApZPjYnbm0jx/S653s1RC8/LaT7lITHxqA+FpkkKC
NbHr99/1vRv478mFab/FdIvR7kWpEQbG2zZlb4NbnqrS+zR79UghM6IpzEr0B5GxDTNGGJyFa9AS
NMZG+GC/R111EOfl4FJ304UwWAe0Q02HB7alibU/0RAN00+TIoW4pwPoDLqJn35/+X97KwyUbBJb
BpyU4+5bYvOsUEdJp9B/HXJn5jo4oExZyOFKCfX7r/rbmkO0EsooKrUxfdXobeuYNCp30TOVr3EW
eeNySpaomIC7hmaLBEk6/XHJvR2hOLwYaPVAnGnq45P4plmtgKtFKbOCVykyE6OGmc12N+ZE9ofU
jc2ZlcTk+yQTCz8zLwxtdUu0q/0/zJDfPmZwVMhKGL6EYLs5b1fk1AyznuLU+0hPgtJxycAafI4Y
7BEB/9lTBgttc7cM8vk2mmNvmtcliSEQwcL5ODZtWN4MsjKleV5QqZ0g55qs8fdf+AbgAfgaYAwD
QrAGYH5oH/06ERiKaCWYLOqjapgTZXvlJSbMERQX3muiGN07iNmgEBlvw9IHrvGnmc3fHi6QBzdm
UMlwPuTW3V+vgCoR/KwMm49dxtC62TPLQlKPrkcWF8cfaYtWmUmNA3g6vPSfTXHLR53b29cMrDkX
ph8Ppy580+Kh9b+YjQgNgWphrQCPe+QRUxv1u8gbrAjVSKcciNbh5JvDUi9jq9tdlthsfOaX4DOK
3RCONI+cSc1w4nVJi24fgXJwh4scsFm0MgG3zH7vdW/SLku5IVUMWGtznAcyJ7eBJ22OeCmV5LLC
Hw36ntSeqFmWrkmaimj4nvG5jkmWUX3CaH1j9+nE848wWKUz6eoZtOoVRlO0ZX///t9ua+KecedG
gwGV4r8v7ZHKIrPsdXlBLcgjZ03lYEqgGClMQu/PlvXvv9Ls27+GXBNqsWNgRoOSSRS+xbgwc0LB
ArHAlzhFs8vbj8jMlzcAkdzSOtsoWfLFoopBiBxmJzFJoVXV5mp+fxlvQHiMxw1Qi5tmco3+mPsW
tOVYYT+LaFm/4I1DjpDlXnb0WnxK53V+bZy4evEQVdyNbkqLo1NWcBLwsf/kfu2bAc+/HweXAcHQ
xHDAgIyJsWT/df07ZVLTLMjCL+lIm4DkWaEnis9EvOvpiQw7Ler5FNYDlqm5JWt6O219aslSb7QM
9LCpwtS6XdFJPHnrQpqMNOfHGtqyj02ydYOXZ3i9eNAFvdp7ouKpbluLsTrspm7GV3yYabKgsZ5s
QxmHDywS3R4mkX9bgiI/e6HMjyV14SlPW3lb+0M17NqkHz8tVTa+s323vLeaiDAYzM508NwBRTVP
5emTcYREz6CzuYFsdiAJDykFf1h0BW0PUEuPwrei6zxbxHuHGhb5v7JEOvP37/jXIeSPZyvIJVC5
5+wK31pkjBSAvPcw+dLlwj9bnYfBXu4ty67sjLXzROT4wze+0ZT//pWgtwhoDsZtZhD+5nWCk1Y1
4KavhSzEJUmyVW+ScbGuKEuKA22HAXiMn6ov0rOr5xyT6+scKbl7S8fe4Q93//elBRgQyNN32aXA
eTv6V1Pt91HaNF/TmXYCp3SbfGzVmuldVy/+prNd47FaYyy3GXwqg12RBf4pAw67IyuK4y3tTZhO
qg3CD/kAjZtCj4K5sfrspgzy/oTow3wOxiy9QPw3FfDisOzE+NNBfiCVdo3+rPH7i3B7kEeLx3Io
ysG6gVwGL4nExboO+my5gzcGBqjwkcrDCXzoti3Myeuapi6YP682YpcdVj8bPUG01LQ4n/GVWvag
xfrHARGMi6yu0ApTIcMxViLNoW1Ajn+HnExDg5VR/Uz/ki7SgLZFuu2ZdNxMMu5RfMllAK42clvn
glHUhA9VkLrvoafnH0bENb6J73KdvS6SP6W5f48/0IhiRuQMqo2C+Nss3nPpeyKLUX41Rk+oRE+Y
EzHTWegR8sqIoOGXtR/Ru2usT4suJjSuA40u7+8Xyf+2YCMDQQacZKwH3i5Y5qI9fl1h9RWLd/g5
319IsI5ZdZ1XAc6Dq46fEJkbD0uQJXsZJ/NLFiktWSer8/SHi/lfNqzRWEfcCm4Xivnur7sHgsqk
WyzPv6JIHjx2gdM/uJVl7ULKuCuQS+N5rLrhUoqmvkAFy7kZmpBuUlgN810eZhGAZFil17k1et9A
znf+Jury8vEPV/nrCWb2eADIxGeLg5km+X6zx3WdLHXcifErNW6XviNd8PstdQOqur2tzy7WpXSQ
+jWIdpHy22/ZaodoviaunI5e2PbPflyl13Y4le9cJUb6IZwCB1WoisedFuFWdDR3f7zo//Isnhb5
9f/+n9cv+Cjs0AZX+efhr6wJoE/Gb+M/Ey3OX/Xrl1+IFj//yf8wLRzxL+orkhbAPt81TP+HaQF+
hJD7k1sh3H+hMOWxNmAF4mNifLp+SgZ4qN+R78C0RlIL5A1p/T9RM3W9X1IGGuUQF0xlxJYle/9b
BpUNYtaY1ADRZD73TF/Mv1g8GE4bf63sHVyrrkNxqr0MnLhzkI/v9J511e+nIKqOo9t31+i7jO4H
P1vLcxtWKrvqZg0CyZXd7O9G6J/Pnhb6w1DWsIVS2GSYA7jzNtYRwViin7qbA0ZBx3FanIfR69uX
Rif6dlWEB5SiG9KAclUhCFQQp4e8xgQ7RNJnO6pSjzScl+EYwH1mJJQxMt2maStI8xYPEuGyQFNE
v3JK6b07NPEJB/YnBr8w4aqlLL90odXd5qmv68001fNtkrRobyANxb3XsjYGg3NehhftosR6wAp+
lsd+cflbxijSvRyjdLnrMr9bLlIEKItdXS+zdRlxge2VSFYO7LajW3nvRrK9jwGFIIRQ6luk8DeS
7HXYTVkdpdukb/WxmFR4gqbZdNsCETuE/RkT3aloLAG1CjUP8sYr3Xf05IdwxZkhsduhOyUOmKRj
nbipFx4jv0EmCylle7V3M6qvjb0tm2gm+1pr/O2GhSG36J12ZDqbdkh2FqA90aDd5xHN1/l9j1pC
7z3osgGoQKeamaefJxCcy06LOMGxJldM59pU1QcZyQhhI1CJQbr1raxIbhkFWwedtE4/bf1+8NCK
6EYdDtc9XU3m9R1Ja3uy+8lJrlyVAVvuRK/NwgmxdZzhnB6s2RQtZR1Mlb5kxDtKsitmwIM5lfte
T2u9gQ0x9c6HNMlcd32Zcwb+6sswdTSGkWFZ1yr5L7Hs/08yhYyCE+k/B7wLRMObNu//GiU5980/
+hnyovBfBshOB46uAGrO/yaXWbGDswmxzIBaIZjha/7XCEhsIkpC+yLxpVny7wgY/CsGBxMRQI2Y
CpqZ/yQCQq75NQIKWoN0owwHl44MhBjT1vgLkDEPcrJAp88u584J8eWQLZKyGFxcSaJDv1lmR+zE
WMSPsuyg+w+AoZKtrSN/3qU9VMeTAgUNrbOtgssV7bhkj9EaY5/Btud7dkctjk4RLtZ9yTjufdcI
9JK0BBUCBKgCZa7dXl9XE1iEDYKZo0sWba8CasgYXMegOTFFmxQGYs46CIwc2ni/gktVDBWxSdsC
KksuIY5LvRGRhVoD/gmfUaADbh/F6T5dbRLfzHSft3gSuz5AKxrd1zEMI1ADdXAzIe6xqfX40Feu
dUCUC7EyZJZshuTkc4+yKJZ7tN6Gs0pdKsaCfvY+nFsa10U0p/6m8e002gSFfKh8qY98PCD/tV1O
6RTEl65UOe4d0XHOXaTlsjZvD36D6p7bZyUPE8dRZzf7SXcQQ+i+r4wwfA629NFx54BeqPiY6kXe
YhcRo3rmeXejW6gL3S5ilznuXRas8LKbINxbSx7ghGBVd15oVWevmR58m3GGX1VIMkp8Xz8HJE1H
AY5kqxhnXTl1XX2XDHvQCmWBzUhr6qYfe3GmnQ/deRjX8dqe9h3mJ+cEZOW3QgfxQZdiOfQ+rNpU
haSUQfzZ59jYOcyit4GFThppL6LO/vo+FpZjKolmKyv/Uk9tvQ3zuHksFCEWj4v5ypPhdAfoqLuX
ZfapcOlQ+m0w7dZ0voI7t6C+ZbS5sdDZoMdt3ZPQ1o+VKuttU1b92fXKbDvwRLZJXN4rGnxnay7H
bc6OfVcCrNyI3p3RKOvrnZx9ZCMhdewsxhM7WyfpE/AwTqgq6txxWzRtzMeiWYb8iXSuPAruywXe
dsXvI7UoqntUCABdLXMSP4S5L+8jV+gN4hFFwmGyrmdheeDhpUZ7xZ7b44qb6oPtsqLDYByuUbIT
V4A7wHZ44uCw7G/a2VtftAJVu4funF2KAsVpKcqq23gkDbsOKOFxxNHsYHU403hxf2lnwQ0jpS7c
wMOnl9JG6KUXs3VCWfv75FvqHeifejMmZrC8Ds+WVR2oLx6ifLEPSXgldAy3vms+LGDv7jJP3VoI
6DiLipFtEw8OY8h9E8nPvQzDi7ponxcPTyCgvh/rkKzaNO0WVKndKx+U17Yxb2r5YqWJJDsapOGB
vhdjPG+x+UhOctLWzYSlKPbBMgXgJl4Ihv2tK+v5YPWq3VZlSsrV9eJZAJbazkXYg3NCoMDyUNks
rMswyWC95O6LDpNuP4a1OqJJ4V4U/eU65NdDPWQb9NmMa9G5SaA6QNDcWAoufE0GgBuDzA/lhJ+J
KIv+AW356l5GfnqhCx4z8iLeRRwH8z1wofXYDKW7k7QYj5STwY1Q+nJR2CupRSTlDnDqdD+J4Xnk
mD9ZILfOk3Cyhg3W9mKyEUxELSHedY5yi7slmbz6emr9c62iT1D+/X0QrPFT4S3yIFwSDGDKyd3i
Rfktph+vjZDiwmeavVlz5zWQGok0YNbDx15xy3adyZ2SlXuFXUR9sF2fJW2nFeBjUe0r4Nd3C2F3
k6GyDvUeGXBaQ8vHdYzptybEZz2yBvNlXj4yvM3TTY1w32On5scGMMkmjZr6FsgW3i+QaEd5l/oJ
Zbycsv4o8T6Um8rXcNbXor2QJRkO/ilDZQyA4oehCL9J8EDb1J2dw5RF1Qj61cHWxArQoJQBzubJ
VuT1OKdbpD4KlGTyAFNheKyHyB1q4MUd2gSbRk7VPD5n1dI7AoxMM1zWINdGzhar+1xiIbMArStG
DHayyQ1uS4WM5KYATnUqx6hYr2ehgvuZA/sRVx22SDmx9C7UoP0PvZOry2yt0ScdVs//NLD68y34
vzTbossXis0UyPChq6zI3SUABy5bwLKX3ZIgZB8XTXpKuuFiyb30NqvG6jHCPijcKG2FxwwnrWkb
Y0vyIiPR77Ur6pOTp9krasd2vKkjVRTYmgziOvUU1lfhdxusdaIhoWXE/vC0hukzr9a9JLR/a6C3
TGCx3Olm0H1PT8ftbFO3z+D3oDylm8IfPayE5nV8bxufrk7Z+QtncoqKSj3e9MbPK9F+/M1mCrsi
i5F4aDeU+j0U3vVcYwaGoEz1lcw8+OJ/twrL0VkaATriIJYaLzEwQhe1cRcDcoDRGHpPiJDGCU8R
emwWPY/GlQy5weqLVcC8uKxH14VkJ/PpPulE8Mw5Eu/ld3+zZXGxvII/nmydEq2aC5XP8+eSVp0g
GKXJc4xbwd0cdlgQ1Utm3eVFABfPpYf+Unz3WKtQtGEVG+s1N0YPkIZ2+UWg6PEgp+axosHmYtrb
JBelU9Y7p0T7dScpDm7X72ZriL5Ey8bt86RmpBzbN4i2TC/+tExfkyjrPqIlpw+NVcRqY6VxihVZ
t1iXiP/oO/QqEa7wQO5+FvbS3zK9T5ONZxlvVvBs6hRak/yIZTuCL8uajBfSQSRrV+QFTlwxmirv
wbijpxq13vBQiASkkDV73TlgHHXBnssLikgbQadFzIyKMPk1mEf7JYmHROyb3C7nnaMt/zhWIn9I
EPc8dsCdt8044qPRRaKAcopN3AYr7npLeUSHehq6S+xig10gQQov2lgrufiuhZVcQdMrse9sv9sG
hYvRRNbEAilUee+M/bDr0We5ZqIy1pswaalMw0Je9CEm05uabvpLqQqj35ZCckWlqW8/lIsrm/0g
4gVSctGtXwMSqBtwbfDS3OATA6n4XZg19Wub9u3Bw2Gtoi4LseRacDSwtlNcEhF9EHDIldvhTbyK
8KP2VXWSlMnp1k39lWadt3if6ChmV0PieM/xwNQQtypvFgwTNEKordueUoDFKHOuYxmB38+WB2DF
SE3OSPe86ljjAtT48iPWD8O9Hw8xPlWza7+MgCSTfWpPI2vJ7scNs0jnC9qvXbGni5dSzLZF8iEH
l/8OTb2gh8KSzVdjj8AqmHor262q77Z16JUXRVre2euYf+ia8AzZZNdmNS4QkbWf8Avdwt6J78UQ
2+cxFOkOYfkQY4dYusgZkxtG0NaOKPEggekjMPsJZVgXgxEET54bsYTLBiFhlLAdy3OWrdPn9pHO
V3rukRLdTwirXGD8iYCe8IfdKr0Kxw57vIaxuQ9GVX/NCtc4xI1B+JVphAJm3aNEA0BSvaPfnHwK
ECuBjWzjvMLbXPutpJt2k7kz1hWkWT3EYt+WmKSmhWC+IIov0o51s1HmP9LKKkKLN920KPW8r3Az
fMp9OzvauW9RHyTjtZKIMrPAA+ObVcfb1CZHBJlzCd3G6g+N6tDTyWMssoCqlB96uAzg1pOJ5naW
+wPdUoyp912yrlel5cjLCS3Ka+6wunZFnn9OVvQvGNUMqGB3oIpir7noKpCuQE3eS5riaJm6wP5S
rwvvINpYXx07/68l6E8bzz+0BWGEm3nIf66Sn1kWeZP/0hj8+Y9+Vsk4G4EF4XNcg4thik6f7qe0
aOT9i3IXmRXYZUay3xD9f/YJcT0SPsootm17QWCo4n+tkvk0lN1RAGBq5Qb/qE8IjOVtlczX05Dk
I7kK03z8tUqOsGtp2yV1MMNYGrpXuo22Cuo6er5Ld51P3n5uko9LE6GyR1cse2eT726F7bVXeZaO
Z68NUHhU2juw2wBuk/RHd9mSyivEw6qntlmY29FZuOiSAUsdUKRo8HWvNt4xKt8hlJa+4xBqgKoG
MMLqiTmTdi31xU+a9qrNcBQQywwvw+4qgrzb+6+ehMOzgRISPyMDYX0t53B+h5J2PX+FXh2HxWVO
0nqGq7JXdc98fC6u7KKU0THQCbxyT6Qw+1PICOcRVDgao1lrPVnClwN8mEbvZYRaeIgi/qbHK0fs
aILMZ0fN1U6VWfSxKqvIveoHHfFYWtc9OdRd14V0gGKXARudgXILMB7M/IGig4q/Lz+Jem2uUKIm
Bkar2PkYE34AFt3sfScR6MfTOyCXmZ5dt1gY3/oO0vU9otitrOVdEjMcOM5JJi5slN1f0INGG7yf
UdG3e4JdXmB02a26C59ln+thGwazRTuBMZ7czEVid4ckTpFugs8+uLcdgk7dwaIN8KQ4aV9HwDPA
pqtJvohURNdGweRpnjzzlFFRxvW1jZ2nuPRtzN3cyXmCiA0cvJI+Hz94aLkgtz045x4Qx7gF7CP7
jYf9Z72PfO24MO/BDQJ96FANmJqxvXJUhfHR9/+tHMgI24QJG4xBDNzqLa1p/o3vLWV4LRtMPVw0
yeqtP9TJc4EMpxGgCqLrQQukBKosXR2wr378HGFIPSIAkMTPKNVjiKcijQkUpq3OExIw3MZ3h8Mp
bMf1OA+xd+Flg/8q56pDr2yIFFK0c79exQ2jSVTWHNwHUqfE7E6s3BBTHj6ng/93NZRwlC6taOEC
JqfDnDNMC55urRP5QsMH7nwKWrtGq1p5xS6aw0rsIGwF7hlU9pQcACrY6cVgMK0bANnDl6IgZcih
Ba3kvuZjM2TyqyNQXTPotBrd601g2fwFTV0+fg7MzUeYlkDhQhpi3SoUibCN7nCVEQEeKTOtHWr4
fpAvQQq2VFiSm0jIye6iXAfX378xCEfY/toK0PiuHNZmpzFz2GKNmTxPqhyiLaCINAQN6Wp0AJUj
Xm0E/qOtAHh6FdhKvnQuAvCbDpLXKUUbSdynBYiZ0uuyFgRMrkAuB6PnbTs35/NTj6bNcamj6Dqj
R/ZeDMViPX+/SsgxY3qqFoEVF4RALtaXAavMAp1xBv1KWVmVPTVgH0y857LW3fo4TNDXDm1lXqlr
m+cDlNnuz8MSt1dx0LdXi2r5OV7ytNjQN0Nd1UI57UiKxoKA3oXl5VQRoQAdqJOobWc55J2svq2r
z4osAsusKcet2k0KFqE+tiPtnqvQqWdEIdBKwBauHCbU0tA9Z5g3PdhTNN/pYpEvTPGwQbXb0YlY
p03tbGJwx9dDhNWB9EncfYSu9KZ3+3g/1k3qbRfVh2dEIJKrIl7iZ15mYDREQ+ehyGD8birVy5dB
jH0CGcmdHzWrmOlCVB9Wz3HpXaY+pgBD/7kgl0LWlkPnuYqr+TEKLFpUrmJhuwrdCxKdlrk6BiTc
XQ3PZLO2cCO2w6Qq+oNxQ+bHI9PraUZn6DRhbf0ZvELo7RGdjuAQJnCFKDxKFJjJmy6QOeX5LnOW
PCs6vNfBiP8aX1hPt5Pjiz3VEE5yFhXExu0SkB41wlwX3px7RyRUs2yrODHucbVtHuixIhqoy6po
NyE+Ee/idg0P1qSWryKsPdRJhvxU6Mj5Uvnh+hyl4xweYEsW150K8q9eN09PqG4uF7JuqIrwKtq2
ufVOFZZ6zlzR7xp0cuDgxBGkXscqNu5sVdcOLhn82dwc7KgG2J3a61dsTEt2wFT1V5E/hcVG0+0V
G6NS9rLQcrkaJhTp0akMHRwwVHlTmzasP01Gmn4eUJTPwddf+2l3VgGZKiVIJvYrc3FMgJZuuQQy
GGFYaz04teXOewSqMO4tYQI711VJNL9fhYfIkQ0zQwfQgrSHdVpXgksA+bcprTG5g2lFNFlC6I6I
7Dw4TfPBSycHKcG4X9MjbqnetSwb232XSK99njIIZNUk7jJfdw/AldPNlPYO9hdO+NiENJyqcR6i
247O/SmnrtrbSHV/SN3p/7F3Js2RW2eX/isdvW4oLqYLYNGLTuQ8MTkVhw2CxarCPF7Mv74flCS3
S+7PCu+/sBy2QmIlyUQC9z3vOc8Z2Xq5T3NoyJeORdmuHImi7OwBcZHPR5VV+57eQj74A9Fh9Mau
Mm5KhUtYrIrsTSYigWQ0Z2jjMH3vVVSWmxEzJrC1Rgf7aDbjKurbqNpkg6CgLwqi4Z3oVU642EJa
2WIU6fI95uWs8zUdaag3a1wjo2ifkJzct5j5FxJzbIq7LrG6VS606tBLk6t6MJP3kcf7aci67toa
4n1o3PoCWnQCCDKMlURSCthlyTnBSuUZj5OnIWliErlPgVn96K2xeZ9wk9YfYyuy/j4GmRie2mZm
iKCS0K/q5tVgTL6PyK4xfKT0rrj6eO5byJmM8avekc2xU6Z215Ci3ygD4sZqcvLvWTuM53qOGcrs
ybhP4rZ/c2MZUIEdyZtXefYdpSMhkk/BynYlbKe6OlqQXkRQG8U66oR2b6WlvXasbtjw63JW2A3H
Y6Xy4j3uWsu3y+oZjVIc8Wh9aXkkbhiZ7LVKxJtuhIdkSNQZtI71OgwhSQonnRpfD5S+gc8anVRI
N4SJHHXpnGbvdnTJpI6BgCd0ejucshqtM3Yci5/QpTgissxsHVZGRwfrpF2lxaUi4uicD265BxX8
EiSWswozma+IS1s+9hlKPcYsW+tVz3VgVNYG1o7Hk8IL5nVo1ZijJY/w7VIsOq4MozLv3dCSN9dr
2seSWY4HfYEtUyVR66cz4qvT9peySUEYdeGzFLV+KhotJrtCH3qIO29L2il/jJOSAS/h+LE1ioVB
Y2SJWvpnAQe1EtocVL/olo+NuU1NMT2JpulPkzLFi9bwhb0Mywt3oJ5lrorVugXRYbaA3quii/hb
w6pOJsXWD5GdZ70/FWrYdOXiJYvAqR471L57YNI0RARgf7HYnksSJc9CEbhb2TliYRfRxJJTs2Lr
LgeKsQ+f+8ojDqXIQ6xqZR4lWvN+FKGxImXubmUneR/aJhkk5CDhzb7rdLLZTmlk80nI29RnV8BC
hshqecoiIKG1k2e7arDcL5XHD95XY/MYJKWzVWMdJDS36MPeJUqyJjOQgk3C7Tk2+kNEtF6tmiSy
MNqG6lRak0XzC928p7Gx8AYaxmhu+Zrx4uRj5AKPtXsI9Z38wQZr2MSptOc9qbPsEy2+3pNZY7m2
HK2qXNFn3CO6zJZO6SrVU3ITa3W1SYo+9t3O7XBl6SiZU9b6U1/365QgwokW5f46K7cyn3m+YYou
MhN+e+6N+S1pY9NXqV0+dPkYyoeMYveZvTaqWE+4B2FksL6m2DjCrSeLgg+Q4CyYSj29Q/h9DPts
PBepUpupS5H/E2ox7xXHgIuRVRV33skMX528L8r1bNIKBYv2Lez08mEOhqQC2xht67SbzjYa1BXH
ct1A0a41GlttIk9l1p5GvZ52bgERgyymeoqG/FgP9aly53Fde0Z9l6tSfWLyoISlrZujDsJr14Tu
Fw5qA5u9Zt07jXWf9BPYW3LxabpNxjzMjiqaB30be/M8rQarqRKfErISOLkhZxwZovo6kkuEk0yX
dr+qipwOFlAb5EOD+Zx2IMs/p35UN5J6851Gb1i8CYH2dF/dtnqquqlIUYqBFQTGDq2D6GMwyl0d
mc5DqWcvaDVjdCqy2gnOZiE+wHBVlxEjwyp2uRZAMccB73MCnN9Nk2gxllq2eIlz/l8z0AtRBLey
UjXAfnrEsEbTefAyR1bpWximQ+cWYkW58fQ7tDlP0GH/T5P87Xd37f8ouvxWouir//0/f7WZgVoR
JjQk+D14InULeOqvg3HoDd1khJxrnaaxDoPJJAotw3iaJ0d985C7d//+9exfbdbLC1omoGhj8bbh
Nf4rs5HVLpwnocp9kTfeuY04uituzB+p1mKwNMruEwS+ZV3D3u3MQ9NIM5h8hRCWXxI7ybjz8cHe
gJm0mru86fVrrsm5OgLF9770UettECY5AFroyRzbcqm+iVCYHgO91c6PhtTIq9Vj2uxjvBlvLaDw
j9Luh/aRwnlbbedW19m7FlKa1vvMPJH6lB0wsIUBTSExe+8Zd4fQn5AMaWJk1/GNS6b44c499bIw
HlhQ1Ip/X6ILv4mcjNgZadMBTp/z6F45bCvuZ41FLYgEBoedG5bkI/kXmzvEQl3umkiX40bhFn37
OQvnstb/I27m8h7glLJQaihcIfr9V6NjygmZGjNR7m3qpJg044TZoAN3Gv5NXGS5ev6fo/uPF4Ig
9Huuwvjr1QWd0dLqjBei14C3uHLzfEPXG+8Pnz3rQ8Uus3VI7a9cEQf+u37Qf311V2DOwLQBkhSP
xHLt/5M1otImcOHTWO6bpDKeJNukdVzHE+dH6i8oNOFVyc4zBGhDztj27y90HffHX352fB8smUj5
Y9D4l58duqCGy7gp90qv+NP7gSX0xUlr46lIFGMz1hF++N6aylMbVpxRyT50DH5F6GQUmo5/OEr/
2/X4N/ImqpuLefa/ljcPxbf4o/hF3fzja/70AFm/YU9eLOxoWty3uKX9KW66v/EGc4Uxni5eHoN/
9KcJUv/NsT0HI+SSS8SGhuT4pwnS+c3hHyxf9odz6D+xAFnWr8klFFfu3stl7hEZIsnx13gYNsYo
nuGOHAKTZ6nJ8PBhJ/SSrLpYGMQ55t7oOehNtI8QNx78NKRBRJLou8wyAGGh6zjoAhH335xOz+/m
YCzePZFQdh0SAI6JUWr5eiwDJPpiLt5zmwoZnJnGXRMPsqWVpDEvADZoN+GAQnSUznC5i6X76DRp
9tCMXX8n+o+8bFgJ4JvheC6atzKNYVXPfUb3Qiqq8YMy7nxcxTwMZswDhMrXo1ewJjVByKWbStbp
14glBaj6Jl/GcCrHoBdN8QHo7ciBhJzMJcTdYbI64eaC+Gi41iYrXeggtBklVHu7ibmraceNVszw
0dlMnN7dsI+LnRU1k9L0Uy0tPytVVW8lfS5XZkDhdyajMbX1w6fL8eeNcgqbtT3OyRNx1vp+qpLw
g3oijD+JUa7ymhLRLq98iQjlj7E7AK8ZyxtKX+mtUE04GAGncXYZzsyra0KdsTJz3uIDXU+qPDjO
wFmfo5TfFx3NOxZQLSN2bnqtPGOVmPnnqDKdbXPu3iAuVgeS2+2jOVHwECtOb9YwmXuCvzq9nlpa
HO0WZSuZ5u7kkt0KDrPS62OPskeyKrQ5HMd27ZxdkRuFD7Qk+wL1onvsLLBDSacP86pLe/01dtLg
tdWq8VANdr0pCk87D7ORLCU/koTxZPnDyGlqDvXuBaRVVfu2lzfnIWjqU0S14g8OvzBT2KJrKYkK
K7rrrSLbVLUH/qUYvBp8gu70F9w6DMqe7NKPGlVjE3JEt3chLIV8ZSSDek8oPcj8IajrCiK6Gd4K
1yv0PQ+l+AGlynwxwjy+92abVyNb2DzqtGJuuzqyTroBFGIVdWW0x+kT4o0rq7XR9vUe6y5BSqIT
vsyT8U0rwuZoitz7PjSD08Bvykl06ObgxhtS9t4DvrYZSGwLg+A1CU15i9DzFroiAIgVkkT6aRFh
B5dE/yXLyTlfe3YLPyanNIH3MX3GihLdnDFRF6VP0dGhqcPb6OVQIxgWCOVyCvM1l2v55Jq1uAsb
lOi1xnEZJHxoXTCzdiWYqry6JoWDWwrbAJ/y1xFIn5WsMrh2Fr+e0XBFdfT6WPA/ZaEvAVEqoadE
PiyoJ5Gd4b+MUF8MBSNknw/dsAr6WQQP09Cb0zGyo2RfD/KmuwkbecuZfdPEezLBNngcMz49GzV2
2VsQeBP19Ki+a6ezPOWnlVGiuCn7sevsrlpNsd76LZlsP2InfrWY6M6tLaOdVcPg5dif+SlgrA04
D07JZselyOflIVAj5r6477Pn8acbBx+WSG4O4VdsOnTeduLRmhVFNMSpANxdDb3W9kPXfLGYv+61
1PXSNaPtcDBxAgGlkZeywhzEjGiss8UwVHX5dI8JywCRhJ2ItvTw4E4qux8as3nI/rAdxdvA9LKN
QyPdmvTIKl9sSrTwXnMOg91iYBI4mfrkSP8Hf5Kp1eBNMDsB1n+Ti/0JPPQxSfDowd1ZQR5Q/DGL
WWqxTaElWIdgsVLp/FpAG2CvivFZeYvhaphNb0OUWrsksx7sw+VuPeHQKharVrCYttLpW6P6Uzvz
OwxacSKbjL9L91KxZWnyPP40f+ECc50JOxi+MNCH2QY744NYLGMB3jFcLXdySJJbi6vMCoieAYlw
FrtZLsrHfgFP5KMDfmDxpYkh7dfGT7MabnJ370R66k+Ll6373daGwa2OdXVsTKTDxfs2eW6/I0xn
rXU1kbKCTY0bxkujYxM6VsyPV81v0ajUxSP8tJUDpXdcRifJu30WYUPr608n3kjJpUamdUepFFfT
VM5XaEyY91Sp9yt3cfTV0+Q9mIiUeLVJad2ni/dPes03p4xQhuJQP83EVTaaQk32K3tkmdUXNSZC
l8vvidB0uIbqCAdzcRvOi+8wlOF0zRYv4tTrsI2o4PQ128K86MX3dqPVfCRwMTaY+jCK4Wxs8ix/
7LMguLcX36O1OCDtUkxY7vsT3Q3DOjXwSWZj8BEtzklj8VAai5uSacB8kIvDEthI7remPKrFfQn3
mTu/Jl5g1dUrnOqs3pMx8CHuQn9Mnc8B58SDS8OLP3fjtDWn2dt2g5OBwQyKKy0oavGCDi2q1apZ
HKLcY7QzggG20Rq97cHmeL6uF1cpar5J5S1OU6gN0af1037qlQpqaNo9cBFmVxBQ2S2xA3slF+dq
vHhYdV3cHEtZKEL4W/PF6Zoxda61bnG/Dvq73Tes/3UtfcwXj6zd4pZtoQtu1U8LLbfDxU7bC4kO
6hTb6afdlg3xTl8cuFqPF9dWw7Qv3Hg8yJZHJHg5edAyajfWPw9//31O/ttz8s+1+b85J3/7iMpf
nfI/v+If4SD9N2Z7/qMjUkrkhH8ck3l0UyLKPstaaP7L+fnPQ7JHHGgpm+TcihPgp7v+j0Oypf9G
c7tH9M1cWqWADP8nh2T4ir+OY0jGwhR8W9SM6paOs+DXYTDVg7pjdy+vdmRphzCgLOBUOJjbNpqr
T2Q2qQvLU7M4AgSW2eMcV7b3Fe/996ic7UfLSU3b10vzScI/ekkdLT7ZpjMSOjbcDANxIReD3Qxn
fI3uNrUPWmaEfFDDYaifRVEH2gppLzPhq3ux2vFMS5KrY0RInQNFbdtYRcWBNB0VVEmHIWnSwzVK
FTdNxJRtFOu0kyZed59WXsvRTAzBOTOr6qw6o92RhqyPBnLSNz6g71beut94DAu2tKUDuS2u3ps8
FT5wZnmQpvqgU5yCpNGNpgQcKL6seYrGvahKC5Kkq10xwgbj2nH6bSRcWvD8xqPpsCEYzXzQb22O
6pTmxUOCXBYZL/00nq3OrNZ6jPis4kg80I9ePrRdXaz7VrxkQDGfR2xiFKWO5q4yvJdxdOWmF5Ca
zD6/p3W03nOrNK5NnjeHzjXJKCRxfIaLPBw4KcQX2H0fXlvbuE9peWZrmp7qHLxZVmr9V5U6wWFC
odmmhY4xkpjPZk5c/TsLQ7eGrckY7hnx964zmo0HlfcVuZkYKctcDtvkgDibZe67YXTpxnZADo5u
+ZLH+UtNmcalqCuQi9HQvwWtRhm0CW3fSmMHqY7788oZ2Fyvsry3OZfHXv7ozCCVVoGIqsNyRT7X
vZJbyK3I4jgIyX8ZXc3yG5wb331PH7rW9+ZO9Kac1lWG2WklUz18sLBD3lhEz3fBEAk/mi2Oh6ZB
qCMWo82r4L/wUHd2BEAoLQRjHj8OWDrPdl5N52iS5oVYabIlrDrchqZutoVS42cLqY/TtsDs3qVa
9YPwL5ZeYhX6LneS4dzMQbxHwFTnNgCJwRZ+CCHyZZqPEEwmWm8LjoBd5Zz0yotwEreOuA4Qw1aS
Mz5PGABxhV/LnvWGq7ov5jhxrsT2aLBiSOvJ51AXr40woj4jMmxmLjqMVmVueKc+x/MNixUMgU+n
dbMFrHaOa74pp5bVkU2Weia2AJ6pT43oB/vwcuO6mbcH3CrPkK6/wXAXK8oUELy1IJTMitpgrPCx
4q6szIVuKbwXmKkc1hvnVAVFfGNNH22z0BZfe6mzJol1+ZniVDvOY07PhOwjuaM2zF41eju8eqVl
3rQ0cNbEzYHxtaUXkmYYplM5aFbru25QHl0JQxgbPO69qTPmm2Nb5WZm1vGlHIt1O5rGQRkpJ0zI
bjsovt0XO7JLViVFhFEwoJLM8UKee5XJ/jz3OKy4Hj+SBJkIOT/jiE0RGapy00+kVfoEp0cwbWLI
M8890zBiU61vI5uemsgD2dC0VnABiNjcpKSuPnCbJ/p45QOF9PumMOe7ocP/XY7O0e74WK+SzBgP
2G1ZiwyyvCW5oW10ZpZxRWZuekxVVl1y1RtPBj7L91joNSML28COeYnzcxwFh0J4zuOY1IbP6cFn
KSUuuaNtRFEO9+y7mvMEFcDn5imuCjOsz2Iei2UeA2YVtbcOzUEc5lr/pg+2vFZWXRwMvTcOuerA
eusq90e6I6ieCcJdYwTROoirJ7jME+c0w2wfZy+avueiqvxZcya67HPr3pmgI/IuEi7CwoNvPLbT
ncMpdg2AvsXPNLeYvWi3KRCgt3VVhBTz9fLCiKRRcM+NyAujYR2knvtmliLaTxjefW3MvE1jtZO2
TpQt33gIznuamLAoJrW2GocIx4O0uh9JoJVXC9jrgyLN7VdWviJ+JT7COQ85GrEcNMq+37EY1+iv
xIj5Rrlje+Y8ybRWdseItY1vNk11MrKwvc2FzQoKWuFN6LF3p6KGszXFXvPGCiUzjlXGPo4ud63Y
ta87J7K+hxO2r8EZPztUeCYuB+tTkA6cXqWtnQHPMgFV9vCC1zMGYFvND9IdvHWL+e2tcyM+G6as
1rPtZgeoBOOliDqNG1ZIwtuOrfc0Y2PoOnV81YOi2M2i1D8GJuf12M7sZrmlG8Nk7G0IncwRWmA/
xrE+EoOY3QO50QdIswdOD7QzNmwrNqlgc4+d1PbWTtzfD0ikL9po537S5czusohuCUlYuAh1OHwR
oayPnlk7xxBNmURXGnh77psaY7o4K0czH+a5u3XMBSsU6Qy8VZMS8uw6umGN/BiULMMo99oVnl6c
5RxGB8/VHtKJLf+IlwS4qhngCCxCl12o7Lah22YbZXa5L9zgjPEu3ZVSdfQhYucuZhGvhwqHEh+o
aAtYIt6FbbfYMLJ6AxI9p/Ww4fYNZfMjigVICM6+p7lXzqfuZNlXLDDa1VbNvTJz+3F2rWcxMXSk
XlCfh8F0SEVo887tnG5Ts559VnnUHW2ZfyRz0h6ixKFCNo1LrBETRDcSd6TLtFAdY5pkKHcJrQcF
o/U2AxBeI2vZPbGAe52V9ps2FMPZ46kM/EcP+hc9jrV9Nvf2Oa/i5GjE9rY0k9oXhrhLpfVl1AZr
hZ0k28Qs1FYOi8Qnzw2rXde69V3lonuMCvK1qIPvbhpyCwyjaOeCgQYBrLK9ojvqHFnWcKrsNHzt
PWZrR7HqruasXlusUH/YdfYU5UXhG2niPKYB30ILswgDVQDmNjEv+EaKTRXp74HCYp2XyEuUK5NK
pAV5lOMZ0Kr1nNXIYTU9SxuL3fYOE7W3jcc0eG+6adxZY9y8j1oh0TzZL5VIpgdnSLotIYn3Qee+
4oEDBsrRr+gZyGmajD60johbM5li5RBfOXqoIE4aZqexPWGDs1hClexrrawM/cgVpR8JJ3tONFk8
cqhKT0Xt8qjHGYnGMaRucldiL9wB+K2uWWhtc2ku9FzREDCBCVKMtraLEovwUGSEZwdw8YacUoco
kMQ2d/xE3mobhS6yMn07ul2znpLE9gdreGcDwVLUaexqNwz6fFfh8/FTu9GP5dwUW9sdxo/ODSCO
qhpxNEiVtFdpFqLKyQlrKLTF8RPkUvUup95n564+8tAL1nwjP+DA1tskL7yS9b/WHCYlXD9PUm1P
MXOK56ROc5zjVlpcqtFICTlYcjNAaYzopg2/BW1jrK1iZueWS5prbE+MD2ma3HHu9dtYZKzZQTqL
oOIJOgT6ceY+AM6K0ya6ogBCrokfruPaq5bYJ6YGkE0lzWwbneo5DEhds1FZeo+JKoV7xTboBO9e
+HVhJAfBW/1O2Dvc060abJyiY3sXToqWbPZzfhhpal3jpsF16gTOK1SuxtvqnWOv4lncOxUPpBVo
xQR8Tqt/jpWT3c0jmRvRG5lvBilU5WLOCv3RHQNigOugd6PyM+7yXmKwKjIvf3JGkIvWMbDdOD1h
lPLKp2Hq+a2V7bdR0wihFJyUV0kj9RnpO0MjxU2SYMDyCPYDOAgJ17dBQn0F2vf3SlL1OuDExuWl
7Fe+pnzXQryYk9EjFU8BESS9d8e1UG587Hr8QTVcTPJvsnwz+eSZ+GK2vKJ2ST2vXkP9MnaxY4Mn
CKuxoM1Y6BeIS+5B4ojkE8wwd8V+8TRH7LLqxpbfrKxSkPuJ+J8C2xs29uw1D01em9gM8+aowSW4
F0MUraWJIXtFt1u3tzKCZtwNpjWnPmONLoAGNail+TdO97LJrI2T2cZJFMo6NoK9HfEEc4PLYlzb
csqXyj1eT6RV+TzGvfWi9IWgpCh1c0D7asgcAqCU4Df3QF2u7ccwud8GO7gLE5joNDF54yN1WuG6
T0Li0WRnxWWqQsNPWqUoR4DlvlI2PXyIbhVd5jyFMcqNrPcTRVp4pXAVHMc8SZ5CqgjeWo6ezEyq
v07FHD7m9qy27vLLhlWe7DSvZfqyjTy6akE/NKuyGKmI7ipxmBJVPwZBDisKKjvhotmzD6lqioc2
xMgR1nr9BQKc/qqDd38tyvBLAOjnbIFTwRZbCHKkRlV1lIQS9uh6cXK8vHoEO6WKdRAAYr50Y2Td
Y8/4cGa6J+iEH0Pqoagm9d1B8NiP59Aa+IUE5POyKXuh1TJ5hm8Y7FzDw3E3dbqxYxRqn9OmG74t
dYQ+CcPwpPKwWvMdFdsEbw7A1qaYV41s7WnF6MFZB4Y7hpbIHr7OnPo48Ws27ppynG6146LYFV4W
PzShx0msninu7pPO2ChX0zeGM3uHISXWFs1zcrajPj7ktC1dM5vJwYG/saZi4WvmlvNzREIIZYp4
XLoiqVniN0ynl5RbhcGVPwh/ThxcHqiHa3KSwa41+uyBNZNLXwXXFYXmmOWIsh2DxSNccfL1Sbrh
VkgC3U8YywB1FMtBVrebMyJ1RpJS2MsdDPl6qgcn4rJL8vq1bNEY73QclCb5TuwEl5oguSB5oLAK
dRH7dwpNLDl/06ZCDDfd05K9RNPnD+y16aXFFD4+zYOW8HzVWgbe9tYJRdR703WOQaTTw004nPiV
NK67LX/iMMzf2Rj/K7d6FVmtNl6JYu8Czamfsiwfv/zTmvT/4x3R/7JgX9hEQhDqAFcoUHf+ZcGO
CzXJTH24hpoCuurButJZNTpjftBcOjLDdyM3yVkZRzO1t5rVbO1I37hOcKm6Gcpwu+FH3bEYgkL2
t0aTv+g9P783TBbsXh3pYar5Ve/J9R6wWWAMVxT/q1NxVgz2cf83Roq/mFl+/gJwzdDtJH43Vfz6
IpTUjAy9/XCl0HG1/FeS1mYjs/1vSbJo43b6O0nSsxER/2tF8v80KVUlH7/iO35+zZ+be+83adlS
cAFYv9M2/qFJetZv3AU8ckdwM5ZgEhfIn7kkCdhD4mjmPf1z4f+HKmmav4lFcWNvD2tjiTr9J6qk
vRgR/tkkgi7OX9RjOjofH77Tv1ylyz3RwkfKnJC53BVsjfqJoiUHGETjkQOYvZ+1Ep55OQzTN7tU
GK1Tq6ZzBZfSA1OhWHVMCh+Zk4lLih8HkHqARpkkrOkk0W0YH5ZzJbepHqakj5/YyWW7FMr7IQ+l
/l5WgYs3mTCRa8hNO6n6KwTPZE/vM+ZAWm05L6iumj9FlXIj5LEGCXVMjUcgpOnRK7LiFDgmJCWT
LMzYFpfSNmj0yYJ8rSV5hIdPDYcizkm2YNMizqeFzpEVecXgmY13ZQWFqcpc7zypsOdWLkfjHsK7
d0XQERd9inkMm5PWc9c06y0W9Gynl0b4qnuxd2WbcNMZxS6BoT/NYgJiISnLKGrL03iGVOYP+IYR
q9FJ+q5Ooxy7maa9efRjrECaUE9i2RgHmgwAkZ2J6huDVb01GzKUdUyAgwxP+lxbCfn6MSOpy3ou
2XuqhXpkDTn6zwSRSDe6lxIQwF3bsXJsy3j+BPg/vRZNZ97jrJ/25pQ0V2km4z0c0Ji5yYi3NaSU
kxhl/TU3u3FNO5OzrXryn46e8mOEI+nwtMj2fYF6VadW903zTNKbNmVRHgJAQW5qAfZ3MYUmqSgL
or/BJU+r5carHbLUSaEVlfOL1Tf1rq57+0foETVQLH1OrbSGnRQekdM8ym86ZzVjy9MnPUK6DbSN
SV3oqaLF50s4xd4b0lu+SWL0N/JLw2OFtvTkBVZ8makRvQyKrNaqa8z4hYC3OiedyB6t0qpQIDgx
IG6XYm+PGcGCNDPNe3yF8SUMwVFNDoPuSqtc5wHoKCu8oq0xaCmzP0u45DeP9eCRikoZ+MlsZZ/d
OFbXQMpsP42deVoi2Lu8kjHShENml/GPvoPKvs/J2OzHaBqvQJvMkzHYGMC6MrxrrVI9JWxU/TFX
2SHXiHsXwcBkV9ju1agZfhn+WV+GVnqIdcz+mA1QaXL0ru1gRfZdVg0nI+J53BNc2mui3QB8bD+i
zhX43MeUo0oVOB+1OXy3ax6C4VT1ZOKhMJc0LG0d1LP15BTGF9NKP6fBJGKohZbx5rjFU9mb8xel
qgnhpBD3ZSQJiGBT0Y62Blibpz1SWdRT8esPmqw/VNCwCg9TmD50pXufMVn4XdHzReEcZ89uLHKa
4Ok/E2S0TknImziwvT/ILpNrJGBkalO1X/HP9c2qTfUnejHICg/yiA1hB+OcpgS5yNtxlqT3AHOz
BzvI9pJ8+lEGc3Gw0hw/egWKq+Nm+YYQGh8cO2fWiM16DYtwXLFkSR4qJazvM9tbRj+Ip3O0YMmY
9V8doY3PDtWl95WBCZo3FO2nidjNo49VN60Zt0Mm6xMZcSgpnre12yTfBWoQFwDt2a7O7kFj9K/a
gulNpanfJyI09wXVYMonX9FfC9E3n2Y78Z0QpR/E6OxKfRg3fUZ2bhM5pvvaogpWKzSojJSbM5U0
MUzh3azKdKehW8Wrid0Q613c+tDcBuYghNaumJUiTNR17trz+ucQAwy2i5Q616wJa25zAGsJmeTz
iVak+kI4VGx0HbMIoq/LVDObmzjzHLR1er28ppB+psWcUhE9M6HEphRJjd8lLb9mMqKop4y8ezt3
5UEpe8xXM20A9/FipXGcwqcRQX3IxBl3CYe1m1CY4Dm5muLau6XwEZtQ5dlSyQ29E94Xj6fGdbai
6KVxLTYsc/8O41jueSLOPgNIfyUNgQ6GonBWCZoj0qZ3zjurubHPry/snuovWhBnV1yM1WaZn7e6
V4br2SDXYqvafKEO2dhLQB2bJnBLEHaJ8X12Qkzt5OU/LLNeHi7dbL1iuYmfSaeSFZJx6lFf4oUM
PVFKM1I4kIAJopuuszcZPAuNI6zHR9Hxqy/gE62nqa0woBjuybU84HVjVkZ3FMoOXGg6RA+yrlAN
BKG5KTS7Hc7zdmnsqp6zLtjFSCIbypXmW9ojCVV9z8Q0YfpK/E4rrJUdjltJvOuqE+o6Mvmk70Nt
AJFhQbbqscpeME6NJ8WqfO/o9BDgRmq8t1TKeJ0Xg3jNgibYc2ei7bU11pMh7dvcJdonNhpxrFpX
29Jqp+50KmIPtqUFW2mF6j6bBvc5HNgs6KIWj0w6gpdzAs2fJk1CYHCaazPVXwt2IZ9i7rj903Ew
s34arXA3moOOPd81F0fPySYQ1bcUWsZMr1Sl0Bq19EuKmDtaLO7pG2h49idJSJKMgwh+rzqb/ML0
2vs6rLN9SSA2BkrlpBA7VcO6zAncGidXlR76LELeGgftHBvkz4hr3vq+SPet3b3ZjY3ZvlRkhEnS
dF/TVr7hKf8QQfeDeqk3txwfCn0mKzsPdFmbdX5o2MRuaPkiehpWx4rV2FNfpcaXFNbrJ+TH8YUq
jzf3/7J3JstxI1kW/ZX+AaQ5ZmAbMyM4i6REbmCUmAQco8Mx4+v7gFJWS1SW1FnrqkVWWVkyEAE4
fHjv3nP70jMY6pIc1eyoSMEQ3VHVTd3TSPPGevYu2GqVtH1wiwp3K4kqdLZehTNnhN+26YaxC67r
tp7I/vSi105C7znkHMHDR2MidGpn9HO/jiqx72hwzXugPdWFVLVRPSomUPZeS7bfGGUUV1FoHQMj
05slVXPDJg8kFwX2Y6el/+hObv2EwzFOryNin084Q0x916E8jPb5jJMVVUczzBg/49ZNXwIO6Ma9
S4SPu6U9EZUcjmVWkWkibbqDYtoTx1Lueq/52PiU2/UY5xsx8STb2Pk4GtZw8KTy11PRdugzynEX
5j7bSfy7UjvnXWhBOhQGZLgsZpUx/N44sBe5L+ck3yZYLo6sIMaHxJDxOTZeEwOROV32yeLp42kC
aoIHl8jh2cnC6ahDz1hRaO32ZjlOK6JD2G7Zs9WtEKjqk0SRGZHBRjOzRzNKLh44zQyOyp6qosAZ
59wUM+YhuiPx2YxL/awDcHTUhSWPrYjPacLla+GbCi2chygy9uunzvYIkBrdaS/rXu6oyoRbIxb4
8GVebYfIUWCNEzSLLfFQayROwaETyiLN3Sr2rojEq9ORdbhWpDGPGPnRCLx4AT37j43o4OZ+6Rzq
lO497JslFBtuvcQl8t9D3P/nEGcJ1wHH8O9PcRfPTfP8JemaP9v2h6Pct7/8dpbzwj8Yp3DwOa5h
BoZ3+K+znG8vBzZ0IhapHI7j2pwa/1KYWH8EKHzRSPuueGNT/EuGjcIEruNCjybs5CvN9h+waN+V
Avho06enaaMP42LiPa85tCfPyJShwKDkr0kVh3sjqCJMQJR5vrs7f1N2+bsrYfNGZON7tmW+j4nI
S6d05tHkSkQE4gBVT6oE6z1EoLb++ZW4RrikfVj4RZZv8p2BIm6NaGa2Vwcc6N066sRV01PM9+r5
N5Wkv/lJgR1YDgdhj5/1vljTM+eE4NjVgeL7a5Znr5EhX1P++x//Hi7jBg6ODOic759Ry16qSdxR
EYY6hFug2FR1E2aWbJT/wa1jrII0xzmAJxTO8Y+3TuHoqRJ+UR+hgx4F2+SosoJz/dtU++WTvvfY
MPACDwKyxXPCxPUebeL3RWC04QCFfIA863XT7RSPSwLnA5uaYPPrO/iu4reM8sAD1rJQWSiqvK/4
GYgjeTcrdQjJrWCTT05GSvTcsl49iwCVhXS0vaJd1v7zoRh4DtSZRdGCimsppHw3FD1ddRZ4AXVQ
taw+dJp+Aolb2YOR8r9+/RuXmstPN9T1LWYFXBq81T9eil1aN0m01Qej45RXdIokbEtEH359lb8b
8oSN/OsqTFnf/yBOME5P/ARXCUcXmvD40BdDeSz1f3brvrvSu1s3ZEWCCZgrQb6bsCGnz3OFz/D/
8XqJn39UGDBGGBk+aZBQyX78UVVUuGR6quKgejI3lehht0+qHa9nB94A6leKG5gKd3XokhSoyXWj
fgwzrXbKY1+7HvlplT9uIbN2a12Vwxc/kSAdUgwnWG3MXednr1Pg2GfwUPoL5dNp0moGd2GFVY14
gX9lSsDEiQykXMeKcfDHurhB6Wyh2bOqMxfB8FNf9NMGXjahyLQFV9VUhnv84QEm2xEWdDPhd8GJ
Tk+gpxZwBtqTMPYsB5Rm+eWH1iDNgh7o8KWOmOXN1uO7eyZXAXt9GgISEtaJT6dvOzk5uO4MDYJE
5ro2rNB5LoiW3WR9q3YIhxTW27natEtlkMN6FNEo7ehFoZZqw70XaQKQRTRu8ZEGG0MrY10Ift0M
1XxVpEiy/ZaqVgTfBKGhLLeexxJAwB3Jl+xcSbbH93l0il7uU2LmT6ZoK7r9lNqDsCByOBfWR2RY
7mmMzfQpBgH84A2Z3NcN1kaqPhYlHT4IgZupHhEzcJLyYBvlSNdQISJ8BvzyDdJCbT9/QFVNGLLR
FDeGIduniFtzStJaXXld+ipMnmmXetbHIpCv7H6jD603V2fDMjUmzQIxyS0wJzoXeOHcMMzRd0hv
vE1H6ZBWya+N+kLu+zi3V2wDOBTmVlceZbycdzDIy8vYVuFV6sXlqwe8+dKsUm5ilxNUYxlDEHBg
Z9jnnG6PeBxgs3jcMs4Q/MyOhBaOxIBRaxXfBbMFYyWmBsnJeGSJrSkwRJghik0OWmBe0zX38r1E
6KYuzA6/+gaNXf8piRQ8Ik6zsGNK/E3QhkSpzw2Kgh8D+Op3Y5kVr5afVEd+I/yNlplTiADpI+Gm
D5UFqghtIePH1cKVa+1gc16FSUIQTTcW4bkeCW+i18EjaCnDukhWFQ0pI6Y4K1IvfGhqzWvniNlY
9w5L3Iz4ft/aCtK8C/goeWhLI4ZVH5TpczgATMY7018AaaYhSW55vm9AV91yHuo/gVXK9q7qWmpf
5Dmx6Va2Oy+qSnRGmlAmVIpUvD7PoWperJl3i0PsZJJr6Tb3MNPVI8gU9+SDnjwUY8WX1Z2Bm184
8i140IAmyZNwE07WdWyhu42IvIJNZK3BFL5a4JTOI9Ozj3wRc2fGxQQVv6mHTVJ4yWWMR33bxUtE
Ihr/VWez9GG8yBFa6GDjJmH0AVtal20SNSZ/lgAmDmXm4YLzYC6fO2b3STVTv7fxFWFU7xgI8xCU
xyXup4k4C9dGK9YN5WaqkH+2nfY3SQNrtbYObdV/JhJMwjb1aMVREz2xFPo3ScdLaZZ8LWHm/UXf
auK3M95zJyCwCZV/9jFAUnUS4bgrCBlZk4qs2nUxZA28eJnSe29zBjWz4nid5GralFC7r2w2lbva
4K3PupwTVa/gVzaEv8ya2a0Y6BWYy7qrHH63VaTPGOhoUCMRwGLQBDc2cI7LKgZnBb7SPuLF42pM
qE9dGHHMyqma9yU/321mXiMo3uFVW3bDl8bQOQ1nmgvrxMmCG9OjJesInIUuE6XWzB9eYvg3pH+T
T6k1CXT+kl3k2l1wE1WZPjcHMMKrt51WF1KFzmGb4ERLmcSsrtp4A5eGc4sRuwnaNYSy4UvilpRk
UaditxOMYGEtB7wrW7UUkQYbNWNTqKumXvbVMCNPpKUxmIY66ahpmJwygZSuZBQOm8LrzO3brDsk
8rHNkAILPD0rKqI47MVsXmZRKy9Td4x3/ZTQeqDRCvGWRutlGru7xknndV9pa+3agJTqtoKIPHvV
PbWU8Gr2oxJMs6/XDlaSdccTpvwHO+NAubqkdBEDVAeycIzmrrhpOuYeI2b2GEJe+qynbtpThaPa
RYEqRhZ+aUeW+ByaXXsCFsp+tOquAqrOh8aDtZFSh9kXYWxctFpe2SSufTLStLkCRNReROn8UQp7
+IiDhYyVCaGZM5NvOody3tLnL66UoaPrPKOOr4uNtJHNxouQrZX3vM8PuhfIXyD0bpO4qNetsNWV
Q+AdTOSJgpLnfDZcKL2EiDvHLGQ1NGSSP9Q4lY+ULcMHUQTmHQpQVVEuHiYA0ssk6zmN2s08A2re
0JAyb6Q4ETioeicQwYcCjKDeE2u3ssxEUVsg6hlMKIlEFWzcRbFdWCnCOzMW2Vk51FB4AwXcvszo
4IBERR8Al82WxcqO4eys3GioixXNenRwaPkG8tuOld8KRfp3Vx8xcHYblOskX2zI+qp87zQN1giJ
lhAqzfyHmDa6ra1BDhtBjRqLkezpXg1paPcoUQqEO0enB2yyWjBf+EnZi2uEqEhb/NdmAqi7Cqiy
/6lcL16BDvbPxsBXFOqnEDSYXZOhXTcj8/oUAJ6R61a37TXmGaAuQHzCDkpvnG5blWhQI3ZnwoJt
zOYpyAQqt2rMPwypPYKBNz2Mr2yuHblS/tQfS0rzG6nEZyfoDqDuET1PuLXIE0sQ8vN+MXH0Ny72
swvThpBLjh8WW8Oxpj3vqUU2bEqUSJcH7cGqu3YLDuUZjEq29XHlbC1RBZvKr81PBdFSmGExWq3G
WItN6VjA1kJ8q5e8rvGXOPdNYk7MxiCDbQzZWhrGmRzRH+/8uGB+A9bGpB+zO+G0hL5kcMLchdSd
aNDPoOTWweT2vyFNmMu+9od9PL4Szv74S/BFL6aPHzejzYyUpWtEfqhZQDeeNfQXbdzhKAw0+4SW
reXlZGNgWFkz+4os1JAYteWeWrvA9GyG6W9On+8cKA4Gcczivm36VCg47L7r9frAwXgH+D5EqT50
YjrpjDl18DGn591tNLHM/fqI8dPJMBQmnnSuBLmMOsdymPvuzNQ4vVvEg6KNWLMJKyNQRm/og7JM
qhMRudVvaA/mT9v/5YK43lHThDYhWu9OTqVmg+N4Wc6EUg/GilmioqFX9mqT6uK5NQh/yJqE/SCK
w+u3ZQdYFsiLxALgkpD6vY4yOBHVXBNP3bCu//p+2H/3/VwTQxFEUkEl6d3xRI2yMgKnIwO9KBzk
b03xSl+Zd2po6WMiN3PYbOMv5kVKUrO97D32mlCd1ZUy2WhLfgRbmZJmOZ3KyeLkicQM1kc+de7J
sWR4XupUn2ce5cm2ryXcyC5yUWgyK9sjB9ctcLfog+0I5xkmK0jBkH/s0Tj5N2hUWYCjacwfhJSo
6pdVsURGHxC7jNvhN/fC/Ck3hGdFshjwVc/DX7Xkmnw/OOJuAFJlNJTsPTww9BgrYmXTeI3Y9FMt
fQD5bBsBDSbWztWAUvEg/yZw86dzNkwOcAUoOnkkDNN336CdvAHguCkPIeftvWvEFV3n4XfTwE8V
C65CocKC/IqzFC76j7+TkNwejlMlD57D5vmNElmipVrXFmwDZOJQASdEf5cJtf1Pvx5v1s/3mC0K
ca4B0Wim7bw/Dk9mRv89H5KD0wCbPOROFZ4buKWf6Ka5p4aWzHQVGuALIUQ/UFqvXw309+gwehe2
XVWCyWa+RRVbE01ub+NWsZ3Emn9g/x2ep1XZvMAZjNozI2o4uL59+//6IH8jOqK6tdTQ/n29+qNs
vnBrZfm9F/LbX/2lO/L+IMDUohZskda6kEH+VasOl4I0MYcokmxcit5SQvurVu1DE7GthecRLGPV
5mt80x0RqUZCLwVm6tsWqwjf8B/Uqpcx/38rIwsRq6xrCxhMfBpnqHfvhGWKJOvcxDsB+2MwFeZ4
7ZqlPszTBAm21eCHv7tB118/+t9Tpr5e0LfQlDgmi75nvlv6Mn61slThnmx2dxt0mHI/h9147RHe
ckBx/TvA0Y8T/bfrIfyDsYIuInh7Mb9b+RY+A7gM30GHn3jPacgF7DQ17xqXWsivf9qP88vbpXjU
PGvkj2RVv1/VdTLAh85M55QVg/ss/VQfiGNm6vfg6l628xw++FlqXmqM9be/vvTf/EpGkstoCAQr
/PupbaizfhJEpZwaCzopoS9wlXDIBxtyQlmVfn2xdzyjtx+6BMSTdEVWMU7dd89wrPKm8KnFnIYK
9svKV1r0qyEVAKT61mcNKe1UJcdi5NgJ4zXpm0+OWZG4M+aS8oRVhue//kY//3yPDZVHVj3h6Ezu
79aP1ExwU4JEOAVkphbrN8ytMKhf/YfXWjpPNiV9TL/Ou51NnNoiT6bJOdmEv112LJwvPriaW6z5
v6NWLffxx5fTQ7QaQEb3kWsId9nWfjd2ZasIWK4AIPRR8voVm2tx2v7n945JyIQahAIRGtuPFxE9
gMrWyp3TnFF5S4OeMl9ARNPanDNqX7++2Lu9xjJ0PGGjzmMRXppz7/cahPaY/YxS/JRaEvKV3XNN
MzKo276xfgNar8+ON/GSynC8nZKWAm9Pzfc3X2PZ8L+/s3TNaCvyqlKefjdgkAlaUeRlzmkM2kWS
XJrsUaMwOFdGwwitQ+hkRJEjA4eXQynr7eWF0Uz5NGz04dff5u9Gr0OSpoNyxWU7+m5EZTmqBgR7
vLxLyU0I2oTDQg13FIWjf34pBOaBa7ITsX9C7oHp0JX2a/skXW5v+MZIJy2RqT5Y4NG/vtiPawvT
twNsTVD+Z2VBFv1++KqkrXKOG8YxmgR4FIOy9SN5ZOqRAhvI6HIBa//6iu9l6FySKgIKdNpCPFd2
9z8OZpXNDhtdPzyKSFP+CMi9XzW6GW+9wRhvZRPxXKl1UFYLUutOxuzOi7GFb20QWbSBQ1sf5prl
720GaZ1MYS+cLcq3UWLAXZdm9bubBKnih7HosvD7zKYMRACMbH69d4+fUMvUGQvbOTbUxXZiyVKq
JKlKsdlk3aoSBHHGa04imuylKlWTt0VA7N1oCJFvvGe+I9hU5t7IjduX2S7wCyEu8ygXv/VDaoOZ
V+Dz73GYDex0zZjuQ50E4y2aOn0QKX+maaqf+dgsUbGkln02WGn92PZ+dQpixz7qlBu4AgI9Xccy
R0pIO5o0gjkx6HDgRDQPZoNnb9X4iabkFiYeoe1aRvYqhsjs7YkC5RoBd/otSrmuAyFWTu9wmOlQ
fF6CR2aEKJymjxPlmnlPuzn0joOyK4IH4qXUo80yOWZ50r5kAHoefVVa6liYC8QvYNdiWC3i4MUS
Jp/MiZLXCle8h15pCIbooc5BCpIJ5j2TesZodyACP09m2LxgiFtW6L53n0lJtb4oEok5Jfv1LY4V
FCMDxGsfl2SPkCrsXeRnLiuMOZnmnQGQ+eSMsN3JFDPWhNhwRyMZPUwcAPeRbTcAeVraNRWq5BYh
EgB2CNq3YKLnB6t3mxcVOjwnEkJB+I+6ecmKGHqYR8tnOzcE5FAM0eEDbUf+LUrqtL4iYlFp+EzI
nFvum4MPZDFgsqIi0wx2qlnOqVOR6PQAOLDNYS77jGwn8Ry4AOU0+8dk2ZgYiASv45pOgkgtbHbV
BGkyF4bhkUKYm5eowBg1GSKqZ99b+hc4CKlRE5YxUboTke8d1TJfGr1PmgD1hTrfW6RVAMFx/azY
YkptXrwq4f2rRAzQqZgD8zIxipxH6YKlQFtFZWADYJz1ps0iGhlmaTOWyeKhewHtGSBmS7NrNAjA
VWbAWtS2Pvj+KWddBjfmEqlA+uR8QQl9jvFwF+4zalz3mdYXgLSm1GG+cSdTf0DpZB3mGao0sAHP
eSoRqNHakdNFXkOqoiBHOSuFIBPsTElgGEqiHs71xGWafBwJbkDgiVEu8vDOzLjiBYqhbOUTrnlJ
gqg4FU5SQb7FKLeWbmOvMWg6eCDn6S4LUZ/BGVMKHPVE3ZIxmaxm0ZQ3rWoCgMxRV/xZubp9DRx6
YC7Ao0twPvjgwXGTG0xmrhrWc87ENQiFWrI1JvUJT5NuCG+cvC/j7Jubpi3L86qBWrSDg+kPNDIU
BGjOhfu+6qrLMO3RQaJVTZ5iG4ABpkJ1sXRA9nU5RSdzav0aJ+7gPSpZtLupVPOTFw/VkdRPwN3Q
mOYnwLYgMVwLdiAqTb0JInexjg/lE/59v92UPVIumNv+ftmMwjcFamW99Qe2NXvAVd9Zxa4gJm6Z
mCKinqCLdVljnJVZrc5SnTS7ye2mP6O4GrYI0IwbQg2KTzLrHcoqsMlUKdEL14srONPPPhCjdSBn
YxMhXl93Pc3kQlV8ENgShzQIpn87qlBjapswRs/PbfqgWb0Id3Cj+dBWlyevIEqYYXCgbDi5m1L2
w8qJIi5E/l+0oZmYnAVAedfkjpIQVU3GFoVyd68IPlEQo5pdh6tsXSbiS+4To4VzDfxfaI67xojs
Dbo70p2itrhhVaLBPDO9n3tOTWhyLHiiVALT88oPy2vRduo6JwPKXhseO7JnhBPmpWGlvBKkorrj
tlIglU7eGLHBxs5PUAazbftCFZYJqZpD826imwEjq+3DB+13xHQEHZVXGpvJWL4RBpCg4/Sf15aL
jhEn9HiNnZH279KZo/LOehx0bkTKiEX/utL58mnmqJp9JlumIGZjNmaqYrYdOUdBC2EL5/WzSZ/D
4dXvEpcG5uik48E1MxrFimGL2xijG5L/Mn+0qjpmP5dAATFt2ja880mjiieXurl6RSLvrBoahrCx
/bbZlqkz/FkEQ00oc2a4H0MvIgMwCZtDTkeCfKkxlh1G2DT53PTtM0pye+viaCeFGuh+8yknt9P4
IGcAfAikkuCy16lce7nMtghk6gP+a7wHQanu5zDGHhpSj77vXV3cerF6tfL502g55lXWWi3tF4w1
a8A6eOZB/b/EbRK/zFIOH+LO58nxxqfbus/InHNiH1hin8hsolrT+EfPlQ0uyCFXFPOhDk/rrKNr
emgB752cupou6qa1b715lMZKF1lnrjyeQrpmsxM+EIaCpX002/xi1Nq5IjMlv6rJCLgtJO0Rjer6
C/qRfFuhsv5chR4IOE/NkLUiCyJjE9hynSXkhA3dPIR0sHOmizByN2kROEfwfp/pVQ8fhjbOiI7r
xIUmRvwpGzzM1RpoOmsluPhVDfX7MnQmeaFH1z4a4RB6q6SPm2cwIeoEAzkk5Q4vi4kBk7jWFkHQ
3mTK24ER6IgyBVtER86J/HGX5CXOpEwhiQI58kFBCTkXUzfftImoVmEfD49d3tbdVjSNI48jKYMu
0ZHC8ECyD0F26Y1igEuGkPCwcODOMXJW98SAWeHayIgWWVmGL6AdMHguB1b4VyyAzUWniPWljzWd
wO4SmQuzJmpWlcnxImFy22dOZGL0ZGdhrOPe729iqx9skoojktwaprzHbGztlZ5y9xxsHtOoLSbU
D7XCnEPHVXfRGty4ddH60+yuprA2A5zJYHkAZw5/0tTvItw19byLFe0zx6mtrZ175Kh0vrxtCrO+
J4+0eQgIhdn245zhUEWiin4WeJxIElouWFY3ZHn6BF5Gc/IiipZ1qBVY8SMDptTG4VZd9zPnlDKf
aUq6VSSvLEFelNCDceHKFo8zpgx7Fxi2huVOlN6ubnwX5gtF62bfMXZfI9zUH1Vgt18wRvsvkF09
uRPKwwkPcZSuZFrlvl5FgV29zu1cE2uVzFN3oNX/6iZjfN2khc0qJ5v2aA8jZKCqKutNMkqyFB1f
E/rB6nxlQFWkteRF7SaM2bPjncDtJMixSlZu57QEzNEboUnlI6igh0XUUjynV4ipcYdgYc6vMArn
yNpJNLlJDJun9jVwtPgaPzomb2Gkb0eM/9ZCf1cLxTXJyeXf10LvcTf9UAb9+gffyqDIYP/AIhxQ
n/IoMthLcewbOdk0nT/wh1m4NbHOYp+lW/ZXGdRaPJaYJnzOzH/5LimN8h92nhRhOMVa7j+pf77V
qv6vEsA3ophqC/osFCRA0r0vgJLmK5NqCqaLsJwNXrlgUNMEcYMtOZ0hG6Twcjru41idGmCPL+ZE
h2JEjXQ9LQdFjSDoZC1LYtoBCymkOd5SHXKvC2U2grYqcN8owICOuIl0oaLwiBK6BUQ0lqyXYY/2
7z6JRrz5zFZQdNl09UuiWh4ZVyHebbrX9JGacFFFVMGrTbNXdocB+fzIFtXvTEC+TKlGegz9oO7x
5HGTPxhlhTmclDPL2cYpoesn7qVjoyRgRym4bALEQQA4KRYyXewslDpdOKTYDLm85JCc7GvfmpfI
Mi+6Kwsr4bjBKsqPqjbkVhmfh6SQd0Hq6Bp/UZLejKQjt6Ouz2ZXxrukirrnkGBG5EEFgghJ9N3a
E6kNAoq+v78O2bUi9EnjXi68vTkbRms7YNSqT1j8ixKDPefiSxRBvXE2DtUwbbLMiKcPgNwhMmxE
nKXxDrE/++W9JcnG3fdICtv6YIqYWTxnM97XGef+nGUB3EhTlTwFAousov9aTPrvjPCbGYFOnUld
7d/PCJeVbpP/WT/rKpc/QtW//em3uYHISIeunO8EiwoW+xPzzF9UdecPdO2eg/j2DZz+fWQk1mza
J4uIm4oif8Zf/TVF2H+g/ASEjvjCpR7u/iNgJLXWdxUaHAEwK0OSEkgvEKg6fqwqceisAQs3mKHb
JaUApG7ib+Ym5vxq9RqdV9srNi6B8BPvLLImFveSI3lAanvDQQ4nZTrubCBymNlc8AwHI8d8qFfs
GwrBgkehoJBuAJyIwEMF+ueycnPUpg6EDSBmVGJyRXmmlyanZDgLHKoz4IAkc3ECZxNTPZYkwTxi
XSTRok/pRFNANINzk/f/udRLMgYqT8hqGKI8/F9WoPZWTqlm22RLCAZ6U/bpWSqna6tuKTjg8YRn
o5Z8ubahTvSWN/g2t+mlOBRlS+SfrUZfI1sts+rIAbYKjl5IUkhDh+KOZPOl0JSwkzLLJVgCEzEz
Zj4uSXaL3mz1tfRhWTEFKNM27wT9omffYvtSVUZ3ADpl37/VCUubxlRjC84QXsGpI7YoaCF6IbIv
9XI+uqa7vsQVpg0J5wCJXlK9RO+VTkWFDz7dox3Vol+NtuZfc0ZiDombpPoTL135LuYLfC2LDTlV
SQFu/i6NgG9Ae8cksPLCcbwlvJJrBhli2DwV/HY0K7Tsu0HYRD7J4lQmfnJpE2x+HvSRudKDHC/S
SPZn2CzRLUl6/YBplvv59fxWjJjgN4xr/p+vD5TEDWpvIGfCB6tbnnA/0RXjkTbNJ/Y+cDUHtYgq
sdwjHyM2KZM3BkYphTor5VNUz5F5FTQUKNYuueZyPaQG35EwAKCkw+QY7to3/HhRsBVuf1BowcVH
7TWOvcsL0AKrnp0ffRSem+jL8GHKh1vshC7FAIpHhHVS2JqtJr3xSQxzcBlycFRmQYaFwwAkx30Z
tTDTd9mIw2oHM4dPopjGP328y1AuR9rbqMoovlJM5BDf9owGSwP9xtLc4sIPJ4JVsGyQjpGDxGRp
Afp+GxvI/SEm4SlFm6faF2ANQ7wVS/0rGeqliMRBqkfzvZBdvmYeZqkqyZtLQ8gtGZvEYtszRD2Y
JFTKKkVOyeFNSm6kPQdu/Nd8b0ng88y6QQ3eFjECxnIoGDGR2TUv4+hwSXYInL37ZZxM4agesQaO
12yT7bPC7dQjNG8+rK2F3KNCCLe+U8r91MNzfytsAgqKHt6GsDR87u/Sblk4X5fpMkgjr0dua3fc
kgF10PWI8/+6QEx7cpKUHFFriX+l6MqNaytFwCSwBAZM5wvEj5ghFx0YrwQ2ArlfbJHkGaKF3Nfs
e3Cwy/qR44A+1C6r9cbrkBc7xGXjmUCYv1JkiSG3qxGP5npBAXrVRAXSwqiXQ+mhtycLfo5AfS2b
kQdai4l/ixouA8xATkbaFKEm24jcsrveavnVb5UI+tcUldEskoSXh+dzvcSctHLiE8i3oeCbA5fA
nOg3iX2d1j31OUM3E/NpPIcbkSv/4KF/3ok8JYuoHo2NDcYPlle1dKbsUZMGNaPRT7bATXnDLI2F
eYXrdbwtrGpIYM+O6iJO2ZjJCa27zfni9k26SPkOfXaBzoiE0SU+NMswyKQtU4YQEdVa5M7cQTJ7
bhUDXa6sJKsfM6qShxCX8z5qCUby8dheonECqhUkyOo/NHTbncPYMUXacOnPx2ypnALD4UHllmHe
RWImoCiufMo5NkxfeqQg2zBrIyztnKUwjQNVH3IZLYk4FlMzXDvGVIRYbFEszzxW3aCLEgOFJsCX
VKFr+lMEr0Oa2KCJJC8UVDvjxWwoIuP/JJkoBDpLkZnsILnk2haFyfdJC6Sp2z5cRg4wjWo6Oqnm
4604al5Iy5R7mbiMbuQsd2gHqChJ10zpSXX60OGUqXdvY96xHP6I4hXf0qLeZ/M0PdqikhqUyw6e
3ymWaa8fzLq9wdhBAVcgTIZEupTG88RexmO4tIJUvVQ77JkH+XVKA6gliw1QdBYjF1IpiK2gAaRZ
I2jXW2Ua5rUDWxaZVhbi1R64veC5dm9vXNEHzsNA4CTMwdrVye5tZq2qBI3ZkAT1gyntsnwY4njK
PrqDzTyRw9FA7LcoEpyEoNwwRzaPE7q4MZPOWgdx+UJgPBUopZbFoEbLtJqimBk4zFERDzNQFqpR
gjc4qOjAg2xISjO5sqZkOjD92MUAz6NjC0HOUVmZa4+i3akoG1IDLD8akYA2Msxv5jT/MxVyse3m
rRE/sJTqQ9m6BY+oXBppWTcy1/JO6k3CFIPqf7DcdI2X3nupyuKhik19DKOxo5E4BcPIPsTWd4hN
zqpwWYiaJadaTpxoWGOCa7P0sc9GmkRrXdtUekz0bkDV6LzQVF/yTZJ76dfEYQMveKpbMNnU8c4b
FCpr3foYdFPeAdIP3jLJWuLJmqRTJz8NdRFdiyW/LAzbjyVxKETyksNMP+xa0VBJC/82spYItMnL
lcE6URVedMZBp2BWXWTw2L9QwYrOwkCkio3lWdil4UngKvfAsaxVZRUH06wpBkpHBWAEs4X7bAEc
9iWowG4cjtQWs2xt+MNEC6dUybSbPI4gh5Bhqddx0y0pB34SIvZ05qtgbP1jk4Ysc+i74XsahGQX
g3nvmH11YQivvJJzFhx9K2L0mg6bkiSotnGA4GElwBqu0szvTnrsxYVvx5wAG8Mdn9F7pffEX947
qV/n5yQwOzd1hpnIaLHKrJ0ZnGDQ2z0SYh1+TgCKrpqBJsbMIFuwnnITaHB8k5GGBw5J/WYa22JL
iMOYrB0nXRwPTXoR6CSdML533kvaBuVuRtnHOi7FNpbDfRimagerWu/9aHii1bykffmfISlMhDZO
5cbMa2tnYwlYWa0Lb5QoVLY/pbcFNDF+gcF2R9cI4ejQNBeBTGbM25NLebcrdtTFnX0U9iRYh5Iz
Z93c1WEHkk177Iy2TVFXF+0cLae4gv3JAB4iZt9w7ArIk1ajjYMLHBgmQ+ecV/YsCFag6Nlntfth
JK99NdZ1sDVCKugpM9aKEZJdkxiy8dl1cmo3r1gE8J87fQmN1fDOcm1PNzEBBnZplwcgHHofLCsE
HDhKkcAeD27GA2vkZDw20VhvUnrtF3PqEidcWBu6KeIW7wkhlcQu3tPYMs6nQpELYqDmppRK2+5z
2+ch+xLLmo8tp/k9UabVJ2CjJHFDwuwl49vK7sgmIhpjsI1L4UH4YOX1N1ng4F9zp11aZQXKc99/
NrLi02jURB8AfQXXomnvGMRoVzTwBkETuu32IiJewsV0g95aAtlwcxaiOGnP+tJ9UUnsbK2WLo+p
BA55fPswBLX9HGmh6k1UNeMndsRbdteanaAU5WZCVL5ta8e7QwpvXjLz62IrK4q9hrT8g2gAtBcJ
VpPGmiYeWm4O53B+fXOlbAwpHRNJoLl3rStu+yHLzW3sgh9nL17PY3orI3PswCsVTn7w56aPX5j8
qQ2kVr2hGag2lCxLEkoTnMWrKrYh8OEjYWLS0jsEiMEfjKyxApa9yALz2JnJRivqFGlSb31coBey
4b2Qdjs8KA8Q8eyBeAr1lO1mipLweBZUTurLnWfl4n6Ix4Ahjs3HMY6Saj3ETkrFMvyCbiw+pxUK
UqdtPhpJ2J0KHVx4GUm6LF7Rh6KzxKdwaDy9osYTtcesrif5sfFUJ86KzAvbo1GbUA8OzFqQS2Bp
18M2/V/2zqQ5buzs0n+lo/eowHAxRfTXi0QmMpPJ5EyJ1AZBUhRm4GIG7q/vByzJLsn+quzFt+gI
L1wu2ZJIZibucN5zzmNonJxiLm7RdUQql9PsCJ59pvbZe44aBniHKMtQm1i+FyqYGM63ytq7gMqV
HWDI0XRCN5o+xUFs64P17CUlu645ZGuJVUpZZUhWwS5Pjd7yv+c1R66t/jFaHRHC2x19w/4O4Z/T
VjV1HEScUbA3pY0slgvdUNhrMFtTle0XhN0mjuW+xvnsDzf+f2L3W400f5DXBFdnbPyeyQUa188/
OLMGqOep7NPsENU+M8Oyrq35sxJqwBK2KAWcFQpIu60ru8idzQQi8y9Mef/g/ec7oMNh/UawhvBd
/OJvmhLHqJXZxwd7poyYIqIuTreDb0QmtWFdEnPYjOQedHsC4FhSZ7STwFKu4qo3Hjx9YMZew6b+
918W3IiWrXNsZ5rn/uLsqqyBIp9MxIdKWzNFM7s/JJ6aM+m4hrH61OTkQ2kQhyNtjP/KV/ZhB/zl
XeHLO+t/OIIbv3rYqgWESzUqXpOl4CqUGc1CD1vXeGXGG5IstsYpevKsB4rBtaOxHr8rQfHZaRSN
NK8xaI05HIS8j5NDv96gZROTZl/HlHdTZbHQ/vmn6J+8iRijDJshkqlT+PHr6zVSgY++7xWHiuQn
MT16v7oAk4nk0ISlvQkq6Oc7Z+6al1Lky13To8M2CXf5tJ7buxKx9S++o1Xz+fklRGO1hIVsTI6D
bfhnTUizG00NnBsgShJx3Tga+dQeSepTh8TTbTySmLDGTbP7SmDVOso1gF9NzFT3BgOkNKDfa72D
8cr++Tdm/bNvzBHgUhyPUZv9qxXUHXEJlG2THKQTc0JlmF4X9LFMU+vOnIqsrrqXSeGJ40LdNnqC
VdNyjBNnvBsEldvM9JC+dX3htiw+zsVQHtL9B2oVoZjj+4drqogId23aVeuhYZYnWysj1JLchfF3
XhAGv/5+KU3LCWvkh/elWiTaeJQSshgzLFjrOe4FWBqfLdV5OHVsF//WX7xP5q9RG2raqEAVGFWB
0Tj+r4DTxNDgfI6utrcSmzXQrBU2IiqxubVUM9/9hwdmMb1Ru69MhXgylwnfFiq7up99h1crtgxu
J7YizEYJHP/Ki8U/acfB1vIhD2FpXt/sNkOloeYoTg91jAIWpK4c4108YrJSS8lXt6ktZ2KeL1BC
PC4EXz/e+/8o0X+pRH9Un/yJEv0+/a/z+5y+/QQtwtKxNqb8bUJFoacuHHolPphFfzDq/z68snAU
Mm3yfzLqW+s0yloLQPE4rj59tpcfKrSBds3Hj92HRgKTbejfGVTZ6z71hwUH/zpfnnZSPKKUlULr
/XnBaTJR4GCqssvWpK3qhWJFSpMrnCJip7NzVz4zpnbKlkPKE11qxxq9zG7XlF114LKo7ynMghBn
xXAKNF3awZwtozrNhA/fm7Zwtyntua1quGrGDrXvSMyohvdskcoDsoV7xyTeXbgViD19iRnZ7XI6
mBP/Wk+13r3FZzQaFptn38rl3vpor3Boh9afC4up0gLgXDPpckhq/CoXKQ16AdFIbWOOpb1wsI8V
x0PMMVDYpHefMAaqpyzQPYvor1FCbIZ1xCrfPeBocKgOzmCYAc9ucAvS6CZHz8RdoZeVfkLuyoed
0ps3atvb0G3kcmObRQUUbZky/qizaOqLrHT6J//zAP5LxU5EKnmS/vsH8JxW1TstzoRF3j/+wuPX
//rfPBLrn/oRlPF/46C2GmGZyK4jn79PgfyVGbZGZzzM47ZhO+x5PybE/m8kZPAUMkHicMBA+G/P
n7AIyviWTbOF7tmrxfbfef6YcPyys+r+6mI2Xc81+QZ5oH95Ai1yYWWPBHOiXb1OmiFgw9G2s1FR
J815Q+5yYfVc2KxR0pyvsfrsHNlb7zOdpx3DmrTayGHpzjOxXb/eNBaB7VkVQnwyCNBSKNgZr7Fn
xo/lPLhBGjv251GI/kwHOZCXyacZMK0ztA9sle6ZQbEQAbwLH2QIGseh7bMK1WVmyjzbt0XbW68A
OaLlhEUUcADj+h4ypS+qRyuPBveyUw0XbTpAp4GgMO2zXzO1tLgpujmIHPCUq14AZ2nakgwAWtjq
Fm0m1vBMo8CUzJthLGEDWKmtNuTJXbQF3tv7OCpKJ7BMWi92kqHBo5EsjJgTPJRBm2ajc2QJJjLR
1s09LBzoR26fYB3NvhYNmfjUTTkb6U3KIWE0zT0xgYcFWNQNrZYRCFJ/sc4L0n25opPSQ19ZMNBa
oga73tBe5lwAJtKzcjq2gF4CVfnWrvFNn8i+B+xHJehYOxai7s7QC/s8+gixRj+4xnEAcgB+W/lM
OUrPvYeFED20PSeDIz081or0kXZxKrrV6OZCm3xCqk12GteeICdkymsgx00zzBVjsLrgKoFDphpK
2vhN7hN08y7LdOqHPkamimWyc8El3jUVBZs6t3jak3LDwcvTLhPyywSnaFLV1vUWwFMiarLQW6Lo
AEbEfJLKAr+pOk09+LjSBNV/OIIOXBi94lPaekP1yPJM0IB2UoE3Zjf1MCC6/Xp11LtjEuNgxkMM
is14iTuFZzSndWtj2+CLyk6g40oBqjiadrMecaqmGeSYjurOo4Vv5wMVwfW5rs2p3a7tjk3JSZyu
/nZgVrjBdIeG2NnmtCtUNAbt7DGL09yHfLa3zN+P8dCe7cXLNgqXnJsCQmoUVggATLjgows3r8KK
/edR05LbmQQ1B3y+w1jBZaKs59nQJxW6bhqF0bjcMxnojrhLk51ymuyyKTX9KG2Rh33U0NWp4RrN
yc/vOo1iB9T89EIMBbAkrwapVSzqqDc8mqZTmI/+Yn6pek8EjRG7myzptUD02RjWldv3F7ZlZccu
nV7JTxQXbQrmoHHcYatUqe/Y8Pbc3YIOdTwUSvL6aM02XUeucaPRiciwI0HoSN5t1TxRypNt/AjD
MIKQIvfb5l5AYd20Jf0aX1YoX6swJfdNpu77FMibUafGZjTtKBDY+G/47rMTij+TEGhV8mhY1vAu
154QL4Ef7fKwHfCk0WFEzLWKVX+om+ZYTfZ9YxV3uZdeQpClzmTQg8xUD6nT72u98y/ok7zrqO6t
FBKYpy9YR3j1YycJvFE8dg0O4YWxpqnN1DsOc9jKot+NkaK6MhKfHNoxGDuXIEDL4r0QeovcOjnU
OiXDfapVZw9hOfB7p9s0vc0imHpn8L/s6uTEwAb5wF7REW71AVm0hBkRuNTp89mSnYFNGquy2ZVd
sOozB68t3hROmE1j6v6Fw3JJ2SbIIZDf2VXi99mBkGyy5akwbuOkuWUmDtuRH0rV1dXsieylWFez
fIiAJ3gZDalSmuIuNRs6j2WfMNjM2lDOcu28Tp50rRvxxM7fkr40DnS1UtOAP37DpQNdTIv8C2LL
1q5jWb/trUlylnH8I4Siu8hpb9czUMgy4Z3qTJtcZmVO/5l1ZcA84EYjYlqfXWXmMAZNn/d70CR2
qNfNcGXHdnJnzbOP5VK/U63Wb0VWPndkBALkN1o/yrBqcAvNmXRhfnR3KPusLvQYUNCXhZmVQ3DV
avEClPoqtxJ2hyYKqOrx92nWM6TPndAsVXSP7nKWWtMG2EyzR1fLHu2YwtdCG1865T85sXk0BxsD
sDHIsCyKeUNOP+ym9lg72Z7hW8Sr2Aioy3Gzn7z2raL2dGe3qjvovflAE3bOBzinRAI9cTzZzUSB
tWHdDb68LLrkk5ObXM0KtdNrYgqstDtqm74w5kWBE3AB17VUat6N11l7mBrz3cxbR80HNcABy6j3
JY9i46mwPWfbWi6PmiaYBgIRd5dxhw/ogg67PrTHxjy1TuYxQZJpE0R+nQT5UngQ2Ad1TOr+0Mvs
YkyjfN/jGwpiX5Mb2PQhm1kRqIiaZgKGfrmpxSDehMb7xTBW864WpYvbpIQ4xZS1ORcDMUectfVO
ZnbyKvGcMtQdMI2CfK+m4tEQI0pGffZHxcaa+VRFtf39uHTkLtzyDcPvwfeWp8zNi93Iz0O9Up0H
KG0pIxvraJDTDUUSeSbSoK2uZlsAPLKjRm5pTDZOdmoDW9YgBnZDbD1H9SAZaRs5gLS2B5np5axM
I7PCm1gb6eSo28QJevY1mU7VYalpUDYMQ4ZQkIZLk1F4kHL4J5yPoQvK0mOiTev2PMXb2vGRxO0r
NGwTp3JRXeuxHOetIKRBc8ZCf/wdCFHv6He5uphH61HMunyFuqXFh6ishjy0EcdBBiAutxsh6gVr
gl2Yu7H330ptvDESzK69mPq7zq5upkrTgibXbkum29eUNX7uWqsNB4YEF5T+fvY6UTzMAAmYtvY7
gx9vJVQ3X1hexWFld0FFM9odttb2aNGWu8vqMdk7hYN1wpN5UOIBpqJtfPbjGAO6Dv0oRtr+RMkZ
mQravL45gx1vB5tGWTuxipfac5d7lxp2xGRYgLktg9Ir3U+uq9KtFjl6gEaUPVRxpZOi0DugXgVd
NRbVbzP2vCnkDQNPP1sUCVPUznPNtxfjmtuV2VfZ5q/Eel2CetX42erGne4PyRW1aDbVN2zZboYD
AzG4FbSpy1ZspN4WJ+pO6gN2RMEZoYrPhlkcCNgwA0NggRjj13deSbsyy20y3GoNxcfKdZrPmvIP
db/MDyO9aPR4pzCAmLikl1Xff21y743VuaCvz/G3QxsNj2lmnJzK8jHd0PlkY+nYUYHFBpH6zrYH
8x0k9sr/hFphXlUUzmMxtpvLzOgY/PfdclmKyT9MtQFfNmneirg0goGEsHEjcTHes0B2TI8HqwDh
109JsYe41yFPipzNq9Oq54Zc3Sl2FjvEV5R+WludwGN42DPwDC/WfZlYxmtV2M6rgKa5aRTkJIJ8
DHGMggPDwGtuUqm2UfjMOACPF+6gNAYNtNpY5nXERYW64gl8QwRxsdiWnDwoFUvHOAnKyCin5NQO
kxvmZKzvfY2DqHHmoBWU1fgJ/OnRMaevNZSCfWc0r77wKerrJVVloDOOETbxjZptf8NGueedY0wJ
bshPKUgp6jrb4KH5MvZQRE21QpwkWRK7oOyqJdiAx70+MPmlpTxiOik9ozhYvSk2pL5oAtInhrnW
VZZk1mMqAEBiHvPAWZake/sEn5fr3y8K0Cm61B3BHLHXjVeCKhyasqjeMSZ7NGIwTUwDGdEIi0Y7
Kbed3W68MaOd2VmqHUPMg6r47JUt3AyMeEZQE6Gk83PceliDWFIg0WH4G1GV6Q5RefJl8vtLh0N+
qHu8zKUvHylQqbGV+HJj46GasK1sM8Mrt1xXKNHqNVFQvSfZF4v6WNfizp9KsXdi662ohsdaLvY1
CY7bvuSuwsRyCeepEkEr+y1uM5iFyB9n0AFj2CrN/FRMbUcLdFk+zmQTAtPM2O4YW24yo9U2Vo26
l9iUVJpZXV8ypXykAHAO645zXYqL/mveGltjdhU9Z3zS54JosA4SwgHh+IiB4pLqMXHVCvIAQ1N9
4wBM5iXpdthcwP1pkM5nMV7PSZeEChzAYyuydFuQLwppvPR3QnDgMRvgdcx4i3Mes8As9HWG5Mea
K8eLXvUOJL2fz3TkTPl82ywunX2dYwQMszn5GBQZAei6ood7uDJBDJZ1Q26sa6lUFPpyRYvWhQYP
gW4uxqLuOAJn8t3pkjjt15o7R2Foz6anXhhYgR7phkuuussKHoC8oI5YmMed0jT8QN80r2Gs53T6
pdFl8tDk7U2TWqdqTlgikwY/D1X1jPq54o5ma+2tftybtW1s6F04eYbFJprp1B56j7abWHCS1cvs
Dm/REL/Wdc7np7Zuh/7s1tFjPap+w5Uq/qJp5hgMojj2qVJBbLmXeB+fPElxnO/X+5wNcmPGHliQ
CBe1VunGpRDyNps4oWldpq8gN4JjuRfr9L3VE0c07WZwmtHb5OWs2BYyCJJgV1kedE0m5IK87tjy
Cf6ytMm7lRN/taJp2SQW42oGwNQ/bhK7fC7qrKx34EvLK7YtoTAnWRicO2LWWzNpq9tpjQ+NsB/W
XsacKbEWA3U1Wz0J6ryXz8zgcPJMREuBMjaP08AocxyT8cjJOqfrNKn2wq9EKBcVnyZm+2FbDQ9L
q7Bh1f617w3ZTZVqxjdSRsNJJSnJTMtrD2ax5BdDHS2hzbj6QVSUgHmt+cI9PjvnleCSH+vXNGON
ASH8+NKaaTPDcGqfaZISO0a4896qaT7NRm5Moyu0sMdjviUexCGgIlhYWWIbYz0nU4SmT9gj3qJv
QDe39OtYDNhOZGbtzKSIrh0KQA8I5q9eOZBBMt0XNy54xTjYnquhqJiiLEe7HeHETYAWShgSdZe4
7Mf+F7q00m1DszeeJWKE9OJUHIVatZ1y/vrOp3WPZyfGWMnHtZxCYWYrWNmkLm3OsKLrxZGz4xGA
CZRh2Nwhy5W9Y0VfeOvtaoeTkmI9ec2FyqPFASMD12FUF2vOnkcinZymhZ6f2a7Zicjvyqul809V
V3kbmWdia0ZgE4ccVRUfLXEis6HqsgMAhu/10OXCCNqVEZj3nX7q86a/6GrrW6MYkzARZVaePJkq
vcKCFe1WOvVN1vI21kxDcS8ifRYF9ItJIxNWpz10NE87TSK7Sc2SAXZdnmPH/VR7RHc4YzfBLPn4
d/McVoa+jyc0j6K3uc/Y+F6GPOWv8gYCimn/rmp569Q9cEPQ7+0SbVVs7VAauGuZVhWUGjGqqU/4
8QokG6sL9GRmVaZC/5DUBVD1XBKAmpeLiSc1GCJcpvrQs0Yyx95yCHwd3ew1dW0Mnc0NGXsw0t1i
brlGnliiP8kIr4YY5h3XLT7JxuIG/djRfEAC90oZgwnwdEJKUWy8AodlKw24VdrRy5B2R+LlTUPF
JpcdVX1uBMzpzTRNXmgWjHSkeYcJe+EnGvtd7kzcvryJ2iquhD1TdTx4sLIMLqpROl0kREyg71Wv
VV/7t1ms8UZ69r6ZGoxps6UePUPcgB3st7M0zK3V6WHf2e5GtG3mBByWtS3ZwGXDJSd7YAj27hnN
VafMU+45L0DnQ1m89Ea5x/j1DUi35Kqb0v1ogBfpSn/bZFVgEKDd0nT2TUKzgP+Sf0kagOEN3XrB
WruZm1hgCuWtmXawKNuqQg9IDPisrFpfsjq7aRMW6KAbWmcOpC7c63IYzQuNc72kN6rAzD1yMR+b
peU3sZNLOgrB2MpmV3VzhY+sd+EzOSdZGicKZwMM6xig57wYQpSc+IItC2KEMlycMsbSDDTZqnYv
KIfEaeWI9pgWTXTjsar1EESN1i45HlMxgHFHOf2DhseyI/vbaUvYavnUAuxNkNvI4vEUlg0TjTBj
hN+YMErGxY4kusOgLfrl4HritctnN+/pgPU7VIvN/4hmv3+vr17K9+7/rNO4Nw4XrHNJ/39//mX3
+6/j93r70r/89AsqfKHc3Q7v7XL3jnGOP8pf9P13/qv/53fx/C/GYQalO38azDj9Iyrv9z/yXYoH
iEeVkOuSjrKF4PDm/y2QYehEsmyMuw7t3sYKWPi7FI8e/mP05fy2lgxynCDpwRiawsUfP+53zwiv
1O8//vdf/7EyCtn819nXOpPDvkHFEXWJ9Pz8MvuKeq/I4tk5lSan3YAsiTFtHWNacNUMHRa9ZkNc
KSJWnAM2iq7qajEwJ9pUIvlbhbHPuC/qRtfKi67DCznvNDW3AihPNBgORn+6GFiICyWv8kQAHg/L
duR2ctXra3aaCIY7iUB0GjRhHn4E7kuMEN1bHk+3vUjdKDAInAaULLhhwUxiCbuGvdBU5JU8pYxL
BTJFBg08cR2YE3qJ2ptGywmqmo3CDjKC+9rGxf5JtLmhp/Qm06L8vqWR5rkrlAWWvWuGdR8ZM8md
q00iqEj+k4Yxt+ZLYAzezX5B6YRE9a1wuVXUnNSpd503lcM9yZ1ActbTF4C42Y2yezesB6x7aZvQ
KIcTCm21thLNW9UMuc9VWRwzbgRfnM5unszOMutVg/Tfat97K+a19IAkNYJOuRz5R3QeB8e6Tu1U
P1AHb+z6bCWrWXrJ77H85nbIqmQK9GXRt/1E5GsjJDTaDcUElLeKyFlY9Ykk4IUpbwbs9p/mpARJ
hxS+V8h8tz4GNBLHGerJkiJobyKcunTYZ+lXPg/2bZaPo4XD39SugYN7+9l2iIzUs3E5RX31kCiX
kjFvqG9qJdxghHNbB3Qxm2dhj+ZnjTorgRZrWte1iIetLwtOz+jna+BGndg/l3GbDmLYkR4Ydlqy
sp61iETPZCma/LIZ3nXUqC8aFsEQ5oe2pz1DHbneQ0vkrHNMOkPegyWMrgatqS9rjRnsXihtuUZ3
ckYDSPcoepM97Md/97kpxuSs2SYM3wCAm5vSRD0yvGkvaASIwQOU4M+KektavsF0ZrbaHeWRYMOw
WhcAhRgKR4b+9j+yVp7Tt7bu6m/9z6vjxyP/96Xz/6MV1WLITCjsv59vPryv883u/f2P883vf+rH
fNP4zVlNTChN6yjyR8LN13+Dl2u5a7TMZXHzWLm/zzYt5zcWz3WlNRn909H5h4Sb+A0y0Qdcgfyb
9W+WAOJY+nmBXfmLvkOhGVErqvlokft5gXWX1tKSic5tbWReIvcI03E27qjshjrZlyz13Phcc7rs
Vyto2TXL1ljtoURO3ENT0kIc2RGiFQNaeiFWS+m8mkud1WYaxywjAeLMDtDo/ITa3zTbxbKtF381
qZqrXXXwSaDj14LuTeB8qCSmVouchZ1W8dZZLa/Gan7F2DmQqKE7COkHb6zy5y7koEFuhXhnscmW
+knIxiP01pVHGjDwgKdOOHSuu9X7kSJxaKjXxmrJrZa0eDATi9Vo7ASeXct06qfEGJq9OWrqgrw/
7t6Yzeg1+vD8zh/+37KN43PdLkCvsVhfzpnS74YJcH1VYIEYDP9MyrUBrRDHXwou+ySb8hF9jQaE
PKXjP8r0dk/GpjpMKS3lKFa3taxdsGdmFYINwiaBjeK6WuPwVb616zm/0byI3YEkFYXPE5DWmILW
YbVGM8OodlMj9EBXQlz62dwdh05pQG2UcSHATVwUHXpvbjYoV1qm6HbS6zMxHDzZXCS4uk3T8GCk
Eusw7rvLGGrHXqAphmZj2fytnbqVo9md3VSLUDjNB5rK5rclH5wdsDNuRm7e3aqciO+Ehz90hnre
ahJDuVit5QMec3JYX9gIur0hLcYyIPT2uGaiT6OX1mGWRc5XL8UQdR4WMzvHdplvig9X+zxjcPfK
gqU38Tz6N9o2bBwz3S46lniPHppNvNrkscX7r15bTd9iOrZDiJnkHRqk5R3PjbgVy9QVl0smH5PB
yB6h8y0vGlW4DMaUrZ81BAc4FeTGauhJpAh8nOky9rD1rwb/ZLX6R6vpn9q6+lyQAyBPh+amWaI5
sKPkBJ8b7cKrrPGaAgifOg+i4RvJrtAGqaGV7mHQsOuELfo3Hb+DIIug1liCQz4h+0gqcBSxwmSN
L5gfSYZmDTUQzMjo6/GZ9puUPFUBhAvq8iY1muDSCEp1BrvrbLJjapp9wAKJzjNUzbl1zBdq19zo
kmHfnJykUXx20ta9I/QI/tszNMaYg4jMfdFbZBU2oz9V/psSBKR2EC3VtRrn7qYbTK988ysrgpFQ
oUDSxfRoy9m6Yb6c0IICWPZBRF2240SO8buo/AuALSa3iqjDMi65eRCd0koYjPjv4oMUlPY8msUk
8nlr63nF1RLrUe1eVJ3NxYDZcGbq1yyUvO7lKFUYOVnltDs66vVnlTRTH+iERK4Qvkr3M32JZkN+
lX6n22r2h+grQEp4b6nyN6xw3I6EhjFqqBk9RnaORFlyOvRbYeTBPOJJ3ui9n726tLFoB68adaqX
6gKRh5p4WBHj0OLoA9g3iPMUl3QBLNJ+yakq4JOiL0Z8NJJeB1S7+qar3hVfF7wf+d6M5hEK5NK4
1XbUUp/5kEHL766yc76kKmJcleVqO6S3iogpxf4oJ3SZpHvWPr7i70VYpt9h/KV6PANTkPpVfY0P
wKy5bQ5NYvUnnFm2vq1ronuxO7tkIZPKuZ7xgoS2WKORegFCubV5jQOHBNlDMXnr5As3FJJBSwxB
lf60x0HlnCtfNMc89XnuZzva2nmxis6D5e7RgsDIuqO3r5M2v6nM4lLFeGQ2Leinyzmxk1MkJUfJ
qRcQWOBf8VCNMBK3Q0WFTQ/g5cIjbWJrVbY+q6RUjNhJdy25DC3EfKXfuwXoTcfslBFYE6ZjR6uq
KzcZmFCMrnPVo8892xmJagqP/NOCoxpVGh2WiGm87z9ol+qDfFl2QDCbpXllj1oRy8IJpxWVmSJF
ehtTB6AJJygKZz1DdlzxmmIFbeorcrNgoHtdrxjOghvnxQgr/k2RUr+hh3vbuU58ZOmMDiQ69Kfc
NdIt13bveTSamZ7sFfqZEU08ubCTOU+SVyBQk2/ltGRfEhyIF/aKDhUwRPsVJjp/cEV7GqkkB29w
o9kKHnX8LNthL9p3xdpGRDvXcXFGqIptpfY2BjmQnMa0yrnaGHDqS67JwDKla2eQpwTZJAFIixb9
lvjfxNfHuQok1VxxqbEJOFWuCNVxhamKFavq8AOEkswmaRNoxiyNAFgt8mPshTZYVrx0/Zm+KuN9
HMw6tCkW2uVGZBycrrE+azNfD8oSN5wV+JqlUu7aqi+ucn1qPg0rGBZ7bXuDj9G/9FyjAvSLbTGn
/mXfWMl4ldc2GSCzcA6FGr80K3qWFrjkM3NKHf3WIICedQ4ngZVWO3iAa+sShG3HrQAgI0/+jU17
HWNnp33xoN42nZNvrVn1t21HVIlRDnjcEq3gNl+RucYKz506ii7kjFkjX2r9mOjx52iF7Rok8Dk8
4N/RACbACc1bj84r7WleQb1TUjfnufKXk/XB8WX3b9ZCOrkVRgLnl3H5I6ZGgowUOnWky8k7+isa
uBtnKMHQHvAcMsml9y02KQqi/cx18M07Bi2KPPceWVUe6nbst4wY7BdzLRNEaCTk5+oZEdu2xXPG
U0W0xb23CCTFbHlxiTTx0DmLTG//c77/1/yLJDH+7HxPlojLN8UJMv3jCZ9D0frnfpzwvd8oV1lN
jRxev9sUv/dY+Bz+P2iU6zXix/Gef/2hl+i/UUpKz5xvIrc4rv1vWYWxRf5ynIeZ5hPM5YZAbYXQ
bb7Hn4qDuS2Sb+vyY0mY6AwaXIWa2aEmqhLuuE3N1qFvbEhPptGzARH/yFeSuUmHIBP4R5QUCEZ1
3Jl4DXMHw69v4OkP8sicb/A+AZteNGpcZd7SM9ZleOVPUeouA2qipNPK6NXZd2No776PLLwkYs5h
yFbju5t5RJCalMNPm1ikDdY96K7RUH9b2g733sR+qly+X2kly94dyQjW9rwGLKq5uuTbtCGvTJV8
sejrCYFP5MCRNOu4DEuGRJ4IppCHgvKBob2nImvgbMZcymCqpnvu1zG2YnYG32UeqI9kd3flEM8t
4nyi2c+J7gPNISrh98mp7i26yjcTU8DppqGVMdm4sTfFV4qUlBfWOYeAuynWHdLpedmITRpzTQrN
DrfPVkt0yz5yBOF3xkbiu09zm8tqj+GL0h2Kqe0NTzRab2RA8d0avy8Exvd1gRCszjKBN/CVhGV8
Pa4wcuJdcMm7D0Y5LhvviVNkr6EjAzGfqobt2lFb4n/Qb3VQ53bWjFcug7YuyFcUeuFYBpNLUHzT
Ckpvi1vfA5xetqV+Jt5Q7D0/lO1KVx8LB4WeOUpD1uemSYCw25gZdQAWaR1oix/dshzNj8j/+ZO+
Itzdokqo/Rxqcku5/a6tqHevA/re+KQDK1/zQ4LQ6bFf4fCZjeFkShJwIG5bHTnd9BcCmjz9RsUd
kk5+O87EL2nLiN0A4M9eMwDRU99znP3lAff52JKo97tXm+K2u3JtYplXmH0eg7XXp748uXrR7TpJ
m1Gi0oIZolNtGs1I9vFc+29OnOPcaqM2uxk1p3mJRwYWjE0W/cpfPCT1nuDeBZUX/KlFr3T2FNx9
1EyoT5ZZPGSaNJ8dhwK3wBT5W2o6xifH46EiKyNChiDiGGMIQE6aYVlb03sUdd6LwnO18yUnR3oB
4/4FY9QuU2l7MJJJbHI5EaxK7OuC82BojQpwjwMp5NByJiSzbTjnqHaN59kcvCvDrSYGXVN/9Ild
H8FF+MxFa2zxQx1fc4qqD7lVWqcpWearwitwA8fSvpUyIZU/yuypqZLsmXe02M/zYJ2GWhWHoaqQ
PpUo3iTYqiiI2tiFF22pm8buR0bBQE5KenpHatc8lzlMXxZsmJgNNWtOzx7ywa2vdGe9T/LYF3PL
jVV6aXpRMa6/HrByXI6tlX6eO3qr0Ccn/SzzMT331Co8DGQ979PUkRRxA37T5tR/xgeWfWpHpz/1
du1rOyx+2YXOGcsMjTIpb2wSk0cJkm/fKz3e6hknmrYZ7W/2CGCMzuXlM6j5fIuFi35RWR57OzoX
NCNsIfzpa4svxt8qPpq+PC22vmAGsxjniQHxAcmDRvDioFPBsalsZsyG0Y37Nq3c0Ez0eatmp3mV
EWWHejOlSL6AnJxKTLdZzbA+yb3lULeDdRtRyvA0wPx7syNjvOUFia7nWg6fETUNYkRTueU5Ye8v
5+wwcWfcS5E5+ES4WD7KlKwYbztPizY1oe/m8quFAr1XXonnYqbsYDc7s9jQTdTfuMYIlmYsyYZm
JvVeHgaEb8okGLKhYG/go8z4F6X/Qc75eAaMeSNxWF2ZtRk/mR7Pv7L/H3tntty2lXbtK4ILe2M+
/AnOpESJsiTLJyhZtjGPG/PV/w/kpNpxpq/Pu6s6lUoikyIB7HdY61levR2NCYgy0Eb9xo5T/cZr
U+9WQ3N8P419x0GhJvAp5RKGl42XrO5wDQpu1GPXheRVIY3L/WBoWfWlIjxWJYvY0LWJL+yM4qar
Ebg4Bo8adGInzbaSo6yZzNsTsmAQElrgq9qe3qJkGNmwgwaJWdMlyV4R9vcFjTVy5CQ9cpZ4m4Am
+XOC0OCQKSvb1WYcfxRNoq6h0zq3EhXTSuvqpXyc0vpREUyOSI4CvWed9lpRZ3KiieGaxQBJkTAr
51wMw/R1QqsEnTOsyQgsrOGohXm/C8Dd3vZtYxxlxpDGjev6abAsBfOTrelk9vPOgEB2z8lWvdhe
V35x28L5PsUptZrdqnAFZ/0rmo1kYy7taUAS4ECbeZpGZa0dobdIpHifvgd7/uAKku5X8H3614pA
tczv5WAQowZ65phFZv0UdEW7KR1It66Vx4Fv2Un6vTBFvYVPXT9j/LbtDdnl+RcjDN1dgbn0phOB
e+rdglCucW4OEbxbr0tJdpsk5xu9G9V7C8z9kri5uknBAW86VyGpKzVy5VpQRYmZovLLHPbvfdE9
k1lA0mqFIg7Rs4a7QBlDdw+uxz3Pmjd9A4KxmA67mOOaPNbwlA2t9jGKLLYRccmjJ0WWyqZQS4rl
oV0RoDYHwabVXXrdtDBuY5TnPJZIZ01dQMxgki1357TIirgmhhjYCCBNPxdM8klxc19Tfa5o54xX
s1NwGsLCenCR8K2EPhrnofVMHoOThNmH5SEMipvlCzzWmSF2jBT9firiNfsFeUOAX3IIJVFATVSw
MAil8ei4bb8ZHQ3xW80QRWMuAfPDNjAScTgiH1Agvo3qgApU3TtWaL61UQOXUrTVvO6G3nsQFlaK
olZyq0eN+Ej0bGSyYa/MuzSoA/Af/ejdZ2HhwCbhkAUrdXaDZuBrz00d/wfCMtMej14r3Y2Itfob
aB84ytqEgC5oa2ePZLeCzakgEQeTuqvmrLpLpwrGbSTlfjSQTADm0/xhmL15F4jGeaYWkB9Hw0uI
fWM+/d3Nte4lL11rG6TVJ6vOnA20iXtDNirh9wO3RLPoqr3kkReukjaJjkPVaAcbw0js48BsFsRV
Pb/F+E9J046D4Sg7Zj0lx9uE8IZL02QJnKTWXUBtCmqbw7ojhCFBj984ydqoZ+oPPBzdLS61GqlA
81ToTX7psbpUfoDIdsd5V2x7grvQNbBM1mLh7OEIuxdMwyOnghO/UKDZaOQSZID1FOw7sEto71No
Go5oRHoAmyB8ruzsbigr3BWNOSYQsfWS8rVX0yZlQX1l3AjmARP0wdan4oJuA1l3ZtgNF4fnIAab
IzRbqdylOo8VLEMU0zAQF86y1IeHXs/CRz0ts0cQ9+6WgcNs+gh060uVth5RGzbVSmgFB92pcN+E
DI1xiDCaQSvXBweSqtC3jKGRHJMWYwoiZAHqOA69cs+2PFTfDEJ/FeOltJ0EBgujds9Bb6VrCHXN
0crQvDPtMW6QlU233jIygYRFkBSzgWNUsB0KKfw/zegCE2b1TGWGdSfjWwC+gt/SPOYMOj7HjimZ
r2YZ81RMICsntz8JBpCHSXMK1kyRsa47TW0qY35togmxh3bvVkigvKi3wUQKABs1mtayLYadboBE
T2HHjrQIpzgT+YaV7iNfi7HtJmwX9Ovd2gCmtNKy+NKbsXGjLPNFKKTcY992qzBNM/ghLuqpPOOD
yaEZZ8zlVrjKoKBB2zqi9TdQLbvbKAT/hVTzEsHifzKaIoPsOTJxY5bbbPGXS3/WxpmQuc5YqN7s
P8185yA5gVqbGC+TJkekWlg5GJUA8Lacy2hHqV/ZRXpTcPm9asrZyMUjlLfK3lfMEY9I/vSbKM/i
dR+yL56ZSp+wT8aHuHLc7aTa2a+wyPuTyShy4YTcEk/ByU6qwoWJaLZO3GwTz6QOwBZvWuRTeFN+
6lr/YpX+JxwDCEOsKu87KIJ7fqWdRgGCi7hz40OSK9o6bXQQdM4uT2mrS+0HUy/qt4paquDI1tP1
P784/e3PDlYmUra0dSl1mI1YNL2la/0pzgb/W2NPcxUfxFg2b3PSFOcqziKopF56/eeX+sUsu7wU
/Ef+v3S/WFF/eakY/5jNuIiXqmRdbLhHpmxVTGH57Z9f589gAl7IZNhG088SDM/9H38nchMm/DtO
eOig822JHDYPdgfLNCvi9q5uUtztvRfhJZjM/LVagh95qoTRRQuipblGjVxs/vkt/fkrXvyJJm5k
5BfYvH7p/TsdwFRLl3Gox2K+0fNm2hkJ4uwFaA8/EKhP80b2L98ze7AfOX7/M6D/q+LGdNGk/P1+
+PStaLu3dPp5eIQsZvmh34dH4gPJnL/7y5cx0e8IVO8DS9NFhsOEiOCe5Vr+fYLkfQCp4hHcqJN4
I7Gp/2eiZGN+pZ/2LOZR9vvu+BfFzT8rcH65dclNE2yocdES1Aip/RcBDnOmqHHnIDz2ZAzS7OPL
ux8E61VjKNpdjBL/2BNwrw3joapNYl0TJIlXeDftvnGooY1a1Du9jXXd/+lj/IsHmiX5Hf/wVMF4
b4HiQGpkS7bkv0Y5UUNPViqZ+Do9rdrF81L94s42j1hENGx+xLIDet8GxVQobWjgWKmoW/P3rZFb
FOJe4btnmVS9b5bmZck0ve+bTIQbL3kUtayhsmUlhfBQA/v1vqnKf6ytTLvV3P2QBvMaleiy1RI/
dlzl+8IrWnZf5Y89mGdl9dV9X4+ZjqLJ11K2Zu6yPyvllGzGxvuI+mfZrnnAV+7IQ+0evZIea2hq
ZgoofLJw1Q1J/SWfcv1KijdOgd5EXeoDsWa44KbWKLZ9gOb22CJpT7dxz/m9SjpWodSf63QAmYg1
/4mIdY2Odm6OaHfFroMf9hZTnAKdtsa1naiTCEs6OFsxc4nHO+GNjONU156CIOqPo9ZrDHBmFDkZ
EXu3tWlM5yKMKMiStGITKcqrZnovupEoaFKqLDERZyhdgwCrmt5ZAzV6qd3PHentvhNNajPE/XgO
nflBJ8z90kwEeY+zVziA0BiXb/EsmV/Y6mOdrCLaX9wZM8ot1vtX3U2rax8XBrYMl9FAPztR7xvU
ejdGkSnjMQkp5kahxcid6405BRIbSzaQl6HT4EcGsyW7snaIg4tthR059UVjI72EE7GZC0dQQAfV
Bg0oGnCwAvShdF/m3MLaqkP7nk+9PtELNNvEyfRjKAzvuHAhjhEm43AdFHr2qWqF+lg6ZfK9HmBx
Yz3UqgeiTOZbA3z92eh152sIPnhrUs9v8prfvpF9S/BJ32xkXLY2zpXe3M4sHFlkAC97TbnsUS00
o9+yWsXrEw5X3emHW4bMeOwGxZLWjL2dWUfZptVmUhFonPiFWuOKkRHXlM70NmzYr68zDNzBdkD8
Mfkz8o1PFn+Ir40ZWivX6zaWN4hXGeJiJXto+oZ7KLip88hcu+PY7E1ofoPfJon9glJrbvzAiRB2
9HYC2WkwJoQbrVNMRNFI1MmOpfAJyzp3iFT38HasdMOb1lmYhTCqVKB9tBgTIbDVMoZcYyNOXmWV
1mbkczz0zoyNA3BndA5Tuzgx3OXTAzhLplOfbBLVY2yZwCGysQ7Mt3wwB9hheD8+zkNVnL1sqaar
uU5vyMIOtuB5Ax/O6XJ3QYU0VyF6tH63pP1mawm1694p9NhCW13ah7RtHr1omL84/TxugkGZB89O
ylVsTx6cSqGVtzwJh5c+mlwktmAm9FUeYpNB+sEex0e1hYGgVI3zuQgcql2rbpBUlwzy+1sjr8zD
KGaWR5ScDrOWHrPOeUnDkvCO+v5QhnZp4cPJkLskgZtdrLK0GxbEobyojOmT3fRC4QONSCqfCpVd
TG6M3YDNi7lc2ZcaKgSBL7hqZvvW5nFwylHB01Bj2X9CKFdf4w6AAd4WadwECKDPOBxLtXaMWr/E
blJ+dJDYZWvRxeZaL/n3Nteot2nEFB37GbfNIKPoLpYD06tcELFktcIPJ4QLJDKQHUQQi7di/pu+
ETmmFasYX1aKlqKx7zA8Z9qnJc4JLEhde1cJfyrGHJSHfClVYzdbU8+9byDS6uOUi+EldCOGI5Po
r6Lt6z1ztfWs2XiiQ+KW9rpMekbWdWSeIq9PQKX1zYNllHMC0NeO7oUl5XPZ5/EVFD+mXkWO7p2J
ZaQCvNzi9sS2pz6XTIDZJ4qCp0MzJdmG0Pf0NapJ9lhZYiRF3M37chWKwYrgPiwSpHRqqe4YzSPe
6RUvl4Vt/53nu3dlccBU3bHVZ9ytvETo6YgreDZvkwl3eZPKcVMPVr3h2TAeMH8Gn3qSQ/gLFx3P
eW7y1DBSZnllwWSL8DXfQ19Y+CygnbMILQ+E5gSplvGRqI/eOBAO0Ld1d2pdQJrL17bX3OiUozYl
d42pkuyFs1GR/Ub7OawHly47rUfjKWZ0ccBU7Nx5bKp51fxN1sSo4vtOjQsKmDNbXh45VnYmyDx4
A6+PU4VG1ra00Q9FruEfZ0tcMc+8nazS2ZkIS/mBeZQXeOB8p0NMNguIOgySEr4n0DG56hr+Eru6
9jkZ0vq+kcZ4Mq0a4ICqouIF6FX/1huZOqUAQdZNXuJQoS75gmK+fOMqtQzfnJyYR0eCbGEzRUF0
ViVmmhXHaXMy3JrBqWUAsfAxITrmBrfKZK4HhDvGdmq0GFPm3OlPdtK2xaa26/SL2bI920wIYUZy
Elimw4HQphkjGZmfKzdyBrTWTNl3VYpRGOuT3rzEKkqfKOH4uqJXzUz6i6ab6XXS7Yd0DKxdkuQh
+lyzcWa/AH18A1fAZlxE4XUJcOYcKLHKz1MZtNu20/J12ep8X4GOuo2bJSk+G1ad82fG/VcpinTD
gBc3Dzj3HI+9EmfF44y7SE0YpWjXe5DLumR64bYBF4gj01eARS9KE2S9TWLxOCZedUxQmTkr7jos
ccY0BkRqZWzaNhqAh+sQ6e1tmSTTPaSt+GHMeh1foBKkyTSZ1FDYMXr1Bg5rCEY3kVWS9Vpyi52X
BYm1RqanlD/Q09No5ma48TKcKUEyOW9DMtZfXK+u+hU2Pe/omGpYCkxLNlhgiYmfxNya2IKaGe8H
giHmiZ19RpM4Y3eNM9wsozY7CMCTpD+DYbSA3/McSfymgDTiU540zzJhYXmP3AL/YMehf89dOzNl
5RoINtA67GOfNJwEjJGLep/WfJ7kNQVRwNFqUn+VmeE+jKMw12XtAGQwYTCe3CblQRt5RrVzSztL
bpiBpCMDOCe/XdIrnhrp1VdhDM7nOnCTXWkTnL5K41R7M4k8PbqlUxe7WjVYLRg0I0nD0sGRUSOA
2cVEbdxJ9vz50a1i7xJ2TvXdK3QTTrEeArlwk0z3i0UCpIzO1tfjD2mQ/UMo9F5k/6+t+5e2TjKw
QCn7923dHbJfNTGKL+I/ko1+/OBvrZ1jfrC9Rd6LcwBp7bvE9/fmTv+ACkYQpcxohJwKwcv91tyZ
8gP/yAaijkqIvsv6qbnzPgBDXFwO2CVh1RNq8180d8xgfm2hHOJnDTYN0nQEhekyTflpMJPlhkIY
oE97WGHptKZ4jwV248G4Rc/GLYhhgSzKPI+bfDsgyvJWeCCbg+mWQqcihTrmR2RHInhRbWatI6Yz
XJYpWvrGe2PPFFwG255O+SR0EqqgV69A7DBpzDXFHlTwCJ4hsFQ83JTQqLMnFJYS+brcAHslC1TI
8qmBjHyckjq6hfSnbxxtnh8DubBmTJIsNg1mJiRUZV4/kKMAP0HnkCZffNSd1zkx7MJPBcTNVUkC
EDd+hW4g78ZgDWxkTx8Tf9OECN+GWYtvRn7mkzWVCVYAzTPPTPTQtwpH6d3KQbPA0WuFgHS1wbqD
KJqd8Dgkl7iM2pt+UNpOBAmDRT3AvVy2/bghfzSlM0BP7VP7hP44Dh0gBjgomJE9WCoVdKA+s4xH
t+FjFhrUh1XHonFZnjKTxl+1l1TcaK745M3YFEem+Pldi/1j29pzfo80oCR/yG0uMCGY2fY0okfL
kZWf0LT76RCxuPQki6bGzW9oaEJ9Mzn2EK1QJeBDKyz9mXlSe+5K85MiRfZBKOyNO7cJ8L1LQg8I
t+zcdIcX3ngas1RuqVrcHQj5BLISm5sbIKlIcw0dhELJ2Mmi9rk6duki77MD62hog/4d/0yxMXNx
dfq73MuKtRpMdrWhfmd2i7ZAldJYmKzdi0DA8djkxnjpVWKR521vNOW2PvJglNA0LzujGLMj/sng
7FVJcW/prXmTmvI5Hkx7DQs3XU92N7FzCYOHqaOmsjUr3w86E+BSEAOZJskVlYt+YYDtrAPiHQ6U
1zscpe4G58/gR51ergNEmghC+jLYJwyBt52dp99Bab6JwNO2pUnyxSpqM3HlIif8FmX7AS0jbKYM
7pRwrYEEVWmu7cK6L7nafERAJ2Ivo1Xu1jYqEfVpJvgFEABe7oiTcgUYiXepIssPuxDUdifiY0ay
xyfTYcZYMde/WllV3UzUQkBNFHY8LZqowMcefn0T3Rp9zXXDZTusRnuSu4oiaNUVUbxOdFJqGWB3
1sYVcFqnobVWfRizKtzZZj6F4tENSKtijSgGBuqWmE27WydDFEbudbBxvFf+pOE3fpAytYYHS4Ef
NVcojyPxJEyuhY1uJfHJbnTnniFkED2P5pxj4BZJxljeKxlCQtqYeP0+vkUWJ585PDHvZ1jwIUUF
FHMbguI169PoGUVyGMol8yOjaOe3ISTBLHYN+Or+oY9jc3ho07jjtA9DLTHA25Bk/pLSo4HNmvu0
cGb82Ur6U4WJdN0rOfJk60iHfCE0OFzc/oKtB3vInMtzoNLfjNMsQJ6LeOTXd4cJZU7GQe5u6hxt
b7ifWtd86cpiaN+c1EOt88Jn5HWggbq2PMawyEDJF0HaUiuSm5UeENsjfl1F+GJJ0Uo7e/L12pC2
L9uGShJGyfhj+Pu/k/pfTmpGoP94UP+/7PXLa/6HM/rHj/w+fTU/uJhoBNUrZ+of4IOu+4FTUXI8
4jxE4L14Y36fv1rAPwmhI7RuiSJgPvuf+av+QUrTIPDDthdQsPdfOSD/Yp2BWYF3QS2wrE9+2TIk
bDFMZZja3tPoJ1ZxMs37zjPVx5+Kl78apv5SB/BmqVCAmcIs1V356yh1FqoBCdpre7aV4iPmcuBE
ne5e8qHX8n/ZRP1ZomhT97CKQrnNCbb4SH+uOfguEvQKRrCfBBQDndnFjW0J42jOOrFHdo50+Z9/
OVxVf/r1OJ5pN3Q8WGAmdJxWP7/kmCqrFqD79iDm6YTQkLRndDoh8ZQa7gjfRfn3pLNVYk3fhf1C
XMmSaWeXg6ROt8LOt3pEOyuAFDgtE+RbHpNdKEdeo38pxrg51ywxd3UQerthJn8+5wlMPwAScGpE
fp+lmbcjPL19hIZQHL2+qbZakBO4N7UxEvHEKtZGWES7qdbzA5jlaVODKrmXmjl/89hGPkWp2Tw5
VXijAxzbDAjvfCQ4+n6WRsquV9quD/Wlu5eqy7/Pxlxe2GAnj1IHp4isPdtadYTdnP7QX55je70M
CEGea8z2OCBWTT0NGxGNPHNbQ50c0Za3TeUOdLup8cosU0NHOEDvbzQIc3BH0M6MXgCOnkSQN+Xm
+ZlyZLz3yjnqVmij4K03ZB3oStIVk7gzsKCOGkfRrU1MotWLZ0lrUueoqBjRYHoq/CHgOoc1UOpY
NIy8+NI1TvWSdKH7vPAQrl6oexEKCeV9JQ0GroLwGrbRuZxKRklJDJaud/UQl70RfUlBNmBzhV1+
wRLhVr5thuXZ6QbEN+i8ntxpBmYYxM1ayoxrL5mRjGBdsi6xIa4I1nU/AJN7ZeJjb5Sgt8+dEiTg
qLfEdVBSsPO386/NEpgYFdHb1CTVOmT9eQo5JxFMzFaUbxQfTlQE2U1N0NazaUjt3iji+Uxcm0u4
84gmwcaBojEmTCgFtVJ7MO3YOoCdMPf9UKiNgZiIoPaw+xoqu/2CQIdZ1Axljva8jZk285muoTO+
1W3mDwILRJHpZA042VfdYKeNyOIUaCgy0zR89JSGED9AAKhVZNHMWj76ahyIh5M4ybyA0GCnak+J
1pgGfoVw8m3dTV6J4Qv4j53PRsDOPCrtCU2MXV+DIZNnO1J31jggtHVdx+TS5u4ZLdnfGBRllPj9
tzGnxrFg2N2kspi/tBixfL5Z6wuCtPSCDFSu07ltrwgONR8O45UhYLzprPmTBtrvVs6R3DBbVrea
M88bwoeHh6LwOoZNXr8lqOmetK5nh8BvuY9TF8EIqx4GsW8FQja5CvquK9cM78YE0ZO7QDJmleDJ
C/PU2thykV9NWW3PZ3fIpvGQeYTWIyANa7yGgaaF81NKtdoj8pCdGgg2Yyyy7uB4Jx9hMr7L8kUy
uv3w0WEAuPHedb3Wu8YXKzc1nrVIfz1SWYrd0M82imDNDN2tM6XSOpBTrPQ1zuHJ3aoEtiAzz7y1
t2HKsvjapxb/pVHFfXhr1w1K5DLH8HYX2lqIRLmyaxWdPNI0EC+rYLBeZBV1iJr1IoAiMTSjJ5+S
btBI+h3BQX913hXRUQvi8ohIaJFKY+Iu8noHYCF90awqffAYje5IFucxXOaOte/1NntyMEsx3Dck
qJwBy/fRGnvKN0xpdDQWZMad1RrGcZBBfRbjaO0lPE5nNaYTZKd89gSGyxK9OSFO/GMnsKnNp254
s2URuKuCMeuWAB/jsISmMqAEWbNOO4IQK6UXx3gkjqnNOxKA8joIuNldoldZNi481t4RW5BEhJOi
0mTQDIWpUDoKIG2CeKVhwfo8Nvxdzdj5YVY6DR250V21hmKXgxk1q28mffaZN0J8Kebr8lQx1Ee+
BcWF7nIakNvpmXcBmmq/ZnnN+zOyXmwD5eT32pA6qZ+6Oe9Ns4mz5sNo8+8STOWTobekrKcJ6mx3
zsuHMAcFsFIYAwiIQlzfcd9m6//Na/4vNg6SLBYo89/Pax7K7m8SSX/70d8nNu4Hiz/KoXZbVuc/
b+OND8aybl5UHwSVLv/mP8Wg1FnPu0SF2uYfSNQGzAx2/ZZjWZQfcoHE/xfzGlZtvxYykDksHdkJ
YcqMjPRftvFo/9ICAEO5H7nuB5C8qTH4QGE8DqG62qLIMzu/CBP33osNbKcyLuJbOrhy3WeYadeN
0REZF8TGs62i6a7k/nvolR18RuZC8UXNgIeRPLN91SxZHh6f0Snm8bJGmlmO/jCmNvxlbWS3G1FN
IlbMtOiWAQv4tIxS79jNdVZveICz0WvgHgv2nXaEcLpPQKPlHXeA403mNtWUeYl4cN6lSJOQwY69
ttFrzTg2AQwL0DJWgfjQiGR06BGO4VGZ7BupNUHlt5Lc9i5fnjeza7AoxGvO6grHoJ7zptZ1HrTf
eBVE6w2ENeEjnFXGyq2We9exs+lH3OQYYDKF4NzCq44Z6ewxDHrOhj1v/j3mC99bATF4dPD4KsUc
B19n28Ick5KC9VxxHPLn8s6ezcpSz8Wgp1f0B+NdwAPsMnRB8bFSSFpbBdXmNNZjaK1hXhNMFER0
7wyAMhH4uqh5is5R5d5D3KHosys+yATjaE4JFAcj8+bRwb0xV59F6Lp3QUaoB9vxRhdroKRmsWab
XW4dxLsra3YOY5VXF2hQ3p2F/Cw6g9ax9orPb9uXtXemB693cxQtaU6e3I5Rj2wbpW75IETt3mtk
yt0mKU9LDBHWPhfEQuYBstWgTAmAhCt6RKHHsrJzykuKZFF7mJkfbGwnwXSumJ0QbtSZ65jaTu0p
L8DWdsLYUvPUX4Y5r18aImifmTea5EHPtWX7kG5J1tZyd0OiMKtumm/vfqxoxpFXeQ+yiUMe0jMh
OeyDmTNavfGZ0SSOO648i7wuiKSvQAZdHLWYDqvKcEJUhXqIWjwp4n3g1O186PCYT7s46LSz5LQc
/EE67GF0gqFQKjLEaw+RxWRjFQ5Vd3XIFU7PkTESVgdZw1iJxrYfC6aVN9GPWCbjPaPJ/RHYZL+n
N4Xje5ST9luw03vK0/Se+FQjhllp7zlQUbVkQqXv+VCw8DvColzHxSnUvIdIBSVV0rF9T5fK6iVp
SlaKjCmL/y1IccKooDNoD9PQKF+mwY2T5/0p7lv1HJFihZEhPEMYBNeS/Ii5kka+hF6xYsCV7Cxh
WBa6CfJOJyLrlqisYAnN0pf4rNZgx17P4fAUt3jtNS8qbwgHrTeqaq9JRwRXnFWSAjGRAnIe19AT
873Q3nN7a1BOCfFi70VUA5LivPKRzFXrOCHwy06J/tJaqUgBK3gP+0mPSQfDX9qtp3YcTxrY9gPC
fMimXnEtZ/fcJio4JKy0fc8tx+MQQ/5yxjjbmC3Qzprl36CZ2leQ2ps6CxpEqvNudEWygxGD4avC
CKCm8aFFGLF2wmGHstt6Ek0DYLjrutU8deVlcHU2NAYj02ZGeKoW5IOJJaDPQFC5JOhsyYvymUEW
J/aZ6hsbq1tUE8EL0r5hPw519lDYvXtJ+lL5uNNmptGqvxNdYGwXiTFrTmxspj2jDHCnHbDP1o8i
XD6TSDn/NX5KpNSecdOwv07d+aUMUIfQWl3mqrlp0RX5lUTNkpKCTNGOeDWxNf2maYLhYiuAdGhr
viCiqHcwwdxNHEzBlvQdZrqBpfxSyHo/lyVLo77XkMzG4gRxi+RiJ/xcxlKtcaeRkOuQ/idxLtD3
lc0zAiNawzxsHxOMvFwYg7YLm/E7dLFsNxExuGkbgsN6IYPPEG8ZDbAtRPeYmKhzwGzrh46eOd0b
uWmdijqutp7HcnVVhaSKVl1qHlk1IgTWNOe+q6ga45mjCUVqvGstM+eqsGcHyF6NDYycqTjZuHXc
Xj1VB09ebXHLWnmwoYKKMOO59RfozPR+8xinnyrouluBenoVxNLd5qr1duXck409BPqz14Tapu2J
5C6JI7gtXNJ1p3po9rmRu/cG/+JG2aN2UW745BAMpPvCI7US8bZ9y8BOkHkwtimW7jEJz16au94K
o0FNTGfckQIgQS6tasAOmMHyaWW1JF/2Uhi3BpopVh4RthatYnYAMA8zQ+WkENrCbN1QguNQ67Sn
ttLVM1dcAT2+G6qTbjRXO0jKe8zN+i24hmLttovCNOMyMIetPkrlj1iRWRAgbgNkopFW4CTfDGXm
3whXJGwoMkhcZAczAJg07emI19kz/GSqrbVNAsBjGXX9NfJS9+tIzsumYm1yrgP5WfO676xDw09s
rpY6utB9ZVqPhWlpRDmq1Gfm0K96QYDdPNXBY9iYu9FIPiORgBRcW7u5hGg7BzNSrHj6NPWTt26z
Uq4dp3mt8yxd9YZ+wBWeMr6W1TdIMv0qTbRyLYnR2/eyK0rot5O5me1A3GUQQDb0YOl9IezbImyL
cz6jlMvR24MHgCrV+kPUDBV9ej7fhlMbbEiL+dol0UesT5RS1BfxbIjVYPQEEsJlXVuBLusVMxsi
/ax6KWagl7YmAiPAsMaGnj1+lWn6UQMNszaGWsfRT9ACYC3nWyOaa9eL7wFeB5xKZDJqzktB/Oua
DjbG4KI7Rw9v/7nSATEjTngpQywqzIuPQ5ECUwGqu+mLOl27jJr2yTjlB4JDDtYEjCSxxWM8TClw
dJgxRWzT3TSMlmSysOn1ZNf0WXUs2/HBnCO1hQRYrLLe8juc419b6k+/NZA9Bi5rgVjNfNZBbiCx
mop+Y9llu8iD8u3Ylfmq0dy3IJSfULIFLzoSigvzOgIBwWrVouW6st5ymRMAMXco/eldTlXRl6eu
lt+cfMApKL4qN4WV2PGWsNOrYe9WtFcKUdgmrlm59a4d7ahYnKvQpnAdZUOyxe01XmThBHdNUB4b
vnSQkiQOg4WfSKCwnIpLVLjheopGuW5EIm6NKnkc08q+LlSOXTXEFus4YkauHbwIEGoshnqiSm3G
eSZHOtolZa+VPT+1JCwvxSa8yAtqqtAHO32SVQkwNdzXEidjpOkX5FyXxWGbRa0Ct0YCRJV/bjJs
D7MaPyKmu6tEe6F9vKFaI6LEnifuewA3dLD4ePsu9Cdy41eWu0gbLCO2sC2QWnMuEjz9dl4XpGQQ
iTAhf0P4mc93sinS0/8av/9L44c5eHET/H3jB5EsisPX4mf99W8/9PsGQH5Aw/+TBJuB9G9LehBd
JpUKmVsMyFlp2Wzif1/SY/knmEgCPTdsPN1L2t5vnn5TsPVn8g+gkrUeg/X/Ln7olxw7nnnLsNxg
VM6TykTv/cfhNeHnY1tnSpwKxJaE1/VQIMZ9Y/XxLoj0wganF015eU6WuvIxHpERYWqOEF0p5JOv
Tow/VABPSgxEKxbjiIla8j3TMZQ1hYoXFPBn6gIh3L8kcP4y6Zes480FMOawUgDL9Os7d1U3UJ7N
6K9CfbyKiLh4C8XReeod/XbQliT5n77av1hjQE37Y4PMS0IyE9xdlknKJZ/ZHz8sLc6MSsMPfbJt
/Kot7jgKIJQPIG9MRnqrtNbqvWj06oVcVq8ecVADON57dtcHWyuMRHkIQF7Fq7l3+FRY5nUQG1t7
vHOL2DHIVe+IS8WE8TGDoDDvTHjup0QJAtvDuKDjFmnQ4OBHtg3pZOzIY0f8SX6mZvfjNZtRJkhm
w6+EMZAVmdTu/2fvvJbjRrIt+kXogDev5atIFq1o9IKgHLzJRAJI4OvvAtVzr0T1SNHvNzomWhNq
Ej7NOXuvzaGiNCYsEDQYCYHkEwAaGrFwAVHmieB0VF3fU20ypqvJz+wHlAK8BDhDvVfpUKqbXIPI
11m11lmG9OLXQULCN6LqaNm3LmdOEDcxjW+ZmBZS6HmVBagRVp3MxQs9ZE05cXGJaDsLwe4DHnyx
h5E8Rr+xRQq4vOKMoskDtYCxS3+QwsNez7LFpqpHL7W7sFG82+e5GCn0+sHkt8+2Q+f5pGTH+5cA
slwbOKaGuxnY2YPhEKjy1IaWNj46tuLOZZ3mfCZIwQ20X5oJ60EW/FDsIwBZle3A37J65OzQdpKu
qGdhsqUy8zy9idkm+EDna7hJOPG5ftZK3ms+JvFjP/nR4/AGdELFzJIIRNdtyhpqXpud4CZlEw7g
le8q1T2nYw3AiSZUBX2sKYBVeJnDbclwao2UtJWYgec3y5LK9mzrIpmRsp3m5ZEEy82JRFbw/FrS
0yOwFhb7JQUadKbOeJUm43zLPifVq1zz8TqJa4UbIVBbbum88RGWdJVpmfjBGGyawWarEy9NaNpW
ZHKPenrwla3Ohhdp0Nh5TPr4DHbhNckJ1JmmxH80KAidx6EtbxCKJq82krsD2xA3JMGjDl7rpBie
WsfMNWsGXtl0pFaBu1ItfaORO47UpZhOtvaxxyPbjB5BJHTq1s6Q1qJnJVSdnVLA7SV93pfX1DY9
Z4dihOiPddULx5pXkxumM6xu3kj781hpnl3mtO74bconDNL8scq/tZpY0KwyKUP5JWmosEa8186u
QZSkAA8eJnt58iUxSv7KYGomXmOcy2oLGql94c7wcQV5zUdZtM0Y7zqQ7d3zW/wsxRs+BBSB3ODM
Zq+6L7D9X3g0ENoVJQN5SAZit3dQpfSN63ji0KczuZ0OWSRLAn3PUXxdQOCx+NqiLQxx7gtLZgph
vSebixoihnwg+tAwHo0eCwRMRGnIm0lHnEk5IXX5MFcUMAhfMKviLkZaeNCVIQmcGShuz4PLAPE9
D1QqNAxrbY4UxDCJcyNaDFuHGG6D3qEu4etpRWCzFlpe5ALWOokExhKk7A/LR6EkjnJyRRzG0Jp0
74esp1KxDq0w9Z91Cer7Oo8jBoowsd4ksqN1Tv0wT6ibwHNgHYKA50A1QeYfWdCO6Hy8PlFfnDhU
xZNkhLDStY6Rdl83VV378JwT4o62Aa1AbAmFxW8yeZ1OnQh45qqU1jmHFqWfwj4WxVf0ZCiXVrDl
knhbmYNtX1fMPzMQ3D5/i8GAMgdRrfFNmEy2Q+HAgztFbT9LzI+ZnjtQ5UlIeogZPXtDH6+b2boP
hkRjvaia/sPUTMa2UF1KEnxLWFCfpEenjOINW66sWFXZMK4sx5oQpQWVdzDwkowwbnJhZE9Jild8
R+HOh08G8DlmDY2vo21D87Ej4GXtVOZHA6LZSmEfRdhNmFiG3SA8WIWdfCq7OPiKRZf1OZiua1X6
lz0+HfzDpdSQ1dlhe85AlBWTFPnWnXMXsn//aLkpdMXaTOJ1MFfeylSBvIkSagBBWwhnZeOTucra
pPxg56xCI7NTu3lp3RmDRlwqk3k7VGN7PZRzdem5Q78lg6S8TRO7/ZiTDnM/uBibA1OzSRAdq95J
kK6VN/D6sya7p39YfiBGA3AXUUCLIYJVQVmI+VSiSd+hQoABJug5rsogYNgbnOaBSad9rr2qTTc5
iTIQEMzmCUDKcmspM61C32NLTRqaPrcQ01dJNlQbtnPdt0wGclP2LvvTOU9IkrBtUq26wN2kpldP
bLNYDmw6XAQXoquafVjSVSZl12mOAQv/XeJZt2SStHuTNf9Gco3PeSFb1ECYS441gLZhO1VBfxbK
je8xBvl7o5vJFDIiHwe4MWO7nXz/bKRKXDBgTwezrqcjNP3oOKti3E7oGKkkUy4XAIQOad35DwNZ
d19A6OUXGOzmC1lLRHC/X6H8sphDruXwDzprEip/wa0KeGbod9v4pFVL8B+94bU5EtuK50USuGCy
wUJ5Jw+/P+qy6vkhQZZVEUhvjwaFz0oXz+qyavpB5unGxB8CeY3gHjCKYr5gYGgpyYXr3x/nnc7i
7TjAYH2WyzZyFfPd6mugN9x3URKf3GJZYQSmZMyudfvi6ZgB498fLDDh1gYskMPofb6zxTdMF9TH
R1fSH2waClEYGkr2+n30XVz1Xznkvy5k4UmF3DfUMdavpmKRREFraNM/Of5knWvoI3tvjDAnhKq5
6ALSzX5/af9wvKX5hOYoInGD/vrPz8si5g+jB/K0Wafx4/cpqE5Bkq+9umM1gmeG2/v7Y75zD/Ps
FukPvmG6VDy894v1CbuNiqRyT9KvWV0FhsnihwGVGbjWNnOgizzGWRvVwJ9N6tz6X7+k4dJfQ1KF
E8H23ve2mtoVJgpT/4RWTx7GEbaXtmj0/v4yf/0UOAoa6shfGnLsTH6+tWVsjxR3Ov+UgOo4TPTH
MP+TgvPvj4KnFxgtpGY+vHdH8ZVDHczgWiLRhRs/o65ia1hRvz/KP7wmXuQ6i6uehxe8f00KQTe6
zRrvZMdojmC681IM0wiKcIqVdVathlDz+0P+On4xpjOacFnw2Tjsz7evzgbQRqXvngwCrp6tPiQh
whxYihCuCew0XGpYPpry+A839NeRhWyWyEE3Zi5hv+8vNcLACOfFs08FMWbbGE/bhaL8vplzP7z8
15fIyxHQ5+VTZ8tv/3yJAZZBDlXZpzfdAI6z5mLuiOspXV6YYtnB6eWt+f1B/+n6kN+HFtQCZINL
OvmPI/QAj9RJkbCdYLDJQ125zrE0w3TPRuePX/pSmng3HURUJzxMbW/G8l++tDSUmLSQmeOojEL6
jRWtLw962l07zBK3T0lVMZ5YJuuRdd3IWqs7D2LQ8c6lb8vmovFey8Smc5d2DqvOuS7Tm7DwURb9
/rb805lS+kCijjgWj/y7CQUqyUjbERm5TbvXWWdxhiJsaZ6shtxdyqURy/rfH9L6dYSIzICviukZ
0noYLOf0w2SZlNRLYua4kxEarHU1crJ2RaNKfUGlz5SZtvHyvueZdRZ9KV6GwZutjZNF+g7Oj4BJ
ldAF37FKoqsx4Vf91199RDoH1SA+BkbJ9458E83PPIR89dUcsuhGeU1vmNZsV9JnXVGr/lMZ55d3
00c8yddAKYdX1H1/QJHBKjbkNJ9gMrqvHWq0fDWJmtdUt+zGf3/7/+lg1I0wWPsRQ837dzOcbQRY
hD2fdKL1TV6D0TA75Okrz2zZJf3+YL88aq4sDCnTmXT6GM7efXV4Ciy4LOZ0wqnAxjLJML0SYpWy
S/z9gZYUlp8/OZ/hclk8eFwcKuN3L3LppJmG6jKygpAo5kz2cP3agAFXfIhJ1Oku2nygEuImSJHS
McVhWLaBI1eiXKbBRui7FBkl3JaRzdK6s2YgnIGUBxPV0UtE1cuBRrlUP0ZRsDke7WS6UXUTUef/
/ZX8+nzgSsCWIDaAXvGvfJUaDV1Qdd2JBk24Geu+uSAPMdsn5vSvV13IfnkHULtQsCUh4d0qSCWm
rQZUoyeJGOYY2jnXL5AxbEH0NBdurf9YP1xmrx/WyQh7AG3YfPoBRgjzl6dE/LFjCem5J19o9yvg
jeFEWEz0+FYQ8YOOqg5oOe8D+WL2H0Y6+/0r4nJkLEjIeiDLLkojytA/jjtuGSu8DVl+siwqSTNk
Q8gC3Z6Il96xkd7E4SffKgp3Q8fZ6s5R0vAFOjLJDlDvasiQNnpVs6+oIs7FUq8RMlg2Fj2wB9Jp
eY9k5Xc5dG8ruwnUZAAqb2imIC1PCtS0QE+bWy/v5kfUCEx3sDLm/aSk1Z4GObVLWHYHaGvUlMa6
uKDuV1A4ileZGKDSh8loY603jUJuCJytbkeqDWcJI2Ov3cy/aSbLmKEaYvumil3PKzMQtnlJWRrE
fRd4hMOl8CwuVYEafg0efB43DdA2NtBzdsIRbmHzL70egxQBUjRnepF5itq3OYzNqzPn6JOIMswp
HvWQ760vowwLiuJGzvcS6XYphk5Jkd4Mk+bPC6+sOdIQo+gdYQBND/5QsCuqxczfziL4e/E5kHCg
dyTGMdmIlm8tJVZ0+ka1nEQ1UIeSjfskdVQck9DQd62m2XuD6qIkSTIRg7rtnI4HYrcBX3djVW2B
wsFkvpC9Atxnmb6+K0w7vEx8vynugtbqvsBA4CpGJ/fmr/jXevdKCmspRY0lj1mbGT/IpXuvHvjX
+b4FhRRtCzt3Lwfu5kBFAw3GDghhoXc+GW+kB1gTlSs1pxTCQ0iRROY4Mb8R7UZsfZpHOBhC571x
r5uMQ4tiZtaKzNqlhJOWTod1exw8dQeBLgUlwuuS3rBfBQxMetvYrg0DVdAw0DwrNr3CDT23dUtO
k80Q7s0Jb1ANYA1uYDBmwaU7xNZ4TLUBIVjpxRFEsjo1rbAlwmKvS/awCNciqoxJb2r5YNUeQMwQ
VREErjT07bORSeaGt3UANXvevjnxKTWkfkPdjLgSZ7qIKYSEgmpbo79FaiaijHSDm+8lOK/sORkn
1daDm9veaxan5Cp1yHuJOn77rMiAgNK9fDNj4OSkingZpbcR0/SDRdc9O1DtpTZvK5dhXPoeb5EI
fXZmaelxX+1uqZlDQOk/TVkzDjudUYf/3prBxPgae86ykHgD/2MGdl8rK18qsZLy/OrNX6Atkwr8
2/QX+D1FxpTaVXDpBfQjVgUKmnzXhIUJyCFK+Eyr1qDTUE4uNxaMhQtYILKT7BY9ASdiQc8k1Ly0
u7t6hl7/sdeBA+6zDLyiuAubSPdXniY/z89zclR7GWfT19Cgk7HNQ2G7t5PVUgVOJ9bGDt/fGFTM
x7QBUkxwlCt4V1y6OUveqHKCJxbmBaY4T6qmBdtPsi1xI3GM4W3NEA78s5RLysFUOuPS3a7nkJJE
Du+5Mk1NqY0KOXQFzHH9QIbE2/T1/zapP9ikQCUtBLPf9UkX5bHMfu6Tvv3Qf/qk0V9mxH6T+s5P
wtjI+wvhCI3QpdH5v+1R8y8MVRbQtyBcjEsWs9nf7VHCjagM2WhsLQsvBnWVf6WJdd5N2kzWgb1s
m9hlUwry3u/opeXnohcJvRjPhJBTlok/KISTMeERre+iCk2qgNaJ19xl7VSf5xGajwhpQayxEeRb
a8mjyFUx46a0dXGdvgVWEEgBcIgQC42S9qSWXAtyIFqx8UJ2BPDbIqIvYlpeu2nJwxiQYV6aSURI
RkNcRgvi+yZoFqcsppV9TLbR3n0L2EgqI950IPf2c5bKY8Gy8arvlhDOuQPr4fTMuKtqSe2YStt/
yohh6NdBZYPHpFq/dtDs7HPDJli2buK75g25hXpVH3vzU1HMzSse4vBqLpwYkKkOFaxKJrRxICGk
iLV/PcY6ZCr0IyACaUwgAtHo7qGQtvF5hEL5LViYA6AmwmMTV/JropH0r9OFSZClbb9H5S/v3M4d
TyTImMx9IAyrtZPbX7E8EmLu0T5py9Yhapuu1Dkx6+SiQy37GUczDASrbRi9Z1Efp0w8D1DC7/Jx
6dSk4fAhbZW6jyJFkENpzPLT0gJ7lgYkvXXvEUkMfDtHvVdH7L7Cmv0xq5wVDiewtl5UBOBELPRF
TO/92nbHJ9RLhI72dfmpzJQ6RHOmdhach8+z2ZeXmSmvjTnxToVULaLjeb5o43LAER10u0CHHeIT
HKvoJKfeljzUpHgmGF3gipCi57dhYd/ZnVNeTBYxgLKpfC5UR+hfrLi/tDLPOOSeme61iMsHilvp
U6EyAFMg7FEdTrppthUkZIuseLY2K5b1BT0PXsCjkG5/1bvR3OHVMhfsi0VzOsWhDlJmMsFpdHUK
ZdOBPEpDcPyGzrKHjamX/R/YK5AkeVrfZLTyVi6hOZeJbJA8IXtc2YsNvFVGfomB3gJ4DCaJ5BvY
KajWmjZ5jOFs41YB6vxJ6NFtQZR7xEKXpBQ2dKgOczsz3dIyJ6Y3rK0zjYzolvAgjFmhgUoIf1lK
aJ4vvXNWAm2pA6c4mksfe8wNI90MXY8qsk71BYlefsc0pWpIZ3n8bFR+YpxiYQuShXCqfxFYvXos
tGN/NwBHirfDVFgvilwBMn9r0d9apB59lKzM1lELpKqQDl5iGD7TXUdjJDy4ZDd3KxmCTs3sqVtF
2MpdIMxpupCPLOfRGcz0QtAe/0QeNOmJsOKmZB1IuOhtUocf88AMrgCrTSYI+iJ6wFzcGIh9yCdZ
kQk8lBu4x80uTOvqlXVI9IGEhE+GObYbH/38lYXt96vXygkmrmU19TYO4/oZL1dnrUuZq4CHVcsX
QCMS4nyQt8cwbtSmMgZ4Ooqgh8uUfMZNq+QtdYcI3nfG9yxNdIdgptxtyCJ5TcogCOWh7zbabbON
m8LsmkclTkVjBSfP7GhBO2kech9cSCR9z7AmHVIXjKg19wOcsDtSz7x9k5nEMxmRit2tG0jzxS7S
aDu7jKiDbbbTOqqrLAfE3JbHZHLEuXBjFuNR46g7GWYuNzao8ieMbGJaoR9zRka0uD/Gia5DbIJj
+3EIJnoeLrvegzDpErCln7prt5PG58YLKvQqVj7cTGJCr1rMaYQ5M4/kKnLdYQe9SHz0if38Ksp0
fJnc2rpyIA1XWzV24bRyPJydWNgcAfg1itHW2e0igRxjuovGaK8ts4UP0bUbmKPjBVSpjJZ3gTy5
Dk5uO6nNUNdEI6DQheEKPSkHmMeCHUyBNqsHxJ79vpMgajMKJUTbSxpcNFGneh0pxGdUrucvMw3O
ajtYvtg0Tk8mQbMERlLGy68JfiqH/sLFaFartYtYMXuajYT46wkRf2E+h1MBUnqVSsdS6rnvpy6/
jjUsfRvI3rWV02CerRJNaFWad5iVkxuGRU3pupiPMGcfiTGu7wTFjrve6mJ7he8zfhwp5T87LNRJ
8SI84JSyAXoMax8PHGL9/i7M2vrG7HV1g4QHinhSeUuQg8veskJCPMwY+DyZMGwz5a11NWXnHrHw
ToSBANrcVeBuIpPT9QtjZ3XI31Yd28aFKmS7K3SLPlgeTn/WJG56Xh3jCZlVfO+G0j/mWTE+EPXL
Ij0dCE92ZlIx67eATLVkZcKtj88wEMnP5B0/Jlz453ZJ1xwn6e2RRPU7vWRvQpEmhnMWxnxIrHLa
5S4oKW2pHgtt3NMiXkI8+yXP01Y4JHBFkPE55jei7Ok5C7I/47cYUHTZ8d04x8fGz+0rqZukIYaN
1NApJD80WZJEl/v5IJd00SifiXBwjWCfC2lcF28xpLY9erdlNKdfYrJhD5kmvBtnrUaJBaViOk1z
MN0SMzQiSoyi42CRd4oIsroZLDJQ+Z6IQ6WeIlfOW0hq9xaYOr9lp77FqPZLouromBVmvyVnFcGD
tU2X7NVclO41QeTx1RxE+tgxMbKPsMdzTWyrueS3Wt0S5erhg37OevJdTdAkxw40155yF/Gv2bBE
waYyZZJ2SxIA8R4FMCTz4iaOyI+FCAYyQVn+i72ky9p4dLYqXQZN+mDEz87j6M1bKW27ua8JqEV0
QuN/SMO0pcEriLA1EV2nazrY0QvBbMU9tZ9O3PiyI/rWCZDMrGbfLzzULZYwL21fZcxj33Nz8VUS
osvEz51vqDvdS0J2AUWE085JSd5tIz9Yp6gU4nVOMO8MNSa/ULLsqkOvjPTZax0PPa/PJ75GX2J6
W4lLO0Fa4i8p1VcWlsVB7ZukyMz+xCtry+IUDDUqrFe8BS+sffVTURj153zQ9mOk+uAB1Wx7QsHz
IOpg2laOqI6B6No1eY/s1Bt955fzCwPgNzdLX3Plvyze4090ellBuJJwv87rX4LIyA9+EJY3wiq3
o1sZlzwcdsKyLQivUOKbM3sDZPFWFKRBCCekMd9n5UECrr51vLGY1n3vpoANZZQkD6Hfw86a7fk2
hfaOfKEZvcr4XgH8/y3UH7ZQTLjIP//7Dmr9WmbfEJr9DIT6/lN/b6Esy/3LckIXFyEdToBo/MK/
pab0NtCaUu+mOEzTGj/j/+2lMBFaQQgQyl1yot44FP/ZS9l/eQ6/kN7fsvsJ/x1swnpXpTbpihIg
7odUSOBa2O5S/P2h9YF+p2lFj5qjHp1oO8BBA6/uwCPEKDIOgOW96ZTrYSHPmYV6UY07fCjcjjVC
F9Xi6Ye7d/O97PpT+HfwczV2ORuSJ+wgCKjEUhx9R23ABNwWEfudMyBv60yUFdUvnGc+wqRBNdFq
GF0+IaoLEFOrkOKdyN+yG2dkJsvgWH+JlDKv+R1ISOyytD7MHjGYVFS9+Ks1wWD5U5X/XT/h7Yzp
HC6tStpl+F1+vn9uFlCeiiZ1drSXEF+r5/LDAK3Z2algaoDuTNrKoefieZ4JqgEgUZjOvqK8SkFw
aNSXFGebtc6MFtynyvCNqSpdmvHSK5Jt0lB2K/roVOFWAs5pmtFjl4q3UEiNiNLwr+gBD9UfKtO/
PoalG8YOn6Riix7/u9YF/LxkNNqyO9eKUniThFSUyD/g1WgXMSyRLdF9G1vl8+8f/7tGgxnAnaIB
S7f3reXrLKf1w7vIXj5xybuuMevM1tkq0v6MRHmdhXH6+PsjvS8gLEeK6KPhqoVNT+n/5yO1JEvM
QqbNOWxN91WwDS735M6zjAC2uzVp8s1Mh1OI14Aht/rTS7O8FD80HbhQXhQko+5CkmF0eHd49EIZ
oQXAQAJReK9V3hM3Wi7n4M1Vt/Vl0yzczzzdjwhRqUIXTfBVlVF3HPE2XGrfkSYZmigb13lQVx8c
2dpQGkJgva0xtBuTbPUA3G7jyoPn0Ez4Q0PoPVxlOX9KObiZaJWjDHAZ0358UCZcqdrzYoP9Tly9
ZnLJvbGMQpF56UxTnZxoDxWfkjBqL9H/pTu/cXW2tq0h+KYgOhChTgV37Tb58DWTDlFtXpsG3/H0
/1XAg2bm/V1GQm8joo+Ix6N/FbzrrvjsUUyZKucqd0UbR+FGRQDmtNJOtMMYRhVXC/OWGCXMJWma
kkpn1XvoJS3WPRSBBezdu5birib0bExwylXNkWAHtWo90X7wuyLcxKKO2bHnOZO0grxP5HNXn8fW
6K5ZnTrbJLEoDxgzwAX4q2l18HxV3tl5cpNMNeSosg/EmVD3BwU9AcjmQE6AlU3I9CgIzHRMxjC/
LFMvfIlxFp2Qc1rksuohAoqSEnrGS5cdCU+aKjKZw3ljjZ6BQEJ/bjuh7nvTCMChVipATC56ysS2
/SBSaywoTxkWive0iD9FjimHFSxM42NfBbCN284+Fk3dHjEVl1+o5fp8905V3GdRrMkQFm5C9UT2
64n7sLeA1l8LtL9bF0XkjoUVOr0Syn2yHsYkxLwA3W9bdY7c9G0EtM5ITDK2GnVgqrGxsps5HmAV
lM+6Ym9uy6iF3au8fR9R9Np1fjW/hn5D/C8yx3k3EC6zM8D2vdpdOX7rkrb11rOt4PURuzkkO63y
ho9jRO+XDKSDSHIXyI9xqkPNf0qUjyuBgwzVgOuHwCljHcSgTIPG0/g5VRmvHXw/1V76xTZxsRWz
/AYFmnXSBK3Om6R2jhqjDvtboC99pMFlfNuPQlXVipTxqZZfgKHZ9vzSjSRuVISCS4by5rM9Vbly
MMuqvm/NsypUVZDyw/ZmP0Qww46VzFDp5nbZ3L+1IeAE03breQakKrJ71jyuCkN/HcfMh1B6RkB3
bFnNtSwJHr5maQ4x9VDQnqHSrstIXfodqiRCKOLG6sZ1z1y48400j68HPh0/WYuwhdpjUYaqdnWZ
yWiFpd6N4q0eMjSVcYRPZjXFdIXWTbd0jyg1sC0lGgrhdBezKth5dYI+PoQODN/WJs5nXaWSru3Q
TUkH6dlAW98kWfjN6FGUm6CkbTIE3JB0O8+I0Q3WDileHh5W3Yl5OnQ0fmVKLDca3m3cDcgqItnV
2W4q/QpJZ9dhNfZskk3Wgfamco8dj6wjHqv9ZLTVIstwfFT5/M80rsvchODaI359Qtkd4bqTkSq3
Bb7zu7mnsrnDg4iyn/57B1gogD2g9rEc2vqeydg55clsF7u+5Qy2jYJZDs4OUP06zKd2vKpCgHsw
c+tWbmLL6k/S8bwSNSyJRptgiUf+23dRQ6Wcv8JVivxNyAnQnpuqVBwtE0pzkgUFlLgCQfAG1S5l
4T4uPNr+so1u8njMXTyVgiJr1eazcQHZyd1ZbZwQY5QiUqTHmdLXTDOL6kVBiZq4Gf47UElwdnh9
EkesgUMbYIx1ZnyU9SKjZvNXhPYZX0DGniEcXMN5mMrR7s9+Sy4mOY5CXSH0ZUpCwVvwA1TSuFtx
llr1C2UJmm5iqhCud2wCswsChtT3xhqyTxrEocXLu+trmk5b3HN0oyvAgNWmdETRrYFkbjMrEy8l
ECEUPdAy7zvPHz+1MnUOQ4D+fQtnn/4rXHd+j1c2dGRJg6T4qFvHve2UR1dOLVHu330ziqak3g52
lWcHqdmVH2tMKPZ1ZmBrqE2xvJx5LjrKmh1aDD259N5MMSK0wgTCiTUdg+4FM1j0iCqBtxvqOG1t
jGIYVFQXxfZNLntaZ3ZIiPZRu/nYXykMwqDFFj+NVxi+3jZjxaGbZkb0j4ASs9BSsObil1MfGZ84
L2DpZ9eruYoee3O8SvEzz+uoIOdq3ZbsR29rGfDJy55VQcLfMabaqk6vheVOVA2dNjV53JB++qvK
SGnSs4MVegfIlJDAaRC0J/n/lF+5IgYQHVnLOlnVYN9tB+ksPMUQmLVX8F5QsH8d68XuQDDqdOco
TX8xYZmbXzRtXeT3IbPFvqtNhE9RIl4QYBFZmLppZp+aMIn6ixjIz7CZZCBIUwomZ9/a3Na1GYjp
c1ES/6X7zmwOwpyG4mn0q6Q7VLFRfZvw0jCGZNT2NuwDwiWOecLeCg0uejLMuNohfE9gh7kMc5Mc
0ztyEbqLqCpyb+PZ0k4Y9pAtkrFpR48yN/BTkdjHZzIbsRMd3bqxxNeKAXk6QetdGiLLiE11i17E
DpXksGWSGcWFJXsgjbQ0yb4sU+rDLL0FDoloiB6MiWX6aY5QRHxRXU1BuUK2MhwzYBJ6q0mkI4lg
TEgNb3ks49ooIn83AyFXV5rO6X0+QD8Lg+7gVnrwDvPo83AKEx75vi2LprmqyXS8NJTpNlvCgSA7
JNPYpuvQo1v6wEqk+2JGNcMIQ2eHYTrtqG5H4xCStBpP4r5MhJU9W83shLhMWIFNH1rlYGRJRUcn
Nw3wfJyMuB0/pYlJmngZkJ5NDKtp3erOAKEge2IpiKHqeUkJmcudG6Aks3eu0PWhvGkH079a0q9x
vrK6IbcjbXlqI8Y4nEtzQFkq7Lpya2lHS3gzdij3cyh4+wtX0zSY4qV3QQCcL57eOuk53PKYzyGL
HnnXq+6mjmqLAdZuo3wXVik2A92/2GE/hpDoiyH44Nk1PfYRTq17RXRsONyJuMP0M2EKr7YtyBuU
EabG1JPB7YT3JtvUubG1WfrHhWfMdWltJFeFNJAnVEi/AITVVa+uyhIc30pGRbLr0rBIN6PGmDIJ
0PvwZH0aTS7glqu3jcf/V1L+UEmxEZizC/rvpZRrsg5/akR//4H/NKIXdLYbmcuWjSoh7Oz/raKE
0DytwLI8us5LEcX0/6+KssQseahIHXDc/GvRV/2nihL+hbUdcR5bhL9Bn/+C0vR+Q4SoFuU35Z1g
2czZC6P7pw1RPBrw59gSAS4yW2Cv+VyQb4znw6OTsXYmeEGRw+q1RZi1sxB24WBQqPhY037w6rB9
cUnheTKduntKtGlvf7iT/1BWebcRWs7ONrl8ThDJIxu3n88uAhaN/IZpKx/c5tXjc76hBVZf1t5C
tBSsWvd0hgaCF4D+/GGvyI7r520YMnXHQ+SMgsCkouW+NfN/2NWzGC4BEWeCvlD8DM3NWVMWzaKr
IpKNT9vMCy5tkxYFt8kPLrQbZR+sXGYf9VzPX4K+E4SYzJNzIkmi28JQK/dYz3pAEqLxb6m+0KiC
TgRBkY3OpcVAvHPN1l3Bi4ixXlbAoNyhq65TezKp1VoDdelQ0LEaqRFs+n6G3kEOkyFWDs5ZRMa+
/ZKEaNYaWDjwAMLmIuhcCt1N2d/hGap3Da2oBe9DBMguERGESsRkOYs013wypDRYuwQPPcSmcu0S
PoMpxm/rs2RE3Bqwi0BUNc5wmIwKWjebxFU+qx6uBuU2sUqWtT35F2TvwDB+hieAKgZUjXWJjTqm
yTqpJ5ZPZAVmZjmaKxN7LhnLXugfQqeYdmNa+ugX7GxtuDaTBVVJcRf1Rn5rdllmbXIc0S9lY/qI
7AKTBU6qo+3YOzLbDY6mq5bxKd0hPEw0zFThl6vZTdUDuVrptlbB2B+XKPFkU9u1utOkC6Zryxk7
mmQ+ePiKhgpsv1gVQJU9vwXw7iazc1FraUJaSjJ7ZBKL+lUuZ5fHmhvuwcMoSFStCy9h9LznIJ9C
Ohx+fQP2jOVlImjF99iPKaGrvCY9U1s7bMByJxVMdhQTxn62w+SLSO1hh0xqR3cOJkOA68sH+XQ3
29PgUBbv89Och/km9FTwmtLUPMzEShBO0So8IbTLd8pWIMygHZGrzDZIq/WA6G9BCVkANUM2a6EV
PyJ86A/hmI6AUwMv/eqO5nBtNZb22EMH1VfMWEWDsw+VoPAyuGYRCe6U/cjMcVZ+IP18w7d3n76B
rPvvVOs8rkBcYlfOdEskBEkPgBdjkaxziGVgNltVfKnzNGbhpmS+t8nj+cLsWFkgc+i/p5TlmKqv
OhHJ7HXIyhJRWz249nXXEfs39/NiLXDy4dnXxIpeTp7dvM6Go3rWPb2WfBXCUJ/ruM8B1GAhTdcg
0txsq3pZG1sANtMV4Tv1tO7MQFnbfjDm7H5yyEM8fF9wGkyp8aqpZZUgc0yT9qMbjWRO0kBZQoEn
r5YkIhXAa1HtMBUAdJEpRtiNMJ3mtWvQXlqEj/Kqaxa3E1ayO4KzlsGQMPkVWKD6Op/74Gz3iIFx
lkccTS7XxgbMu0fKARlPeF0M1mVwuyeVwSdaSTAIhIkTM3YAIDUfkOW1L/iGm5dxsCMWUt5AQFI6
8iFTXOi1sUJ72H8yWeibVxB/PVLi45EldPs/7J3JcuTGtYZf5b4AHBgS07YKNZFFsllks5vcINgT
ZiCBxJDA098P1bJDatuSvfdCoVCIZBWAROY5//kHDETeO1WGbiSNctlft3JimrhPJPrYuz5fNf2F
0Y/3OrOXF2LIiJfBit9ZYPPqGGYhZAwhrPndHQacCNYi3ORfRYLmhnU0WwlOzw2BUOPnOtFlhmuI
4dbvMIMoUeYOsniz5jgR+MI3xlyMeKdp6DH6RUMo4SHa5cN8jYLyVqOndaquH7E/tx/ENTYqWxOk
umuYVH0NlgrWjCmylHvGxtfoKSTLxFBNfAPW7ppOVeOdPd6LtiO0anHceIiAYv03AqGJteLmwNCh
HSbuqrlGXw3XGKy09afXxiIbK73GZAVrYlbMkOOU2ORkws1oviir/4hNrXcawzB3DxYuaY/DNYLL
YB46HoJrNJd1jemy18QusWZ3WSSU3lGdx7CMsCc6YyzTPdvFoNGGp4P7lZEZgfSjY6V73Kh2ud0Y
SMqxvj+LMkdgmY7pGf12pzZ9G5QnDfKBNb4mb8y5Jo8B2PjMSskjK67RZMuaUiaugWXWNbzMcxVB
ZsM11Gy+BpwxMIEDY12Dz9jHk9XYTjCgZsNXlaM+/a9w/I/cXhxrnQL9+8Lx/vv0f69NV/yhePz5
S78Vj771NwJGbGz1/mHO8vcRnE+4CoRFwUngodz7g9sLfu8YfLqM59aqDo3rP4pHgUcMUl43RJq2
xmT+d24vv0w9BMIe/EWZ6eHzifbhGtjyu/qIBdSOppk0pxH+Lf5sdeI+ONBF7pdy+i/lg9fPYmKI
5BPyEG/wWin+7rNGvBNQs1n1yXdwB1jY1O/zwQlfSIbCCKxd/krP8WvlybUxyLMRXaLoYDr/y3Ss
MxzbR2LP51EaAESako0710x3eo3ejfESxHTqDut5Wl01frcO/kXZ+8sUa71YMsA9hm08PSrQXy4W
32GlG9XVp6Xr+29VWcEAL60xOJMypalxlhBExPyrS6bd+P1s5/qp3C0mO6B5/xzJ26s+76bAr5Be
WFidYjH1DQMT+utwZbD/95qZdYLFIuXjWL0mAOP6hX73TEE4tbRVFx5TI6ZWBdLFSKsPd1Xg4LYS
j97rn99W65/uK460jke7E4KqIpD+pdmZ8UZfkliPx6HRbbEZvBikjbBNppbBJJh0EOdp3QclrkQ4
XluXdnTrF8B3n6AVAHNqOF/5l3627WHTje4wbiQpn5hIh/rzbAd/sQpc/198X4umDIsgniYv+y/f
tyZiMcmrfjgyIkrEs1HZbnyrkhL+U9Kg7azaxJpuSAyaSVy9Qou8g/Nltd44Yt/qeTeZwnSW9HEA
OUd13gbNOWsJ0hVKqAVFHgawFamIpg04coUpK5ssQUQVq0xwwAeTGVCXAVbONi4F0tXWPectSsOB
JPpbacxYJdF8fIiZsFBxMxd2vwSjI2cK/kWPNBQtiBzoMua07BJelAVjER5RfhifUG6G8aXt7I4l
F+ctqWuolghcpQZNLes7q5Sij6lSluu7XoSjeNT1PJ1rMwVDh446bUb4dsCw60bAJIn3VI/Ifoyp
1x/Cou0CXEFa+TrkNgq0znROP3Uzehzla4DFxwdAedLWw3a5+pvkIR7wnfsedDhA/ZR5VGOMGUza
64vRGtaz2w9BBPCMnIWmtcbbIdSvCHMAx3AzQMB0NXcZRMeVyoIQhqpUYJggYfGLnRfgM0MwIUcd
uI9XjUfc4c40YKxxAX0KX6YWuyUPQPZCrkK4a50JcczcZGC+oQYy3agx1pefazXNEyq81MnAc7NC
q2+UCxRzwuVi6RykOqgJ+40tasgivQn9OKtOBY5SRN14Nr7/u17Y6ad0nMKXQLKfRn0xgA1Ws2Cd
UJSI90bR31MS8/K3VXgO524FvyrMEfDeZWXgc2dsRYK+rYP/VgLwNvoDdEDgqtGzuaW83fL1pzXN
Tzz4N3+j1MITOc2BByesOC6kIYXlJkjQiF3vPw0MnK4hELu0oNMNA4Q827YOzfvrz/QxpNoKMRb7
xpIeDa71kbZojCaK0j24IAs4XV8PD+8MeVQqj+NbS4000aOahojsyCC8wCKwOtorjAYGkiPwdb3v
W08xaAuqwtZPEmeBDoy80fG4Zxozb2LYiQ402MwyT5PV+ziUQZBnnqCYuBiH2RzyKWoTxCUXKWsX
w77GJfinTpmRne0lnF8ZSk/fxtloR2iHask+TLNhT58Utz8Fq65HhrhpDRxt0ogZAdokIqKyjeGO
LvdZPUsnTnd6JXrHdThTzZfbNm31aXJasZcB+UJuAAMfF6djHM76tk8a/exVGA+uOmAeuzGD4DOz
UX5qfVbYSkYynb1ND9XjwfDSngTFlol4H4/uWy+YybC+1OSQAZrp29E3xiNpaklFu2E3aI6a5T4g
meQbUKx1TxiKf4MTv3cvzTqE/bKI+WyRd5BsWLuq2eCtkh1qufTfwozg6kgZQ5JFLO7whjhhjT00
cEdIhJlPr1qrvo4sQ3zs6Tcxnm3fa8vP74kTdMWxnRy2bMtfDYW6q+h8LrBmTvFKw+vTHfSFY461
bGNNlB09I+aUXnAdYAaOvQeF+0s1pwMZv8kKUhCXoi9X84o1ceBeCku+zqrQjAKL6V0zLXjJsaO8
rRq7eM5x8voECMCLdbUZi0EnDpitofmUIY7ZIQ51Ecdo8+xhAYsrLMYxXEayx4QmcG8YNprhp0VJ
663qDGM5LakYgpNTkRiLWZBUek8iNIw+z3acL0syut4OA8abMpTxGWZL8qED3EG/Fz77adq+lH33
Pld63f0z60VVxPXmA/cJbj/7vCsJ5oKWar8NRjxMW9jI5p0MJ/8J8XThR/gOnVxnMMYI21BrG6aW
f0tYWBfsQ2CSBz3Yetgvwn6pAKuiRoMmbcYqnSIx2y2UYlzUx03lxPBefEN8KS2Hn5ecWN1HNw1t
JvTBlKELhsTQ7JcAvd4GacIg8L8ujHNVZiRI+hUexkvvJp9nP4D8LurgwU8dkwRTDEp9S3ZkXtix
em10QC0iezc4O0wFETSOPFZQLDzZSiXYLESZdPjKqfkE5h/cG3rmWKgahmRG6TGQKLHzwyed7a3w
Fg6LlT12UQyNokQb61IaiLWJkrTBxtMOV4DRs9nTcxiwL6PNt/H6NDyriUezLUnsTJgNknezuXpy
ZITIMpMrVj8S7YBVeKXMMBgihOy97EbsO64G5iPGQqg4iTgiEq40tnnQ8Mk5hwnKFD/A197h4z3m
O+XBnznHsUnODk68iPdlJjQHjyy2STpHpiQ+Wlis6CYTQ4N+qgN0pnIS52kYTMaFLsOMrjfUt9rB
xZVZORTnFd3B5a7kfFSZu44VrlrBuW0YZpW961MxzLQoh59f66eYEXdUKgniRTi+fLjGt22JmHuc
4VP1I7UvsSAhpvMl8yobfQymTANJJ/rO8hLkrGYXAlvYrUwfbHeVjZMZyrWSLsJH1l02+xdILqXi
tPCwIkZOQ5wJ0YJ4Xo++v020wGSlUHm7zVp3fkKA7r56qcXGShRufp5kp0EwyiFffbWs5HnyFzJb
GqYoZ8F0iblc4FtPZWOYNxKw9EfftQQQDBOsBL4zVc510mrriWURlB0neRv21rPTYVdC7LiGKdAB
jBFSq7P1jmKrumyQ1XKsDzLAgK7q2Kqe4vWJ5rnDY7qqmkvFYzTowJGN2ovZmZGrIP/tSPqJzRcs
ZgWhdByV/vTkOZkxPCF6WqPrsukaZFcWATaPUSHDBUAySPBX389FZhB/B2QTE4an12A8f43IwzjO
3WXX3DwisrOox8iS6TKxetU1Yc+3cc8orrF7VY/T7hrFxz8tIgxclsp8kXc8/vZCDGJ6KtYYP22E
2Y3Ro3oY15A/scb9JUwjUALhmlgOk8t1EA1IWBOaI9ICxaziLflzj0nAlo7Oe0AtnMAFWogZ7DSB
g80aPZisIYT1NY+QMqTb5GOXoeWmIunXyEKEuS6BRcQYhngXwgjGjT7iDZy27Ao/agRfRjk/hJoU
RNY1hcFAMmKIG/WDW8GbH4lN9NRcHfVAkiK1cfykPdIV8zVnkUjOaaeFeBAm8ziNbfMjT5tzeU1o
5OSrDuKa2gi2uA0IckzC8g4PcLVxuFUP5kzSI7LS4bVrSH8kkXul6iQmBaRuD+WaEumNHxxCI6n8
6h0iDvOHe02UdEZUXOQ+hUjHETZMIg6ORr58d1u8Fe7FwCu8d10H4ks1mITMUxGMaJQ5gdVmxruJ
HSSFOLHhvGI3hCG0ehobJ8+ZW3mnipJFWqXsNpnXsSKXMebZx7qEKjAXU55tx9V45s/bqLXr+B0H
UGBCQZqcgzMRFEvG5r+0xsto5yEnnjxK91r0MzmyNx35E5c//5x/6n74oNVDBzWoubps/NIeMpro
h7wB7i4ht6OCgoL53CLAKTdC43PjYVGX3ly3wz//3H9q/dcLNFdrGzpTQaf4x7aUlrx08kbLIylM
3ntvYHVYKQ1jZPJT9i8sBueLh2E5O8W4Vrl//ukrA/GXuwsll66YF5wvcfXD+V1TjJYG9MTymuNP
d9Ul6OznYN1186sRap9I9nxTdrQla+XNSI/N/foV/jfq/atRL8xtFuG/R+zu3oHy3+tvf0Dsfv7S
3xE7sDd4pRjCmMI0HRzR/jHuBbFjDuw6WGyZgDo2aNrfM3nA8ogxDEC2cNJYFcj/AOwc/28sxnUK
7PoCLIr/9V9Me39FeBhDr0nN+MOZDFZxGfjjyq7pULoqLZajn1juQtyYqM+JTuaPAD7jNklc9y8W
869bBR+If2BgruZlMP+9X4AsmL9pbyzefKQJ7B4hcozbq9XQ7x7Cv4DLfn1l+BQY8mtgEaCdZf/K
ZO9dZY4I/DXRpy3CJ1u3j0WDvDLzhdyZxlRuLORwkWhz46JwHPv45x8PevrLOwvthI0QajzMf57x
ry5ctLxBNs5+fySjnX1CT+myJ+7ZPI5wf8/axhZG5xrfhRndobWRjMjQekqsm5lLOe5TAwqcINNm
WqUgIFN3WMQyB8tU7JEA8bNlM8NhdFAaU1zK3COfPlYzAjiY0z/afi4uFLxFtOhgOaYU5duYzLsb
JLvt5zhr50M8VuygMrGg2zatQzIQuPJC+jSuErDo5X03FRgka1wnsOSPbyYa4Xe8jUkWVM04/0ix
cdqPdTm+lEM9H1Su63NskY6B+0JgbUnAZbARm81bms3yleBmfnHSGcVyy/TEInzlEo4+ETujkuuY
zIcCQyaeye8SBS2cA8kIXKbpK3tHzLVNFgKGPb5u0ge3XWq8UENmcrh4lRvpZ91jU44O9nH+1G+R
pgYb5aXLHYauZOiY1YStatZhvma3j6rq1zGirw8eqqVT2yMTtJx+fMnNanyBm+g98XTs3UIzvKtt
t8RmRLdfZ3wwtgkjd+qxev6Y9nHzOpgLT6aVtXn0ppB3aGKK58C7O3s4YRzbNp1/TIOcP5owFT/O
Zqc+kSwdnGO0Aac2oaaEm68+5VTqZwTV4bmqAu5ImLdM0EQ1EVDiDQuu3wxBdwp9N+rrkQDv1i4u
0kNhSnXrbZkPdV+h95DpUXB4bpPcXpKjgQYca92h/aoVr3Ng9ASCop07NQEPd/ap9DUj0jRSTt3V
O5NMlpNUAUPZxS0iXxj6YFhxcUkmOE0e8tV7AZ1lW+LX8b0wZ3NTYwG8R9VIzOBoNXjetuMLWrvl
LmxH/pRDfAwAebBBfEljQ6N6HyMz3HpG6z5Amx63wHf2zhN5uIHLjmd2UbAUYZ6M360im9cwHPGQ
CJ5EPOLyJmoQRHjlAuKlHLivRSJpW0IXQmic51EP/aOOmjSOL54Zt1/d0Fzu6imdP9oTNuM1diNR
2bXF3ijq/hs8besZI1EcTxKGoBa93haxBlLEYb3V6xItaz1+nzuufilmiMftwpMQXoP+22L9dwWI
YZn48U1J9OBE+PdNmnXVQxL8MIeQjg+2sEc6U1zZp1S5b6Y9t5/tOB5eEpu1ubGZj6zD7yASonzD
K2D83gtf3svcZVFiE7vVKQ/K841+H7dCPsjKEZS2k/swYB/7XGcAaQMgxJsBaoe/dLHsiXpp3pzK
nW9zx3CfoEAEWCXnARzfGpehBPZevc2clQELVQyiIxcHKbJESamMi55l3WMOmC93UzCrT1IZxWVu
evKSxoT7Y0HMvtFlTkk9mdmxb2ycjjSBYQeXCNmvsiRtk1ULZIgkImg/YwMVnkHJoM0CXSAN8Owk
sD8hYF4TqMdrHHXWDeI1s2qA2uPoLLU4Zv1i1GRboZu/I+IG77wJUFNcIIQgzBZ6/mgFc7/FqRWT
P3odnOHbxduzDl2TvsrGWqnRPVvTUN8PTYjVNCvsRhjFh95UxiNd4MVwh3tRyYpr993HpWOq7/ra
uUfWSNMW31cG7GXT5yVKgJ1PlV18VK6AKlAiyB3E/CULqmEnxuFbkdrVyaiTrzMqxlO6eFjuW4M8
N9U4oRsYySeNcaW2MNvBX1/d6r7FaRtTwhu9FGFkQTWFx+gmUSITgnSBx+7QtY8EjC7xjZcHN0aB
ZUdWthhOyTBuT0wF1lx7LbatCWm6yoqxAVEufySAaAHcmdo/DEogdxf1Za79bIcWI7zNgWzvlJdP
ey/lhW3zyrrN5ljvBsYJp2XmQSJoMU9mDZ5HUuy8hXoZQAE27K10Al7Lmniq1PTl1jYq83Zys/A4
JNYTbNtwjwUaE48a7HFnc++/KjlNRKO1ITztauEZbhIIqUdbZv7es6Y3nD+686DsEpK9OZySKQRp
LkOv4AhDfD7H6qvTTMMhcRPOPA7wYD/iGYjHhO53ee21FzoRa2P1hdoji8CVPi2w6AkD/Ra4I5N/
p9DQdBJGOGVRvIY0x/7W0x7MsGzE9woKUxCFLnQffxQOFaLTPlKdBXuB8ZR/kuyvJoETMVLXtgCw
RoocN3fkY8lbBNbLrkEPdbK1VJGTprxVCmlM0W7qhhU495Z7I71Of1xwwNp2OY4SgaqPUxk5o9Hc
WJ23vEsgyxMaiuVZ5rJJtpYKj3pxw1M1xPOHrHCIfY8HPBAgL2w9BjEsdyKLEO4UO4UO6xESF5yu
eLYG8IiJsD0Z7FtjrHbMeRaoR0TmkM+Wf/a9BFarOU97Ea/hWeFo7NuUnnJISHW2DM7yzJxOWeZo
B1+zMUqMJHwpMV0/EJRn7TynSU8Bxpk7LOLFHX58uGwXk3Gpeh3cW2gcbrByGGm/3DAV5P911Xdy
Ku7TePHPoe4hI4tpAjMv4fNFlUiLO6kW64TRhg96Q67MbbnEDuMYfyZryJ3gbdhTqW5XqX9AkE5u
fpdVVZWR8KEX4ylnjqelhTYjIXlgBVe6r1M5ZBmWcVl+Fn2ivlZO7pl3lhLjwqSothL3NWQmfZzS
QmUA1LVigLViOH7qjl+a3GrQn0xrXSDbR2wyy4gZdt3sAoJkbw1drhlEuFv4LL8qPXXO2J1xxW0E
iivowhu8RLMjHhGx2hJs6T4ATGZHYo3kF5v0PRJ5JBF1PBsT0TslEngQ51BpLbirKFzM7Zj47lpi
zpnFOJHhQod5o1koDhzJLvyjLssgkniIXmThr+9AQZngxysxM3GZPPlpxmwule7DkmXGxcBwgMvN
nHQPHQtRF1AmmnSKPOIlPC2/aDksEk4aD8kixRlAgarwZ/HVZiRi5Nasvsnczwn6cHGT2FjVih/o
ebZ3lKHeky7gLG/WghFQYxTAKHAiTyjX6nPZLctRmAoMsYHOB7uLiVAFhz6OUhcUBt1FY1xqmPYv
me0kD/g1FFENte6eQOj1W4Qtdg9rYw9bb92UoTP+gI+EvD/0KU/CtrU+sA3W3xzpNWNk4JTEqT2y
VSYr7b/q+DqzkvMhtYzhJYVVWGys1gjqrVl18yEh1vzWHHOufxinKEk4yxuKrVd0mtVWzWv5G3rN
q9/r8mQrLmENungOKj3/CGZJNtYSN7s6xzneyiY1b+Y1hwtjGac8FXbYPv55E/GrnJm2AboIkAr9
EnxgdqA/9madHRZNkhj9MTHs9gbHptXTDWkPQuG2eyzXimZxGGqNPJg3NWPAXuOoF2Nh5/5VQ2P9
ioCs32X9JvBDcCwnFuiP32VonAbJTtsf8QNQUOqWwX3wvd7eJf0Ec01QEKYhdxbXS/3BT5pqlyvX
OS5985bENQuzdtob5RAmWk+yxSEE3A2kWH+cqLj3f3HjfmXprl82sGDvwoMh4OjXLwthpPBHw1FH
I3NMAMvae5olL5pp5emDMbDqOIpYYNbIiieEIYhMzqmbotbNey6pm30C1X+S5f+thPPacv4exVn5
DD7Yy/qlfPFPjW8ytKwRZrjHqnJaPB1DByOtYGjPy2SMhw6mYcTWvOwQG3HwxAMVVC5pXkGYeE3F
WGA1Jdobp/SW4wDx75vMSv8x8BK5g+W4HGOja9pN2yOa/PPb6f6Lheg7dgB4QVPteP6vFmXuYDiy
nIkb1C1n2uxnMt8x/p1hD2t2p6yeojB1/B8jQ+ZjFjiIGi37PcjlJ3RCiGFcyiWDHFpEk1VzN3a2
eB2Zh96RalfcmmZFJqogT+9OJkS03XZpGpxivEIjk5CQPTTS+cCEOT8ycnQfIAnLXUcsyUWXTKAp
IJd9rXFMRMczRV074Lu57jA2QOplTDrvyXD9+UcVJKa7sUGajY2j2GM94VH3Tk1Juiob2OolRiPN
BJ6xasEPLdCc6k2XVOzE11pd10v7WJckoyJHW8v2goI+rAhFE2bmPeHWJHe2juV94Vjg/kNLDWoB
OUCmH18S3HKYBLp2+dY5uKfd9OXij8QVklzyacrgNBha9UTXYPFpMkVgjGkcHQcaQ4dAEGhbRFxQ
bb80sbA2qnUw2PC9pUxOBSVNFDMSKE4xBX0cmSqw0ADBYUZHQ/66fRuaQn0DwdSS05iavjNTZpBE
O3LFSR02O80mnG5KTSnv49yI9xlFPu20eaT7ZosNoKFim4ywr7bcrXINnDOrUC53V4vxIBXyy5wP
TEUyBlPDSHVlknpzjJeehiKtveGlz8o3v6N/XDSjVKLqnSzq5gxS5nrvwgKD1JsFpdmWQ8e4dLkN
h5aD47Fw1piwImXTg+tcnhj1Ne9kHDbvAmtq6n2COfD353k6fdCtaUowolrUrcNE0++VaBDqil5G
a/gFpmY36tferk5JP0gZfUyw2ktI53M5MZ9YEmgnipFgju/XhtrJf6ycbngxLYixZPygN8A56WAK
OixpXQnG9cIJ0CNJ/WRDlaIXKeV972OksIkFu0kf10HkBD2dUSxE728bd+EdgaELFVhb/M/eXNqv
15AJUtjLjaI73LiZWI51ypnYyhZUDvf4cKPD9QhNK7ZLd4YzX1Z2+3liQnq2JmAWRR7pOWE2yrjO
r88euZKHjgP0UCPe32J2Nr4EsMs2/TRnmJGCAIUB7WZFdOvRz2iTA5JFfwS8pcsuCxb5SlT2h1H7
8ks/9LTbpps8WDXTD+ySva0l+KO1sRbO67fWIgTECrKGhdGU6zNwpvJkra+qXvd3sygmhA8cU27L
PFh3Ve5tcnOyoV9nICNr85rhDFtHqRbtownvaNo2OaXI9SyWdYJ3BljPfFvAbkzXohdcx/G4VSso
0ZT+fIuH6nyHMi04X5ehrYFgWN6tedQD4WMiAfFw1Nw+XhGf2mH5VPisbT0L5KSt6ILL2sqOOIpV
2xI3k/MQey4mp8ADRmJwG0RLZwvguCbMAOQtGf49hQQQmtL0Rxcs893C61avQkSKkQl/WCazoFem
1MWllQJfQArgkD6FkmxofP2hHUbAubrnESeMbE964YpMKCGAOAuvYEPs17ONigL4rzDdrRyMZhei
J4EzAc1rV1e8MYmu3Ae78NwnCh4TFzJvhDSe4/XEHla0nxdHAJS5/dR+RZtq7xReTh9rg9c8trvy
ZKzgiuMKtjU6+vjmitQYBCGghvNhumNfzF+qbMAeOFFy51h8/BW/uR6SuphWcIXwEgI3vpvmNbIT
VgjMgopiqVVmsf+5NDOgS4kH8gkxY3zBUKw+S+gTUUtKwznoVfu5scDQLJWAqQ1rrTxVTvoA8599
KzF7NncDy/6mDJs3nVDsdGYbnieffbaZUm5h6rbdV7N2eCBFMVg7RfuEYJfyvM95p9f1jNkV27CK
G3VbqhJEkqkVNW/R8escovPtao/2nK6oN3XJegrQoL2t/G32iYFM1jZu3lMrTh78QQIbIW7degVm
WbQ6gJEwnHBR4BKv5W2AQ8M+KeriUk0jKJLgmPR8y36+ng1WDwRM/kT64LPlgzsBoo6GKx78xHA5
KqYQEis+XXftXNjPUzeP27BCf+U1VMKCdhj+YW49S89BPjPwIJGTlae5NOvzQnrd2bUpYvG3RoxJ
efiq1NTJfbc0FOfolHe2SMaXeaJMlgX4nNmUNmRCciFi9rHPP2leXhnfgF942yskyLRW4GKODgxK
xBTlmvJTsZtI3PEU4qFAs0JWaQIOyiY0CPYfNOmgoE3JSzETDfSGvgWAegIzJhyeVqGncHY8eD82
4PKOw55FeN1mtc/dADmab7tGJJ/o6meG+3a19hMKwZnuHP2hA7T5iLHXcjRg+s8wuUZupsn2lo68
R0UIb930RkmP57DW0OFeoOo3b3apq+xUC7e9mfD6fPfXrZKZo73rCqd4WAK74FFm2N0khto5bcj5
kAKZ8E52oNMoh+Y7wlMgBLT+8N2vY33A7IscMwo8Mh5CmhBJTtEXVXWUHC0ptqccI7NNJjMID379
No4ud+1qaW4HsO2APrkHPYagUT1O7WeqEhQfg54ZpTPJx7bAHtyMxEmTTXZqKSeaBuUZoo05Ggce
+IyN3l1hA6lf//P6YuLQwBFjWEP31Z04UyWHyqleoHloOF/7Cq7doZkaXuiMqjJB/YMy12VlC+kv
mBe72XInvYWObPLnvVbFj0EsjbcjMYPrW4FiX6GMselMpw74dtYtLZm0l+EAkMAVTye/zKcjnD2I
lkkaLeskpgdQ2Q2uz4cVzRDc9HHf/G9U+f0/Exd4q7fRvx9VYkPep/8XvRdN//6HcaVz/cXfxpWh
9zeo5t46ZqZfIbqA0drfPb5MwSiTKTQVw0q6XyeZv80rBebKTBKpJJl6gbT69I+/qVOF+zc0qwS2
8GvB1Uv5v5lXCv+Poz3BWE+AJsC1t1E0CLq8P3ai1DBSedq3zwu8v2Q5ZIw3+jgClNtQ6d2Bhofk
Z0No2oyBmyNZF87yatilB8aZWUc1SuMc8913c2tU+wSiE353i7prkvqYUpzfBO3kRwI88rYZauMJ
2ZzcNnVi3PYMtjakQHpPYyA1rBvMX1HR5MbBki0w7MpI8hS4AH/P2tu46yEXG2MHk0WkP3xvgEo3
ORZZeudB77uxV71U2saP09I+aNVETH0ZMWBWfMSKzyGeLiBcr/RuLBFH8QBgDA/q2+BaUzTkUm0x
3gJhdOr5Lu4SPAF6M9Kj+TU1PHhqpTJ2zEWs/Wwuy8FtWqDpxD6sGrZP7Bw586QC2KwUu1J3D11B
XDnEk/69s3uHSWUVbCXer0enguhlVZbacKdE1NdBeJzVkF18SHERDgLLUdLXMu+bqXmkHI9Jnz90
c2huW1UscG4ya4PrpkeXJEkmZxoeJZnh4uQzIFDFuvKmyPy71IIeCh/yEjKs2/XYTYfVcJRiAnzD
CWEzh1SWgo4ksmPzYGS5tXXT+cXtwcrHfr0IWfRRP9BTlzOJ1p1reBCShi94jUWO1tWNpLi7RbI8
bx0bc4vF3xO2K/cuZs4RDRkuIpDxUTl6xzAOb/oZN+igsDE9WWLjZXayZgMr2N2pRlIuDVrvOUFD
sg2r+WQ3af7s53I5KXquCKtJzEi15eKvbMyR0qbAg8SFexnA0Ro8jHAdT+xCK3+TWopbAKoTARiY
KrlOGw3MpTdOmRxgk5CiSAMAXEhUZN4+N8p7CfRyzm1MfpLRE3ujzswdCob04MvqfSFKB4hGHHIA
dujEE2M9fIduWjv8LhaDGdmI6o818VwqvfEmlkTQJY/YFzf7IcGL0V7HPEWCVjSwMINQpQnI7p7g
61tvs1isbdExwzCKL8sssIyAAbrLs3w+rr4522WpA/ifrIWsztvIT6Q4potgUIKnyBamZRsVVvfZ
UH0VFb5G/1srektCMg5WwBNsnFDsvbzq9rGTf+xsL7mD1l/tneBLgracQB0gY1d6xjMJC/i7Ev4g
Ir/MskuF/8uWAERzkxfr1DELu2ezBpkg3rq4LEipIqWWO4Wl5j7AGBcScIq1RTFUmG+Y/q7WjNp7
2zDxnO6WnbkU1Q7H4hTb7sKOMN1Czujn3smy8ejNkoBRhp3Qio72rTLMITIwk/vI6IC7iMULjXrO
uCEJpwi3tXZjumvqupubH3EqBxU16M6rkaq1T6W/DYfFwn2iqJ8Kw5k/xHIwb6weIxrMnbyUPByj
SHeeDJjW9pW3HUrMCx2oyHu+6nD2gdX4QeNcQ6Q9NAWBkaL4ko3orrFAL09j6yeYjY9G5DObupOL
ciGKljk2wOYPHadkgYFf35CUgmTC65/MIDsN9ejdBMtqGdG5Fw8Vxm5C2LpLQ3wSF8LTGFjqfmO3
4dehLy8ZhjGxNXyABdAT15nhT5gZ3yuxzHvw4Nuu98/ZxM/TTBxgIGIRi9XvniIXCKHDz3heaW2p
7zAoFtl72yRoq4PlSTU2+a5reFhZ+AbUz6HfQg6Yd3bWYG1etyypxOvuZtvfD5X9HgKJ0IDmDhat
yn2K7TTZVn64Gxh2mrxqB/rK7yMuWxt/wZjX7XLnYJaWdYOalEzd0h53xSwh2PWFjKawCo4Qjh+o
it88T51zJK0n5eqXYCLa1M+8fkterodpfVY/h+H4iZxwGlzpf8eymXouzvrtlJTPtjXc+qLv7mVg
32RNV+FS3pR3pU8oodl9KFOY4bGTBlsA7x9AgGZE+Yix9DI0ByEGgB13Bmqb+vIMQtEdhO6CjevE
4bFEPq6c9C2c4X0Dv8Izqa3bxcuHPShcu++Dcox0wCfWy/KMAjz7oArvnFscQjCbNVMczARIgCn3
3eCS5lq5T7JgSuBRpt3OrTol3f+zdyZLciNXl36Vtt5DBseMRW8CMUfOE5m1gWUymZgBxzw8/f95
sKpVTFJkV68lmUklVTEQQDh8uPec79TsCAdTQ6PZw4GOWV7ionae82z6PIZ9v3dn963qDXbHUU6/
wejG3VRO2pbDug3zf/DJlsVQE1EMgfOvvvh4KYG5BB2GlKAA/58u1WZ0ku1UJzh3HA4wItY+9b5M
V7U2vZmJJIYk73t6UAthHkkCKwVi2J75Nznijh53kcYsN3qcK3rY8DT8DHNHWdHeRu5obqE1AH62
pNhFbvppHBL7sGjewwx8p8UMtJJa9G5q0j3mZR5uNZfmmSUdsSUwydsIq9CPnlQVfouVfGFW3QLe
rtb0ZRazfEVAXnaPhJGGbcaY1Uj12U8kkVsyoM/rVeMTks3C5VXERJJCoGH0Fd41anMfvz14rky9
ZGjR7dbc13CJB4KDJNEtj2YPx4h26Dw3LWkHdlsxe2coEORINjDxbvYdOgjXaZ6rgbJkeaQr1bp+
kCIuce1VmeYoejmQyGZpmv9CX/6fttcCcyB9hv+8vb6o+qRNXsrv9tZ//qm/yC8eeBecVGRPwrxl
l80H/rm39tXWWsniwIqwp6V78X/31qb5L3bO2P0A2xoqqQRB4p97a4MP9C3Ee4gFkbyZyND+gRbQ
/KDNI/BEZada4GcA1ACbUX//b0LTZG7GvkpEc4B17hLnm2riTo/r5RKLv9xWdep1GEhc/bXV3BC3
id8c5qIMj/gBqRQ0lIrd3IVxrTvlLiMsHEykyHkpvUx78GQB85VGZbKp9M4PRJxOFBS1/mvaGOJi
Yg55Iq+pY+/uJUEUAwOvdCueoHO4A3V9CuGIyJpx1xWg0quaXXgPv/Xqbz/ZT3SDH+SQPAE6MwZC
e+hhyAd/8J+qbnZFb+KAmx5/InSmXTT3PklJnbovvvevr/fBL32+HkxKdIrIMF0WsO+fuEEZboqy
TB5GZSSbovw1WtCZwTj4nYj4g3RaXYkmjkBmSk9M0Br7/kpL7wgSWuh5jGHdAvVJZ4Wy0HYeyrj7
wcit3QxM8e4f355rKTSRw2CigaRu/28DKtXpohYlBSs2azPh6H0Dup/MHXvdT3Yzfzv5/8cW208e
posOx+FUiLDU/WgIj5S1qCxSFhF9tMnaaoplOzmNGK/73H/49Z2JD9hb9TzhMXERl7w9FS75/a1N
oBXiAkTLoY6n3CTYJiR6oa6Lau2RP7eK53i67pteXIxtNuyXHEgLjGPqUr/+Hj/es43UVSGmyUJF
D/zhZ81F685Fb6aHGn5+vJ7auV07URg++I6s9N9c7McxZOvAqRAmE1aEjfaDzB+bTG52QF8OUizL
beU17brTeINlLLMYnGxip6Ai/cz7zXV/dpMweoWPLNSHcfBhXsqidEwiR6aHcqwHNiX8miNr5Lgq
Eyx7/+iBwtbl8yFg6UyquAw+CqItwojEEPvJIQGRv65B32UrqTezotmZj7++1of59nwtBXNg8+PS
NPoo7McV52iNxhha5mWEPoIU+Jgn5iDWv77O9yUT+9t16DtzZDgPV+P7sQqRBKN3NSWHUEcfxZ4f
JPrKmkvocQNa4zhJ8NtMTVdB0W1kGm70Iop/0//+MHbUdyANk4lO6QhUkej774CbOMOt1fEdhjZa
0zapjZXqil6G4EOPYLlBhmNh+c18/jErWF3WYArCt4GCAvTWh6EzIBGpltBNDjFHs09N6hRHLB4z
Mssy3jWmxJrWadVEDsTMATMIx34eDqNTTm/CyeknyMEvjllYhnugg8UxJLLlGC6p9jutx4eFR31P
G5W478M3Q/jx0UGTsakfqQhrewppzuuMnrCB2JSjXwxzZ3T2pZZKdzWnmusCaR2zS51tPv5qALqH
Pqusk9/54WGi+X7la06L0I40+xQ9rO8Ou1+Pph9HrYdyHy2AsNmRYGv4/pcE4tjRgxiTQ+HrM2h9
Vfnn+N12m19f58NbzyMBpsNPRj4a8QA/qA4SjXpIqLXJgTL1cusnC/28MqtsWjeWff/ra32czs8X
Q2VjsDoCLiHE/fubmr3Wbq0pZToHz7KOvHBY6+iMg5xXZRsaMgrkNM4n0U/uM30SCjmV3f3mwQpM
EFzmO5GIDWFOdwmqY1PA1/mwquSN1AzejHBP3EYzU0E3mEw7fzLlIaLjdKuZjv5qA88KkqQncmiW
eP7564xzoVPoNigI5FA+9gOMmL7RIxVIZRPUedfDLM+K5RIfWIhSuTbultwM34epz5+8OUcrnzfT
SMGpce7desqOBubk04B9GsRAMRp3NlWye1qR+r4TkLtjsPP9Wsex8KC543I7QwruV7B0h2v6Ht1L
Di7zdYELd9lqcqa9NpUhKgzNJkyzqItlVQ4y3C+tsEjRwrwar0wXLMFKA9uHuLw2rBdYEOJL2Rfm
42iasl5huy+0gP6P9Z4PnUUnC/x5vGkxKV5GJm82vdlojeYiee1jJu+qjez3qNI8IygLto1BGepe
FNBMx4wIC8PajZbOZqh0QSV4Lj1+ClfuM/XfxrurRMp44+3HjYfmjstL2Wi3ngFCeKW3vfu8WKG9
njI/unTVn23tiq8x2yY6SNRhFBqSXHsgYGq+ZJ3Jn+p6Hq/Pjzd0xg45QazfojyNsyPFyDw+hGj5
zaOhF/ElKC0UM/USI6hyz7NVL2iFdWSXBTCbNRS0GSOy0hFrYDumBtsnyAzRo3kJikNdjx9g1Fuf
wHPhJzZIsbsxMzpP69Tic0YyhC6dTkbrtnaT10b3R+LSm2aOdj4gW47ANosCKAnzEdVAY6w0g2db
mEbyCubUoOtZWS+pXeO646XJmxUYieXWhhDeBV0GFwbrzXSdIFmK8RGI5I/cgQg+AVp+ErNu5RtT
jcOCSLSjBx8hUmrxjlL0JNjAiAJ4XTnkjCXMIctlNM7KvsjRa151ELRvC1vT9QBhQ7vuY7R+QcoN
oEpIkeYGLQNso7exfIlhie/xhzN6bfitN00YT9W+jzkxOHalPThxxgPTIxTXkZanx8zLN/6iZesJ
tuF1peWUUFJX7KOREgU1CztAdNLcRkT5HHSvKU9jNFpBgmF97RgtelOzXI491PI9CrrwIercTWX1
2QuBWdnlzNWCMLTd62Jxd1mySNgVtA1JuTKfPY/Xjq7CTicUh0yuHu25Ni0BDRBiv5yy2YJtpv/c
lHkW8FQJ8EmG6yTCW50Kf4vl34SfFldHn5dkFWs9rTVSipA0cFuYhpsgzrJ8PQ8d+Xkt1aXOtp4b
tzUvoyK5bsgqVVWeaT3MnoW9wwBRXSePTugUG7SUxinHAaP3JBvJrhx3mV/oQbaIeBUvgBd9if8/
8eO7Np5ffWm8IFFoN6lWmGBnrRJz+WCgDPA+UwIJS5hmMqdT6LGq9SAIcDQcMWRD/jMSKGvotzLL
eRiG8ATQMfrc0U3Ewj9PxzgvmIAttUcqjPnKSUzzslva+lbg8z9qA4q+ZXEuMrdWjgerwBjpUyip
jaj9WuuZ3M+iInuxDBVzbY5MQqorqxIr+P3uRW/nfKEqJ0WEhBNjebQXAmgnLNMAUYDrnToh6ms2
ShZYXYf5guTI/BFdb/TYG/p4P1c2+4eqVfh5KqnzJUJdcwMF0d1aWee9pQURj1PuTIe4VjIZ8Mzm
ZRPpd4htxjt3nOeNufQ9yu4ptVdTJYc4SGRd3LTkSwQubxoNfw140crIKqIaZ/YimTexFpZOGzi6
mzAVgQiJLBIvAVj47h7gwrLtGX9orudy6y+6tevHgcpUI43iGgnIE7Wuei1GJcGqFy8NIvSkdAhQ
M6RbOzWKkyapMpcp1Gtwgu3WcfsIWUk0nuh+rDvUysd07HUKwXj9/zDTCW6mXRqY9gfmyUPpN/HR
rNm3o14iMW8ZCgZmyt6BI0Ku3eZYHzbF3HzGmGNvdaRYzz2ch/fOmjKiMkthPBiF7X6aRpKgdroN
3WHuxwn4Ss9+rJzqvVwW/2rSaueWpCy6OlWlTNK1u+cE7e/9CdD4CpFW81Xis9zIMZ2PdWdeuoWl
X/qUawGaQiJFuF6yhVG2CcxEt3lY03THjGdy+E9jizJFIx60hGq1wKKAf8717ye7B4EYh7QY8UtY
X6ZFb2/dTqNqQLNw7eEfWHuwwEInLZEtQLffja6W46LqBmqVifWYzS2ZbF1rropQpAdq7MYlTxCf
PHaBmnzp3WDbDGy/vAQIrAdh4RsQd3J7b9eueUFWljILLtS57VqsoS1Uu1xf5BY3mffSd9wSEw1p
Fe2YmIHXVXjqs9D2EEaU6FTKUbXzUHY8lTq2l173qmt9Cdn2+2blrPD9pOVmzrTKWiXpkO/yrHSf
YcRQxKGNSAMIER7yQSU30fwZ2xKCr84c+9sO1xjdMekPLfjwkjVdkTMDEKD2FSd2ucsK1+UAIKpj
LuaOt6uTl2Na5DfSsbtrr52mvVm3MS0k39sXUGcPo1dqq0GE3qmqp/ASmYy3Q7pSvGZl7TobaAj1
Jyuy663jpNm7bxdJGEhXVgeNfsRGpnnzpHQKqEYmBdm18sC3F5wnbbgML6B1IUaxx9QOEZ6yjMVV
74Ia+PEaAXB/EuGcBGTXbPjFk01WGF9G7DnrpJeERcPSazdlFCkxSF+9uqIcjsuUaoQisAbWsbns
ZptgXMvLuhuhD+0r8U7M2XXOqsEkQNYTjTZLpeY8kvhRuu0Xch88a6Vb5RS/x9pcB11CKiEvdldy
TOq099qJy8vJlsZVMtr9oxaFw6vVJN5z1Pvg9MvS1/L1pC+ezbJHpIFb0Iwryr3mWJA4MOlHhLYO
nzCpJFd6VtRriEK5WKU1aEv0WSJgFxVdzcbsIkdBpGyi3T/YVY47RLe6aW+VqX5pjUm+JrGDNaMy
ZuJzKdA7KvShivuVSOtpL8Kxw+lSyH6NN61iOpuX6N6DNgve2Db6A7GvLCOC6hDjEmxKELWL9pDk
vr5F887vxqKAJEd2R0SD/RfJ2YgTRpyvS63gKRCG80eIUChXFSX9MnYlLWLXaKa9o5vhE0hY80Uz
pPZuOP14gYc2erCJrQhExcdO1uQ/ijIZlKqm+SOUVsJ2UvfpVyePbIxD2s+0EuOsvnPMpwgu6Gpe
mF6xQTCoiifdLkEVe9odtKdslbrlEiCH2NJgdVZN2c2BlekF5HcVcQWQBwsK/hePM/aKnIQKaFfy
muUwnQKNc/Kqj7uKpTLaGxMBMb0zfiXFzN9xlsfihQNgmxFfFGSFczRa4i0FTYJVYfdbL/KBdHoG
nb2Q4aynkzjNdrGjnfiySD44Rl6zoxOUrYpizndWl0z3tUOEoYHo7DIth3dN6mB9l6JcOcNAe4rC
Ls7HeDomWN73vk55APsv2aSy6XeS9s9r1gl/xRmfVYeN0NHqK2vTkvpCvEHXXujdlF5kYtplDiI7
uFRTwKHaAT4yXY+OLohamJy93UCaxWmLQ7eW6xzoMgtEFd5MoqU5mqdyixbwa9egdJRateyEQ+u9
qP0/GiDT22aWzqmT1A6WSD+kY3vbm9pLQiucZJyZfYp/VRbtEQff81gsZEqGx65yHmUTXjLlUjAi
S/lEk/c9raMn0uruXKPcQQqXRGrkL76ejLslo0jpdv4rpMI2QLrUr31N2I9VTvdJr4xXQijYWGkR
k3xsHHIoG2voDdu0l6cpdke8Vc4Xml8S9ixV7ZWNZ3UTQeD5tJjLF8JoDjTpjG1N63oMZn+OPun4
T4gWbbzsaDUSMTJdUsJTzJ1YNkOdfMaD3aKqiy/s+lH3hv6h9mpiEdrkHgZgjOvYz4KmHvrPmtF4
m2kcSNfmDHMBnlcjQYTGu9JzHm0zcT87rVXuEtp43rqNx+aQ1A7l0TFVxwnXjyc0YYCuCaUGnr4I
Z7noBltrtnEx3Sk4/ZvuEKh2JE+Ngg4Su9bTd8ZgjOap8wqwaivUadNNbjTq84w6S19mis4jhQsR
doSgdoxod8xks6KqaaWqY5yLLZrPuFpl7If2LqoH7QrJsZusW61Cv6P5FE2dduTImflJ0PRG+OxF
Wfjehg4vIFelxWDTxm3YinCQWhtexbEoYtj364rphTqT6mnMVR8+9/TpNqFG972sDPsEqmm6qlnj
nrw6xHtp2ZySE1fbdHPt6FepZifDpvNnjh29y7Q0ElwalEKdTkSCPThdjPE6dWZxoQskzCIC0xVn
Y/gMBY4id2S54k60drdxbHJ4qHcN+mtVjY592cUYF1em3yFcjG3ZfqrLga1Drjn6TgJmOrC356NB
x2ibuOKAvrbnaNm6AtmwPjrdHw7673XSsP1DVSxv7GZR+Cv4gzJKA2w3zcHIWhbS1sSSHtsUBVoO
+R5w+dO5U3O+3iAtbTNXToPfwqRnk+XDDvpp8fn8j/heYdzpDsd+5A/+zrXtZU/Mt3zBQs8ZbGoM
qgSeOV6PC9sejcMmvZ4Fs42f8TDJ8qOtHHf19lwolvlEG2XCONGjIllDJZL6Kklif6fhhDmCEINw
hmFg59AP/QQCjhtIUj6ReWS5bSm83ACmEp9h4vCrkznMdx6n5oB7FzLpxH530ZQqO+uxJcgZi/Ck
c19WQS1c2hz76iGWVUA/vd6xVeNs3/e5S9BHFiIyShaqIhQvmQx6welEb/x1ZQ12fcjABxSMf33R
LvwKzznFPywAWUpF0VtOBGK1xkoQUEVJpiacG5XVUm3BDILdyutOv0KuZZ/odNMhW2yKV+GSHc/j
Dr86FhFUxmz/u/wpb3JyT7sWtfUwaer7Qeh710qqayuNY9Zt3qtnkvd02QT/k99quqqQSBwdipQB
iLrlEn9GuatUKY7g+OXSncPx+kzerUBUYXlhBHSWzmdDzuQD89S5jwxf2/gxSCBEq9TzXdwbEzj9
z4XOH8lKqzmQ/sTfrTqelnAmBiwOMSDqfNBmXhokRTXS1M+xsK10nXWZjySPcR9rbK8B9MFPOxee
hGaE74uwKCohx96ZCx+aTjg5KCWWqGZKY3jsUO1f+AJH2YAh5wWHynSDCpZXR4Pkd7DMnt7kCL8h
lKJ6ydy2wxQ4aeZqboccN0uTh+KOwwF3WBoO5a8QZy474HAsdxA3jQvOLc2nzlePt8AdeOwrHtOA
2ORuzLqUnRZf3Giz+K1YCvlSw/CQLOXtcMy7OTx0lFwhHaJ3hrwWIUqnItfV/DlQ9dmJyfe1t9E0
xSLh6NHJLyV+KiTmobdrB8gQesev0yEX+HT294f97FOxKP1d1wwd8Zj4F0xK4JcSxOhzM9rQPBZn
ESeMD+IaQQAJHLnJN+84+djrkulwpwN2xjLQAFe21SgYJaU5W9qUFM5pHZnXcSYc/Z5R4i76a6Sn
8oVWpIboMZa801Vjo53kdLrtdeZH3+JJkQGkPZB+Hr67IXBPlPFqDDY6EnTXRv8Nix2Dg2fOKK9d
5UGFK5AE+DKGr57DOTnggDF9bqtk+mMaPLpQLRvyhlKqjBAAlojqDKyEF6IdyiuI9f0DHmTvTQ5W
+J5Uk38c7DifcUSwMkFoqLez7c4QI0tGwODX4XPqEMZNhrnZhGu3osANESKp5m/l5/8ijzC0f/0/
//vlrcBOk7Rdk3zp/i4HJl/DEn+rnq9fupf/9U0icfVS8Cc/vbRxUkZdVf7kj/2pdBDC+Zcv6J87
NpZBYOS0g/5SEZMU7DKO0TgYlPz/LiAGZ6xcklCIzqE4/xYQ2zTHTFTEtHJotf4jkcP3XQWI1sgo
aCTSbxe6Y/zQt12qpaZE1Tu3xZAT9lcmU68KCJ2zmsa6/eNvD+YncgJVrv93Of98MVqJNMBpERNV
cy73/63/HdmThVeos245zcnn0qrA2FCXf8pY3pyVY+jyOWK9ffGHtNn/f1waTAbBykT6/qBkSDR2
4vjSrNvFn7i035CkNcygjjYuUoAH06NAQi++wbLAWZhZ5deX/76fpe4cr6uBoIFmCj/cRyGFYVKg
9NPcvM0LBYL3tKGrA73DfI4OTl1uIv7x4tfXNBimHx43F2WoWGQoEYT0URpeSlI/Iukbt7AzjYeS
JtbBKPAwbF0ab08S8+CFlagZtKcu1O5itplvjoTWyraL51ATOLGTbpRO+1ZryO3DkWi9AA8nfy60
B12caFlARU4W6sMrgK2q4Z6XoD9/fR/ft0q/PTuHMjGtSzoDpvWhF+WNHiU29GG3otcYK31ORl/e
Z9OWAgna3WSuTpOC2/76qt83if+8qs/rgQqJC380TTua7qaIMsRtqiiqJakoO9Jb4neOlvXtmTJv
W1Jc2ZwSlm/swV9f/8cXE3k7TVr6+3TfvY/vCgkaZVZnk7j9BrtWL8xMoMtNNNTid13hnwwUU/i8
WaqT6SJm+L7bB8+hK3W9F7dW4sPxJqMo2w6JAKpIRGP7NmWW9TLojno72f1RUMIyBUiHvTcKY+03
P/fPbtwkG920iYExfxi1hqVVfq2H+m3PXqIOLDfMqwujK9jPJCUInV8/5p+9JOwP1XvJv38UeQmZ
6olmDsYtkFKIATOe82/E7l7x24smtQ6oCUG6EkWar+gHiStOsxNtmlRoIwWepTppDnzkqLZJgcp0
g+pfNvibM/U9jjl68qlsktG7l9N49GO9z7e/vokPbf3zYHUNfj+d/SJKrY/t2jSPwt6bfXEbhino
+8UFP3seN6ik5XPT0OzLvZF5b+YBUh/1we8sIOLb2adyfObCJ5kFUHcZ6XuuRajTAWxgvP/6e/5k
FqQ/R4Qa6D/XQqnz/TjTgIoODo7tW5vePoLqCDwjFl14aDoIJ6C5vxvZagX9bgrEuMOoZs2FkUmH
/uMViy4yUp3y8u0INfhkd4X9EvqT+g8TFnGvK9+c6YD9RckAuRIaBhilcZz9+wRgiERQMHdvJrLS
mxS42U7XeAkwRTJxqjFxfkQtq4bD+VeBjwe3Os0kSFywo7YOhssNLXNfnX79GLmDj7fFnfA7m4xc
QrpReH3/IBcv8906maNb5NPAjWgoN+vU1dLr2sznbl/isR/JDx/SDmwJaOcgGYow3vpxRK4QbChq
6PMkOYCmCL3pNrhb6DCQNWKn7bH0iWg2Vxrsp2Wtm4sPTTMetUepFVEHCApX82qMZoW99V3Keohb
eDPSduw3LAEO/bYUpI7lyfKWonN88toivaB9Xl0NaejWNAQagPLSyLXPAjkRAVtz/gXGi1hTjWqo
f80LHcF5GuK32a5m4ABzzNatY/0+ohQoqNKZqbwh5o4+4BT7TriyqhZ8MIFx9Qoksiaf+hKzHZQ7
1733/TpWjKcooyCJmgAetx01dOAdf24CmB3eK71bkhColHXZfpmWjlj2HsXJwagR7x9C8kcujIjz
J/0sji0QNu7ncRB94FoQFW61kRRpANVdaVM0NTLy3eBLSbAfRd6Q0WrF4dpLCRGI4p5lN2OMuHOP
lB94GgkGHPWjDVsDf+OKDqRNARP/pcU2mQSlx2zDFpCJeJDEALTJrHDWwF9idPKlBkqJxODVJNLc
vQDykfWszCIWHnbKstddecQilM7Yq6r6QpvIOMPgVcG3XMlk8g5WlMRXhE10X7wyc6pVBAZZNWGb
tW9S94ZLQRKbjya7ruTziJn5MzaQ5GgM3kRDxzNe566ihJCo7F3IPVtjMas/Cr+1P1fw1la1I+M3
Bsr0NepDaltLHJVrnXqWDOKQykYTSSBIwh0CBlahgysMy4mGyUwK1MqrujeL/jEF8iSSD/RYOFIO
pddm1rEsc794cAcYFT4DIJ8rd11g0dLwbM+oipGK08cKDf5bwNu2ZYAnWaNHm8za7BRrLxO+/Kxh
izX5ullaEgpaz4W3JVWGzc8Cp7fKMp407azqpMOMMJntNYsD8KhCj/NRzqsCc9DjpLX8YnPYsSjM
M7zbwVXQc7B/IO9nRuUqJpEn21r0XnGoChcaUdPyy6I+5UdNyKMIMKl7WCyIX6VW0vLTK5Jek1jR
be96SxcsdI5fQnqj1O109qskMTAbFYRknGNuRgMXeAsk/+D0uPQ1i3mIkpW/KRqSClY1b6gXwFjh
4+fa5stx4iCXxI3Cp96h5gBlsDrhyjYeal2ZXmcc5RddNzA/M52FcAaAGSAjER3/T7SQurNC/Syu
DF0VTuDsAZvwbB5OY7BSU7I2+SeaWKRXfVkzxaD08i6iczqGW013hu2wqCcaM+p5jmQPBwDSZhF1
ofjsw8pr32pfPUpfBX+0bc9fnr9t0ff4nc0a9YJCfRkrTMDzTX3ei2S5YzXXYPOafRSRx9wv/CKD
xc5wNkbxMAjSj+j3zHd9wnHDzFNc56Ex3RBbAgbhHI0wGzx7UczcFK8kV8rioX1LaGbfpeqvBmrt
tAlTdp96NhCBkrOKojEAD6Vg7+cI5TQjSTuYEGfcnTcKS1YjSzhDkg2FfUzbnJ+25stMhpe+WWau
sF+uaR4qEo2uyA7UMLSH+lXbECFMfY3+ZWCob1tWNQtPC9ge7cV0p6c6m/CKwLyNLTL5HPY5qznO
eHJnQnyUL067UJMYqKFUB4jQfPOBPzOsqLYSp1trDXTR8wanV1uVbEm7t2+HnzMyeU59Fehtz/QH
QQXWNACk01uX1GC8i7iw0SK5ZpPvWHb4gtKYiGb2tHJMUauL8DXXkKtTk1SvkAht8r2HqVHbIFae
bt2Mt541Esbit/xGMvTY3PE//UiwAGNDZ26r1FGF9MNkJ2aM5UwDBNPwS1+VLUA6bqc6QY9zMFv1
9AbwdvBthz5p9sDViJ9Sw9Muc3GlRykrE8H1fHI6sF21CHfvL+UYafG+iEPOgChKGLV9vJBS7fGv
C9wkDGCiPXhmKLv8J1oULkwEr843Xa1jjadCmOD/ye2XuBh5ppMEQvJtEsigytzNSclTyTPgrg76
pwMqB144R12exhAYN/XW5x3gF2Br1clXcQVs9+s9+an8qokBgIluo3oOkExO52gcEOs41VWkd0P/
+pRRWy7wftFkg3vGG0/ZlW9yHonIJkR7GhOmAFuwR9+IBhcQe9o6am98EgvHg1epHwisKlOTUYX1
vmiE/wRqcgI+ynG03SwOlVcaCAip6EdFxT1hMvaLqcyShgb2NoATxtI0eQRMmAo4bhqzgKgXpuTU
zIkvnwEx8aLXYiRoSN0hKxF7ZKCLpEvTgN+dD7ywnsgdEiavaMQRNWHq1lcjR9qHvub/pAXDz9Kp
XdpCMipcPbVjPC+b80LEOzVazTyYniL3LLb0L0rD01a0k4p10/ecZNRTo4U0+et0FAQ1In7npVeg
iCwJLdQ5IBmCMoYOT1Of14osWmpo5kK+fQu3hdTAiOkoASIfIOhndozbhqjPmCGPfCYjaShOVMzZ
OLg1SaM2GVG23+f23dSMChYyqlgEOgH2C6RORg3/NJn1k86xNe8twoYqRTBBqJ8fi4EWxibvY6O+
F7oxMkTCjAe9qMUlSc9z32Rgrq4i0lKIBR0idSS3ICcpdE91Oj+Ab3OROrgPKtLpPLE2kcuKcx67
YYRQfzV1OJknN5lfkeaHt+fxaRl9uEspBOyGkpjsSwqZqqip982ePJzhGEcA1f4cEAW+rXdJqX0I
iobcDvQR/iafVYQWCcVo7RgV9KJ4KTIjJKqDLKSdqEvy6GxVbchalaDplBTnEV+VzETzkmmBWxsU
IRpb5YUgwOZUBagWwzHZlkFjjYoNzUaoWXP2FFfC4hYYcuLBjh0gHiKPeLPcsGaFwchibqHQkbSU
Vsz2ZiKuQZGhmY0XBrUOjKsPupFJ+zwDIkrKirPYvAi6UFPLd5fylEx35LVRCxAd78icx0Ciz2hX
VdQMIQhDdA2b8pxuktKemyBjzFw3kvN09y0hSnJUe/JVxArkTu4bKbXH6DasTkN52EwYXdkLLfcD
QJVp3/VDGV+LNoX+XDKNXiE15VvYaAHB4SQVo10X4dI8dHbPJiQij/5JH6HwlXJS9+v6443VG+59
703FNV4ejO8hGTDE3OxJB9VXrkLkgwlO3wk6q9AH1OHKdDhSB0Nl8gJPLI8pXe86mBP0BR0lT58d
yuw8ZenMc04kP2hljwsk5D41t3pJ0ugqqquOYNapOCRSppc0w4UIWDWLAyf7aV8KSbRsLqGbhTDz
3v0pV7AxY2IyZJOpkl6Njibt1Hb6sVaT/zENIwqRfhyzp+qtihMMbsSDVhlUYaiykSmQk8l9D9aZ
nwdRBf9Z+4KHZNoLzUCdNGKacEw4jZr864E9TqG2dHXsTXeITNjh0REJ+nrknVEH5QyoyGk0fV5V
P0aISP+ArxcuLsUmo2J/YBE/DfPxvJiEMfM2NJAq+1qdwx0yXxKKptZwoaXhU+iFjKDzwTDSo1Ie
6SpJpryOOa2C0xCeqKepeBq4lQhvrcMofXEVTbZP5EnXvhkLWG/HzIhVZTiZ29IxWD8bUln3fREx
Wy0qTHEgViI4z5t+mjE5Es9oAnAoeSdytd+UIbicAl1IsQ4l5asR0+dzltMGqTrmvabmFeroEuyS
UMuOBMZsnUjNzMtSsQJxtov3kMeSr9bg6O3Jpgl4xf4P66edARkio1ftMGqSNjRW5iIrPeIA6ae4
Bw5sU7fHhNOvPPrtu6pr+21uGYbHWaWzX3S0kg+eJyjZ2T6zEnUeHombAmpdhaHBSaJwWFicYXYe
YirW6wWB14EGDu/DokhI37bMtl68k50zESZVFjpUoQKDqjN3xpYrxw9x00+PU0y7Hrlk8ihx869b
3hBmZ047gKFzo8e3jELcCGZLajdkklRTQGpk6W1MYDp7I7K1L7007bcUS/rXnF3lO7qf9mmExwqI
3pkNKhetfgHLGLEZxZXPFl+X9LowRKIEDRSfOPifGpnBlFwlqo0YpU7yqZBddO+wx5+Cvsjnddba
+m727PnKN2X4GGtu9qWqZz4JXQ3q5UQr/ehmKTVOrLkejXhiOx1FRuMPf4Y//rfD87sODwVyCiz/
2cp6X6Em+QkphmO9+oN/9nggxVDawtr3rcPjqCrqXz0eRYpxYF1y7LSQMany/1+NHnAwFltGfA4+
6BXiZv8ys1rGvyjsGapbgdGL+pXzT8yshqmKa/9uvtgkWmBV03VaUbhwdYqr39eMfB17dhjW2omC
wnDr2RbhayANDkW+ZBtX9hRyUCffAdQkqLmylg1Yd/+Af5LAr6waH2aIYSezNYpA1J0HtkUf7BVI
lRJBo0gDiLfxJuuiu0iae9bUAcJfw/HBKp/GPrtRyx4m+8hDCWmgAnNS3rfWAv9WlDQPEImBlLdy
474rwX3K/2HvTJbjVrJs+ytlb45rAByAA4MaVHSICJJBMkiRlCYwteh7R/v1b4FSZoqUUrSb47Sy
upZVNxmIQOfHz9l77cqU61mE+cka+pbRhQemTCprM4H2+qJr3WpyxbukTL4JqsyVDLpbpEPqnJSO
7deDjdQaWGR+Bt7eHUGU1BeTjHpMXXWe+oDV400Cz/5yGhx5yMMROmsyK9RG0Lt5YYl1kpYzlTWn
89Q4Gu+ZwUK62I+U+isJ9TNaTXox7We90beoJtFY2rV9yUZ+n2XmudINuRLKM67y1LhA2Z4z2fdg
U7sAYlOU9rwf3GCn9Cpfc8PAVmaWu6rDdEB1yOs3xdzLxcovZrYhO2lr8pgnCRDLMmDcbslqN5rh
iLseap+9ttul7ZzNdzCC680wRQ8eu+N3Q247h9GS/fvCKE0K19rb6OS6B6eqmUx9m5Xw+VH5oSTQ
aawEYr4rGgEpbhsPpat9ZrUwJAt+1mlop3HsN6uuKFvUfTZKkJVm0Z2nfKNoIJbUPXmhh/5hcGsx
roCz1YOfE1y7x9s6+jIvimIV48i9HvNCnTVeYYpdgpZHCoUMGNyVCmP7UqaNDuR6jNOtlmI+WDEb
zOksdlZ60qZYVNpGy8cRyFH53cpf/nD2p9+N/nzQYvun3l8gADIo1IIEWPAAzXdUgMcQfiEHYO1r
kuE2oPDzi7p0ZXgtoEn3w45IJb2bfWuuGnX2WqSfzrtB71r9TmNJAj6gMcXLaZyGeTeaO51Zykhm
H90zWx+vUG5MVb3DH1F0ayPTjccSytHtMCIrRPNFE2gHc4lgrFQLx01sUECsta4lxzSeeu0hSu04
3ZizzDF3OPl4ldIGdleFV3+x57CeNyipg3ORRXTQeJPAo0jSKnoI7CLNT1oymcY6ryb9eu4Hh0RO
fEgBZU5UQvZVRXFkYBHtywJ6TjyjlFsDEZnuMILARCG3c3xMEZyi463pitWRZW5wt4TXZHbU1w7M
edTJVbUmVw7XA19Av0LlbW/zsNa3Y5HN+3gqqhuHSGZKXqCWK1mjyllZEz0PALFoFfBYB4iEnODg
VpLJiY2eH1CEGu2NodH5XOlGIbnk4GZopgo1rTCeQtnWW3XuelnckOse+rK2VpHR29de0of3QVaN
F0DrTLqNWji/f37L/3dBfGNBNIWxrA7/fkFcctmPX5v26/Sz5OHHn/1YDqX4C8IZ+n/CaVDdPK9s
P5ZDaf9l8/9xl5GVjoqBNe8fq6Hxl2BSjdPP9ky5zIr+uRwK9y8CmZAO8G+YDuKh/zvLIaDul8sh
yoqFhYr2wXWRURivR2ZmTQtMoHjee7Q6aQI0Qm0nGhXpRUS268WoIyG9C210cKUeR92hjwt1G1UQ
rvwUKjwSU0D/AGgXESbrj8DCQ1lmVkwG2Zhb8S2qf0ImU4hEoVejQRy14UQiTSQ2BtCW+9Es7Cen
6D8i/QeKnOX3fR3Yd4qV57ZtvPtyES5mBRnJVJtZANrVgHLbCBCYHR2SYuUmrnFunZKE3krpT15q
AJGlp2qeiwLxYLuIqMoFHuFU/CErnba1QESeclq4yxNnnIPZ1LZ5q3nfWrNBl1SVgh1Cn+MzCHvI
U6TIoW4UvaG284B4crZQtD6fqHSGs97I6BPXP15rZNeysTV61GhpM7s+UhevXCd5d5jTxFojYuUP
W3toTXRt1ZTgzfRy77FP5jpcFyQLPz2b256Fe7YJ9TTXAWfSFUThpHUc3XAXd3sCqLElDBfLYonk
NFJeY68IDwRQObRi3jeJC8MKc6r2vuuEfeeqJF8ig4RxSeapp/uDjeluSjNgHn3YGU8NMwP6EaPO
p2U5hAKXhtK3ORoYK4g6OALhjr5o0MFOFS96//n7tcu34s4G15DwTxSI9DBWz+hZ6chi2OlNV/g4
Tnsow0BR4TNpeDKxdxTzonGVCt1d6BogIFadAgR8CeKG/VaQIZndOwiUxC6y6dggCcTEs0qCWWMQ
UabH2SoPfWMxnVJJ3+0UurMnMJ6uszOqCeExt8pCG825F9wKUSULy4ajx2uvbcGMQDix70rwxA+N
JrK7iDLgiczR9tKlvLpP0B/uImE2zqbOa3Es7C68IGgnekwm2HsZcAwsUFxsF2MJ8bAKaXBf8iOT
2da2eEjawqcGtVapXath5XiLgggG3Hu8ApMPMdtjl2SKb4MjyHUImjwvAdyRKUyVlcTpjvRHFZ3S
rOSz6KBVO6d0mN2sre/xkH2D5haaftqeMf9MoNKHFI/TguxTenCVO3k8rvtwcH2DuosNXiQI4nJT
P3fRVLI+Rx5OEBXnrs+i2t6p0noCoN1d5rb+iKZ0guNO0RJRbMwaMvM0u2LAw/SlhcGwAwAdIESA
0tTpaXEMSeQyocy6zfU8Z+VN68z5bYsXeYd5LUeXaxlHgnKJRTBrHCbSsfazdPC4etZ8jKwluzVF
I74eMlu8G6n9V6Rz4mALGqTdwzh0K6tNeTBMXBlrFnF8Z6onq7lUS+RBkMzrbmg1v65Ee9UJL7ke
XcDxhTbYN6QEm1umv+o5G4ExKzPIIKE57yG/9eq42wyjLp96JEdXgWGQ1NMkCWq38tBMXPq5Igep
cAQSdXrTUULRIhziIvibj3Pt8dBrCYGvewIN6rva0wHfMwiNtl3UC1K402J+N9qTvp2TmskiTonj
rFflg+bYk2/WkgQx0pZoGDH6o1osptlY8BXU9RhAYMt2hQ3RlRcFjMRs0De94+DPDaryFtFz++jx
+8XBCrAVHSDnS9Aecwg1GGfamsFeR79xwF20yguk0Su97rr1HMmSLTPopzWb/ujekaE+r8eMyGQT
6vZFT6sPZGITk9KamIAiBQKoNZvrkXifsMCxkX8saTVvm3gyD7TK5amcOu0eafgifTVBGnvDiApe
Fpli6urOzQ3GhfT4LBJ+duqbTs9bqXWQkz6/WepUBfTBciKrkSZvTGNGnv/8FAEvtu+ejcGE2NAF
0nReq71Z9rw1JlaYpgQkRPnbHKoiMy0eh8E8GzYNrhJ68oIGWvT4WQ/9dtAHpLpM7b3ixGo/MVFK
y2lTlvMPLXQDzuC7LOG/5dIb5ZLBNpA65d+XS/7Xsgnjjz/XSj/+5ket5Op/oYkx6A3oJlokS/yr
deDafyEAs6iU6AM40li6Cj+KJfGvXoHQ/1rotA7Jma6EA2v+ndoIXtbr2ohAE/7HRhQK1sZ2FlXN
TzpNzywJ8CndbC/c8P3AKojXPC23VGdPhebcNb22JymzfnJz42kaBmPXwURuxx6lBn24WavNgxgg
gbaZB9jAGOwDiuvMbya92kitLtZs7JpvoA4diBwsxgx99UstzKoPZM7qZ80kmXnWVLcRGZ3oyo3j
XaAVxHOF8pz0sXszsINftNykp+AaUn1H/3qo622rmeZmGqzmqCswD31+PbXsDSpF8yHJxkPTSqz5
jFA3pRzk2piG7t6M8QuhUmBzEjPhsTQDAK2w/VaFj46Vx8y/BpLG8yy6UnpskCXHd9L1Ir4x2O5s
IavWN66QWyvOHoBUrzoxMg2sHXufy/5j2RkJPm/ydRqrGj/FdPMu0oGdkSDBmYFd7fg20Trbxmqk
PxRTux6sbNxmQnxRySh2tPSDTZxCSQ1k99FEsoqrtz8mXprv8pihQDIzXcEoEm5hqawGoiHOed3u
VDbt0GVeB1OSbTsNF2IlvGE18jo8e2hvnjAyVY/gb3a5N9zOhsrPKTXOZZy5TbdKXJli0e+yq6YS
IYRQtwdgC9H7qZvLmBgK5Aai1dRaCDRtqyrsm7taaMGdCU3twkqnWa60nOI6VE59GURVfGrKbHgK
PMQKKAKYquYixSVekk/ilIQ2RGz1t+1A37vuMvdWDrhQikwwAYFFae+VcKv3Mk4k+Y4SfxJmb/uC
aQGSfzreJ4vcCYlBaxkuhHrVXMraXJJYBAEgMdwPzHYdkZ6tWQEHbBHJreZSL461NndkxLiFrFcx
Fk5tZZQ5VlBkLRc0mIAWk8D1QZrMmjdjEBZb24yDh8TMStybQb4d87i8M1JyzAVGkAtrgKsfEuT6
oaoCCkv0HnG4i2l57/JEQ7mxDDInu49PFH4hrOQQbGwLRQ/ZHRHKguggkgnISd00tYvaRBdUqzHc
kIaJz0ETolucoYqz2vAub5i63HACtXU/Tow/AOIxRi3t4jgqPpJJyQIkKcLpxgy5NW2y1NI9fgx+
fD2F01lmi4Ajh5pxTh00am1pO9RUE9ehcjM+0FBjVG+zJsb9DNeX8gktYcTz58eQr+VqHDE7kHfI
TA1Rd/ZQ4SI9QUVGNVHPvW90ovpKICGjlK6srp+/WRKQJ7Tru2Vck5mmvA1n9KOx3djOGoeke8vs
EG2dpvJv1OMofeyiu28Ti/QLZ8JUGy8/XIl8Ok+drd7JMee/SIFjHuyel8jGFeW0hX/R+4QDJR+e
7zSEWRxtDr0el9qEyy0eUW4Q/lFeDxVjJnCdSbe25xrgnjeYZPQwntyq3JK3JCBaBzxz49kADLtp
GmXS+emktQdswFsPi/5Ryxclj0laGUmGufqiZBSfCr10rukVTxd1YJjnQE/c8wBfextxR6Yr/CrB
B89s6tVg5xHmnGDkg3qXI8qJ8U0WRtodyvzeh2Ba3tVh7fllptD0LFeL8Wt5F4cTIoMWFBMgWNW7
xINw5iZUl5dGvWAtHDeLethnfHw34M6R2chdT+m0il33vdsQimjWC4o3mU9tQbVWTzc4AdiFhiXk
+/JDEbtUjw7yQvfKVN21PoQ3Ua8TBqAQTyTNN3vwLnDIo/nRPIpVeR5bsRN95Ctnfgib1tnQE3Mv
HYcPJG5qy9yX/fFUrl2zKM+KdQwChyg734gN52xVybvWSJbZD+9wbL4h6RDgSg1ZLGCR6RQzxafU
2hBXcRSFDG6YSIFMZCa+c8uQTeWA5cZ3ypRyFz/XdqpoJMkKUVHfZ9VauWkd4cozvhQhW4Xa/Irl
D1kvaRAXdInxrpu5cRCm/bkxUFC69i3qRvDPfSeuKeOD9zhcn1rNJduyzFc4/PJdRukKZL3otwA+
pk1CtAGBDQv3sXKc8q6jvbHuo2T+kvf2mujMJcItaneVGu8K7LFHT6a+SFS0xknIBSaiCPJrhzBj
mFLyOYx3zsTIjRi4QzpOOZwVU+xJNCMIyu1IkkF/sNK97liFoA60snxf6x1iwKLUL6dUl8eGG99n
fosyEgOVbuQ1Qrt61RnTNzFV5yp25dfYlPHeGmr9g3S0cmOk6b1iBv1xmjTo5ElPmAaRamv8+O0K
+iM9ci+wEFnOM+8D0Wf7MJmFwZRat9ZzuTG94K7O2y8RCPrtMiA+jVEzEKpApoQiKsLUJwC8Tbdl
0kBmseGcMt75t9xWaG+dwLgRM+D1waTTvM47LdkjTKs2Vqv1q9Ywq6+tbabbmQhZRGspTuzqY5fB
P67Z3W/Q6T/pYAwgFLDae2Zt+5rTfUaK/B76gK9PdfBuYKe8EoLwSFuwgSwtW7tqLPtdMBU6igQ4
wAlWnydUQi0Ge7FRKPMv6ZOGW4oE9wtb6P4s7diAWFEvNYT0UAhYznTEhAejujcDd6SZk7xLZIcI
sbXyr20gE/zbTXb0mlwuEj8MZr3W71jTh13a8rdhzvCWfexJBkl5KyxIAmFUU1ktKsqhatxT1Vfk
hOpT9mEwDXFyFM55mwpr1TjxvGFfDaouVzGBPMAa0ICmueutnDEJL/tRpcaxRYcBbb+dnZPp1Ytd
vgY4oNzwQTmjdu0YyF9T5vU1FxHSO/x8jT1w0l1KuyF6wygCZp61DX7YmgEM22NXnoAHSBBTebAN
ajvfBm0dPLDDVFgH5zghL7qm6Q97A/syNLsDlULqG3pZb+MxC9bZwBhhy67lW5Gb5rWBtPjd0MTD
vopk/ejU5GCQYlRswtmL1oMcMNRaFfNiOR/SnCos73vtqOPjXFfssvdlYLdrevbJOgmmYAe11eVr
ZbWPhO0Telns9Q3mz5Q91VUTABFCptj4tRn17KXTYE3NcDWWyc7SND80yXjJ3Pl90jRltYENkK0x
QzUM3FNjFZMCuQOaQuYupnAfA9XVSF6U3ywmGEQ08IKytr+ZacasSKNtWbl693oa6uyuTtphz1Zd
e89w6GQUVft1kDEFCJPrnVc54Y5IXbydAhJ905Di2ZF7i15TmGQ36GdW0PIaOBfaaa+bMCsN9oOo
Rn8cRthVzG8mXDSnkdjKlXLdxJ8Kw3cGZsiZ0WzLvgy/1uPkC8WS15NCs+1RFW1HfYRw0BsA5JM2
OAx1cBmH9RmWlw1KwU0O0+yMF0HiRp7aJFqULimo89lLebsaFxIBAJbwpIoyY8GZDEl4Kxwc9jzC
7RAuonCrR1Cj0ZyHHVETtpt6eggkQw7ZNB5G6t+ZbJ4FNpKEeWrDWEoWUHdlJisIa0gn8eZ2HdEK
Tpxi0Ar7aPocpS7wnpUjgtLcsxo+jrl1q+lev8M92q1DqxvuAjkzwZzm9hQmdrlLetu6IljqqZ5F
vJ0r5xx7qPCY+qlz5BUMOzwb9bys7E/tYulNzGL+ZLSGuhpyqe1io//ahGR+DrbZg//txeLytI7W
yO5nZUcI64bMJH3Jqc+LcRWkPtyqSZMfsNwECEq75OOgwolxfmMJ1nsc3lrsICfFOJ7WxFD3PQ2s
oAL/UGEy9Udl4TZwvXtPU+OC7LqYl94sYpIv0hz6lVXnzYlMwHVWWp+jzGw3gYq9I554p9jSnqbo
R7ClPunWoL7I1E4uh4EOi+m21h7Rj31oEu9O70nmXtXUMtom7VV6wORK2iMurwljGHQ33K7zY4aR
/aqN8s9sQMN8C8YActFABtIFKQ3lJi6iz3Wes+prdf5F9s7yzgqU2nV0r3aNoTfvKV8c5LdII1Xg
oVYTxlnEiX0tkjlsaZJl4qhbHhkJ08yT1hXDA5yS7oL+FuFNGeEi63pS2fWCuMEC7IroU0GQFnLx
JB53uRGxFOheIzGKx25JHZB57hc31Hlx9KFtnGMoB4+qkeh2RF58mqNSp+sUCAuxbSGBA3X6UNzT
A6P3aMzuRVCqcocDctwS+3AgF7pYVQObLDzj6SkOu+E90ypjgyBVMC4rSCWghzaUK0AL3EIhRQng
cUxhReypexJgFuucKsmsFnRzWQdnqC8orPp0I1ogZE3d9t+iNs/3Uqh4j1C22o9a8TUdZyTYUyDZ
PraXadPl7LMa94xqpb8JI1WdReLNm3SoqW6XcC47LN1tExAlmHhucOSLvWPjh57Ri8qdluTuIXO0
sPnubPxv1+etro9n0Rb5902f/2vwPb6mny9/8qPnY+hkBFk6/ENPIiTBt/UvuYhhAUYnOsiW0HCh
n/Kv/tHzkQQL8VcuHYXl3yyzsx++YMHsDHQXnF5oQDCt3b/TAzLNVz0g3SOWFVMg0zEkI8zwFi/X
Tz2gvJZtO6bOgMIJVkXtrNxB5RljJ9sp9Yuy6l2UIEktFQlXqZlnuf6oXIZ72xT1Yntv5paamxUO
R5q+WZM0EMfWEm1p5d6RoFe1ZEZ0SRHjoqlQpxU7SwwoQUE2TftEGwYtWhe2aeb9oemyvKUQnRVu
ouqqyBikb3hd8qZizkGyW5CMx1LLewA4sTNdTRbTtUTUgDU1h3yVsveHspchXWxvw1u+ukxy9sd5
MtIWsIk0uQe1NxfEb3c0ALwciST6PVTxg6jpr5Dawf7FgVd3nhfdv076Oa0J4ItXsR4hLDcjRce+
QX/OHhyVc+YXI5SwsW+Iqra9EsANU3J58jzVJzjukJDXGuX6yqkmBeuAHQY5MaQjRrmV7itQbLtk
bpBekGbCBxdWEoxrEAj9tWkHxXs1TMZ5AHzVI67D3xW1LSssslNzJPx5mldtmmMGs+v+SbHJewjm
kqZJE9YVy225kAuCxuaHWoHemU8BOTSXy1jMb02n2VpG2m9RbteEqhrN5VCWBh07Sw5U54uDJE7p
5YGBlw9ego8A4b7X+nFi1WqHMpqc0Z5bfaOJbtJvayfdmkorckoOCj4UEvTFcKTJVdyC0l/bfd5L
Qp0sIiTYuNClc/p8XwMu2pBV37k0X4ZhOyjkEnlo9uFuMhUDDUYHFeCnNhvAMcQ6KT9GuEttnsZd
GixIIkCsH3NYRuaOgtv2u3Ks7oBORRepo7KnUmdKGui9gZxXC9U+66MlRamBRQl+b0NHP9g2UYkK
dqlpuGmM0egJtAeAOfXhuI1k412PaC/8Omg65BVWeATMOspVKfL0zsnEwhqLOlRKiVYe1NKbUJiT
No4tgw88DU3PINPwPgV5b8SAOlSf+qGqTbQMcXcY2CMQ09GTEeIVQXvnWv1n6jxtwVHOm8BtyDzl
CQACzN4Y4XQ4QrkIsfhf5k5mMbC02ds7wvR7OEMQCEmXN9j+EdqLcEsTbJ7re8Itm1Pt6vOnTOXE
Y9fh9IDOPyegNuAR1KikklWlAW3sK629nsBBn3AOgYZTZZLQD+2BytktaeoGVJJ3TogQaBk0HAry
nB9VneXjylVBdk6tyly3pGT6vcp9VbrchzKwOlgcqX5rR3W3nkDWeruysExUu3ZgBBdV5SZYe1R1
3eTIsVpHz74WRjpho2hL3F6YUeh3edRQ6jPWXWuDMntYYw+z9knmeezpzI+giR/trIG8ATp23Hg9
TkySNYXNdaRbST5859wwQgtCDpvaTjf9d1X8wbx4a1XEoA/E+d8vi7sMc8eXl7OQ73/zr1kIH6Hb
7Kzh+9nSxaz+Qzfiyr+4dR0bhgQohe+Skn+siwbrIgMUT/Bhuoly5J/rInwNAHcOK5mOltJkrPF3
FkbGLT+rKC2PGZy1ZILYgv+ovw6hDxmfzm5VdnvT7AAWZgBggdGaWHCsTsCeYcNc0LvpgI08U4R+
Olc339Wa/wPC+aZETdL+7/9bBi8/aThtHZcJoBDOD1Z1x3zNw65rtsP9PCp/6DDuEnXgbI3YhGYr
43z/HxyKIkDHqc0mxVlOxE/rP0KT3jByW/mWgVsnMw1i2FoCjCk+6s3fPxSn0nuebzm/lBqzgcxk
Ig4aYT6R26OAxNoola7VKLvDnw/1qqp5PoGC32TpgpuCMurlrxqh/qaZzQkEQ+St+sm8LZrO+TYy
iSKmiQoF5+qqDoJ0Xen0WP58cO7BX66eoOBjkmciwkXQ++KU0k4PAvSqygclimM8GaNtYVj1G0SD
X+8RZL6gYYikgNIBP+LlUdrQFS1Sos5vgLCQEmgWLTE1Yy2XfXrOC/7PP+qVjoozaptMJXXUX3Dp
YdW8PBx1hikiQ3UEwzg4QdLmK8aPby4KATBg+QXY2OoNlsqvp5HCz/RMG7X1Iqp/RREIojQBCULf
ONEJJi7gB3OxiG3/8+9aTtPLR42jWIBQXPDzVOfLaf7p/scziJGiTjtfMJBBIKldEn97jbLWhKSW
22/8pt+dxZ+P9uqiOZaOPc/OOt/taSgEtPOAukLNQuC5KqkcV02afvrzD3xFvrCfrxy5pY5NRjjS
utevsilKHWRVPHZG5FjXFjDYhxDo1cEpZ3fflXgmuvosKTxw3DDUcZTuHitb7DvGTz6tg36LBHZY
NYOsPo+j0A4YlT0mIaq+m1FHQfoJ10Zaz2+8mIzfXH/4IBIFIMNu85c7zm1DBykMj1E8oAxmYDuk
yzDKpg2vwayOW4PijbyxjeDsbYk3tj7oM+7LDl/8if0KaeJV6F2zNQnfeBbs33413s/LE27zv68e
BsyPTjrbmaJ/Ey2xijZIQriftYv6p8V/+W6MRbIGWIgaqcwQKY9F0ly21IKgqUc0871e4FddwJF0
pFfCqEg6LXCNFWZI5EpnNifTmTVkdYyj6l6pzQCCbF2rxnvohlh7YBJEtKqIayxzmtzROgTaL8Bg
UgYfodGjL9Iy3G+B7a3GzL6IrPRdB5D6lFogHyYxp7tGELQ3aOoalNi8r2N2IjRRSWOC+HqpR5P+
qCGN9JMCz15gT9/SSZyVq9KVJ8N0r5xIXfPJxe7Pd+uvD4jLHStMnnrWYCkpMn5+HEeyCzp7WC56
G52gwgPRdfUD1Mn7bg7IUO4gif8HR4TURRAJ7kDeNy+PCLW4d705VX5DpojRkqmKXMorrEsiZi18
dc7Tn4/363ubHTdvG8TQnkfp8+q11jKgLLg2ipFNhumWNL9DWA64ks1m2vz5UL/epiQWmfC0QFXQ
PnZe3aZhx9x/6EtWQRepa6nVBqEiOKL+g6NYcCCAXiIBfn3Jcj3QcgVHkDFMo+NvkJ62Z7Ph3vz5
MMZLetHyHlvylwwD0bA0JMvRywuVxhpk1oqN6Dga5aZkfLVzRpAF5BGCIWGzSknBja+jeT827mNj
hn4JXeOt1xJNmVcLBpQvGhxoisG1QVR7+TVqaNpz3MvWt8ZMbgfCoXbBkKgdHdjYXQtrtg5GMXrb
Ri+/ZuUgzxAWCWy09f4qn2dxtKHZv3EFfnNLOazPVMWIE1nHXlU7bZaSl8AJ8auw+ObFLoZPo0+Q
9UIg+PNFWD7p5WrpciSXxB4C46T+uuiog7CrJDMYf2rC+9QQ4WOSLXNxnLAE/SK5RY/naO4xcMBw
/PnQ5m9PPGJx+E04pcCEvTzxITMbLYhE6xdhVxz0xt56ejcwolX1KWgJrYlkV73PbN5XWa1N111F
6rET6+bGcwtSpovsa2aM/YkQAWIThg9doplrBlnV3VR0MeKhGM58GA3HYspOmq7eqqB+/wM80gah
XUFFEssN/lOpERiNh/5z4M6JpnNIo3qHwjt8h3qPyqaWySZokQiiI1Usy01+nKL5oxvL+7ZxvAPw
9WA90rDCKVF6t+Usy3vXmr/ONIuOWOO93VCF02ZIQbEzbCbfNK6rN9a913FBz48gu7J//oJXjyCB
rHzhcuLy458mEMorjsoeCVjRdLIRGlayzkEvnegHBBqkHFdW/sZdIH57F3hLqB5vHANN7cuTiBfZ
Gia7a32GVKpCP+ran6gdb6TVFsiX9S8lgNhHUtSjz22zxm0dkg9qRhu0TAwOwnZn6kSON44lV0Ns
DEgHzA5QDQf0R5ofaysJja+M1AzWA3lH639r60mJSNN7pGPR7PGkoGGjk7ZnhPpR9vqdM3Gg0Hru
cALFeeOc/1qf8sTB+7Iog3AHvob72TzvKbSF1q+T7LEIfNkn2Uab9WhVzrZ44/H+zepLDBz2C0Ei
Jjnyr14kuLNwHsEc8RH6vQ+UezPK+qwDKCXH7xNbXueNBeq59vzlfWJjizTMBdb4+p2OJ6MdiXRq
fbbhxbkT1D0TWdITeUpr0c9f9SC/J+OZQflUUdxY2BzIUWugU81v3Fi/Pc8wOFlZhLRgWb28r+IO
oVzUc2sPIIk2ekVWMUCnaIVICOJ8lHz789vsN0uzQy+VV6nB3ptN/svDOfi5F2sZT9LUjH5YGcF6
Bgr/xh7xt+cXwp7F25rTi+T05WGS1giBYVatzx65Wbs9Ovy+SLy1E7jaATMFN25vEeU9QT0ZMOSv
6QZk27HXLgiWeev18eum3H3GU7Iph85kv76VB7Rc6GJSvkyv9G0UynDXNvPV1C9Q4dzQ1hVYYD+S
OB/KtNPfuLeN362SVEOcbOp213p9rykiwkxB/jR8CSv6VMlmmWA2obpucejlOGdKlGdlxwestGlh
v/QO0SMb0MFMpJmTEGY0aNNw1UciDFamUp2xtsM3gZS/+ZouwX1EFqIFXoieLy9ZpLnxZBdO7Ttj
0Ow6a+63FqZO4hkwd/z5JvzNoXALWxIVH204UF4vDxUDkEE3JSGDz0H+zRKTvJ2LCEMQOPa3OJu/
PRZ3og6lWHDAVz+rKqpZVa5V+2grm1uPVMhdOcEESBpFF/Gfjcab72+Pn5tnv3mJUe3SFqFEJBv0
dafCnIMwKTuOFAs9ZF5eVHcMZswtL37Mh2gIwMhFfzOEdVkZPTqZC+8WMfUvGNGQsDHlRTZCFNMA
l7KQqOMEVH2jm29ln3rLyPB1FcYirC+pidIVvLFeXjc3tcounA1uEasBA0m8PCroOLIG8nnyoMjW
ToMFy6Emz9Y1mmRtx86xG7fzKEV+S8AdD1cs6DEegnbKHsyqB0LUFKnbQdrJcEeooI4+lswjrlLh
2u0ujDJIWW0B/RBjGD0ibOB4cem44+HYDUIX04WtodKNyTeat6XV4CkJ0wg+TGcyQ8+s0TZ3iZGP
zlZ4VWQ+eYMR51+dhGYJ8VHsYCJSJBqoPCDFm+hdm5XGdCDb3bP9KDZya6vplXHM53HU/BaYVXuy
86JzryzVTcGt0xpZseP/1gZCOSCvjfinvbTYFGlvhVeuLGy56WyB8qcjV+quJ10hODbYrfZGk4IC
mcLGbFZeFD/krSNQ10EkSQ4yHMJq7XYlcuMphcO4xXdbNJcJ+TUOhjuvQjHetgRRbMbenkYEX1Og
X+RaG+j0HWCWbKrcXuoOtJjmR9kG9EtkoEbUDVbZ3FXkO8mFnZFMN0Mg+7sithrsiWSqy7OOqS/c
4i8LuwV9NO5qd/RiEHMh6EULMeC8JnnC84tm0bFmwdL+00F2EJje2u67JKoRWWR5uSjXIuJTEuZp
+9ztbunz7rpFFR4s+vBMQ3KkCoekF0ale22RlIjaIzt42iG/2JHtUZwDJOe9FeE/X1ToppUSWbYo
08OuP4pFq25W7Uf8YhZiHnTs3aJoB5EG+Uwbtv2idm8X3buzKOA9K3Z8a1HFU0zOK5hC4UW7aOal
YgxrdSg8CwT1c42yvl809oyBUEtnD7rubJ1FhW97ebM1FmV+umj0u0Wt7y66fbEo+Cmk0VOg3x4X
db+NzJ+4BTwyi/I/ALe4HpO0o6hoJeIvi/jVxSuAC/5QL+6BeJ5s/pFep3SXxgGHQTqO5mbW03o7
qgaXOrbRNQjGHJRMtIkXlwI2sXOuRRC4BjfazTOZFNPiagie/Q2L0yFYPA9ADfXLYvFBTKpGaI51
4ZuzuCQQ+lcbd3FOwNxEsrO4KSQixYP4/+ydyXLcSpqlXyVfAGmYB7OyWiCAmDgEJ3HawERSxOAY
HHDMT98flDerb2Z3dlX1qhe9uXYlSlQwAnC4n/+c7+i5eVJb1gKR4mwa8z53pMEUdKGmgFxGndOY
6dgwTJdXZ07qeKLUMOyG5LX67QCBl+KfxsGr9+NmECHB9yQ2y4jazCPYdf1Y3wwl5WYtsTeTSbbZ
TXAEjXftZkFRw8xzEVcKLQBeWG5GlQXHitqsK/5mYsk3O0td+eO3rbC4bEAhFC7xN/PL8IcXhp3m
Zo1pNpsMCX4cMyYXz0tlYpOPvN/uGnMz2hSb5UZu5pt2s+EUmyEHhONJH9KF8lfMOtAUKcTaDDwz
N0ScOKazkGtcKCVUb0vWeYqaOzOxJ3rxlNm9aQb4oiKloE4zec0HTzObz9ljUnm0KCMaqBDrPLiO
jUEyQdNcKg2E59NbVC7Uv5yRZ3XssE2LW6fjnQp7UZfR6lcjzJpivvtN7EuqWuSnqWCq7tAJdGtM
po8vcZxWKBSIcVmu9A9XT9hPou9SbLnq5ZXkIfvZKz914WmlRGgnJ7euoSO5jzbNHN8B4j5e9Zq4
Iz6xUY+gBc0/stGvvjvZUZWxVMp4r2evizi9EJKnXeAtD+qJdhu1HHp2LE/+Yhdvo+L7LBpJk6Y3
2zNJkXKXzzXMWttSL6hwjEEKRbqNbA1XQmYF7WuW+u1nK0FSCHrmXolY5MeiS/ryZGEy3RNUUC8O
7BqOTs1ErCNxqj4aVsXNUZqasxO6TZWs6zp4NE3rNLTUFHpIyDEHtqDbC7SJ6lhRjYCjPE/H5zaZ
0jX2sdv6YZBOlLw2ut0Gu4rRIAm4jAAeDtnpnAZF9khPaBk2XkeVEDZlqT3XYFcgtEoRZFepufJS
XTE+j4DbphsKwdNL7hNnxAq23jTYJa/tzOa7WjCRbD13H8fedKBfLF57BmOaXehWku9Id1gA8WFe
0o5bNa6J0+7XYRb7qZmprPQ8SBJlKUcPIEjmXLiJWm4qPl1E+PYsqsC+0IElP7qNG2uvnfGkct7v
nBDiYV1qgrIZbyoeweVK49K8l04nP5xNxdnV7irHCBZjfuCdzY/OXPFtNYjgRme3Z2mQPVlHJT/6
RXavY8b7unpe+9nQwtOG65DxtrZ1lZxTDuqHIYA1FRC1vNhrC4xhbIL0MudAvtjv4oT4WgsoxzNP
4MkidGpNdL9dA20xZTRBON1poHbbMK0zvDiAnointw3xE2ksziV3muSHdLOUatGheYcsJaIewiJk
X21NaLf02UQ6g2XGae+356XTkyjVhvGqq/jhsUvNP3zqnd/rNMmPluRvExZNL0OAVxSeqsMOnCYR
JhZWW546kcDm6gP0DWJSNKXAwuMPJGNAeiGdSkyrq2yGcOU+R+Gp1ctCDd2374H09FLboYd0KU9G
R1cfGSGMAcxcTOcxr7LxGfgYjuqp4UWWji4e/L4jDl9k7qMWEBcJZT1lF4CyNW4Zu+5eyxYAme+q
4VmXs3iAwGhfzA7ApUPd00Nrj/xDggw7zfX4+tlkZBdb8a5R2Lvc6am2fOukqw7avMX7Ee2TB7MC
Pw7ouL4mNs13bFbxwJZ9/hHoTGTWabS189ohiZNAyJZvT6KAEdvClhEiRagurF1tqndY+3FH0uEH
BzzX3OTBzjhyhXJQ7XLCSU0UPRu4kkjuESNFW+FKY83KLqUoiM9WxtrcaVaBiDtSP4uUqvxsPEEV
9mvC5f03vBjOTKNeFbu2mtpviqqMZzsFnTZOyvjljgVRXG69FuRKuX43ZkEe1zWhkWOddIZfcCZX
WEIjWQRNSt4Wlye5OuiTgIvjsuV9oqNQewh6CiJyzx1/zdJv7/ukRvhvTXnbj9Dx5yJp7w087ZcE
XsmhD0gn5cq3TqxjoPqoc7VONZaflzbPa/2+03zFGt+Iyjk1S8Obh+XuhjNxspfwQlnEXNNDUuxh
AwDm9N9hsfa3SQWDZCzL8Wi7FR8Nj81rq7MFnhYvze9cW8m9rG31owMVHXZr9t2nDb+lpJRRMkrr
wwlSZ29LqI0SPm2EK7bGCmW5B4P3K2SiaVMa1HEf/o45GRX5qd/gts0H9myWKaW0WvPYB/YNdN6c
WaSec5bp4CIOQXELlvCsk8Y+F5Xs+GeFS24HmGDmAVPFuM14Xc+1m9nV5KVenOTRTczmRAnfkLLo
UkNt1AwbW8PRT07en8eFpq2ce/MG9Fh3Xace6fesXkK2+mwBA8Z/qIs/A7w8J+FB0BTNaH2NOJHa
XDdY0nz+A9Q0rl1D7jA1X5GOs1/Yb+sQlObmI5i2OVODfQzR9dQmjce0LGNDOhbN8kIVcPqg19m0
92Z5dJuyjYJJo0M1b5ujP60/kcaqN+BvxA29hqOVqdkpCz0nnJ23LHYGyEmok9B0C8Ovpl9EZcu9
GgbnqkqGOYI3Vd3zPx6ifKI9DS2dhdYUpA+D4h8ZnMS7G+h3D9FsF7DbkPOCPHCfgTSUxzz3nudC
p2JwTDP2gWzlwoouirDJp+wm9xFuGsM8wVUyPjI9mfajr+mHnrh35OeYw6eRm1FJCEjkJeDxL4t7
xebCfils51A7c0MLbMEC3BArClOXBFiAvel7FIP5MkvbuA2qYGNUVfaTzOZiN7OH3Zpqtx9Nlc+G
43n3C87hvTOqmcoP9oVh13dpTEBR/gIoV5o7mfY5fW9cBnldpgT451qyrMmFptKqULtZFt0ObT0M
YKLvBs9lQ2+nxU+8f+KcTvWxF22JUd/WrpulmO9X3XzpwTrtuRX3ubUWm13UYUPmDbeV7SQ/oBqz
zbAJv7AEYjIDbvng6x0u5sryrxTk3F2iZ3HmEKSCguVcKumAGAfIYaDnl+tpWZrxxnUgjrJH0wQ3
nFsTgJqLS1lYlOa1xUo/dtfVHEtLDZxlyAxtpOC2L14r0yZsa6BNI63B+G1XiaQx5BqE2sRqrxd0
Xk513piLEJaLOAdTrj/gej93YHSPyUg/Kfzxm9+NI6qePFZ90m8LAx46ZFV/zWyFrl5VHI1ZC16p
NQ455/zsGmBQVeasuxaHI/HVOtsqpnvjdV7s7tSY3oexur+Srmnf2bGW76WqGhYtpf3wSkfbWyPx
o94bqvvFZcdCU7DB0BuM4S6dSdayHZqPI0bZ/KxZzWRHo6cr7+gJA0R2bbvNRZtSLK314jUX5BuQ
ArCnsbSCjGYRagyneK+qor43W7+6dyHMwyVfWEALuqi+SmXqH7Uqsq820aHym4ASLy0ugLPTkUyk
ftufXjt2PHxuOYcc+P8UD44bFrKUcMp/t+3wtEQ7W8uNu5oiSMJRgGHJ/piTqdhinqmgcb6i6fRL
DQoRQS1D9S3AxkJ9W/vkXVeF8SEyDIFhY4P0VXTfvpsCK+jOTnLSh3JN1Jfm0FCwVWwHXrwKp34s
25mFQWVkN/de2o/N3iamkUUDPZRFmJmQUkN4WM1j5lLozR6zSd4dg26KMJAgIiJa/gTVt3AYQbNb
Sy+iUfEq48LBLhXVuLQoG6SoFF5VbtfqKl+dnnOjXoPE2E2Ssuc9m1e+86r5c3OyiYf4UWYHi3bQ
lm0LAG6WH4nDVHBdZPTcRm4HkwjwLxbrkMYZjLvlPCTvYzcS2kkH2lmocHOqb3MY+FeH1qJ+Z7Kt
4P1vb6YzaukAB9Uy8t2qtqoWz4DYHnKeaA5W4KQ7q4U9uUML4q3Hqls/OvjH6kOZF8g9OAtyDphi
xoZsoAKRe3RmY09shqwHzLRHZ8JRwUfIvHU3JS0/n/Ac9JBOUgB4pXAxjAfaVb3sJhj78Xt00UbD
AQB/duPC338Sy2ge6qGuXzDoeveCaCPoPOnrT9Dv1XKckeGTiz3wQx/NEfAXUrvNq85pKueUt8y1
xmisAQjMZ8K9i/afLRG6DO/iCD2VjgEYGF85pxfqVrY09oJz/FdeqKI8BANJCza+VV7QV5hjly51
7p9w4uNcjzX635mwlEZCqenZ0TkZidQTSE9ElI75JZXALUFlbnWbAzcPYZ5fZBT1zQzuD9iqTJoj
ygsgFJLy2xay9Goqt2GfZj+MAhN8Wzb6mZk0lPJqsO6r1J9Jxov8eQUL8gM+4vi3CdF/K5kBemJr
KVP/tv2tz0YuXU405N//7R9+dZN/do1qvvv/4596ahipVP/8R/7h+6p///3l9FeztaT9wy/ius/7
5X741S0Pv9RQ/u01/PEn/6tf/K95UC0uXFTm/5CG/5fGtqdf80/1ZxrHH3/jDwdqYP3V0QOTWfJm
NGEky3DkP0Ce7mZBNRmlg7BCm0MZ/7sDFfxngCXztyOJWVmA/PxHMsN0/upvpW8wPvBtbrGN/44D
1bB/D0T+NB1j5XZYWIEdb/Y3JnLbQOVPA2O91zQSfI1OXM/sXkaNmaUql09/Nsvb1dDaONOoNJ/J
yD54k3+jlBxf2YS3j7LRHlu9U+dhYc/f+t56g2SMcyuhTvEwNkV2N9St9nPwvIaClEZvj7afYEZ3
HBN6fO05i3Vv20TxqlCDsO+dVqPzzVvARnqDONuaQwEGaG0saFS9lDe+7OjR2unIHvNM9g8jOCSL
BCoYeliqswGXU9e1P0q/ZmDM4lOVBn762aWCxUyCPvZYF9U+4zaS557CEuprcR4xlQ1nyrYBJ8Le
N85es5jP9pIq+p3XxmicXW8nMyAy01uc0wCPmhSeWHKveEqoFxnG0PDE2EYZkcqfRZ34Xxv+2IvA
WM3sVgkA6KMLsdjLdYA8XSGjnpegDmJuzCtKtFbiki7CQlIYBI6n3kMLH/WiGOO1KQA4kwQ7Vmz8
3+Y676uQUrSeVMvsI8T5zhsikg2jmq5i2A+PKYIBH9ZQ3LTk4o+FOT0XW9tx0U9FaFRBehRTijjW
Vmn2kpMcS8Ex5CfPn2/Q06+yaRheVFoRYyvVnfW7Y7keAxJu9C73c7LpftPbWpCPNRFPxGydgMDT
atCjFgVUNzMw+YAv3sVWIobH1R8UEW2NfS1vqWZhoXE8OR2Ul3l7gvsHHJMP45o/u6UJETnvr9at
SDoQ6e2atR4rYv/WbJXTY1MfBVUMkZdb0UxmO1RbWbWUOniudr3LUghgwhTPHO63pCsgfFGNvwCS
u+C81uRuChqXkOtMJgeBIaS4NxLU5hzs0TbCeSUOA5uKIBAkZaojIM1OY3YNsqS78fvJjNE/9ZPX
gI6pZw6Xg5ZmPBNb/yPHOn0gkZ9/+Fk7n+duWWLZOtoDGRqbbEb6KyFYenG0/pEAPVF9nmgHUK2o
DrnMj7VwqSnPdU4KzeKAZqN9vIeme8KpmO27jkbnlIYMRsNacBgpMG8cUZ36jF7zhLUjFDzG2eXO
+Uez9Z+PTl0RL0FbDPRKAWiyKuYp/QKQgsMI5qAyNjSVh745PxkgoUOaQZ41utfXrYS9Yk4XOr32
4jBfCC3ysuesdYIdBbn590Y3fB9WD6Qq9BugMyLEGIwWTzpHXPOwHq5ct+eOHzq/jTAoad9N78Ir
HHFbOYhpPmOyrhjJKy7VrB1NoQ8PtDxM3mNJPcYdhiDK0onB5LeS+eqeEDqhay/xFOzToXhSbtXv
et1YUyJCjXmuMY4SWbEQfYgI1WINk6n/HKi6AAM+jncFx31ysFwWWOFKI/TneflCb9T1OPXs5Tz0
eX0kcrRMwaHn0po36BcP4ZZXK8JGTf23QWIL6yzIMCxgw5B9gx+FSedPwaZk662cbjGTqTflcLUA
xbVROFEd9ausDqrDlBM1zVrNBCoDNLUV08lbCvcArJ1VYoZG16DSxA478tCSK1U6srViIq0MF9Cq
2Fevr7NhB89eLufbstB+cku9oD3i3+TkE1dtfyYla9+yHRBRV5oF0Lb8K1F+F+WmZMbUbc1ZLuOf
G0x/zGaqYbWi1aiMu7ZKfrSlKZBCAyu4lnbZnI2g32MpGq/JnskHtoHaI95R76dZOTnM5oA0fxUA
pRw4sjeA5UwzTpp63i/lot+4yQLlJOlVlOKlhcOQNTHfp943mk6afbtrhZ2499U6WnsS/nOstWV2
8MrxrszsHGKtOk6GntEO3SPttf5Kc1Pi1veTtbzVQ+Mc7bEKPjtT3XuznU3k0qwRoFT/6i5FFeY6
ADjTGk82PRuRGLAWUbci+++kse240HrtCltAtveBxUS1zglZNjNjBkT7PQ1yrAfAJXJwb5dVw0FH
5QjjoWXwyCPPZjgrUmMjDp64Z454yAJ7DnUEeGpLChQ+g1n/loRlVnETDKxaq0WPDOY2rsR+rk+9
II7mTp0Tpsb0MPirSRt7I5hfVuz2hiY4tjMtCEsbnGhp2A76M/0KiFafi2woVNMswo2GpkUIMG1U
VA1n0sA31VOQF0Fk+WKJYF0HkerbU6DRr9Zp8huH/o8q95p4DaZhrytoB/TQUR9iQ4jO6jnbY3Kd
z9TxfG2Et7JPhitjxli3TiAfStOrL7SB6tfmzAcLK6LYT3mvn1YMc0cN5ylB71qEY13DcEw55Gk+
P/NAV1tocqi5OK37vq4bnwOLapyJ/t2kBAv2PxVQxgKjO7GmJQTeaVxzDaiDypFXJiG+B7cM9rNc
31O5gQ3XgLWsQFqi8MFIIBcw7ebBn35UksydXvbdXUItyI7Ro7qdbH/k4U4Fsqunb5xFv2XQ/rL7
vNyT0pgZ8dkvVYfZtxKqfS59vtUKKQvlcu6/u8E2d2ztRYReil6npuyOs0FxD79MbrSU9XrEY7mf
PPE+VIkesZg2rNr5+OLTcrWze+sxJ4tKShymQjH7rOtuXn6YcEp2lUlz0mBXLugAb9nVgVbvQeVU
1yaVYnG/rKBdrOVDZckC9sPFNEYTAfgtIWIdTuKz0s2VMaRqeEPB/bghJkSUvklIXj5Z++KN2170
N/1U+0/k2rdZhg6OefPf09Ow08qAAjBSjncOGcI3r3AfHXStXVOmt7bZqKM1+CldU1khY4BmvNHQ
y+wfgSOm3ey4nI2o1bDXxMXKqLyUT3qcFtoUYIbk7hgYu7Qxv+iKr51o4XMGzGM0F3qy+qOOG+Do
zY7/Pgmlvw36/FnIpL+suqUV8Qhc8ljI3ro4lTvGxlrMKMu6xLvuZLCCzDHIQuARXBF69dD6gfMw
MRjSd6yaNLsnJpFAx1blt+osn3m6KlI+U7C/DQJb5x6kNBxumdrtm2OngpWIJeGuiAKWR2ybDHR6
/Zo0SvGqYFB91CnS/JTRU1g0pA3a1PoqXeU81pRkfBoUdtCfAzWPxvh8mE9yahiF5CIrhghM5fyp
l35Jk/ugHtepa08JiycuHo2zYu3eQVIABeD1XjTyOJiPhrYWXM7u6H0lqVftMlN5l6B38hdHdvaN
MeRO1FVTGTOykzvZyLWE4+VBTOit5qGz7I6GLt6K21mYYB70pHFCr6ebIlrpdKLAalbLpfbz8pAa
XbFPvKnfYwMyY8nrIifsaofCKZKKQXaZv7CaiRceccNrSSTtURR9ctQLLz/pDhHdIWndM3wjDdoT
pgMRLu5EusOkzuVq1JjQBWvWnQMNklmYIbPHEvb32Ww72tqrGX2JRLaM3DEF5amr7r4nc/ai++vw
5chpPPqqCa7IgvYXO826H43ldIL7ryGOjMCAmLcVybG7Wp+Drq9AMjiOmp5SegkCWEf2EERrIC2M
dKVcxjgvuB+uaEeg0spPSvfHlPir+5oKDbYNXYM8WX1cG9yI3Qw2vnPh3dvCdm+pScneRm9yNTYr
wyN5CuQQldXaDXD//C2pSCEwfqlsCmDm8jQMtR4VaF9+aNtCAwmzsUP0ZE7uR/7oEZjYfO6q4BGM
F33qdTt81BUGYS3zcJT3a3rV1WxJy3ok8NpXY/VkZBBjLd0zD5NfieuC8pT9UvVZ1KSYLIjQlmCb
O+nsJ6jp96XtINM7WKo2DISIx8KAP1uv4F7NoqaMaE7vTGkly4PvFV1zmdMMNnqQzjpRanRJ12Sz
UMksgPwVDoOJt+KL7WYOnojxdDvZj03PrA0c27DAtO/UsQiyCiZgsYzrFTEYeBcIaXG5ShoPCfOx
js5+iQaGteXYZ67zYtIYM0Qr7hbv2AnuxQ/qw5NIp9kmvc4J3TNHX6gfiU0/ZcJrDiPdinDmWX36
rrkee00eBxUYD3PbcxYwWu2wOi7ewn7Rzu3UyVPHNRkNvZVfywKEcGIO3nfVATHR642Y0+UwfA6M
Np+UCJL8DZ894imy3U3P/Rj6al0djP2+/wu4cnp0h4otuNEDkWvzznteC4wkQABWOw5wv++Vqdaf
dBbTh0Y9FWPo8pbgtH7A+zicV7Pt76XM5WvG8PYBkotzXiU8SdgFMnIyw5KhkcFmSjehstETdgct
LsVZjAb076K5tcGwRFsWAHLZWMX9PAPJro0ixre5bc7bJZ5NjDtD6Z00WY9Rw8H9ATdtsO8oCv7p
2LN9pLRQholgZSppqgi9vMkOeWqNUddQ0G3llcvHq7Lpowy0kSCmfbHmLPjS6+6C3kaJVE+LjTTN
5dgaDEjEMKTXWJfQNsnLTjHXTbuXdN7G7QJLnCLrUid7mGf4OqssDkoe48msiXc6OLasmVcdtRyr
LamqiQIzt/ZDv+zVTtO1BRO0RdVUgnubKibt0oPrepBTdmQEXt7MguGjk9ZWxw5cK3EwZNkvKV37
JknynIW2Tel3hEIu1GakkiCXadHbrR29Zx2FITx0puU+6/XgdpxTEUOHcI8CWA0ZLmzNSNfNmanS
nY/RIlQKTs9uYPikvLqI6gZ5lo1d698Khpi7udJFbJQJvaxlYL2loBiZ7ChkuirPqjdNqrfWon4A
68TBRuTUQ4gWX0yk1NHPdeYMFeNyg4Mnbk8HB8tcpyX9ipCYCi914Q6XPwmDZDCUGsba9fyKiHmF
QSJa1varLspXBXGI623Qm3joa9GEs2XFLjHKsMyD5FzktE0KNSf0iFJyyp4Zhz+IU0xWHSr5RoZs
rxu3qLlaCLAYuvB2Zmfn1zQRiTv0B12PBnse/HiU+nirevbb9DuCQtvkn9lX8hS0eHcZEa8w2nz9
11RzRCsghx8hc4CBBtJ6D4wBRUBiOcnm/syIsAh1amTP6FpYfhZJU4Pb8gCmI8r0qvF+FVm6xwv+
wXmNrdhS50tkr0V1qgc5AlEd1fIy9tuAeJxuLOq9ntlKPeVa2+68rveuMqbYO0R5No5NdkqmlYLS
bNC6qB6H98BobyaDFFpWmM+gOyBCjba9ly5ssokM40s2G1Vowe2PcFyOO1hbztPaIK87qzCvaO6+
pizprZeeOi4qe+xc45t4LPu/hd1Rncr6MWvMN8KqGFbG2v5SIAIiPe2siLnB88z891vKiraTtCav
F6J6sPmeJcz21a0eILiDHGrSwojwq6LJ67gNw3kcOwSKZXpoDabkYeknCbJTP017R9E9xeYfqiBE
V+cgyIc/kP12iHVSwQrIdGQuBmok6zXuhCp2ddGdTTowoNumM0edJOKjkt6NKBz4mXg6qdMU0MzN
VeRG6JprWcejXxoqHvRM3pqG65/4H74kav/bTM0Hu2hYPPw8OwdI9OfF4eFqWNNnIuTQHoQm0nh2
gQZ6Hg2aTjmfmTkIbnXjueORBDhsS1KYmxYoaxrPg601y3CJKTo9uzzs0QdcMjZQUpMlwZ27cTpi
sT16Y/ue+ut55oLflbnUTyLVbpJAsdcpnTYGG4NhZexxiAov9oRbEixF/oMoDnePrT4Wp9ncJWSj
u3S8Dwr1pVc5V3yyEO6Z6/vWlng4q8U71TYmbE/rswNnFwRELA4XtPSX3LDVFfMV/Cow8nZpaeEg
1yUgv6YyjnPB4axzBnWq+1RHuQA3pwvnS05JcD/A3T4WyZTvsmZ5FylsNLNfrD31NHlY9NZH4ozG
4+RjX3LnZep2xdBMvxzcBI+sfWaIw6nbeeDHz12LGKVTjmQkmn1Tdr6GzkJfAeNmIY6BW2NTLRW9
YxZeezOfgiH2UgNKYKFn4tzyfDTwQ+5xmMqfiq7QNwcTQxUJbV0/aVGCC0MRhfazcavu4umldix4
4HWh5TGu9AXJUk9wRCJ0WMBUyUm/MR6PoacuH+yzuLVSWf3E7O1fyBkmN2ufDZ9Qyb7TzlgkpldN
nVtk6Pt1puHIyT2cJDLXpx/+7Ax3ppnZ6203+w0jFK9qDqigFZPi3pKkqAJKCYDweZEr8jmSZo6D
CQul3OeS9iebafutkXfOuHN4GBzzZHxaUucHOwTnkSxZs08hfh25D5YYyzJM+MB/nrZeZ5nV5iOM
HblTmQVhVSU/K6ZCdE0kPqhQ08zxFFdCu5pMNjXX9Gcw5+3H7Io9RD/vU7drsJzk7nC2a9afkFCz
LA5pMoEsmQKa2ya0MPY0lWsArl4LtndTA28GW3P33Em7vaK6yR9DCDGg0wYdjW+RRQKIpTDe6JAL
rNspd/SnkW/gRn47rC8DbuuQ2zhBNEKgZo6H7/XGGiR0Ra6edqfLCaBDW+fXKy6RDhSdRQ1rN6Ts
mBZmy4bZEwXHocROiFXmrRIuXLkuw74ohqI/MgRjNqXNLZtW3/brMNXKcUcb2fzoDLJHfNKFdEOO
YSCRTS14BheXfjnMQNMIjxVNRGhqEHXppIP/y40Wr4ACmQQqDt6zySOaLWglI3j+3xPb65gRwT0Y
f3Cy0FnOEq5O5MiBLGOOAwd2j/lSbPVakWOzYK+dYzCwbYDdlO2Id5QZGjveLm3uylUbXzQ7H84W
WJchrFZQsx0W2RdBr8WtXk20BkgqXDi8Kuse97L3EGgJx5fOSAIcchkV5GUuzjgmx0fTtBBDZ3Pg
LoVfTpF85fi1yZ4xw4/rUGAFdNDmiQUOt1D4q4K0uEXh73meBJ1VXhWGuTj73p0cPumqiHHVpEU0
C3UHps6mtGSRZmwhQz0RJ0/Phc1SSRnT8l1S1/mWGIqN2ur21E0iMN1mATQcAH95+zK4EAinzfmb
NjYPMy6piMNOHuupKg5Smwh4I41edWCETuOk9zF4LHENTxnqqsDvdd2szfSjL2pYgO5MqWOmTTZm
fjthOenh9IlW3jrL5FNqbKSxGld5mBRIVkuKzeTaTf2NX1bWK+qtxkNskk86+7trLAfTfujZ/SNn
eqg0WvawQH3d+UEKhZFZBlF5Vd0MffCpjYYRszglRzdzepJBq8GUl1vDKswszlum+pnh39WzO58I
4o1nV/NWikCSMrJ7Th0DO8YdenN3xo413GidJ67JTXxQvmHEY7Lo+8JffqZLle3wkXMy8AtkRSMB
PN12yzMdPcne6+iakNTMxxoX+iEbpaK7gWIGobCx7hpRLyZCG35lawbQZzCf752Gvay+dm95CfKY
o8J6xP6Bk9Az1HDnew06sBGUZQRubCwfZmovoyXjYVMQyMWFgnH5WvMgWjqMb9BYKXRbmmxvCB/c
V7PeOmLl9/XkXlnzcpn6egMkiedAma9WymLtaHWc29YaoZT8DOoOuy9lsNE0ZUA7tVKPak9r9qYh
7OOEhRR7zQOAGY4KNnCLYNAx/6TrxcpySliK9kWqtrhz0+GYaOaRjVV/GFd7fNdmxiCmpb3CWdH3
+soOeW61/CBHHtSzP/ysKGy+n4b2fmjMEv9W4/Nop5y1i7JSuxCsXXBwmNmprXXz2h61L/ABw01j
1h0uttkOc8ZgCD2B/dpPzlYrMl+PEqRYV7Yvv2ex/62x9f9+1vx/MbT+V/Pv/wfH1oGxVTb+66k1
ZkV8f5/9X5rvvyDzDdXHP1ZK/O3v/zHD9lzat6hw4DZgXs2wmoH439u3vL9S78X0WLegIpFTJ3H1
9xk2HVswlAIaLEG6kFXhS3/MsKnfAi1obTwUd8Mh8KXfLgIm+H9Erxj+8wH9z1//OYr1z/lD2rd0
R7ctGilBq7jW9pP/eYK9wFYxSF7oRyaq4N2+y1S7zEtyAmIe1RjL2O2dlZ7EQTK8sucNC0v9JxHT
4J8i679fgkUfNcWb9GsQt/zHlwDt3pW+n+rHhl6K28R+XQJ5rUYR1+RXBJK03rdDFBCdR6dKbiR9
XAcm8oQpzDd7NKmWiWoQcjc6/Ux54+97ZEbpGbftBl6zHUbMsog0zIGMiT5tAhPbUXGoSY6Kd/Zp
LIi0SNqEzvLlh1qbQ16pUGnx4gRHjMfbPkG4161OSiZcaSQAEtgpy4p0gXHfqp8Xnx5DrglMM35Y
WSkikgUhBFcapZf3dq9Q4MAe57524ziFH1q9pWIlgOsP92VWQ/6tU/ySQX/vBm+GRUdVSscPrrO4
Kgxm/zTGu0g4bRDqWQY+pESgrHbdIB5mDb4iW7VYqCqmEvt9CEz9kJfDHUdVnqIgVlMQI4XYtaiO
B87Kfjj1bIKsuv6sZlunQM3HT6lPn7WdkggY1HWtJo7LOrqpy2mmoTZLWJe0wmn+/xeX386a/4TL
ZnIvY2P516vLQ9Z8/foLjSw/668/W2P++It/X1aMv/4P7s6tOXEk28J/paPfIXS/PPREHMA2tssu
j9vj9qkXgqZckpCQQHfx68+XEvaAbFfVTNaD4ij6oaPAiZTK3Lkva6+lamjUWFgOS3Q2YiBezIo6
diB/UMikkBO0sTcHo2JoY/5CxRAheIC1EaboYFQMhoPwgGY9yKP+I1o2XREW4wgTYzhcOiaFe+C+
9H7v4y71CnK3bjIf2TT8rxs/+dMNtTw48xwULQLNfKpAut9Eoy1BXLF9ijxzdKlU9q2WFBGQuL1P
nwGE7ej2beK7qFAezYUCJhaJlvV5YlTObF+M9MtURRTAgNn5HBAsnIWZfbtFcWmi1eodJeJ0iar5
Dcv+hs6UCzo/FrM8pSBfIMc6iWC1nJRp8K1QiuB2wzxOd/YWHZA42dGih0NBNyT9ocr+OnGVO0vN
9ImbVkuQzYIDGgy70Qjx0uBbFlH1YtM3Z3bi3Np6Te3aZvMImo8wJo1S3i/wZLAtxbmhhTdFs78z
yP0rHt9CF31S+8Gy2YJJSHb7lZmjRVWqq8S2nnZNdk65MpqmG1//CwG4eZBSGKsUREqTbAGr8chB
C1x/CstoaSuoYIAMv1fS8EbMQL4BdG+E0bf1lqAs86i+6REodx1WVcrQAInKqnzw9OrewVFECMLy
RFvbCo0zFxoqY+5BcwTCObncRxHCghWNWyi6Tw0zuNL8AuqtsH6wYMmotsaTrwNCrqNluluj0WXe
2r6OdwUE/8zggXD1gTM0d0bEu2r0/HznEh6MDKGjB5wEgiaSmBo4UC1hojQ/XVC2At6HLcOdRSZ8
WozQh8ipOp15IzGX/mZZoBg0UZo90rQVLOHit0Ba0IUGoAWH+y7Xqgs6Xa5Rr4BIs1SutzYs42Xo
f9NBDUMvHdyEYX2t8XLmTuJaAEd5QjCtj/tFvphEuQXc3tWh4874IXoI1zNq1/tPqbm+Spr9I50+
i4lv1g8bxZzVTUyG1k/zGQ1py7hE1STS6pWT7K9LJF+max9kRrizn4Ja+Rth3s/gmdWpRWMuTKrz
vVmklLHLh/3OBMy+zVmo+tzb8I5GioPwRY5eclHsr62kIVeMKgq8UqqOaAUrod7ndAloG32yzZTH
2FNXrk6kuqnxEXMvulLt8mGXFg9Q4XzbKOtmqliQJ1C+ftAXEMCEkKucR1rinu0tiH5VNUCkUMy7
Glvw5BpPdAhScjFMdBcN+zwXf8dzTvyabrlKt54CO23m9MHvJyMVcUZttP2yXoADtumkmaWjRQkL
Pcsuqj1C8x1dPg3ku/Od3ZRXu8QsL7MNqbK6HI0+h34TnQkk+Od4tG3OFT8qrzb+jpTPKNJXaGF8
acrU+qQ64Zbm/joJdsYsDX2OdheZxJkd7qvlwk5IAnp0zVoXcOHGj6TfH0HMWJRSED5EmgERRsj/
kCkKv6Q6BChhDZmCj7YKbPSzbd6kZzuj9tVZSv8/Jbs69a4c2H0nlr27jUb+XZyAAahGxmMygpM2
K0wTrIa5rOMmXcWxBkvwaO2fRdZu4oBYmWxF/mUjSjlUsYVQCjlHL2b5U8FcAY/bTrLdhtZXRJ2s
WlMBkQB34S7AIgO3BtKjKrNaM5zPhmIXF7XGomtC+8keWbeFtqsuF2X6bVSl14YVXh0dOu/06Itu
/1Mr7mrko2CkoGYOnZP4/AjZGKwtowAHlAAeQf9ZL3Y5gWB9G5i7G1rHrB9we3DyvPk1WvbggjQU
Q4VP5fTXKI8UsdXY6Bmy1WewzF7BRe9PLB2D/v3n6jubDi41VBqUaxUFaGh7eh09V0VGTl8jZAh+
KVy6C6yhMMdrtWqmOm5fcsn/Keff/80erQYnIr8JwtGCkhN0SZ9ZwdNj13eQop43uekDEigfEsp9
05FOpDkSGGqelxaA6zTDun3/p/tsPN1vu1Cn2cj4qHafMGYbetUeIGQ8zzbk19e0rN8BDkLcIFOu
18k6nCtuvaqQjDsPq5JuJSoHs9QFe5YKfQccaC/eXxce0oZ73Zy7Lr0y6wKubae6rlBShDYaMU7w
SbQdrm9iKz3fmOU9pF+PiunDtVwbt4UTjaZ1krgXpgkQ0wMGQ04M8/D9J31nCcEGC8kW9A6KqfXp
YTSqOZuEqGAOHODcSJQ7xd3foaC7+8GM9rkd2hk1VF24ViR53zCXupXq4OmLtUrJ7jKrURJTA+NM
Ia1Dl5+LLpIT3uQkaP4Zlc0dMInNP32PM9TYe992JXZZuCr0mYbkE+truCyBJFXFA4QHt3paXvgO
5t7cBhvUi33rYldr9ZNnas0F3NtoDQVNcF0AHL6nO+CxToX4lRYYVzCbbc4qsBrXNGt8WwTgXOKQ
vheRFr6oR2vQXPtHxyvO93nG4b3V535jzn0fDJKHbhYouvo6tOk91or9nd3s9ImmMbbrjL6kJsKc
NrpbP5jIdyyMYJlxSZvBHmn2dZ/3ZFt2BvDD+b5SW3eixrKZWw3t5Eqff39x4GH37YtOL4jB27Jt
l1j31L6kGohjsk7x3AzLeyMLrkBk/8BgtjupZzFtuDsNonUg6VqfySfw0RONkCOcJ2TjkEemboJC
6kpY+gBYG8ARdIw1Yw7Y45bqhn8G39nVqF78BQn7345VxsC/SqBw9E/RdMch7tNLC85rc6Oq3re9
BQMhfYbhPNLJma1NvSLrvc8+RYFF7Wn7LwexL3qeHO+SalczjchCTuAJy6eoxW7PtZRsP73j2kVR
b6Gh0IJvJl2fdFKEN2Sbr0LTa4SiMA4qBfPapEkwFoIapZLfJzF5RRJnnUrph6kH0QrQfym8CxdO
Y+wwugva6UuhIz5H4WUTz9WIQKH0N8E0gBWYWDjkmWl6mlCYWNNn5dxuTLiOFhn8ZWAwP+dr1vIi
jM9GVlycVwuym7kF42DhK0/VeqvPHME+FZbW7YJWuSnlSZLA2npmpliiLVqwNBQ1j4pWrSjfTgI7
+LPW8Q5dJMim6ai+CH0FuT+maUtbyoUeVRfwiNx70JNP1inr06AvdZJZJWjrkbGebRaRK8pvj+42
LW++v3Df2SScGeJS4eTR2vTN8XHlgTHKqzKeV048w8WhsFZxOwb8+4ut94M3oqo9Bkdh2xxOYcwa
rQ3Omz25M/RG14winoMWjc9UCyI2Z7G+QqJl7qq8H7Lf4PphwAdqh5lar/EAvejGCnEAi2Rhke93
t9NgU+7OXLSY0XIEsBE3zt9ZqH5CV+9z5G6yqU/CX8ij6TN9m63oG7ivo+Z6Y4vDmGXm6eESQDJe
KkDf9V652RUQ2AH4n+KukudYk+Lhlbbh5d6odWoKfNFNQzLdJJ/XAKPOt4uClh8KaZe1U9+1QdAi
rpNZhaw7+OfqIcgJJB0w4NP9jlDP3FcPKRVIEkEu4hHlgxYC9R0FV7qoZah2AZwVsKj4n9GGf0Ex
lQW5Lcpz1UizM7GNstoE01I9WJ4IIATJoWNtBdMh3hJa0Tf1DqJ+e8u305H5RLMnWwwan0+uWa9S
QSBbMMHrKLiB+GczpROYIyMyntZ+eU/rP7KMIAvKeIM84fpqv6HpP/XYwKRzrgiKLzYLThbIGliY
7A6LOkOkml/8rIqvQtW8LbNypgNlnorAiAxyQJ0rTa4dPPsoN560lHLMD1buO9sbX8c0XYgAWVF9
zsuo0dc7ko6beWY3qzgr7zOFc68kzAKVuJ4J/6sNtROhE567eHrtno/9/LypsooOUv5stwH9nMfr
Mzd0Z06Z6vYsyr3dVNOcmAJ00cypuo8I0EIE9TzQ0Dv6Z1c7QJs329SlHdjjXAQW7X6KseXTva3f
aiNszDpvHksdd0tJwQhaSlBMaw/gSuTgWXsEhpyHPghVxLBws+118ZCXWNBUy+9Th5AUZfSbsiju
DbNAjwhNkrMgDfXZrtpfb/zqAXQg1SeAihMzaVZWhi5gus3vbaKDeRhYtyWHCEFm8aBb9Z3w5nMg
N935+v8mfX94ENEU9qbt7DWFLT5tOfgfgErnp41rP/Wll1z4+wOd9LGtkiLORVccTTbxSepNNJ6d
ZOzaW2p76L43QrTkjouvz3/8rrt0ssG8a+hEHOKCMCxKYu/w8chFgkh1yL+LpL+4uh88mqKPJuH7
z/e2w+/tOCdPsPy6QRDhUOA4ngMCF0Gk+zOz0Bvj37NgmGMMFV6YjnKEuOjMO54Fyx2T0aQQYg91
FnAeCSjlJkEdmzbNy0Sh3VLgDD6eBFsbw6B7qBTxSwNaA5qOpyb7+PrYckxEF14ev7cTbDE9IGgp
mnXTg1c4rFkggS7OMrlFoJC+N0i509/aXgx4vAgcl3w8BUMTJuvuGtosUHfQpNeCRpWT8gVU3d1D
9mYBWMDYNFVCA+UwTYObBYO7l1wLnA26BhKMeszrij9eC3jpY8t2tLbUO7C9QKUH8yW1FXh80Yxt
IQLzutSPH982x1DXW5Sone5z/MyhGQTEAiRnQdTmbIOCPoW79uqZxbYVHv5EFcGc9upW3ZAOB5Uu
fdlZQG4RETsXral3DYJjcjZyBhENd58PbhbE+5GcBMvA9pNFUrSD0cMXPN4QQDXGIjUPkS2J5mFt
Bd3SpM9GAC6t3hg7vlvqPQfJUcZgRWzSIYfP2SrDmgUNhIfsKjCUsaGaphAl7WahZxAc3ERgQKiH
HLbC4NaCJrBNknvBsMeAo6CCst83i0K7lXhC1cgwDG0ViArTT8aNH0ZMusbjEQwY7gd7QR9jKgQd
PkQb4hrcXoACRohUyLkIOhg6QmPAK69PeWwRsQggXmCC4Qhqr8EdC9gDoVsmNwv4iaaFM8wJ2F59
b1mFEgeLAbFNtxg6z2xALgJE9mq3QLsiwWtO5m0m5cMdYRhj9GXo5DTedxHANzELLqLMyuAcRY29
0IWzEs9vkUMBLKoLhRVx9U5HF+8B+R0FbqTBGUTdEioaUptAxd6LeqEiZLCPbQBnJeqitiGM7su8
DMwrAJQj+/Z1Y4wV1G2hSd5ePa8AFqox04NvJNRah/X8gAu7e/rvFz+PTxDoIMz0fsLA1cYC+G+a
VK7aa3gmQDENaROojTsNHGKh9uqZAFJoFqBuICddVDqgE+A9RrgPcukfngC6SkIASgqO+3cfn1w6
Kndge2ww8uLqknUDmgUUWlXphAEZRLa5AOx2s4BpObaHNscgEj4I0HaTMLyKApB/gZGQOg7wBqiZ
MAnWwSci4DieBfKoiNy6FCEPW2Vw/jFIbIF8kZoFnTQpStuw5vZcQvIlGoAXwBXoS4prcEESdVpL
OkikZKDhWZJCfXcrYBAcUsmiY6b7fHCnAkUvIQostwicMbyWPCXvu716p4Lr4DhTZCQQ6dbC4A4H
7Lm0g6Q5Y5Ptrmp63xLgGjhQiCKB2k3P4CwBvVe0XkguAghOaaFC5OqQLO8bBBE9CENx5D8Oy0sk
o2XIbgWyRgbQNtN2yBSLi6V+fCqQmaGuJAwvuQlxdT84IA+B4p8jHSu4Y5Emp/29mwS3vyMsDgfs
geUe6k7DOxxQN5CeBfKk5KRxhT6YBQJKk6y1AWK4vYaXOwK3LT0LGH9g/K8LXkzr8Y4QgZNtgz8x
D3ZjeLPAS5IOnESe0KIXt3vTb3Intg09NBBITtBusQwucoAoSvqIMMbQZ+J3wX/aXn3jKMrN5NTp
GejcqeEZx5c0t0QiAavAQ2qEDd1aYGkd7wfH4hwlgqbF8mA22oN5QCcEyElL+pwkr67TDSqaSLvr
dBa6c5I4+1DkH9DjI53wpo32P04kEDaBckYq/uAm9Jwlm0IktsIQXTvtNbi4AcJNAeGWixvIm+rk
y1/LCj17YANFQgrYoeFtoAck0b1sCEkEDZM/R4N6sAfM6rE9oLBE3tkmynwpOwzOHiiEN7JLAdYJ
kUgwe54iHBa2Qk/LKzp1cLEThKWOrHegK2NUzsHYgKt4zxq6oq9eBYdFv0p7Dc5fpsFQtr4C+II0
CbBEUUgRV38jKJgLurZwFQe3A3TSKJI7ABgWq1wzxMnfXj2/ADAasQINDS/O0/D8ZMJ/6Z3AO3ZQ
W6FrtLt6i8Dl4KTIpNBT+rpTfjaL8BM+xCuuf+oH0dcW9h88Z0eKNT/8wgso/u0AB7D75dc/fqdT
75U5p/2iYO7ohn5+ZfL4x0kZogVjH334As4+/vPDA7796Xdv6uUf58FzukxXftM+bnO4TaEY9Mfv
/xMt/15ulido/NYF/ved/PH7yX0e7YIfDJyFvXEFfE163DTYJ/HpwG3gIj9wuIyzU8mgrqwoO/J0
GcFCkcanTE6dZyE9dhIl6fJr8jKxYvF1plp+5Dh+XuXBqshPBm+7FGQHnz1Hy2qZPh+P3OF9pUf+
OQKt1034363uc2Y9+Hq6CrsMs+z9w2WWeqcr5QD2kh15zowHwfGM02guQBOyA19+XfonC/CAxZEe
F/aXGCn2lzsUa/vQICE9dPwVspTT99elRaVHTqresC2AW3bY67e2qavrSA/MAMUqbE4muasbyg79
KSmQtupPc+dNy459swziE+tx6CGTHzdt3rBjdeGP/NBZtlz5Rfac5ydrWutwG9LjBys/8Jan3YUd
cF5+aM4C2DVPVvYBcSY/dpYF/AcH//Ea1Lr8/K8YPYEMtje0SHpLD53EeW9xH2DJsiPfPv+dLnve
06GYLT90uTw9tw7wUfmBq9/my80284PTY/3Q2Pcrxr96TrPnE0t1QLv8isFvnutgdXKMMbioGf+K
wf83ScOXkdr4oIsnpYdO0tz/bYq6MCfl6ebssne/5gdmS9RQ+8MLnhPZ4T/7wemMd80N0sOGER7J
aVRD34SIXaWHTp+9fgN3myyXHfjuGZ7nJiqXvTBB62pTssP/iPlR0h/+Myk+WIgHjL7s/Xc/8HYh
iuFJrcsO/8DsP2fZ84lLcQBNyI/9gRCt5Jz/K1/6L08ubArt76JfVPZ2H5/TDSfby0DtyJTKf4Eh
fAyIbHrL+1Brkb3pv5acO7GXn27NA95DevDnLP/t3ZvvOtKkxw+yVRJnwYnndkAwSo/dJJAueCdv
s+uu/v7I72WaXvkC3uafXrgg3vuz0+Sa+MYqel6m//g/AAAA//8=</cx:binary>
              </cx:geoCache>
            </cx:geography>
          </cx:layoutPr>
          <cx:valueColors>
            <cx:minColor>
              <a:schemeClr val="accent1">
                <a:lumMod val="50000"/>
              </a:schemeClr>
            </cx:minColor>
            <cx:maxColor>
              <a:srgbClr val="FF000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 Distribution of the Deceased</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Age Distribution of the Deceased</a:t>
          </a:r>
        </a:p>
      </cx:txPr>
    </cx:title>
    <cx:plotArea>
      <cx:plotAreaRegion>
        <cx:series layoutId="clusteredColumn" uniqueId="{0131D4D4-C824-4667-8142-2B2DFFCB49C0}">
          <cx:tx>
            <cx:txData>
              <cx:f>_xlchart.v1.6</cx:f>
              <cx:v>age</cx:v>
            </cx:txData>
          </cx:tx>
          <cx:dataLabels>
            <cx:visibility seriesName="0" categoryName="0" value="1"/>
          </cx:dataLabels>
          <cx:dataId val="0"/>
          <cx:layoutPr>
            <cx:binning intervalClosed="r"/>
          </cx:layoutPr>
        </cx:series>
      </cx:plotAreaRegion>
      <cx:axis id="0">
        <cx:catScaling gapWidth="0"/>
        <cx:tickLabels/>
        <cx:spPr>
          <a:effectLst>
            <a:outerShdw blurRad="50800" dist="50800" algn="ctr" rotWithShape="0">
              <a:srgbClr val="000000">
                <a:alpha val="43137"/>
              </a:srgbClr>
            </a:outerShdw>
          </a:effectLst>
        </cx:spPr>
      </cx:axis>
      <cx:axis id="1" hidden="1">
        <cx:valScaling/>
        <cx:majorGridlines/>
        <cx:tickLabels/>
      </cx:axis>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Kills Across America</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Kills Across America</a:t>
          </a:r>
        </a:p>
      </cx:txPr>
    </cx:title>
    <cx:plotArea>
      <cx:plotAreaRegion>
        <cx:series layoutId="regionMap" uniqueId="{9149B8C1-795E-49AE-B4D2-2B0C58408F98}">
          <cx:dataId val="0"/>
          <cx:layoutPr>
            <cx:regionLabelLayout val="showAll"/>
            <cx:geography cultureLanguage="en-US" cultureRegion="US" attribution="Powered by Bing">
              <cx:geoCache provider="{E9337A44-BEBE-4D9F-B70C-5C5E7DAFC167}">
                <cx:binary>7H1pb9y40u5fCfL5ykOKi8iDMwcYSd3etzj7F6FjeyRqo0Rq//W3FLuTtsbjOfHriwsDrzFAJi0z
IvmwtqeK1f++Hv51nd9uzJuhyEv7r+vh97dJ01T/+u03e53cFhu7V6hro63+s9m71sVv+s8/1fXt
bzdm06sy/s1FmP52nWxMczu8/c+/4V+Lb/WJvt40SpeX7a0Z393aNm/sE88effRmc1OoMlS2Meq6
wb+/XZ+8fXNbNqoZ34/V7e9vHzx/++a35b/ylze+yWFSTXsDY12xxyRj2CXy7Ztcl/H9545w96jw
CHUFQd9/yPalZ5sCBq5zbdTNZvvhYzP5Po/NzY25tRYW8f3PnYEPpn23qmvdls28UTHs2e9vP5Sq
ub15c9Vsmlv79o2yOrj7hUDPc/9w9X2xvz3c6v/8e/EBLH/xyQ4ay736p0d/ASMMntqCGYz/hy8/
+/JPL3+4N0+dBOruSSJdSoj7A/DdA+GxPQ5PGMdUfv/h23ffHYiz2/7NF22y7af//Yn4OXJxJObl
vcYjsXpqD35NPoncQ0h43CXsbtcXYgqoUC44JVjcPWfbd9+hEt7mm35jbref/veo/By5QCWE5b1C
VIL3T+3Br6FC8R7zGGaEsDtZwQ+Vp+fueUS4ArsLOAJdlrfXjbpum6dm87jmfDB4Acq8ulcIyimc
pZcyZZTtEco5ZVtR8R6CwuWei0F7Ie9egdHtu+9E5XSjymfIyf2wBR7zwl4hHmcH2z15TFH8opCQ
PS7AXMitkIAH8cCgzEIEmk0ieSdE7vbdPw3KwaaobKKeo79mq7IzfIHPvNBXiM+nFzb4UnKX43vT
Ih7ig5G3B54hpaDj7mzLQ3w+jRr80nj74WMH5nE99mPgApN5ca8Qk7OPT23Br8kMmHvCOGw5ud/y
JSaY73HGiPCE+C40YHju9OdWZrrNc5zys9u7cQtE5qW9QkT+ON7uymOH8tcQ4XQPRIB6yL1HBKzG
rhbDzN1zPSkoKLrtW++w+CPf2OwZAdJ23AKLeVGvEIuDw+2u/M+xwHKPY/CGEYHY4yEIbI+5HoX4
hD4mFgfgAyv11EQe11TbcQso5jW9QigO/3hqB35NLCBaBD+KM4/ebThaGHdJ9mbXGOC6f76IFg91
/wzRuBu1QGNe1itE4+wlXV9wpVwPE3CnfrhSu/Ih5Z4Ac+5KeWc1ENuehK3Z+Gaep6zObrcjF6jM
y3uFqHx6SWMu9jh1QUQIvkMFP9RaAoE6Ix6R6P45yNCuMf90a5s3H5WJVameISyL4Qt85oW+QnxO
Ic59sYDR20MQwWPpPa7DMAJ7Q4Eb5WQZKuqy2ZTPwOR0O3CBxrysV4jGYfiCaNA9IiQoKYrvoo2/
uL4UXF9JPLHUXoc3m0Q/NZHHjfv9sAUS85JeIRKfwAi+oFxQjAnzhHeHxIJIwS6CwJBTgeid4gK9
9kBvbSBkL+NGl9vPH3P9Hgfl087YBTLzEl8hMn+8e2oXfs3rInQPaF6ByN+E7BKSNkRixtjjdv4P
k21Ku7FPzehxXH6OXKAyL+8VonL6kvLi7mHPJR717lNlIA+73peH9zhiYGoECNKuoJxurN1cJ629
bZpnYLIYvgBmXuErBObTC8aLFCwGkZIRfh+7y4fACAk0vQvpT/l4jvOTste6tOo5euzn0AUu8wJf
IS4fwEN5KQMzs1wgL8D93qdPgPndFRiMQWI84bouX4SNH5pN8tQ8Hlded6MWOMwLeoU4/PGCyX8C
aSpImLggHncByiKIF3xPUNBbLoLI8fvPdu9/MFzfNsVm++F/b+WB4robuMBkXtwrxOTs9Kkt+GUT
T12ICjG9D+UXmGDE94ADg6BRgJnZtSZzwuP0dlDXz/CFd8cuMJkX9woxOT3b7s5jx/LXMKEcMosS
g2t171YtDLwEjlhCnQxxFymsUwXpXqubZ4jIztAFIPPKXiEgx1cvBwgRUJxEgc/yvEeZFSkglkQY
HOX71NbC8Tp+phe8HbdAZF7aK0Tk/QuKCGFgKsBKQDHKnaVYRO9gSgglLuU7am1Xeb2/nSXF3t4+
dUget+47Qxe4zAt8hbicvqSkgIl3IWUituVDf3WBOYO6LureV30tHK5TZe38X1WpX0fmweAFNvMi
XyE2x1+e2oZfMysE8usuBCAgMw/9X8H2XAGqjVJ+J0x0+9I7v+sYJKe9zsbtp49ZuMdl5efIBRzz
ul4hHGdHT+3Br8FB0R4GtwrCxXs6fhGVeBBNghxBne8dKHKByuxDHd0ae/sMXHbHLpCZl/gKkbn4
40WREZLzrfeF0ML/8rw9QYSYvYEfxmfXuFyAcbFj3m2elUd5OHqBzrzMV4jO4UuafrknQSQ8EJ37
n4U246DNwBfj8j7aX8jNYXmjnpVM+TFwgcm8uFeIyTkwqXen9jF9/ou6jEAxt4DCYHJvQeRDTO4o
fAEsP4jSrqicm9v4Obz9dtwCinlNrxCKjy+ovGYrj10hCb/PpiyMvQdZYtBslIh7u7LIzT8/Afxz
5AKVeXmvEJWrYHtW/+cCQkBAEJFAtfzMve9SkJCbF5ICx4LvUVn4xVe6bZI3wcboXD0nEbwcv0Bo
XuorROj08OUQAvJeQEpFelu5WMgNOMmQbwGzMxuf+WeB0Km6TlS8KZ+a0eNO8s+RC1Tm5b1CVE5e
UpuhPQmlRIhDuePdz0PDIjHIDQbqXvwsl9y1Lye6VfZ55n5n6AKXeYGvEJezl9RnUABJoDjiR+Hw
ImfvyT0soG6Y83taeSEtZ9r8j/TZcvwCoXmprxCh0/OntMevuWTAWYILAIn5+6IJtAgv59y95xFO
2D2DtkBoJlN0a9RTM/o7fbYduUBlXt4rROX84Kk9+DVUIOinUC8B9P49k0we6jO4BgtBJWDi/tR3
u/rsPFHPSLfcjVqgMS/rFaLx/vPLoUEw3GYkgoLb9TivD4ljSEdCoH+fkASfYBeN97fDc4pb7oct
8JgX9grxOA23e/ICXrLYkzNFyRbho8dBKrAL94Xvr9KB1OzicLoxY74pb7afPjaTv9FVP0Yu0JiX
9QrROHzBdP1MUEJ1JGXsJ831IGYBG08h5Gc/yP7t/t/Rxoc5xCpa2e2n/z0qP0cuUJmX9wpRCV7W
rkNJHmAy3z6Zf/BDC4IRuGbUE2DZtxt/B0egoYXC5uYZ5uPnyAUc87peIRz7LxmguFCzDVevIV//
KByC7MF1LijWQ/e5/AUq+7caCu43W6j+exn5MXCByby4V4jJ+QveoYPkMBMEsln3BPBSRCRQZFDS
gpB3T5GBudk1J+dZDhXezyk0+jlygcq8vFeIyh9ftzvz2MH8NdcXionBgkOkvm3osQgZv1fhwf0H
CQnirWLbReUPoyb9HO7rx8AFJvPiXgEmT0/xbofu0Hnwm7/YmAdqJKFkeL489HhgAle6oMAFjMrW
BVtkVRa9c/5+Wo/7YYvhD1byOhrzBC9pVLw9l0FvCaAaHzUqQBLDVS4PruBtL69sxfTe1G9y9ac2
z0o/BjtjFwIzL/H/BzJ/39HoR4OhcNNsVt97VO10VHr66feDCD2zFkPvLcGj+u7uVB/eQB8rCp0m
dkRs/kce2pAHia2dIbcb2/z+1sFws34utwAU5czCuBBa9nABb37k0j0GYakQjM6ZGg7mqZz5st/f
QmWgCx0sYJyH4Fry934vdk4NwCO8BwTpTOlAex64Kovkj65gFzofIcv2Yzvu//6mbIsLrcrG/v6W
uED/VHe/N0+WIUahM4DHoGQaegEJuI4Oz6837+CiDfw6/j+Zbaesb6W6SDNJUhlAFcNQ+ybO+LmM
KkovKa+N3dc5Ks06iuAoM7/vFA+yqNP9cFYTjivfy+rMt43KGvIuEbmTD5+Y6JwMBTwzhV91ZXYQ
TyXqL5q8RjcFqnrU+54tlQgMTgTy3RbrOPF14mai29eSxqsiqdOjIi3xnyQuE+1LW4tvjpupYOAi
PvIyWvtax1MwNF7+jok+2o8nPYVE5ug8y5TugpLwtvVr1xSZP+WVYf5EqPPBQ843MfAkLJiT+iWR
3hlPOnWopik9GTKqDr2OtV/7tHVXFFWS+6bkyTvjiSwJrR7Gi66dIhlWbl+YFalgxb5op0asbJ1X
oURJclxH2TruVBw0cc+/qb5rPtiOJ+kZcwcnhNIo71wZRHt/VEOigpyPLGi8JEn8SA6y8y1q1Hjl
saYpQ0Bi/ByNuvQdJLvWH4covgIdH0nf6jHKghGmf6h4lBxP/TB8pkphts/pgA7jknQryTNbBgin
BV57DU9i31Ok+jSawQRxXKc2EF5XHDm2RNp3mKjaoIgmcS6y3mt9klM4Eumk3NT3hsROYcqsNSHP
vfFL0441v4CVuChws64YQpknQ6hQS1YWGe4XTpr86ZmcrpJYZQdW0Xbdx4SHrFZt2OrEu6wnOsR+
mWRx6I6Nvsx4YY5GTSMfFTW+dJjsV2VX8KOIeqPjG8P4TV9JHA4gNGeei6fKT6CtSJL58Qh5hnVd
OtUJjVE6nqKyRV515Ga0F1UgWWmFWMFG0CoouqSsLmhWJ/pwKhWmPiJqjEs/EYobvy0sPemjrMTK
T0osROZXUMxLw2KC3btsbQxYTbjzroqqVH3oOYOsPuam82qfaYvCMZE88g0CHzQgw+DZkLux1Uep
jow84VWc3BS1N1ZBmnuZ5+diLJyTjqnYBpEY9Jl1hDrpyiY55lHZb9wi4ZWf2b5djVVZjIdDPCYs
sNotje/kHCUHY5q7+kAimmO/wWODg36KneYAmcJbQ5M+daGGEU9BUndJ6msTFSDZkfAin1SjakKT
6rYPqqjqupNpUm0dug4lgU4AzbDqig4HqHTM5KdOKeMLXiJlA1O0hXc6TEV/lluG9k3mtWESk3iE
E0edLki9SoS546kzR+u8W3dRlCc+g5J0Exa56D+70KJvv5FDHR9RZN9NQ5NOl7J1rp1JliBTDtdD
IFg6srNGEzutmzopmnXcjvrzEGlEfTG2yftpEq7ep1Flyn34MI196ZRNcwCaaLyitRz0oct4Uwcq
z12+n6PE7Q+9NCKHRFfmz96hH1jLxQlRzE5XXeZ21UGfJVgfmmgcQlE5+JhYi06nKHUvadmDPEZU
psUqjUGbsRaVfjbW6f40EHGUOmLMQtE7w3Ay4F4fe8SWUwhvyvaFiOwqx3HkBAqw0uu4mtLQnSi5
dKoRdWvSJnnIZeoea17KFRGpI1eOqookpMmA31cTVSEiuQs4ZzROv5naSzcpapwPxOTdF4uGzqyM
phRkjQ5d6KQTWRWYO82hiWMa5KRN7YonNjbH8Au09bFTObnPXF6Nsc/FVCRH1DrMLYKReqxCfjrm
tAuHlieBazmKfcZNTPyyq7oDpzZEr6Km6OPG16xoKVxZrlrhizLK3+MxJh+7fvpE4Qg3vrJDBtiU
yD3govcuOVM4jJtoDBs3qQ89WXpoVU6Nu8odFsWBHvrhXRlZepYXbtv5hfEKfNobrU+nZuLpvqg1
+Vw3w+d4GDrpN1xNOMQqykXQdaixftulQ3taVAU+m0Zs3xWpTk2gwX7Fl3joIuP6Kc3HaTwoiNd4
LA2oE8XRUW1Ba5xRkeH1bs/IB4b4WlejUXFy36Hzx1//814X8N/3Po4/P5wbfP78G6SM7zqDPvlb
QBHM/qBd/tLsT/34t8AruPevZh/mwV/+4lD9jct012j0bx7+d/4U1A25EA/+6CX6F3/qRxOnnz7Y
/ZitQ4XoHmLEhZYUUF+Mwa/66VDB/S7EoGkOgRsVEOBAxcvWn2IQ1YCDs3WZCHhhW38KMs/gZgGr
850pEJj8ij8F0dEDbwoukYNOIxJKc4AOggTPQ28qanusWFT3Z21xE9s8TPJvO7vxiMMGm/XkC2Z3
bsddMwPJi2qAF4iUg50q/FZuVHemZJAUwJv/2PhHXsVgJx++C2waVK26BNJYbG7X9fBdICg4ZznF
pynLR5RWYMpdgvjoS+FmNftq0yEW1wkYkAbto8q1zgQUIxtVeYQIquPiRtdaePF53NIESi72IxOj
/VGU7a0SSKjipDWgYugx4tV0mFuZRua9SNF4zKmjo/dj3axTV7Ej26T4Iq11qvwxjeqyCdzSjX1B
DGt8t+NOb8EnJbIJWV7USXZVSzfuTMBp2Xk6hEkUoHX46Fq/bN0jgyv1YRzy9jiP6tYLpm7M+3XR
qZwUx17D0pANfDoTOGP9V0cj7mdOXChfNK4JkAce9Tl1vGo6ThuZOFc9chQtV6SLI+lUQZOlzRDt
e7lRdv9/tcbfNxz+qQFcuAICfOqPw/sXrfGTj/vLoHu1AXepoF8KhkCHQOdAyDyB5G7jMESgGSqH
IAiuNLiQ6oBH93oDiuzgCaHefJkBZPleZ0CVF3S3g9vwHGY2jxO/ojOg+d1DQYOGIMSTkHrEMAMo
nRSgnR4IdZeJcuC4PqKNM4SE5usm6Zo1KRpxyRIIfQ6ZjJ3Sb2wysVVmeOt8SOCc3uRwF1Zbf3BM
NZVBUUgV7TutQ8x78MrzYxFLlV40vDRfO6O8L2zi5VGC4/y46VM3lE5mwhopVRy5A0QrPJNd2HRp
eZJWtaO/lEmlT7uxrab9YsT7cT91QTwlbgWy0hv5pVMjEQcCQThhmnrkn7t+aMXFCL1rQk+r5CR1
dUNXhHdlGci4EmrTNU7yuTW5LQ600Vm8rmyb8ZOGoaSJ105eIBq0KFPJ4Be9EgRcygTuOXhrUedT
daahIsH6yWCNF3jlmNLooLGcmGFV6Bo5xVEJekzkEPBF0mVh1npFdCbcCfSyH4F0N7WvxqLt6yBi
EvVh23UeDnASYXTd97ntp1WWKNYjPystm4xfgq+eBUVrJmf0eVuS0i+F6xQQckoa5aCBp5rikKUV
nYKMd3FZBSau3MTLfJG2ekpvpmgcLcuCpohHFnaxVtSHbiVdvO9mQ2TOvKJxDlFfmguUisifpENA
mVHjpzYpDxPH6fZjVrlXmcNb5ROLJr/DZX+J856tuazGjVel2arP2zwYszEJlbb1uhNFdmIcRfa1
pcWh1k27n5Vd3fh1qbmfd3l7KLoh8NokWxdFqUMCYeE5c2UZdEk+hJzGWUgbRvyUx/rATjK6NEVf
fIpKp4EwBJwrf3K66jxP+YdMF/EliWt70Sedd5lXWfclKcQQxhJHR6ZKhks4D3o9dlp9zO0QXUCc
Mn7Kkspxg75tuyDy3CgE4+mdSZlFH5NqIAdDwp1zZ4iGxrfGkevOM+Qk4lG+76SOmkLsmWz8WNWC
+V6U8w81x+WVHYcM+0WUxEPA0poMgQJ/cQj0OE2HpYGr4b5sbLFq27I57IfJ7Pd5Fn8klSbHcvKS
yscV699DHsiOvqhMlIZtZvI/cU957hNvYoMPJEy5ylw9+SNQNxdAaHuHpmfv09oLbdpS4lMyeCd4
rOLYT9WUQ5xg2u68jWP3GA+DPgDfofWbdASs29yayyTn5Udjh3K/i7zqW+8mn3BtuqDJhTgCpAsI
+QgNRluJ02nMh8uI2+SopIN5H2MyfW7JVBRr2Q/udaoNOnam0kv9uibeUZ8Pck3T6raTdXSAGapX
yZBNgKCXXslMtJ8RT/NPYzapT6RvFAtYLbJPNUR4YZ+BhEHMYPaRh92V9PpmrSp+3OuUB4VQ+X5q
yHheypId9YOVvV+OGTgKMNY5x6kC0oVNKcR6HKmLMkqHo8GpgHPQcUbgFMepnzAx5L5qHBtSpx5X
um+roI/6ZN6Xxve8PAliBwUVs/2RRrIMycjcj9RzyHnjmA9qMldp5Xg3A9OZ6wM7gjKf9eAcBi7E
VO89k9LjAo3RCWpo5fPURqGn4kNJrXc69qYG0Wjt1ZSLPGQG6WveIuFX/aQvgF2ZvtW9NjXERvng
y6KvjuM0ph/ihLKA17lL/b6ox3CaZHwKNcHtl4Y5YanzOIiyAgVThiHYTgdz1Koq3liSqNu8d9vA
dvWJ20b9ivF+CJOuJZ/dJFIHxPFc4Q99P564AwTNNOPg2jSN64DEgQ91huvBWRuNncSHm9zAlKTW
1kHVYLnK2wGfddB1IvLzSKHOT4o+HQ7cpBne6Z5aEWRxT666JhLfsr6AWK9VrUsCkfdyFUXJ+A5i
HnGiu5JtWmb0MZAXQN8AiQB6rkVkuIhxGVV+KxLruz1Fp57E+P2IHXvmxbId/bglfQgNgHLjW5Uc
6kJ0yq9GLE6ACwU6Q9kMjijTQYOG6xps3jvc8/EwdiLgnyASDeI0socsq+R+U9PhxGlcFUhRiWuq
DftTO/RGVbV7gr3ONsFYF6Ofy3RVmxTC6MLJTvshEaeSZNlJgjRPgbK6TpBb+zXKtU+H4YNG5mqo
JxQIbJKgjIrIVxDPrhUGugypSV7W2OiVw92EBNT29iB2krM86+I1bVUUmtLgT6pmdD+NGVqDvF+n
Uyne1a7tgVTJ9fvYAzYUJ6Y66tOsWBkTsfyUaRwHzJYdBMUoPnD6YVQ+L3izDw2T9CWc3CIskewv
1KjNTT1YB/jQCufg9lDxMeYRPYIZjqHbV2WgWcUqP89YcVFEDlvn7qgPcdm4AYKoPxwtUieOiT2f
lyWwKu3QhrQdmi+uMUmYC+AsOi/72lj8La2rLADOZDrp+iJufW775IKKuvBLq7NwKBI3GMlg/8Sk
y1YtHturFHG26mhvVjoW2ZoKLUJinOhKddieceQ1+70kNcxCmfMuTglepZM0sU/dQgSOSZzDvj02
iiYBK/tvwH/mX+uhb9dxL7KbQnh4NU4IcBXiK/DItyZT9pA4YO6Rl2VhzeD/IggB/RE6SR10qkGH
KM1p2Cnsrt1G4ZOpctJrmQogU/PE2W9Y6fjURvll2uTkyLWpWldNWh+24JCs2jqXB4Rqu/YG8Lyc
XrP9zE26Y1XoHORoqOqwwY4TonFqgqHS3YoAaX3dsF4FMPf3qo1x0I4JP4D4A4gldjrRvjooKfDN
wBu7a43ZdY2qy7YV4DqoEpiFdNoHFe34I3E+Y0VHP0m4WqtsAg8jR3yVIX3mVebSQ3YfKO/9qS9a
IEKzPkRJ+U44TQYM4hSvS1MJv5bI9bkqXZ8myZGd8ngd0fyUFI7zTtqh3895Kw/omMbhRIpLJysv
gK1I1k2BlD9ppwx4Pl4Cp4zDTGX5vm0qHTZTVYY01sJnSYv3y45MoIQ9cu40g+uDbvfeN9RVB1Ma
aaBU8W0dcWfFxrTwFZCBvqsqBoYsS8AekPayhyLIa1WM9cpz4Php6xzwoSsvudMJMMZT4gPZDsyi
rNrDoTDyIC1jx4/VJI6KZrzMFftKI+/D/8ZSO7HU9e5XnmyzhnfpKQhv/j6SWiRod8MpGHcfTHG+
B8ksAm1aIVMMDSwQsBB3wRTQMfO1JLA9wH1AanMOZe5jKWhXRaBg6XsObDehhaEYkLjQLlFiSHRK
yHb+SjBFIC7cIS3mN8IlNAkNMIEhgrtqc75tN5bKcWpK3GfsVuCoaeXKrSjwmgGqOjV9ZKytsg11
DLPrsh7tSIFyHFgyBMA3oG9xaWjpBNodMu9IJmxswwwo5Pqgl0VuT3NWVBAG6Gxg1TeWNemgQ4fz
PCVB7HkU33qDHtt3kP7w8g1QK1V0TQpS87OYq7oifoGVhanQipniPMGo6cswzpnJKl/3rCjAsI01
TDkuCjweuwUp0z8d22kYswPpI8zOQxIJEo0IvpBFQqu9+fYrbBcgu7tHHi5Um/BE3EZAYaf1QVPQ
nB4Auwtx1cFk40b1waQqSD7nKFJudEd+3n0nzCOvxw+JJXg/ZC/nC+oE+s1AK185P98hsaaUCCCQ
ubpJcUYgnQekPiPg0UjXqdO1GfrYQC4CIkKa+A51QBtd9JSM1g0wnXhPjiCFVdoMkn81MfhMMlHD
s6f3aCbSfuZFoTE3VARD1SPcr4M6lvlYPpwjpOQcNzHEueGO6ZAbxpMXe/U6F7QhyC9Nw/nXjKGo
OXz6vQts5vdSSO+6c0IWmMzleyvIaXjaIeImHuHMcb9DVW4/JzRyy9jvU9Wq8zKCL5hqwGxo6HTl
P/16yDkvlu1BmTRUukkIlF2QoYfLjlmnHDQk5Mbxcq8mAcTCnG1AkCBxoCfl5WfKwRqfkqwGdyCz
CIH6hr6NOWzKr84E2ktAXw9ISn+/UrdgHxMvifJ0ROaG8h5Ebj1iPuFszUzfWrpSIqL8q2lhC2rf
cmgK9lWjsTNy1SkN2eV/QGXmbR+cBsh7UKjGFDMR5AL9/HBbIKMAucSsjK4hJiiZ2dd1VUTjyoEE
mhyB0jQDHJGn1w/E8/KdkKgDKQFBhQ6m0Hjm4TtjOaVMVo3zDb7Iwiucg6FJZoEoBp3AN1q1fUon
Cn6vHd3KH6RLYCOYQkkL6UiejkHpYFNeySIpTAmOkzbuO6A4S/vt6WnO+nR3Z+CuLzSUQNDP1gMd
TvhCl7R9JAyqp+HbYBoDhwC1GQJ80NAT5viDIZ1zVQFdPAtN0+v5D4iF2n/A5y+bBXUWUAwB7PPM
/EPRxmIaAjzwZrRcfytz5oAOT0F7Tb3fjagZ2TGJGOh9G7fQyLJIwSXMA1MVBrMDAVRCl/mQTyTf
Nf+YwKgSQvbumA5ZBZnbp7dr7t6/2K/5yi6whsL14Fuv5h4du7pvIH1ZyXIi32zkcgdSh42t8vai
nhoFzn1fjzVMzvGKDp5piHH0GApwDYFmrqro0EqTp3FQTOAkH0N9RNlE4I8hHjVBy5CTv+OFjKci
gO9lG0Aluk46YmDjJwklGUGmor6u/0FM8UPyEjQVh++I4pIjiOygkS5baAw4mWXdQRLwq8c0S1lQ
IWh2UftR1EppAjxBpA4lDeOd9sxbCs/a7+qkwpGAR0PfEF6v2578swzRpRaHHsvgjDAIROfkz1+O
RTZkFqggXX2tDEhRvSI2E/TUxQkZIZULJGnty6jLp49FMoyj57eJ6eskAIXf83dxPUXOgSnAY/9o
nNbyM6gLmB2EgXZFLvezls3waEskHKGx81j3rjJpNn2ccp71EAHk+Wy0FOw+AKRLmcCHBPzv6aMo
hgGwI5DUhj/shOJGhEByELvmXjtjlw2xAgej/v56KWJn7H2hhxT+CQ3OA8xcOeXsGzQVK7LNYHlZ
V2vZGdxdUaKn5sSYLDJ+nhcGkrhOHBXDAaR6+/hLCVlZ+rFDHYZD5okY/IwOaEFwUZ4+7EutCbsP
9Use1BPODDrBi6NBorGMsazyrxMuLASBgwulGJCq0anOD0lb96Aonn7jUhvBlzVQ4PDBbkOjO/mX
N1qDbNIXpP9CpnY+jH1LZ/XnWiiwqNe8qxn/GqVkgkMIPExj41MPFAuc06enMecGHkg5gQaIrjcn
DSClQMFLfijlE+na2pG8+FjQsmiI3+iWObe6TmrQRgkU4+CViYAjv+isiEHjVAnT8SqGDFOnfejh
0+ed37hxDRkqwa8GyOmL0bc95t27RjhIBTWbBn0MhwglfopopCqfRhzPwp4gOIf6/1L2bd1x4tq6
v4gxAHF9BarKdztx7JXkRSNOuhEI0AUJSfz68xFnnbM6a5zuvfuhPdpdLpCQpub8LpONIbu4piM3
x87f8GqYRzTGLGVoCNfEb+/U1P8/p/stroFzhXgM6Gn605KAmuCvI+bQHi1OreXLZpcYSWyudYok
dgNw7hq85STLrljiPJath9AMP3rzM7ONCnksacgRXEqfqS+OJZ2qYZ/11SBTcoRIta8xRD3TJtfh
sueBY9dRIG9YsEmoZuzOMlHYRv/wEH+LbBUyoArHJqIaniCsY7+FakWWeRfjkr5UhhHsLSP74wZM
ROyxdX/uY5g3Au6NMn9sccTKI6RoqXDQRAyYDeDe/PiVUBxvdQFcVWZXAyBZ/EoFJ4oHqjw+NTAA
+8k59HOxnnkEoPssK72RtQ04LzDcfxjab1kmhlYneAlngq0CBSDyvb8+LQOMvJysCC+k345IZbTC
0tqnfRDfTVzxdAHwJ9T+WqbLcT7OkUjwQHwxT3047XORgK6pSWTdC7JUjelwJcCe5YZsO6LJMkQ1
lljmJnlEN4uweTWk0iGsGWQkuOBgaIz/Qo2VYCrmPsNUGMjfItPmkx2xJVidjviv9/k5QuHxUpz/
W9g+veco/6l9/G2P4tU68Pzh/MqBKgEl+T3VTdyeFaFQ0adtLgWiw3t6m7LKb7xFZcn65Z/Cwm/H
0XFJyC0hhcOxFBfImv467THYpKyQvvy02gQrxAQ0cB4uOPsxP4DoM5GfqIuEX4EEkYAJnza6IGVB
0MMsOe0n81QWa0XHMzVZhWCADbl91LBz4QSYI2x84xccVL8eW6/cgqn0U7Vgr2AXHY+j5/54ENE4
JPhRh7HePsZiFriTHKrJ/ZUX5qhT/362IX7A4P4jU8Tgj0MAQSKBnPm/Kyqkg2vUxz58YiwUQNeM
5US21MV0fCigfdLhpJguAGrVaVqDNdBaDeomnizxeQPpk4pudT9H2T2dWUlaQPO+/x4PU3zlqM2K
jpeA3n9k47Trj7OAhvCb28GdPGYbNK17V41LnctWIX9cIUF0kIU9aMWoF8Bi4zm5I7FO6m5ZdJ0A
tDdW00b4Su1gKZZNZ77tPd+wGbZduzCBdc3HbDzXwP2z52IyIevb2CfW2YusHUso8jfam2vDIDed
2nKf3L6jrMVSlNeeBwph6irH4rzVZU+6fI78/skVIh1ebTb1FESwSZM2oD4VgAZ7s9ZdPaSOt30+
9VdoHW4gbYjdfkuhpYoviUtYeu6jtWLxSYKSy15CvvU8eqlF7P0nbzwx99FqlugjTozS/sh1UeiX
vQRtKRopRMLWD7XfJ36hA9CN8y6yaobulguSsrbU+yHATeaxWn6ABRab77BUgvqjtsa5uOWTW5Px
ytBF5RVYszifigsFMF88QB8dcX7ZCqhEJvYHqxZiMMs+IZXO7nciNizpPdGrZB/QdtsUEIAtmZQl
cFo6sOluyT1X/WnceuO2OwdZ2DAA6ZydzT/SJSXquhgz1ldnrJWCQKm57TGO9WmtBlc3fQQVs+kY
1fsYrl2/Rmy4uGHGadPy2mUIsJscbP5ZRLbI12ssDhfR1hGkLcmDlci6ICsD2+2LxyktS/ww77+M
hgH8CXgnVPW63UG2qrfdQn+y3YyFln16lfgoKss2jDno6ItfxmSGzC7bjnMxziMIg+96kuNQ+eZp
gNy7HXNW5/1jcNLJ8mmk0eimc8lJlMprbqFv3R6LkeRDDfC3PjCJUpuc8deypzTab7NsWjFTUVAI
2feI2orltxGhupzukkENyfQ0jg5U8wn0kFv7kxjQvw5iGZIetxS2aIrTU9yzMKgulnzUVbeYOMqX
z2mfLrjePE51/WL7SqlWo/TGzKaVHXCCtEnBji/B/SNlAf9YHzl9xlaMvpUsgRz7PDJ3zBiZDMcP
sTITPS9zeYT8bDN9Vba1MwILYF+Qb0AWCta5buT7UKF62DF9aizxD86SleJqE0tQZEKmezyeRGYs
zf+VTP6Y5wXyTGBJ0ERoPIpo4RXL/lAKBY0662FAptW6KgkloPuK5TbCE8yssq9mXOywYL4itosL
s3uW+PtqLI9bHvCk5f5cYGXhCgT/S73RyB8LrABNjSefhwi/m+r5mJptS/BRHLGVcriHDY3hMcZf
49GaEPUGwI3hdzkIhuKZ5xmtwT65GgBQI0uWYC5+rR66rzW+shyjY3DUhJ+TYbFqNDSZP3PcOt/z
478INAf3JB509PxrqqP3j/97kt8/B6Qg5fdlKsG9tMkSse2ND4Uc9GVYSMCgVbrjxeZNn5J+iJ9R
gPeibvL3ByX2zWCpofK2ur9ekjrQvEk420LxWM9WYJa2dJ7wkRRqbdwVYA4KgSaPw5H09jPkBtij
ZR+rt/p9BoXEDkJcex8TSwfUaK0US+GSqwDqEX8Wvz/a9+VRUA7l86nIwOPFp7ycjsH7IjCs0z7R
x2VYxgr8MkAhUrKXHWIta24wUnJM7/tC2m2wuEsM8viWZNAr/g4uKoLVtRp23Pr7hEa7A50FlRsR
WXmK4nzh4/UOwYuXlz4GiBSf3GAF9nQ99gfysTo832ErU/WWFP2C5bPmyFgxeL0h2X1cgWUfXwgV
G35AFVLhx7TEx3aY9/y4/8UWPXMvduqnfoCKG76KZ6ZI0pMrvoYyMbfkfa0M41qb8vJryutx07gd
PxCOL8EJIHDxUQ4c5/yWqL2IX5C5jdXWQexjFvBZKwRsGqIJBstRZyYJbHMCYADIBo+J2etS9Md2
tjhf8TsebDFWZ45k0YcbUq8TdA0mE/E8t1OdTfPW0BXi8+ukTiw+z4xa8QNJYz49zMri32F2wO3y
2CWAihSw/Olh44YCFHB6xNUT1ovttVioRxVAw36sfYdewQCJPYGpY2oqzSZbnaYZR+x88tFCazDI
NY4q/yUu/Ih4009CcH71C04GC8j0eIa8GvXu95CteHH5lRwZpuNCfu4ZqAUnTNhKHaf7K2GVcOZF
EcdccWXeh+7rfsUUEel3jhGBV1/zU7HDXwHWUYOsXrrEy2PVAK86lvg7flqt3GEGEpse4zXDkOKH
xgLH59UA9DFqhmkHroz+YnypG0AWoZjviUw0PlGE5KhhQZWtWFfvIMuegGynZ7soTdPrnqod37G/
Q28UZTlQQ5DVHBAlhZix+DrPqJ0WMKMAJvLbmRfHfjKZGwDC97wyCJWkoAFn3hoQacYzKttj8uxA
DqggtRUHFj9OC6RMt+jVgFF+cUjPaHTj6Kr18AAP0QFSCovj7r7klBTmQ3ZQ9fTk6RgFdi6czKcV
KokoKaCEAghUfM16yFBVg8OwxsPfo2zHqAp4HDChc06P5aZTDYVv9z6ToxFAoskQD2S7cXs+0/ID
362LnjWSaaAKu1R18RXxFusrcnLHDIxZfIyByiVC8Ed5eaBU04B8FZl1PQsnvxZ1YCp5y/xUTA9F
oWSg5ywVq4n+dEMyenrCiUamvFkn4N8RpBOQIL0CkXTcfIrho+kh/MgDYf6jK5HbqB/1Nmwq/bLS
CtAEnBF2m+s2SveVv+6ZTTPRWJwOHsU+hADIKcsyr21iscrnsU7bDb+Myq0pIQ/LDn7650jen6WS
IwDiFk1owjGsn+FmmrYj/tWhP6IJsv9j8w7rfHxi+Ynew7lw/A7miwifCH04PkgJ0In5hMr94DaG
iUps5R7ZIn3YTUjkacRGPXZlDe2xuPq1ZJFTIhLVeBkz/tc7BH+E06hvtQ+alE2S6rh6sqzsnWhc
vACwzwJsU+m1U8uxy/toP+DAFTwRfmRIy8w11BlY31kM/uEBuOVx53wA0/j114VyXeNIU1gq0fN7
xbYM417yZoTfIPvA3wMWfwcaFXqOYTVEkzpAyFUXOoN9p5+VoA1TkFE+2yGXGLNxYPG2myHtjzSO
QVcVPZfbdNyW/bnhIsFxjjQ0t8cml+lBM3aL88eaLOkOUxq48nWZ5xMbJ+zG8/uEAAc+gh5Hew18
b7Ym0XjLUjKV1T8AX78V9MByEB+wglMEtyL5L1iZGXAIwKvTZyZEgbsu+95jN0DQMD2oKDt20LQB
eAHXPqjj3v+huvtrbXdcHm/8gBEfb73By9B/h9+19QIi7BJQ1XtohP7i2FeoA7CT/v5SvwFN2E2w
RMa4FiAr/Ls4yvr/IA+hE1EVRSr57zUScy9EqyTNske0/TtWd12w46HaYcQTFpnO8Mh+Bce/v5e/
QghQxGP9VMnR/wx0ONZ5+td7oRuBXw1b7xnvAkQYG/LkyMfXtSrJaRdInf9pnv/7gpAJAzhAO3wY
ROGh/+sFOdNxApEs/aj8goOi5zjxr8vAEeZ+7ey/H2BywHb/r2g/RgjsFqYKtBpN8dLV34FMP41Z
v5ip+PgrYji2H6B9KCDDy88esrLtPEq66w/WkTB2s12OeE40QkO07hnOo3+4o7+udNwRSqmjFyAk
0zneaP07LRbqOHJlIOrj9L6pHPI67HFvOUVcH6A5wyNgmQ3YmTXB4YDUIoJgL0LyQ5Td202hsj/n
MxF53HiElgAtn1T4OPYHTR6gakY92bp3Pku+h9m/H8TvjxEPDi/AgY0F7uIkqX6HnnDuKgMX6PbA
Vn5Epv1nIiTXfLEfQlTZDP1x/udQF0y+uF4e40Ee/xy9+v66bEqPbAStFe3Dr2PP97DWNrFAZBWN
XtHv8n93PUD+ULFjfIenJvuvcEAcBRK9DePD+7GEJPl4GiWfsC+WVR0Hxt9f8ADO/mOZYkGAfjpM
0dCjZEA0f8MzXdj9oPecX5WwJ/K8Lee5JF8LjQ3zT1vwvy+FR1eB9sKLKVBk/h7qZprOwfZFf/We
imw50BGso1TN+PH3o/olxfiPgQErxKVqCGRi9Japqt/pwjgGL1MObL3oPY3Zekpzf6gRLNoGWfHn
CplvVbRi7YGt1lA976gWG5P3JplvcVrDzwD7HJdAfu7SDNhDDM1g3kPPHZAb5OKB+oEnPrQ0BeX0
ZVVqRhmkxzRb1Gme7J6aNoYBZp27SueA2u6ITwQpnup3Po8XKEbII11mCFPvec+2GpIZuxVDAkxk
hFTjCoVGOcywf46wZXa/EpQywp+xhr+nFcjQKxwWxc8w9l5qcBcjdDs2pwjdKA2PNMBtEN5HVyKt
UCcsqcUHkGIVtnwg63Qkc9F7biNBjmK3x7JK9gF+WTMnOxSNul6GrpDlNNrm35CHwrHJml+JzM8M
Csyaw/zuqjoO8VJB1XeN2oIX6UlWApecOaqK7SYGWwFv9+RnvOXiAjx/GqcXgrS3Jg9FgDlAXo9F
HB1gwLpp4KzhvQ6rXVihj2TczoBdgcCUYBmakZlK0Dayonfx3Cg0DcjTp1rVsnSnXmFzq095qLdd
fALfcDBayAHjtHgQZgWJ8GmQQJv7DiIkyAnOTKskGds5QdL5Z0DpuVY3eeFd+jXJfTAwNM6Oyg9L
XY88PY0L5KaohBE4vGnRngBc+mkRAc+2g55816GJo0P62CI1S/IKdtBA3R2vV7PuDehoN6CarisN
XnRg0Cxm8WTcWwHFIswIFHbcZWnmcpn15wXIS2Sb6p1y+xWLFPjwvrirZsTt8bxACQ+B9K88C8D3
kSeGxRyHzvvSgBwQ2eBSThwlm66hiJHNpuNiThDJelHiNlIOKbjj0VZ/QhAX1bOEZnE6z0Pe5w3r
e/cMkxpsXmFAy4Ah28jVEJP9etZ+uwKSIT6WukhbX+fsoRzMFAMz3vQnikV9lfWwdjfYfext1HL6
3MeD6DxcDqhFJ2IuKHYBKaVLflvJ+Kvg2I6Lk8Vd4QbZldBo4unGkT6Ppc9Ooxjs4z5OJj4hKzen
KsDSixVbzN+ZtM/wKslbnUX97QzB8ylfAUFD+9JfbcLWHatd9aGUTIHXl8OPYVW0m5jsm5AtS5fT
Wt1UezqfA13AAi8yz/DVVVggQF3Ks8NXXleox960F/aSBkZ/qBoCUO6TCb6GeszPbIzFs8yAzTcT
IJq1iYjoX+CZqL5N0ZKjlLfzJ1elwylOTQzrds2GRkQRuYNvZD9rs+LdPGNJPwA8HKBXMqT+kYDq
QT2TyOTjlo4MYtywRKdknc3HdcsAOCAUdPBw2Buy6gAp/+wqmENqyqrPw5bW4RoKBPt9TbMxOQkr
DcqcYWah2dDd4o/K5OXcRTTSN3MNOUKXJWb84DfCUSfN4jZfTQLvT8XEt3hc5Z1HP6/bFbYRrFCa
Hxxqv7kbj3T2Hnrj7Rrod3QzcMLSrkL0+5E4BwcQfOYJQ9ksoy9OKveHiiLfpkOyf1vXUaRQFEjI
B/d9xcplk5waKKa07eTuuL8pbK/6JoYF8SEkJQIxSqp2cwTiZLwZd5I32it9TqVNb2Fm9A2Q3tfc
he+xpfQhS7B9ttWaDtAiBLy9n7eyy4Mgp6w0y4Nkmf4SpEdOFoPe7uF85tBA8BaWB4jGI0uyb2Cm
RUPSCR55AAVNGs/mg08W/mFlwfCWG9O/KBbUZ+3lnDbKW9/SREvI6XF/YFwrYG7YeJ7tbeYr91Sn
K5vaZd9gQJ/l3oDkmV/RMFA1Um7JhxokwrVMddVaHdObbFiyb2tV+LsReP8G2iGzuCg1DbWRQkVq
+7uiisTQTAmvv+kISU1XIT8bm3xc1VPhCg5XqCqKtobv5sokgj1BpwNth2P6JYXt/LLBCnEZ5VZ8
04S+ONTJL7ua9+qiJOTWo5r7PwIm5MJMae0JaWB4NrrO0ashU2BsOTzsMdu266Lm8qKQhyZNX671
S72Y+o14ST6Nmoq3bd/2PywWeAeXaXqfQVhwiXFSdMor84z8MoITZdmgxl/51z0Wy4VMCYUyC3Dy
AwtxhrPMIyLF41ABD8p5cYWX99BWrst44bnVL9B2Edz/lt4k8ULOY0HWL8Dl1FO9MH2VhKl+nme9
3/brqE6+RMhFGTwPD0sWmxttM/e0rPDU6qrKvhO+ITikKmwPWZixeYBpPSbE2FuvS3c9OE8EcJtq
udBizjqUx1BYAvaor/dI0zs4RPSHPa3YSwXo5IvaK/MJB35/hc1W3u9JZKBhgo59qml+B4Y7IXC8
1VNX7WEhWO96OaMVhXjigOCfei+kaqEMic/ajeqLNDbrUVzv+52uM3sLoRJaeUQz/BRkr2fE7NlD
ec+rqwScX7uh/cFjtfUEyLyOfkQ0hQbtLuTZDh90mD1y3a60gLSrO56TrTSnWGg+GdhFJL1zkeyf
gLJMD1EWltfJ6G/4mx5A75C8rjMymNGW44OvR8gvc5kMN7WQ6VcbwUXYTszF95D62Jch3TZ1YekE
X1bNkvI2o0JX5zqel/pmZpXswONmMOuB7+6qep9L+FEMGrvMhC4PIgLffxsiVWKui9gZfafqDURP
4nXirpdMzY/EZ9GHcqkH2RZeM3FitdQfx37YYCyZRGC388DF0EV6ySFCpDSJLrDGrPtHeKy1ZZcj
9Yi7Wnm0jOSYNeF6fsNRk+upTUpkLm0+W7rdAy1BCxhik/6TK3cRWhFPxR3kejSBJw8p4q1BIW5e
8wHVn0Yc0dLkBRKnfoGs6GozRXmTpz5exk87CTTd0KBGxbW9SRHs4usqAyNwUVNYNLxOa26f66jn
IxQ4/VTrBvaRfuJtlNX+eSBQzTQpy6YPAs6i/eJQaI4wf6g0vnP16Jc21cDx78sJ4bSDQA4dNYBs
3Ywwf7TopcVvTBT8Oj5OISrqHS6zeYn93AGnmfmh0pJpPj8ak42V6UIxFhMMDXYV2A8V6M0WLpd0
PmWJndgd7Ikw2c8LYN52N14tDZkDiJ/SjvxqGbJcnHoQhfd8AEzajX7wV6TPkqor4IktAYmNOrnm
vZagI21eBrimwH4XJjUPaGnjy3YeabY2ZcYJoDhgdq+JjPSPrUZqQrQM6UUImpBTv7HUpi1SOBbB
PLUeUjQ0T2LFxxBlokRiZqswTC0iqcEHBPzoeJ0ngpCqihOTk2zyXiW+PvG5TEp2kqkXeX6fRFth
X0DmzvRqVFX2rd+2r/vOevjb5Ne+lvnYoEyYnx20HSdaUbgAcXjECBKFBv1V7rdTSKcHTQZ73piu
W6kkOvGUkGmiV8Ccz896mYpOa7QMsNWQIb5uZv5uerqfSzGBxus9vQfDWMVt4lenuh2HTfZUr4w8
lxAQ6W7YgPVgPWDBNNDDuR+JkPyDVOjic1rLsr9bxSKerVpNf7K+3+g1UGN4n6LZ19ezGNHAZlHT
mSuaPy88Tk61YeKW0zy6h/s2u00lSEvRryCva5RFXZpSvO7JlhY9XNJ0auD2n+YOrkK1nmRSwMTG
K2eupXYU7ahc7FvFe3h6inWTTZ3AkNUKCCLt9VpgcKcAkPt5p3r4QcF7q8sIfq3T2JSu2QPXDzjl
cfgPBZ+6YUR+gVugH3HqDGdb1kVrF8lex6FPvgJ582eIdmo0tqnncynL8SkaY92iKxL7HC/zyzRC
CdajcDuXKR2/CJca0eREiC8kpjAgpoR6uFD9WKH9jc1uqETDJt7HQLgHv7UodsnjiLLkZoML9ztn
pPzKaZ985glxdzAcQ6AglbgmgIxfAb6naG1T7142ZIzVfUEpQd6K4Hgswux7xo9iOCzzcWr7dH0T
WxUNp6kYQIQCTBbF9ZIvg2hXPXgDrmkXAAtLNyYtmRBHmiIaxvx+kmv6ho5YhjfphHto0CiJwceI
720Bf2FNsCDz67mwadkZBiEnGiHh+L6ZpTD/kqjaWMslIfFXHLxOox1Q5dCrxvCiM3KMruDkS18O
3cA52Tdu4Q2P5GOe+/HNbpXE8YDK8ywshRpK0JzcgbrTtzJAVIIGaUhp7vxq5RtPjR/aFTDj1gzb
5L8bE7BXsClRp1kJFPPHBtZqa8DIbadl3MgNQOoekqnB70jmIRv9Ay1FNnqeS2Zus4D6rYmQjpgO
/Smi/BSpGZrfeN/yV7NO05dSwrjNV7J2Uxyp+MG6MnkGu1bVUAUhh2sK49h0cUiqbhD9FnfyiqHf
k/I1Uk+oOCLxQJhLotbSQ4kX5jiXJ40mbf2hSMEiajM2szHjGzqYFaBSZt6OHEmaPh1lLNzaQQ0p
cmqy0P3zstqFP6YicWuHqoJyhLS6EDuc8Intp3CJ4nRcssfCElo1PFED+TZBNgrv2RZVfqRnEGbc
x/eciULULaptD6uu3dm82rbEgZuHjoG/grHfQs2dhW7ZAp35bahoSuJ2tSjA5NO0AR0ijYfMu7Zn
baUaPvc9z0TfOWwV0Chw4xD0ytq8EgXaRyFXW64ts9H856pWv+UnBv3TvJxyBa7tmcYpuJcL/IQD
WrDpkEXx+DRaeNvzV/QnWQc7QskMDmCDzB3D/2OOajQu0nIdl9DVML3nn3OwTOz5HayN5EE4mKk+
oNE0oV7eojPNQd1DL3DwINiHe/mjz2jsiwt01Tv2m0rWevhipWOw/C4VgK4IlS0dXYEjAuHYvFoG
QKG6M0go/UM81nFAC4V+tYpfdrBbeFo48tDv6I1UFk3U0CLF2LDcEovh7c0goLJYW4heyEyficnl
UJwKCFUHchNbq4KADmkwyHFQO/TqLGU1Ih5HRnQcKqT7FGIupO6yRsQM9YAkqsougynnECRQ2A1I
6tBCUmUnl536xWfDdJIOipsa2MEiqrsdqV91ouhfRsGCbRQmwCbJVJ2dyrCT7ALeb36VlZ1eIqhr
0O5FwHzWwI3r9xPUJvOPeOHIsqB+Z5qfRLHWrNs0dCq+2VMF8nEvbPipsr+ph357Ali6XQEHHu5E
TEnL08Lej0kI80mSGWKtrQYRLKPpeay9K68VUriyIYsMWeMXx5eLNjFUjL6SDk7aeOM/5B5TjtCa
wU1c4By1nSF7+LgO8PkiQYimEzJQVIh0lHl+0UVm5o6iOcJbtFMf4BbunUo+VrBf5p3Dm5+/a/TK
gYV63FAaLOixgGpEjwk7IZ3Q65VlOd9+9JE/EBdk1OkCnznrz/BpbTQ6zzapIM5JFRo50DgT4pSF
eL1KVlF+QdeHLFnbkqa9aAEoDjkq1DKsD3NVxLZL49yaz5A+QDbRaAmVXQtNh9qQICUpdEUAtx56
VN5zkynk4fcehJtvHOHlqeTFdBOhuR2k7DaHuQLaOgnHZ5sGu3bVktegpCLDLvAt4MGUHgZPAm3d
lZKTGlsLwOxth2ABa4PWH2wUC4xzl2f0lvRPAQ+7y2pa1Se01HB/RBAvATwcZX8XIQyvX1FcOvah
HNHoAVkXgTMVGUxxo9G3bHhDiCThQrZshA2e0HvIJPsfvUZzhqZyu4dcjVogI2h35xs5xO6l8rl9
cnpiGAJsbGCHy1kgmpYzzAo8rz8mgA/Lrh6Fu04AWgydgzbmX46gM1ub8zWD/XccIU/U+bOivTib
dIk/F3pNmrqEDpHpaYdCf4XfF5aj8ABPZTp0qV03mLqmBQL5etjq7bovNNRp6BkHOWhPncftorUi
pBGohlu5lAGO5xydZdC1EMbCrt/g0gZGA7/D0BhZQl5I+lUhKVjCek+stHd9mmxVF+e9LM8QQshP
zpcGqmOzYJRQA5RfM82qvpmRgD+q6Mh4V7xVA41nonA41jmtIUfhamAdDvQRyivAJU/7DASg2Qsp
4V3eILDrSDwPp10dLvc+h5wOspFZdhuRfzr0NDmldPWtM3n4UiJabLfewMrcTWqrPq65NmiMEeW5
QkEwAAWaU3FPJpreVmziJWRCNMyNTmh9G0UsfQvTwI+mEusTtHpjCw1Y+g2uGLuAZyjrAEf2ik5v
pcuG0FkXxrWZdGXoybKhmhB/NZluxyQN+dkULn+NKDqPPAC5Qn8KCDmODgNoGvdlqKF4aGYIMR4E
FCbxqXR5QFFQp3A1KBrnM3rrjewTz712Lc5NZHXIzztGtKqOeSseHXGAoUkq0JBmmtGuDiqLvtns
9IWss/isjRANw3sWPpZQVEIo1W9Y8pP+0kcOrfb46qM2QuZxry3sPStwl69Lb6NrPWJTd3rg5aOx
RtyYXMHroUt+B1ygvIpoXL0CMR5KLIO+eJMp2gD6o8nipkN6zfGS+bQdtwodb8ISz5DOLIB4ynWt
rtCtYik6tKNB4jQPtb8sebpNH+GWHToNcKvTWOpZq0huT0hfktslCAZtoEs+M7RL/FxTkzRytTGs
kzk/zdVE/4SsOO6yPDMvFdL9S5LR5E1Agf45xp/kTeQxcZD8f4bnprr3IPkvcjPYdZX9BoGyeZIW
nTzQh0vECfbB/oSuSOgkqJNsvuA80AvKjJV0VQlxCv76zqlU/2sE2NFVHoWKQpPcvfEsEa9RNWXP
IyPZ3GZA9a+lXBJQYVBackK+Bwv0X5+4BB6k33BA8XnrwIHDxfQZFa2Y5UedrSLLH83IFKI8eooe
2iSt4H+GSMDDCa/ANYBwFI8Z2v9AfuJSeDXSjojYG3YdWzaP+zWE3MG80MG7/Hu+ZIJfjUevsqyl
mY5N1FVbjl4LCF4cahZwWtBHjHUyFHEH4V2yI22s4jC0+v+wd147kmNJtv2V+QEWeKj5SuUyhIfO
eCFSBcWh1uTX3+WZVT2V1be70LiPt4FBY4DKCPegNLO99zJpdepyGNeFKaZnaYsZGeApnXcQEAMP
FTgPBZSV2TZT1YTjWeFTCJTVShIMLeT8J+zIlPG4qlay0Nw02NgNEyto2tTf1VZZr+hSxvo2Xr9m
XuWVe5olErdQk8RXEznXYIsMAhxlU9vLpDsDLUymL1bXvdRweac8QIh16PuIDGVLfpvndT/WQT+z
a1SEaqOPfftllNskwIjkSZOt/lwblGTe1qQ8GfZwNk3oxEysr3+JYSWqW+xg/ABbfR2VZNNML4sd
yX/DC29by0kZehrmU77CfrD8RXUh3EZ/I8/9GhBB/CNA7ZKVReTEpofx4VdZtVLpOfKlcb+qOSmS
31VvzZIm8lOnlwluz9mZqtJXS6PTbA8KLiZNr0BH6f1Brxb7Of8hdP377/WruszXgvxrEVdl5TTi
IVrRr18rM1eiSUlmf5N1c802lT+NH6V0Cy5EpUYu+xuh8ldN/vqJxLg5GtfsMJKv8ZdcA0NDZwAD
Vn0vf37i9NNVo5tVhzTf26kxYoKb1AXcU5rliJU/T8XvxMrfwxw/wdZ/Jlr+GXD5/yVPkzULV2z4
P7wA/0TGu/3+pftMsugXBMTPH/qDjGf+ppO+4qmLcoJ0fv19/yDjXVmbDNgtB2Ke/meg5hWZhw0C
48t1leaPSx8x+QegXP1P+A3YSn6V8lWySap5ZWgShbdwePzlWip0qr81TqezXm7ulN5sssMHTkLM
aPO1Ok92ZqxNecimmBzBqDitR+U8P9GaW4d+G+LHouRB41V8/ZtO5Nad1vXWecFOZ3hDAaCRSUw6
eRrYmojJ4fhm9GV52zmojwEC0xi5g5PdaotDc2B2SAFECRB/yUbQp5n67YBtGUVKbSMVyBrzbLW6
J/4wPriVBSA7WxP50q3zfDSUzhlpDa3qTW3n+GVUUwU9xaldEBFO+dBpw4tFtvfQO2LZMZkDqEys
7wGHT/ewJHoc6S5ff4uHJVRmfTjKxoV1Tr3tT5ZYQiM17N7LZFs84XRaPtt22e4hKcfQdjZruW9b
qiIyOelrW8oRGHOdNwF5Ly1yUwYGttmmD4Au83BS8R1DFq+Wc5fM2hmaAqmubEg8YrV0IgikwIX0
ZnuisJK+KpYvclm63rsWnHtVmbJzC9lGXkXG/p13LPSulnP4XMi8vGXkkkaU/tuRt7rQGNnoSVBM
2M1z7PiOR8Ahu9fcPt8rRXI3yzyP7HyRwZaC4e1B5O/VuZ7PS1qNZzLt2W0qSsvxhnJeH9ehHSO5
uND1LKndEcPv96vWVjeoY/PZ6Kt1j9isf84JxB55cw6MLbVi8UupyLDSGmYlXao5h7IxRjSMVo1a
gioBzOLqogyq/kioZ/iku1rxsWq9+qRNIx4CuVR3ZW8qGFDtCA7U8MaxalafNt+9ZwxTvuldNkXC
gaIDlwlLeCWZZGNKCEEzLt/IvfZ3AtDOmZTR4rs6ljwwcSuwOFdx3a+6nvO4bDtB8a5selX4S5HK
0LCq9FL1V8CZRbURMgLZvFKtp8iBC+mxd/jzpE3OqRqnbGfoZnNrUGIyRFSpCLVt9EFsMUQURPPC
SXHzMyoK1I+kcfbqZBXfoe7k92rjVlxTyXYngRo2Xm7Gylen1iHNxkmPq6OdLVholFjjqcosm/0K
cIcyCHlMV2Dl5UphvmWiVF8ZNS5nZplqmJK3usnsBnIess906Xhff4KTzztbKZrl1IA8f3INad45
reF1TpPspsmu7jO1Hx40ht8hKs7ADHnaZMk1Wdnw1XFyoSgvZmD1A+/Ufq6U2cvQJg96nscHzRXd
ASIRrzqnhRpCUYaS6Vkgz194jDT3a1Vs+wp5AttraYaZ0gA0w1Y478apaXwbQ3bYIYPeYRdN7rrU
0AKrtfT3Iitc6XFvL699jLX1Wpyuj5Yl9YSmrFDCjVZ9b1pxeRw3Ki2ik/YcM+lqzSlijKDeARwX
widPI8tbRTrJiy1IbjM2r+PGN9o25kmSNVuwlfW3QuDQ80arXG70jaEKp8bMZJCT0nlJkHroiIXp
xn6hJIBD8SjX/pZXrRYtYM7Yu+A0y0UrVPHa9XE1+tehZQPExELzXG4wczhLxolLynHRog59EHdy
Mq9sVwgXdezVxxgFcrWeE7tshodBT8dpX+MRgvC7NT94v4OTl0sTMOiR82P3AwgMOJIssJ/ahTqb
z+WUz60dOo2pyEgZxyH/ttpNI4Cgc4q6n8az/9YBf7OnRIeFTZn3r+uA1+/98D8vGTvI/rQt5sqD
+v0nfy8GbPs3nG3WNTovTI2wKr/092LAYQOaCZKGrPYP5NM18/4HXlv9DU2HCtBhsHutCXin/14N
6PZvwmV6pEJjwhVDvfyfVAeW82tta16j9JgLDUzlgtzjPwX8k5VMcZUn6aEv7fFUM1mCQK81/Ym4
rBEUxoA7R466eMBqzWA7QcJBDGNQLuY9ZkAFISsebbwpbvfIpggFE0vhvmTOQDdxFZnQstz6VC8m
RAqrxA+xyNQ89PFmd9GYj/Hmm4oxwxB1THIAPLOsYHLh/JsNdIUWUF/l4H/zujXpyDc5ybOoejf2
JrOLfdfK39x5fhF9EVvE9fv1eRsmXBRzsUbZpKgBsuR4wS0vjkNdZTS+VT+HA8PRyd+UuH0gSp6d
+RHRBJ16nU3XyiWLm7wPUiKK+05vQeLPa8UQXFdft66bTrmurk9xs+rR2vXp9UVrwbxAr/fcopIY
CksrC3hwFHAnzIndF/NaPiYp5l4Np4OPBp4FFDviRN/5XMva9KAUTDeOsUbOVAw+AkTN7KmmgmC1
x/AoyQDcx7XQL7Ghqzzx8dyLCC4Wf3HhKFvgjrHL+2MyQg17CK6/tgj4zjLQexpfBsPw4whM8sDW
X3GvNHsBSdg2UEPFmN4lDpmzQMM8UQQ2rwbfMGfDq4pkM86DQqbK6ytWDDjWxlS6HPbuXA3PBvnD
nOHeJkJlguFt5KvOEKmvTM6HOZ5hIO6HXP2U0cYFI39LKOPhJa5W9ejO3TNUXST+Va3eMSusR5E2
tleuThqYcg0TMZgBTJbkoTfAA1+tIAVJwbK9Laq05FAXhJW9hjwyGPTeuifHGQdKak+fYjI7F1Ka
eWgm2GHWrfk+kLJbYahuVhi3WXK/zXl/XFzkJqwfvk6deIYsAphQWHEwVkp8wcDxxti18k3egoeU
91tymge1mC448ev2M8se+nd1bsePLMeMY5WNecqTVn+UlpEHvITGM7tcWovurOSQzVBxbkZNfZ8X
Y7xVGk0JtVn9DsTi3Z7nuvdLs2oPU86+iCLT1bu1sAWqT7c6n5wkHZ82LIzMk+IitNq4GP2tHMdy
rxrAOKLYqillimqe31P29KgBQMmsCXsF7YVpbie8jbNMhm8oQzhFk3qZ6g12BUCLMxoUie9FrPFl
arT72RSfiEJ+UrvR61TdDTu8L83etbLG9Q07bbvdxJtrpyaa9WrGzlMSN99xRMW4f3AOhB1Wq71Z
TJNzlxZoTZXrZH6eWto+4ZnzwG9gQ47ep7d9m53owOYDDqmy52K+znhRV2btpnf7Ldk58dJRY3XN
p5ISYnzoBigyUEiiXBnjexI1+Ktb2WAZ0aegn6wlGlV3txp6epCMO9qLhqem3I+x4NVLJZGfpK6C
c856iglvUWvzpjf1OLT1Oj2kZSzCthlmz7KBUorGcl6NrmRyNmynSrWVPSHxdCedAjONpSmRGa/I
juo6R4ykr3axQr4tBIaCMm/nk0P5alQDZUK8CmyZvSE92eXmhYU1MmwsOXkWFlzfmaTh45pqj7nU
8VuMIxYro8+IJ5XJzTyZM0cg37antlDNgzk43c3C9OplToJ0LE7wvBP2vIA58jKYkqT09JLMwMli
SKiRgQzqrtcOyxZvIcGw5lSYan0jCoQjzzSUpfPaGvdHYI6mbh9gbDs8qbr2QqBGf3JMJ/UtmAFB
agrU57XZyLopcU2KuJDy05bDWTYWez6ZhsgxrkzvhUTBSqcRxDggUax2ePS9ZZtuiy1ZP1AdIOdO
th2lZoJj0s6acbfE/VfoKoz07JTiL7UqEdSaOh7icsV2wTqfM5r6Oy8WK5qHYtpXGw0fGN4ahW1A
7gKWXGbDV63ibRPatG1nxCKA1ol4TGzL2UM5UU8ZcBy/q5x8V9gKnqet2/eNQ16QF2xY2dhyyOdO
e62rgJ6S+/RjV6YHazaWENqUekL1Ba519SD1jaqdR1u4p6Wys5DZ50Nsbatv94m9mxu3d5Crso8x
W8caAcgxGG3z7J0Fo2Ss6O2hxcrAkp9EkgBf9PtO1AASF231TW7RG0ym2W2mLijxRaP46ybdwMT/
eKQdi6N5bE9LiR9PRbj4BncMbkLZzGFeFM150PXE21gHceg294vjDuUhMUHeuskYjnL+UpbGGKpi
FeE48rqB0ntwcPXux7nQgzJ2bicRP+Ar1W8RBip2bk3mhdl+GXVKf5us+cNIeuwyp/n9wnE9xoup
cTcWtxSwW7RYkuZmwfmnetbUW5G5scWKeCQrn0ykVL8zlvXZkOvqzSPH9QGVMLGOW06++QaublKH
Gm/ODr7pojce/eHKxjJjrlcCyJWz0ekgX26PZaa6yhuMjWUNMtt2tgAVgg56kpXN/FmKgmVYCC9i
3bcieZSytvMALyGlTA/xlwyswKBVmwJ3Zs6k9OqeK7+vNSgZ8Gpbi9auKWnQ5N32qjfj8loyVD7a
LMk4jThjdu2qzAPOEDAFvlglZnVoVDz6i4pjMKUDnlMV8bTkielAlf+85k7OVrMxP06YtnTP1Ozy
wdnG7AgWow/YphAyBZqjVXOSb602KlBiZ/O+X502mumuIr0jL49RiscroDcOkFwB9qVqkrzgFcf3
nLN/AxtUT9FR6qBguo1NQupmjrCgRjF7vN0IotZGo5+6ZizTcKBPEWCm19F1PN5camT2vNs8Z00d
pgI2JPxNFulx7UUF2dbpp/GgpisbPVKpHJS2hdWuxrDoEMcM9468rQWAa9jaLJJm62L2cjfMaMS9
A0kP+Kkn9cw6sVzNLw72i4fczWd0OIvhes3Gu12fxUvUOaq130SK4N9KYhieunY2ZoduHV4hIrhB
3LviDB6jNL2Ck/+26ZkRWb25I0k5ou9vKO9sRMJ128JiY3OXPu0TZOKJ5CsgBp2YM95Mi8VVVEBt
4ZcWswkjM9RX3Jc53ZsaQ0MfdcjL6NEVO+LkoPpZNwxvPLy3UOcgnWqXBCuwZG5skywBZzQm50rk
fvFc8jDhPIz5SuzYRMUeLFwaBir6XcXcQrCsLx3DwUxvGnOGJTaXw3kebfMAK5T5RkUG8dIX3ShD
kkrFzqisLiTpoB8dxvdTUFTG+m3BXf3uUnM/0zjap9hARfIzHJPnXqU0C/AUJe4NjhMdbdh+G0q9
f2WDHSunEtOICmVLfPQL9dBp69b5fZ5bn/TGmGa/B8a/zxBkeZdo7g1syPW7hnXQH2BafOZ5mh3J
hMKPbg3rDUxLv/qsHrTjSEGvdIJB3TSYU2UXkSbQH9g2qF/p6zh7VluGrPxzd+5SjiH5mukEEmW+
XftkfmBezyYGTB5gOQgVkKVJP2OKYx+eVtdGJLJ6sLxGNF3YatPgl/XCjoZ4aEPFSq1Im1T7G7tq
ljPgKDbKtFvz2MyQFH2e5/lHPYj+ya1UYgRCLRKM3Ll7rFcWTwHaVI8qTl/AH2Z7UtvEuujbMPuz
2rDFDJUlVDZUBmEbTbhWtqD2Bx1tmvHo1/aQ4uMuyiqaLUDMOWb9w6JSizduMT/VXaFHitqFA57q
uyzpAIjl5XRLdFc78ZCYAm5AbhZ7wojP9g9Qn13mp0rb4B/MrXA1RIkuPa2tV4NHoWIw8lOTUaMQ
TGwpoIbiayotc9vD7p/DrB2tj2mo528MMTBvNYW73EyatujRjML6Xx3gJ4L5b/p/JCgXUeZf9/+3
3+f/2X8uG1Cs3fdfxICfP/lH/08nTyBRoOYRL/1H73+lOpvYENjKRO6SsB1K1x+9P/KBajFkogBH
RjB1RLI/lAAmBqSygXroNrMkTf1/Wa1lwGLhF5G6cxh58aT9i6plKNaStJhO97IyU1/fWK2oWcnL
nw7K7zLSv2aCMV64fgjzCmLM/J3AGX6VzoZ6UiCzONt+lBiyFptdl7Rq4FqkMYT//qN+zTH//CiD
w8K+KALN5l+zw3XJRDLH3r5fwNgTusdlrWHS9HC4lhgrsmFfik7ZLZtpMG1Y67/5+H+KMTpkxdEI
maMQYBZ/xXZqxeaYM0lxYOvzk1barw4ekn//F3JR/BrKvH6E6Wq2i5LjwD759WB2nbKOaizavSnm
J9qOF16PgGs1gWVla7lK/3E5/1/OHNLmP3+cwRQMBcugZCUQ+uvHsX7GsBa37/fGrLfHRJai8WuX
pUDSZBhbTMazEc8sN8DGNkBA0Gtw9fD/2fJT8qLoqIDijM08CUPuNHfkYZxtt/SZBrgtA/giwdvU
u9Q5Wisa4CwpgA5EpYOWl/oXLZ93zGOHj8rA6OpdPWIvyP4Nng13LAOpULGmsL0DPZU66c11eWGT
GW2DlcwMnVBZ0gDTW/lkYap7zVYb6lbZMUNJavPOHCr5YF031U50e96YDMntOFWEUko3DmqH0gJJ
DTTIyIobBso3I0zbSC/LD8MuHtg39NXanAtBuNKfAXodG3V5TyYDTNP1ea5AIyeTkG+BbLZ2x2I3
DAU0OBhn5u9d6pJ/zNO7ZrWUIHPrLmSTwxiiyFi3y4IU5SpWfNTY72grrPoh0TX4UCAbnLDTd91S
3CdmWFmwijy/3bCfPg2WUfhwRHxM1SQWa3ywCwaB/QZ2IsxBT9+weckfU3a/xs5K35ZQvYZzB73o
OppO3AMj53GJstp2n1obP1PqmMLXaGbPjZrn6qkCLCuiasF3/mxUtvKayqm7q2rB73GWRXuqhZxO
rGcb9yoVk5d1HT2w1prpKS7b7oZVx2aIbZy9SERoPfre/L6tab/yGWwnb0QtYlWc+oJdwwnWqQUe
n2ba+GnMGJPh013FWQEW/pSl7RZichb04v8qUMParu6+7Ppz7K76z1CNMepyT2Jd3IhFt/YllYL3
I1kzDhUmnFL/lMrOpNJm9wQxQn3Z04q7F8BM+U7Rm+7mR8xmLFgXAuD25q9Rm9oi/8syPLJA9BPZ
rvtH3obwMIt87Z4tz3qN3DPYGNZE8p6PtJn82OsyJUfqrDZYmvnSrPI5Fz264ZQrO6OsphOruAA7
kvDA1pTMFyWexU4D0rIXMMxpOgbjYDZ9e1pxXlKek6S8Y3bhaFzRGooetZx60eN2/YxBWfULbpoz
K0SU05BY2k5fMHZaLAStgrysZCRjli21asunsUwI85RL8PCK7o+juElXPGFO/MmRAy5I1qDtYKPN
p4VuyrdrYjyWq6Q7Rkwx936peJqBx8qISbqVpoRNZhXzcdNScV7gckdxbrkvdV0TqZUZIB47/azH
+qsrNsZ/w6A+ZMuq7rVJf7cJSmEtoqe7LqVF0b0OlLcjVKTRZx9Gx4RLGUCXTqwyIUPoW1sOkK9t
LjnTsqBqt29Z4tCdp6qkUYiT6RArdMZCUS/LOkbDUid7Bkus7nWbebdJfm3CXOK5E4pd8nialaBp
uzoatVr/3E/FFRWMK69forZJ9CfTZDxWCdlVh8qe+vtRafTPPLedQ1bOZNcEOT4aRC1M05EzZBrN
dhsXctAoaZuVdtwpzjyQtoNYMAKi333qatokRANMyQ67QMimUTSq6TkhRpbyAvBKLLKDlyR4Y4tS
VLd96RyKSXuWZQpWKhaVnzjd0egchS1KTEZjqTg3SSy/x+Sv/I3YhQ0m5zN59+ZLPurTXYNcD4CM
KU7AI8G6y1ZkRrYMFAer1Lq9DmotqOdtfvuRbqQa4pNVl2aBDdvcQKymWvIPF5nyVcyt+hTbm0Fl
nWOnLgASAtfAIgg0Rd9RvQ609VxfYrGWb6CTlDvZMpTrWaUtOzt/MVOz2mN6rgvEWoadgj26fm7w
9CicttiNm22cCz2bW7YrbxOSsaPs4bFafsveIFvoeAsml/NOOCU/OLljP7EajXUrZka+SzOY10xr
tmdztRYKy02hMNVXaWI09+ZgmneE7OU+VZLk3THDMsnWXbESVO2ndHkWPLkCsuAOyvtaPOkOa2pM
QqdkUQepPRotJu+5LF+HVRrvC2vJb63O2l4ZrARAIeYMVkbX3Y6iGSKKfq681c73hiRfUVhcZLw8
PxAPNC8GdBtZCWubeD/ODIZ1nhnkzWzrBIKAdFCgFf34s674r8j3d0W+oJb+U1X0T2Yf1kcNn6tf
vT4/f+b38l5cl+dqFGMUZarK4AJG6x9eH2H9plI1UapdlTxDo/T9o8R3MfuwhEHlKWxSXl0NZX+U
+MZvIP9hDgGoYOOSZYj/RN5jI+evNRxAfHoJnf/Tee5T6v/F/NMAzdHieE3vkIi5HQuAD+QEATr6
ZmvJdW/XUq+ikeAp42xW2N8kWqH4BeuXv8HY2mq4R6XW+OTv2uWQbm15XTdkW1+3TnPDssoYdRpl
s57BMXfFa7YZ7bkGvv4t15PFhcwm8QjgTrKZkCvTpO8yVo8/28Nga4eefOZ0XPSsm2+6xqpCYkkL
mGSt4F28WvIG4Jvhi5EkM3mOszquDYVg4yS+yKuNUPDavU+j1oWalhYHY1rU1WfyJr6T7RoxWxId
jFyM7RoI4GuHw1gmuykm7qqxGHHydmN3mOqS7XpdVi2XqVV2Wj5qDKLd17layMIqxVD6ZVJfv9W6
5a+L2TekOvUmwBl6ThHwuv01dC1IdUq24wRjXeSYy239ukdXXFfqanXR9VetUW6C1+BVNFC3Udxn
ZAWOcPD7+76ZcxYAMsP4yhFZTxCIrmt7sX9vB9h3Pet87Q5Q7jWt4DVIpZARsXSkRagt2nxTs2eb
lefMBlaI21VEZXrdKj9DRhj0fZ4taU1B1ctmGu3TNi5Vh+eJRcRCW8KZeFqOdctNukWbDqIkD0ch
Ryw0Q/JbeEZStScO4mET8HIyPuFbQgiGJnBftES5vrkVqzJ5+Iv+YyXdM+u3GsVmiRcKYSWyhsxG
PcY5b781Mxk5Sj8X1mwi5dGqRnz57JtkALeSlj0AAa10UrjyAritC9Ws7Lw4lfNdv4JuZ6cqO+mK
RdbB2sgE+40QRyeXBEYTdYs2YnA7Wad3ImuWh8EayRAg8moU2B3OiaIdkqPjDDZyqM7R9jUCD3u1
4k0agoUm8LaoXbS5W/+51priq4YXWI9cuBEmYhP7WAYnJiuVDHmHOE7Tdex1NCNDT4pjXma52BvV
+E6+i4EVvFPzHjNQZl7Hr8l70kFESHKjjMrFVHaTblSBzcfdFJbe7MQmlkvF2GoHw9vJ7wwRI4W2
zjx6UlNpYEXSzuR6+4mlFYSrJkxPt6C+c81bhsIg2J9vRzJjqrfl6gopJv3MdwQzqJYiAnB5y0L6
UQajYZ0JiLH2ZpHxe0oTEtXlhtyd60YoW1kdR2E3z3m/3ZqVbV6uV/YdRmQVpVqvkB7FzZaTt02z
ZvAdvTEjJ8P5whFo1I9a4MGpTZm8YTPeTni2Z5YeymLfF1bjrXRkuzyfrgjkPub91vTftFn2u8bq
3MfEUPBXwwY/O9J+gchzV+l569tKbJ1R88xzk7XKPs/7+dVsa2xwOaztMwhO7VNprsvijetWs8an
UPUHS0PqwB2gfyi2g8o2cDQiidhwGJmgMQdx/S6Le8ocCJGuJyfLeGx0Vhz6mj3VXw1nTZ4AUCfk
cekHvgxlne0q2l9+R6Mc2Gep+TpBJq8dp+LAFp/6KBeyAQ41cIghe4l0UKL7BacSqm/FJrYRXmYE
O4i5uz0O2Um4CLoDqSq/4Pg89Ut74bKuHxxtPcO3Vsi6xO5esVOI3Y7e2kcCSUCJQX863xa8avdu
4WT7Ka6rbzaKCB4MULMo4dhNCcYaJA5UcYit/IGhrHNY9StOmqv7USjXCYiYV22PGgGFedieHTUX
wbqYRHttrFm3pB54srOV8p1lm9dmfFSCZRZI2otqmZ9MojKBLprtoV7cDEW4m1k22yPz6Hl9o7Gf
lh7FXr4qSzWFZNSGj0TOCn5POra6gLa0EId906qtvNtE5t5Ni7PhGDPrSBTJcK91XXOKCWY82qLb
pN9TBcGPB8MU9tDIPjvNiK60jPVDTlCQVZUz6yRTYHQePJLkg9Snuq+myv6ka8NG4culBbFyLvx0
WCfLQ0mf4WPy5Hfoez3bmawbrWUwzh2pR0YitOcENNDJmc30WAMjvm8FueKhxcYXrm66fs/WbniE
/U20ilXIKSX5WrReKvrSZ+pkeUJM2gGyzzr6BA+/I07qoVgA++omcZslb3Jf0dvuvFX1fEGNDMdV
ujftpJlMSNYsxWRnsW8zVUUbAO7M34t+0p4w2zU3duOsjxBd0fQZgbsPpPqH/eQMy6FeYlYfQ8Cf
2TCcqXf4zeRr6dbtK91Cd1+NRfzSyDg7jVj18KE427PojDVkl2e+W7tpBQHLAmfVqnqGJfy1NVuY
NXU44OQjfZ3AZICTz/LIDONnoGQmuw1Now5bDATYMu1EZ9dJXB+rWTGY1Mt5PZmEQyQCCrttndrQ
OY7D/IZcbKIHptaOPMWUonzH21Fkwvqq8fsJeMdVdp8MqM1Wrrqv62ZigjU2XvQOmy/oD5I+i6yM
tdaIxw0dxkRIiCkLzXESE4MPnHk5A2Hp0GmN8fcdA/8tjv+mOGZw+28NcKzXqb5/HbKv4/Dn8ffP
H/tj+i1+uw63BQY2ksKaI/63PLZ1jHFXKzxjYUNgc6MQ/6M81jDJkwJhWZnOl+D/+d/yWP3NhSVu
Yp83rwhF9z8rj3943/9Eg2M8rWM2VtkoQ32lqtpfJqomkhrJ6gwTJot1Ao21a2G6VS7mn+GNEvSL
o074nNj9E1bj4voyt1gOv6zy6AjZ+OrgPDmTI48UivJmGYvz5Fz5E4p1q7WUCqTJK8/OJxgq12An
ceEtMvRSDdqE7RFwwdyocRVW8rJS1Geh/aWJJ5WlpDHBfMORoWgJ3SaCzwQBNPm5YBm6qrZqkMv+
bSrcp9HMmGU1tcaNmX+xsNwGBQtPyISzWb6e7O7QTN2bcNLG38yJzeNIXCFs3xcetQ+0ll8m3jD8
bPNW1NlHnQykvaHj+balXUTqMImo+HtYsAHwpWvfLJFD7e/sypuVayWUIMIvBOKDSWFfN+8cyJZD
GFNs+vThjHJKdmTk8kOTyuJZFoeyxnwQqC2/lN0zbPWWyTN/AoeBkUmZ9X0Qd/wrRD68MI2hoP+T
hBxTrd7nRtdEvJuKq2uY/yqNy+yMQ3j9ydwgB5+5jHE2zaq8ZOUQNMDDQnMQ2yWpi4tLERniheGc
EJ7Du9Ly9WddC8eWL6RjzUE9T56pvWE62KMTuHX1sVZtvW/1DlJIjJ1ulisFvVskX+NCERwH94kW
bwjxkzd+z6TUv0bQImPAg1+rk+Yzze6fwHzIM+xkKERKsUVkm7f97HD0dIZ7wWzaB0yTTz8ukqxd
mX8abR80NteBWPVLOeGj6lQXKpiYfE3yPyi9lynjSyW5NA660rmRyMkE1yB9jrY7aOHUXK+igX+L
xnWb9YLhWN1rIfa+3Ldi6xrk5sIai7JhPGfecj1/YPnHHAEJ0Cvm7AtkSM799iNMgMmctVZVMA8O
Seep5mdKjlIv8AhpdrPdADKjsuq7tx/nu+Td400FlxUI4C2ir3Q9XEGc+hb3/Wg5xVEVyQc3OVe1
xb91Uq5Ox+ZSQVuAmt0O63PB9jiP2vaLLvgi3HmOx7stux05XLh9ntaNMz+33CdsdoqPMwD4m9Tm
7nCpcW0wM75lc4Zxs+Sew93442BUzIz8WeGfNrL8Ap+axhAOzrHQgI0bMRdtIfv4uFaueCD6Sq6F
zoxU5Dr5+tA0EK41LewYRAZlZ3BIr93DnKT9yemVZcdIVZz1NmaT1EC8RQKwokzRITehcFRjzVVW
8R8Xogs3jsaNSqYXDtdEHyfXpAjxqH3gMswuU2re/ri9UBC2vSpGLVyoAOktHcyf49W9UnK6DYxT
xyRVq92i6jIE5sFtKB3s6tdzq5T8+UpcnS2g+DxCuAQqLH8+SK+GCDTnD8LzFtVN5+76xJAhqxHc
CHZjEZCvp8m9XgDXK5xb/JIZG6StlceYO3F/GzRK+x+neQBRy7/iMlqkNoRTLuLPTWYqe5Pd6zS9
fBZJd2XP+gWeXkTHIcFyCoSkOuT7uTp3j6pwN5f64Ppa9X/YO5PluJGsSz8RyjA5HDBr60WMiOAY
IkVK2sBIicI8z3j6/sDMyiKD0cFW9fZfVJlVllIeABwO93vP+Q79DgSIGZ95dbgWg9jaffSsUIhb
IPnPLr1Yj9eQnsNlO6lI8wTvaT4J7XJERbaRFpOMan52qUB4WJIizkocpU8Au+yFNmHCGMytEyTA
BtmlXnpa3y3N2rCWEt0RTB0aF6VeV7ve4ogg2b+vhjBVXQSDBrxrn0URZSqlBB6dImNn67X6IaD1
uZ20bNwWDYsJsoqOugqX7XX8hL6dFTeyyN3UZgVLJU7g17VJdwYqkPNLC6qmWyq+cs/fHdzSOFJX
lTAP+hiNW8tTyItuAHjEUc9kKodig3iY50dDBZyYml0OljlctzL+TfgotwYbBho2bjHt2HgVp/yV
ULkcNIl0asyhqVeKLVgCTVEuJBF6t7o2pSvgFAmyy/J3KfnHaRutIw+2HRTAActVEm5wFfy0Vbgp
uIWgn5byIc3ZBsZKcKv07bXMm2hh9La/H8PBRxOY1Im2AhIBhDHucyR0g2K1K7KwfkC4IMUAcZ1p
rRGLI1+apiqi2ZcPiC8jRywBbNwLH3xPbfdFdDXC3UCFQudqAXWH1hZqF055Ed7aRZCHzS0Jnhb+
LMrVPiJ0mCPRckTDsx5Gp6rXkxkUiHDKUtkXXvsEZCP/VTvdTzNU83bhG0P82y4NZeKIoExTveTF
6F3M8/kGQsvgUBmCdbBEF8Y7z+leWfl8ila6ZntXTp9PyiYxsr6+JuHclrvMoZLukgnSKN9GoIzL
oPW75NILHAOxVoXEeFmOMWct0Vk6jQ4985QvGZ27fSCt+zdlyhPN27l3f7SvMTk241qVNPaRGL5v
3SYO/iRiE1pXhuMI6jb4HcZ8XIzMvm+rHEUaAaxLM2Smnx/3Q4daGiY1S3uubKoSG+/7cZ3R1Een
KVpX618XO95BI4x/cUKIF0MR/z4/GvqJj1c509l1k8Ax55hcPfXEEIVT1rrJyASZdwJO7ClrEpvU
v67rfw4Bnx0CrBlQ/o9s4EOBnGCWvHr6lb87Abz+O/8UyNnM43pxKI1TheYI8J8CuUoZXFgmPm9k
E5wFmMT/PgFo/1I1HYus9R9rzN8FcoOodCK2kZTIWVKiqX/kfzHnCfnmRVGJRMZjg9YG0zmG3WPO
tZoGaACVSbmAYVFGbKUQq4ztt6pzzKzaR2oqsRLGHFKCaCtr3hpxaeBAACKcsuZKStP5SJlvP9NU
YuMqUxAWQWfDnumrVJZtuuL1to2jZvCQkYciDC+F33dshSb+qde6RIww1lcgOj0ViYXfYh0LLrWO
8tYELtKWCgcFpV/ClgMstwdqbYD3NPqEr2LpcV74rmfVHIZqNRDu7oh2JGB4bZt+L1FeDm3g3IQh
GxWAMHQg+RAp6VK0GCsWSVuRJUn5geI0CWh5aReL17nwP2/NJ28N+vF5ov3fX5urpzBDjvOXEm02
jf39b/z90ljMcYNSCkdm8eoUN/95aSRvBisr1nJNk4DuWRL//c7If5mIn3Sms6qT74E47J+mEuZy
DF4CWRTrJKYx+SdNpY+rLpIuulc0O+e0+WNe++jgcmtGZXJzj+LYWoy4c27e3I0Tn6+PQ6CYIxyc
t42fzPrw/jPi9S3+S6ThFDvB4E1IGbBg2Ra39J97/l+MMv+KN8EXlecMwFcYRWY/auVHPrw0Yvn/
N8T8vXwzhAxzM0PvhPxtOkj1MIarcno+P4RGQ/H9IgbGHokhsH5dZ2bQuTm6XTUmfFjrZeWS1F39
pFesIhNVOd/InqEFiV5fOG2wuU5aDwy02m6ws2FyiGiOj0PXb0Oa0w96MBnaMpzqaFU18gDWsxPg
Ram3OxUcWkwZHFoaUMha53l3bNTa4HW7eD/GnExkJKOL2kLaZ+fFjxRaa2Tb9TrJNRDgEIMAViFQ
UBwNgTgl7qukIDk3LvFLWGGVX1gVPaAAIsqFak/WdwW+ubYIxBhwvFSsC87945JNf70OyOREwMIq
uYhpgaxYRtvL1kmnr2HD/wwKLGyRLH9aSPD2XpiyFipIqWs5pVtTxyfCSeXrkI2UD7xW2yqtTNa5
UUU7M8UHnrSauQFJyUZ4KLQrW41JyzWo3Qz60H0xcFJtzdhuLiVUpnWOzQ1ONpL5KxQ+vA+R4y/9
vA0OXtT1P/FijIdugsTCoRs4qeR8tFXC6aXPLO9bQEmbdA8nmb5CYBYGPBftpaoGgi1FbTa/ldKk
MzHAMn9wdLL0MFs05qGjNILghhssTO0qH4XeLNKGA5g1YpxMSRjDz+ax3wxNnwwjmjnFkt+Hqgw7
27JNIuWaOKkXkKfmoh+b9lc0DV/NSX9xiPL8PujCX5qtEn6jExvhiSm5JVVQIqHozZepySuUfHym
oJsifo4SrBIL4U0NJAb+vnTgd8Dfj2dUeP0QQrmhY1fKi9RuEcCDyEdPX2nbtoYt1id6RLkIDxfl
9mrTo5Td5rrOJ4+muL90PPKtbFRASFYSThaCjSVOAYsB9GnWe0TNtk9t8D4i6hAHTe1dU3j84cqZ
vW98aA/k6nJUTjxqdcbcpVbydt05jnljO9zOBbYKj4N8oa9oxMvrhqZntIt0K90AUOObPyCC9/Ch
ebjXWs8/jH6o3hFiGKP67kNxoydaBC/HJybUrLxnTwrDYZYo3rXeO0QPxIGUOKW0rAXI4Jk3QCj1
1RwPtaRbYe7HoiovS0VqXzAGzWDswrr1FAMnSBEYt1JL/cveFA/o56YDKb51T6+iU90WirS+K6sG
cmM7AF6I6R08N5QeFwiY8mZBgrCyhWRs/zaj2P4NTbhZ1krdX1S4l54DarVrvy1NRCVIgtdklzoL
L3fm++FBb1xp0/AL8hB3su4GaqE4JFyaxSMnWEe/THzfvFeHeKJxQD2KwYS2tWVWbfGM9t9sgHk/
Mk8EBzUtVbcLdWC1ZgvLM5Qh1UdoFfZPjfyIfZm26XVrDP1TBUDyKmt952bQJuM+cRDQIAiyFRCb
mriAaDzeGh2lCr+o7NsorLKnMRD9gVbLcDsQ83A9YLa81AY5XtE+FxfgSbOtBhtgWYyNdYdPF6vC
NE5u2Ss2p3NVZ4BSmxevRPeaQzWp1DNn4qBcgEAVK9jD+abzevW3SRcc21iSA5ykLPlLTBbcv45F
KFZSAkQ8TawGjtp4R4p6iyLfT1d1geqXr4q5RmFF2niPIo2TahncEx3AQZUTIX+n8GCZRY70aD1m
055f69/rWj7tccaWNFEwhiXCC8tlZJFcuBBkl+047IlNjn1jJU1Em6J2AOFZQ04F1Fe2VQBokwsw
mBM2laMNuwSKK2NV7RT8WlxGaY+kanM8AmQHd1RXEwcJXcN9GPJpoNJrD7dZUpXPfdk0LGNdfEgg
zW8DGsvLhlXgRxg6dPOw8rmNHnUvEpbiRvdtcUHlJtv2eZjQtySWBHxOrj03MquhvTkhlDKnTVDv
Dv2No6nx/vWP65kl7lLw+rtxQGKymITsb/opGm5qe6SWZJNJvmYOUzIlYWNlaj6CgNchwwnx+MKq
OWG3I/brOflUfYamWj/KucbRiYA/alaGsg5Da7zKCoDCeu3rX8xs8L5Dp80fujBNt43TZlshJm+N
kVldRApcDyRsAFOHFoVC3j5xsm52NsY3Ok0E8K2o5aou6epszOmfXTsN2LFFFlBUrzQnvLIwMV1p
SuM7ixGeo5srzqgv7EIzdpVuYOhW7S7dR7U2xAvJhr1doQCZKDgU/GB1sCbXoct1B7pZ/dbU3UTl
rebRwV0Pl6JAASh7OL4QvFqGhdHj7YmOQE5XtVT7Zancwxrte6hvPHrbmLTLXBoVahcj+OVwIN/H
SWTdpZUlLjwtR8JpUXDXS7+b337F3rIbrXZ0uOOH3sG9k2WldeeUlrIWZoWXtmmyrR9T16rmjx0q
CAq4pG7c9nhn14ZGeTB3atoaFJhvDeiuT1paJuusYIJbnhnvJ2b0Uqro/lNTzV4ivuE7HQ/TfR1b
0wMTCVwP6jsQcK1zl+GgWVpm7WzDqsi2FMytbw0b0oYQMt27THr4gcsaMvxWJyr2tmni6TApavfS
UVX5msrCW04NBr7VXP796znFnMF+j5h6qaca/QYBpHYtwoTamxezyBjxuI8SvUW/PYTfs7a2SVro
Bpw9rXg02tF8pFliPkaiGK/5UlmboAwUEk9CZaUQketKz4MV4CvVlzwAeYurNF0rsTFcv971RqQw
HsHa3eixulGzLOfDV0cXokLOXOZBPocYAHtmIm4GkasXsgTsmDmoF9KxMdZFmZLuXKlQAgjvGMFP
j8mNZ2s+qp1gBNczz2ViNKaDo5g2+wrbvJjscLiWdeatU0hzqCmbDmE7mJQbymfpDruwBVTQ67ZE
x0OnmyUddEFMHv9UTlegDKcrba7t+71jgFwDU8cSqGlfAiV8ruIRrGNQjju98LIbCcBwFeaiJS2l
LsYHwlGFWAAuitZTO9YbSfTEJbA0AL+xjG6MOFA2raHHexNWzEUENvRWk72y9qpiuCllzadbBlmz
lWWu0JOC9R9TdqvwE6DyddZ8m7qd8xpGC/C9uMIjnGlYwLL8vkWttYFXTDhBmMn6QjP15qb0Kf1X
LbVWP0imq7HXin3pWf0GPRNHYAQwyn2tkmmwRDzFjhmYKA0qlg3Vr3k1G0FYx1TPCTd2R+G6hPi3
bbQseVBbphMZHWyrnVB7Vn3cvGZKB8fse/V5dGwdYFVIwU0xaS0ENS9mCCdkT6TodKhiKffYYse1
3YzVzh51uu7U2QvYoY7VDdB7c1Y6FC0TanSO8uTFkFIAhdYa7k2lRO5KjEt3CaQ+Wnr80VtaehkS
5an03FqL4AbPKTxonaxtXxKqxBXdyGDQ4WySxEOYE6DiNkzv9CGucHBGGaKJQNk2Im8qlAuj/mPM
xhlPnJV3RmcQpxmHyoXvdbdtgSs/N8tg2UfKi102cqOZ2TejTbQFRkLvksuIEajkrJyCbNeNbVc9
ShBf33peCACXfQn5DqJqEWep0GxaoEcFuaNLsMu3egHJHPVV+pP0sZ/1JG5AnhsbfehxDxhaubMD
qS/kFN73OaEpaJ19l9Vqy40gMVtFYeV7+BKd2P6GTwRQXjTr2cM50MfukZATD9CsVLtRdpkoTFoK
BdcLawt7equToQpnChYvJP0s8DHm+SigQhqkC+ylUJmnKPjh45N247+SfdqhWyNnye/eJvtAfL0I
Iqu4zbK4+EY6Ay1dfUy/1zANfhadtGalizmsErvAGNON014PnXhrJkHrKgHYU/p5pXlr2tV0G/lW
dYdFnC5P2spxCSqMqv1kWesBffzSq4Jgi+0m2nRlzJFcTcK9H8GCWGhN+exUU4rySDFc/L1kma76
3DfwototMTYXdfbM9l77jrzIvtKInVeXlS5yxJARQhkdZf+tN435rhkDZwtsv940NnoyPU1JJIjR
/AMLrXiKq8ETz/DTylmKMo3o2IgJymhebPDEV98tgmooAGuBfj3iUf+O01jusYhmjxBA8QyUWWs8
qPMX0tLSgqwYO3CHLGsvAgSmV2DLm0c8psIdmrLfJ8LvLnpljH9Cd4FbDH50zllpoEPIIv2V1lKd
eW6E4vwnPEiLdfOSKC7EZgoHbEicmclZt6aXMCqN+dXIJLGontDwW3RdQJrI+BJ30v6m5zJbq85k
L32fdqaokwgcRzou2ONNfArBureLVhn6lTVWrGRRErlR0RH/RWWex8vXdj9yqljlgTEterIs/BoU
VR2m97RWvg0ZAhyfVX5B4YZYeAerfKwVj2j4jBUIaITjqinLFsi402xzx0rv8zjNL5sp0em4A9Jn
P08WsE++eQzUW3ENPAupy3HJUl7GJmkLOphip9F4fWgU+MOcO20KkkOPJTqEKGcozSUfxeSWrWL0
RMZu/jUq4/Jb0RaDhNUuRg0QaIm+sssFMNSYLjiHqSY7IEbuMzzX4fAjriwySlpoLvtOb1/83u4X
LeUd7B42ZHR2tj+zAp3+6M3gUyW+nvIuwf5lKMm2iQmL73lUl3EHlR21e9FcmzjjryM2Qwghkqhe
E99WXlU+XfSaML0vvP+/mox8hpZvmrNoJTo4TMITwTJ1e0ssBecOPwkehqo2+HBJDV1g6h1q8LHP
hlL8MBEU/jDH4W5q9dqkdYjaS8lw11A+ZWUvML7wqiV3uP0w/gfgT74INZnFXla9sYJW3Uxd1+Ln
CExXQei0DQJLXuqxNbK4VK0ELOJwNo10/xnEYQ1OR52zIxR/Y/uDvOeow/fEd9IfXipVmK/OI06H
/kItNH3L3/J34BFG9V8ysaubLm/GZ3/yuk0X9zZMeCJcrhxn6rddJbljuU0Skx9B9lAcborhyUd6
/eZ92KGJiloMHHrlALrO2FONgeVshCK2wMf0W84gDyzI8c1QTNYelz9d376x1kWSeU+5E0/LpOpt
ly5YdG0NHl1UgatooVfsbocaprTf9dmXbKp9drjKIU1n4rs9pgcPofetLFV/RSSMfo2czvit+Vm2
zKMeXAwciL2XBe1NJqh2JyIWdyb9v8wHfuEp7fcoU2b1b71NWW4RNCC5nppBPcCastykLzBlN3G+
BQKTEACAZBNhc7F2nI4Eu6S999sJFxytsb3h5+O26asfAVplF84VXyw2gnsWUsVNCYm4ZCsn972Z
+te1X8bsf1F+AFXrYFw1xbNRRsX32m6g/y/8Moif81dLnFa0HnJB+HxUS3omW63ftzqxikuFTodz
HSaVr6OgKhHeGVWOYLbMhomjWVA519lYJfdZCjqDIr+zDUAVrApKWPeWXr8MA7xudWKrUiE92atT
/xOMVLoXiZ6CsBAckspuXExaHKGYcbQ1xwlX0fUImqUtvsnUekh99saEJ/kuu0IAJKH9s9bDdpWD
kFyqEd9XaJpuO1hPkiPIEE2XolIP7KEsKmeUiZTW1n7Cyu4vzLn5bZXkWKlxVt3AJnY7gOG/A8sQ
t4I0xkM9OL9LYpUefF69r/qr71Kg2QwXTjV4dHHxphJtl29VZ2jXelhi92r8DmgDFYDzhdCPVVDd
UaWwaOKQZqvLo1qrNSR6Rv5F5eLJLBcAGf1lWOTMyXLLeTzdnh/tQ4nankdzNEO1iWqyjqmqchAD
+yRZuWM+J47V/FcIIGQN/jH5q/kIa9d/yf9f6tQMRTcMKZzQhWDpe19EVmsEWPqgcWGB7d8Pkckn
A/bUldqQv3T+qj5afuehUOuZJhmpqPLeD0UmCMJWgCNuVgGyIuErdpFVsOVk8s7pQukWLtn4p0Vy
rk/XDDwqcOjmOOb3g4rQ03Ty6Wp3jLmLOomQYCUp2XEmNT+5vg8e8XkoetMAljHk47x5PxSssGIq
yIRy0zHAGp54CpTU0o52qO2HRUL547YYNSqIyRRctQkC8/P3d67Ev2k3UqlnfIMmnYPphx7NUaUe
WUCBFdGvXTtVKMBnXKBV9l/PD/Kh+c8gBn1GG0UjvSKpv7/IQeNz0UDSdxt8DNQMAnYRvjS860RH
fDaNOoquFmZpjkl7c37oU/PH0C2h041/bd2+H9oR5qD5kIDnIslIAIiAeRvNhWBJJGoJGJMd2BgQ
F3B+2HmGHN9Ww0R0MPMGdPrM74c1akScMmRYmMPJXku7r5ZDyc+3mLWOZP6eH+7Uu2+wxsDlxlJF
V/v9cH5VqppijwxXN+K+1Msth/9hXQIx/mSV0Y76068TxnAEflmaexiXjgUV0/T3s7Smtv9Zv87N
0Wt/DQ1zU0Foc0VJWd1awJKeAm8uJiHG/i8m7cxwIJrZQCn74aWRRoPUQsULKn3zINqcar7PEvvn
N5VHOLevVBqfx8Ho5uCZrQmh4a9VoIsA0ZgOjB08CMUnz+/UW2iqNjUQg6q8MzdR33bl8KSRd5T0
LKg9rES9z39Ydv7j/OV8NsbRohaKRrf4UFeupjdXGBK2gAIO54c4OTmYfxoPh+mBlvr9dRA3jJ9B
byq3YO965beqvieuk0ZZ14ffAkJU12XWqTd+RZulMHyCAz3jsxXt46uHygc9NrH2qkPp4mhFM0XR
GkruwKmBsbVooPfMAr/yknzqchcDP16dv+iP95XxEJU77KMAWxy/eyXHKnskdx4f/8AGxRoPQIbl
J1uJjy+4QQ9daILSLkx27egFd1DjTeRbQv9u/HZZFznUqqK7BKMdfjIVT4zERdhCQoEVqCqPpolT
h+E0jnbusrShm1Vm7qq8L6ro4fxtO/GYQBfpOFHFvDsy54X7TSPaKtIYvh/xuERY4bJ7wlRPAlm2
DEtvf34k/eM3FlXum6GOvrHUqGA1WwzVdg6F+4wgUmLJSc0YnK5dl102fSVzLN1igvWqVYleeoW4
3PtucWRdo51t1hHd361eU0YD2UEBPDWneC/sqNg3IL12fh9MV17COdAsiUJtcSiuOVfh5dObqNnL
LhmuexKdtxmQ1IQwD4mM1wIbcP5CseIef3X4gtPXU3kBNNRDR69fkkyK4SDtdQkmbh4dhPDXGpE7
o2WFT+nUyn2bAAyoEu97NcQ+4CkSkuLB2lkWPE5BZ1YjR2Spt19Tj4NRQ7Zelqdfit6+mjwio9M8
Ltd1jMSWgDfwrVVkANzqc2C4nS73CtyC5WDmpktvu181jY3inNiRFSU8eQleR/CAIVnjmgpWjt8v
QWgMK5PvqsPdgne3wO+oPkuvzz75aJ2Ya7qDDgEFC6ZjXR7NNS/tSnYfI/clUmqiDh1jx1MfXD+q
UC8PntG755/Exw2PAdHFnBMXkL04xxueMkd320OEdR0bJAb11nRd+lVzaRlFs4VW0VwGlF7vQZL5
F+dHPvH6sptTLcTdKMk+nDkqf+yUoLUyUALj+K2zeu0HMirtnnyH6OX8UCcuEoEHqxG1Dv5zvHWk
L8p5c2wzN+0QbYdwGyvKtWiIlSirdmQLh/aypsEOa1GnaH9+8BPXyb7KAIpNgAQ76KOpLmO/peyU
ZW7t4Yos++zeH3ykHtFY/fE2wJwXKU2iMCIIWhwtiNSAaj+HnuziRXgcx6xf6TYechhrxh9PU7Yb
CKYQRnH6UK2jayrqPEeg2yboCtoezyCFVyO66XthbSg8/frTG2iqM9Fb10yNLvLxZ8sPkyIzk5LL
EqnhKsUIxxYwtLasEwPv5PnBPr6ADMbWhq2BoKF9/Pkq0YYEVptyZYp5HxjKI+HSv6LBuPd765M9
yPwuv995MxTHUotLY80XR1/K1AhC8uYRYhhFsjaolTqwPhCXd9Niyro9ZcrPdqOnR3TYioLamuWb
779killIO59HLLVuHzvFE7nG9wZ+UXxCQCqDVr88fzc/zn0II/jUXncdjHg0I0XNuaPxZOwC29/j
I3JNM74hMuqTYT5ubOZhZv0mpjRu5vz/v/lCd7Y6hCF/tdspunKvyMzcFQNfxPMX83EVYRRNZbMB
Pg7//tGkJy9oyKIIzkllUNGi0rNMova3zCyIOQ0NdXtaGmP+ySqpf/xSMioLB5JdAevu+FUjV6Nx
OPbFroOqFbe2QxkuK+LpChwQAQ+zVaMeHZKjldyMg6WckN5ntSq3hET7u4Q+8qZnWzSNovziwDBf
+UXB5mDeFpS5Li6QxVlfHb23XHjN4pNff/LB4Edixmlkfhw/GCQJQUJnI3GpTmfraHSivTJQ5zz/
YE7OMnSVlJRgiXzYcqZmyWcEq5qbNTJZ5HnnqrF2b8vms13LiRcWXTV7W9YhizPs+2kmMKHgBMpY
iIbCQMjiBbvBIgv5/NWcWoHwAVCGA1NHseNoMgMj0AfS9GLEQzV+PslnahB4tuo6ee4i88930ZwZ
kYnyyZhphscnVLvBRoPgKubs6P2a710VWoe08h7PX9Wpl2e2NshZmc6FHd27oY4zbQJ25iahsG/j
mfGteeIXzZZ8U/nC/tknRbSjWlh/8qk6tebNDEn21VTKPhx6KJ2qROt1sev7+k2TKU9T5G+K6KGI
pjuW609GOzXhOfbgrjU5WX4okiVco7SKOnYLv4i3qSXkodcjZXX+Zr6GuR1/OriJuIBNCDXIl97P
RKfVIS9RcnfttlcfQlzpGwXF8cKLjC6hNyd7eGgY2tq86W7KMYuvRSKhsthoOqexsGgsk7+klV67
TnobPUbbRp+dbrWTdx501PxmGoL9z/sfWXm1KuA68bUZTNoETfmkNU6+RFVW70JpP7Z4+5eSyJ7L
JDPCh7jv6p3n5D8CFB0gXJp90afmjiqSQzCDQqR5wHWcv5En3jV62mxBpcTL/CGdLpH8BoBpudtn
E9m5WrNRC8SUHq7XfHw6P9aJ2zGzjOZ9BYVadt3vb4cO6kM1iYt0J0/7pVJwWKVCfQLRkrnSyaI1
pfLmkx3GiZcOcI1msaPhi/Vhi91VyUgiQM7lReJbEPrKEmhCQh+jmtM/x/JrWRF0jxqjc//8WjWN
KiYVKTaIxyulOUNcKrvOXc5q16XVV1SlkwPVeFLSY/9htIX/5/s2BpzLADr8V5ayo7tr0W2sTUzH
iuqXy1HrUCVkRnPoAVm6qcVB+vwVnvjmMB57KIMPG5vFozcwJWI5AIGWQ0z16VyYVb9SyQbAmirk
fzMUHi3CbNgw2scf0UKaYZNmHNE0nNW3IikJRJaNdRG2mvbJ8nVqjhq8ULMPYa70H83RDklcBoeK
s0ra3rdB/iJECQiO5xf65QETfvPHhyMWMEwXutB02ifHO1JtoNem11PmTjoOHlX2XypwJQA+rU8G
OrEwawA3hGFQecbGMT/PN1vEYupRgHkcARNfPPrDsLWn8v6TKWHwdxytyu/GOJoTjhLFkQlFw0XQ
ry3MMCz2tajFF72Fa+MlPXhPX+0XoidhuIas/jXvK/K8iWnetjZom15rUUNmIZ1ec0ABRy7SurfH
BNJ4U+0JSAsOuuMPy2zsvO9egX85rRFncbolDKHzvV0goAVP6jDcCq1CqxvRvv8yOSliq0yrY8BF
dbVVu9JzOEAN/k2UqOwO8zAkSBlqUTDIYKtV9bhLBBLNzgjSq46YCsj8zn2Yx/WSOwyJlFpRtQgQ
CrqIE9MFhMNi7REFjlg4hl9kGvh3Q0B952/vqbnJVxx0BZ3D2Q/3/glaZY293WJuIhN+KofmCTTD
jWkoGyPNyWzv8//itWPPzWaP8j0NoaPxRADDgASczG3KYK45Xfd6vOub7JPN68eSH+BluoYU/qgR
fKA8m2Q6kcPnZC4i8kNRhBWaQftnGX+lCX2FIGUJHB8SVvbJkck4PS5VWu4oh+vjDZlTpCVJGIKa
SD5OwK1UXEKVqRwwuqgJ4ScOZ5xSpN66ibsSnD4iQaXNWMhLcGcClb+IemVnqK2y0RoTsinCUCZc
saXfSQfbiZ6F1nFQx9a8jOXkr5xGs6i9yGnla94dJMl6aU8Ch2ATkfXSTIW/jvg9K7LAAW5K7Tay
k2lbDH25wdHFP08nQWxgE62lIvUHsp4/exSn1nTLYI45tOF4IPMte7NGEPEnoLl2mas2TyPtyMXY
q9tYa7pPZtaptejNOMcbIxgTaZITBuWS26UuM+oNyzQI1udfl1NbG8vA4St0+m0gut5fjFrqRV6a
VebSdLKXoyA+XdUf8zhAU1+Pn5jOTg5GvZIzi4O77fgQYVUsRhkeevR3VspJdNp2ZrFBAYqWugk/
uX2nFgLgj1QwZsveh81vMo6GFaGicquoOui1JFjEGx+BBb40IZqFwPrkTmqn5sXc8+YAi4RAHvdp
prpIuL/s0yKyL3F56fDzpqrfkdRurnJDCVyzKJsl4cvGl5BYDHf0MTX4JHxf2T75GE5ujl8lliDs
GZ5P/uP5J33y57EgUkaifvvBsN6TCKTEAducvixeDMd/CPTu7jWy6L8YB77ADCUCa368Oag7ZQwK
9HguJ9GCag74T8JdiGCqPvmQntq2vnqLQfyj3JBH76HROzg40F66DZ6RoEbi2meHKhd7CJU3SV7e
A9z4pFBxagK/GfJ4wxpNJnRLoaau0sMjafMXyHGI2619lXefnDmMU/OXEylNMraPnIWPzkVNb8My
HiRRZI0+/miC4ncfOtaySzSbgJcIQmMBzAWuYkZgxew1ULRZmVkh+nO6+tGkqPLolXbttjqOBVxt
+IyCprrzJydf2VlCVguovg1BU/aDLVg1F1DK5uzPelgRWkppM9d/qz1xajKH1FGoP6K8vUaKU6wb
tnyh3QGxG41w3QLNvSsQXfOxJx/1/Gw6dRec2alLiYN5e9yAJYAJdjH+BHcC1jk1ID4b1XwURMJR
M31swrH/ZMBTj3h2ZiGUkRRbj297EWn+WLIZckP4m+jiWqBIE6dfYoi9hKi+WZN+/hJftRNHG0IU
MwRN6rwuHDOPnrRPQDxd0iR1LeKjl0HfWndmAFsoAy14EeRJ8lDoqb2KZkjMq13ADprkIW1hZjVI
+rZK36NcP/+jTtx3NhuzBdrBGPjhyOtYo50S7Ze4RE2Z66AarassYNs4Rnn9CCd1ctFFPp8fUztR
xESVQNVnXrXhhunvP0b+ICb4XLzR9eQhZZ3xsghSjU3tVfXWkRZIJ0ugnBTJGqAqWFN6MjgvTG11
/ocYJ9bK2ReOHGMGJ5jH5X0VaQRJmmGKbzkyaI3MvobQSKYD2upMXHBn5A5UqbjAYgXMPaGIrCkp
fdSwCrrb3ujVzQiu9VtgsvEGmKh+Y1sMXrxnSuGYijeI+mDvtMHLiBibJbtbm1YUgEpVzFWlZI0b
WCTQDkErV7Z/oecx6YdGNtzw2mJCA4AyPQZ26+wTVX4H2xt/cjA/df10wPCgk4LCfZ1fkjdbHMpt
UVI3BtefxMNdgCzNBSgePoaaEmzO3+tTQyG8RmuAG53PxtEGhKZTWRJMkbpObhAQVtqzmw+QyR6Q
kP94fqzX53b8ps3VX4PTK5/B4+N/plhJ26chh4OOiMVFQ8MYs9dkaluvyLtVJhPtQgP1f9sMen+t
64p/0BuFfEYjKbZFpla71x/0P/iGz/ANkA1Ycf5BCXygnuzynrrZG3rDX//C3/QGR/0X01LyboIv
ZEL9zQN3rH9ZqO75ZuK0pZk6dzb/jW4w/iVoydhz74da+es0+zcPXIUHTh8Uir2NamP+t/73/3qn
HK2P/vfbNB7qt7wbb+YYBRiECqxiBjsgnUVsPv6/fXfSpoGTGtp7tUyHCyWqC7h2evxl4AT/i8yJ
add7jYleD5cFWnaCxK4NI62+4zutC9B4tXKr+ZJwh6AYu1tAEN5DPOmeeVGGw/AzaMLI3+UlHLQl
8diGQoT75G9azXPW3pDIh1E0/YGPFv6qCuQYligOSL+6bhSXXdnaD8GQR4Q6JBXx6A1NkhFs64Ap
yOh3gWOGu050yToKjLJlP/B/2DuT7biRJMp+EXQwD8tGzME5OIjSBociRThmwB3z1/cFpawSmVVS
Z69rUUeZWRQjAgG4m5u9d18APBXgl/tCoZJ/J67zEKPJuEyDsWfvbewTMKBuXnd9Hb22FujZWOsv
srwT4LzLJP0yR1bzZBMK8ZkgpGJlTkq8apZFkEcQO00TytG7rt0e8P84Weo6deLxYvYk8XoBGNVX
r9C0m6pMSZvzeuTjzO2ig8t40g1jdM8JUXyWfW4KGip0K2dScEZ2wifOiDRw3EhtnD4SX6D80Q0h
Dt7fKbQmHhkybn47GUJcdU53cKoOHXcy5PGO0sg/IsDqd3rF7IY48wI3J8mvyW4uRe7BKBdIOyu8
zTMdytKI16VdBS+ToY9QAHyJL0bkfXfmBrJdmVHWHLsog/alDHde0tdcvFhjcCZnZMVOOkFS1IPa
J0CvCpJtxBDn1HsFQq9JVPtM09U3oUV+uwoSToIrm273bZMP7RGAPkxXc+TiBDk2PI3g1SsDCLgO
iHcmIc2dlpgNx+sfOaZPIbTu1j8zRIWVAe8QusYo9oIjE3uI6nGBhTCnyLrCLSBXxOA1E/ts3eCw
A20OGBw7eUtikAhdMcbXflu/Kn4LUTRLOCHAM5IVII7nNogyKiXACHP7XEpwu/sIqPcDGSXpobfK
ZjNjT7QOden2T5Dn/Ws6vv26qktni3uKHldqNdYW3yyBm2NiDFdzq+L0AURCNPZ4T31iKzbGrLW4
Fo0+OTGwFNeFGUxG/sK3aw42fEiZcG1HuxQIY3R4wVVyqbvA0i9jzOvrwqhM9I5t/2UgSgpDoAGY
2Oc1ItWs03y+tdUYb4aS9KlVaxgc8qPSqLdaFWH95gmFuokwaGpttnBiWHi8Mb9NuBpraMwhRA1s
0QHkNqXXBZhCI9qmglwUzQMamYwEu8rYKtZ5ZpyZbWBcVDri/bGyT6BgMF3ozvlc29Fq0iV8Nb2c
9u7YcN27cQQv3RNMuS59yR1ol41+qQFGctdKdcQsQ1rZJuncHs1CIn2io3ewCDw576w5WQ9Nke0a
p+ta4u/m5sxVTXcExF+cJqO0wfaRlLNz07I9aYG6mQUPZkbU3+xb94bGMpD72YsvK3uduq4IqyRV
d1pn5pf5AHNDlZCWktExbkE2smr5BXkjgbIDqMfpuIIoCFJ8iP1Vb9qEh3TZNXz2h8AmLjSelxjJ
CoZ+G59c8NubgoPNKmrQaqWJ3jtkguf+Xs5uAf7QXa52NdwxxRBrvZ+Cg1cRIAkBod/5JlI1d5Hq
sDyBWrQxZHko4JiWBNA1Y1t1F06Q6ZtmJHplKpz5s5XbNl4ODKdkExFbzIDpCEPcu0PM0p3Vg5sj
bI4Va4pXsXaEiRNpz/o8VvUym5ivYDlw5co4vZ571sYsrv19RfN13zHVOB8MDfl3rOJxG5lzt8JK
hfNdAf/AZNhcFl2f7DxZ+GeZNJ9oKUxo7JJ+OzLHD+G4YOBWPWQQi4sCyENkm2gGgrpy45yrbVop
D6qvBcFzkkxsIr7V02lLUCyvwA+U54kj1FUK3++l13HO92U276hZ9Y2O75JzhNdtpfKLxwZb07Vo
Y4IyY77+x9QnQt3ptEuHmIgro+9IwcL6c4fiPn9Vk91+8YzYvvWasbyBNRpvJqPRtzlI6It+bqHE
6raC8JJp2QZxBJwEtCvdbWJb1dEXynqyFLc0Bd9wPpoNXQ+jVvsRwsWVUg6x9W3T8VQN021sFK7P
SdRILjGfted6EPXnyslJFBBOuupTRWCO7bNk5vGVEah0n0Racq1lnedDnfe9Vcyav7bS1iTvpRUz
XJ5abIssLS5BZkT3At+0IEHYUV8nciKycNb65NwkgXOvzKhRmH/Gb0XbZauZHJw7nLnmCviJR5ZM
jmA19Bp138SDeT6LaDifUQzGpMzoy3SuESfH7YxbM+7N7VwxP53APUwrd2rF57qp1TU5gOO1ILoN
L+ay2rOjj08ia/I7SyxQ0M41CI4YCCpDwzKvUu7KoyPbmxabd7pIjY22fdQbNyDcc0IPl+mPkxbT
d6owqyafMYBEDGDayu3YiTIddNRcid4MS6srNp1BJjSMUAYHtT7OL34LgB13frmSMmEJZggOdkRK
sqBjwml3g17cDePY7IAhxBtu0ghrsMpJci/zGwtwxBoCzrGLtXrduIRu/q8+Ltuknf5QH3P04mz8
38vj9ff8CXLL919L5B9/5y8suLMk49g4VGwPNvgb+/tnlew5nzxOtngdAsZQ7hKZ+bNItoJPtEnB
BDLXo/mBXehffDPL/2QvM2mURc5P9NmHovh3RTL60/dFMqUxejZE0voyFkWv9KHlkaWAkg3C9faT
O4lHNMVlvXaJisDLPxPVyo1ctNu6ma7zygTakAtIywh7VmWk11ucgyXuTvAbj1FC8isj3IzA3kAf
vo8tmX8gf9MVQnyWori9Ln1N4wSff7U1SRenS+ptGQdqN1l6vGGkAkuQi5jsI0DNt2kLBReD4HyZ
pxTS8I3x8/C0R/YqSgt5RKRH1kcF8VfzclJLhMRyE7jybGxg47qFRVrV6KS7gTdHBJl06wMm+uhQ
abI9lbRSjlIlX1Ov0R6TvACM0ZRuaLOe7rrAjDfIQayw9lV9NY+QQ4tR3fQEWDs0bsMy4pPi774B
AEqzmCD19eRYGpHnUBz0OHutJcFdFJRttS51ekMOWSFbs2nrbTPz6iwBN6416mHitRctJ4iwMyEP
G/5d1HcXnB9wLo/lLfApTMWQYVnHiWs2ffZo0y/Oq6k4t/36MWIjWSGBGI9Alb9C3T64DYJpzvE3
RGh/BbSTsmNWt2OqzbjQYSbXlhDrjICJLbUofRQGl9yCdyPxu5GXumEWuctbaEIXR8cqaMgF8mZP
B2GhaVsMeNVtrIL8oYLw/mCMsIfecOBNTGOIE98YQkQnKEIvXtVcX2NJm/eRrR1be2qeKtuQd3XA
aEYkkUmdhIRygA19nQ/OnvAlaDpO21xNvZCPUMfuXJVUu2qUyc5QU3zugizazOjJ9kBafET9/n1O
UklDKstwH3OuIVuQrCa4xapg5hp1z5reyHKFK9e6ac3cuiyShpDuwRQjxPIlXDEX5a2lscBbsiRA
06ysk8rbYKv8qCS2XLiriCcnTBPcsSIHttAXYxPscKpCMYhrgwTNBHRHivqQ41vvVpemMXZncay1
3XaQmnPv2UNyZheu/tXmg6/V1NIlTlIzWTtcS+JAfBnBnoD8dTZMjdMeqlQnPMJJ2+kVH+msgYKp
KjgugTdc5Kak/oxL+NX5Yv8KoQCv6iI1bv+30P+/LPQW4mG6nP99pX/4LlF9t78u9D//zl8rvfHJ
XiIWXLTPzIWdZeP4a6W3PtkoXfSljUlCmuOyCv/VD2F/YOTHJO7fXZS/+iEmsRE0yWiAww9AVPqP
UJZL++6XbggKCmdBTPIOadWQNfKhvedTRM5J5Tt7UIWA9ITwWbBYe365Jtc/ft+vXZe/jYKYa/EZ
aRKhEuFKfJD1RF3fmBa5rHAQmUAz7ABn749R9bVs+/Eaq4x1yGfy04CZt/WX37/28n39+hGx6xno
1vCBBlw2j4v9vuGDJDonVdYP9rEdVNnWk2pY96PB6zp6dkoNs3oCRFAHoSoTa63mKfk+MpcEeSJd
a53TSw+nLk12bY9jyGo0mgZL0JaCFqOt0jziJDrJeqPieL7olBedaF8M6/+PD4GlCH8ZWzM30ocr
qEu7top2DvbNDDkd08u8LTR0dYk3TPeNRTZGZGQenPaCJXxpd3wZAuDwThVPvL8kGK9dMuOvF/5S
qPc0TIJAzFsYY/kBU1K2ZVpk3BVJ126ncoZmrpFst/v9Z/hbJ5nvgcJmkQctfbyPkxsFtreb4HGi
g6mHtdRnTnW9nHZLbP3vX2lpf/9yU79944yI6PMxnHOYFr3/xp2eVKLa4JV6LH97En748ly/OcrW
am50Jy5Wv3+9Dw/R2+shvPVpbqJO/dvo1jRUWRZazuvFibxhReGAAtDvD1qP/3D9qMcwbKJWQ5z6
0WwVSJaLHITfXppDsvO5ajXIpX2m/Lvff5w3O/2H64chhIKNBw8f/MdFIY0R7wzcg3tzJgR19kjO
ABKb7KaJL24qLM7j2CsINQVBcZp6xz9ntJ6BcjOikyDi5YxSrblhJgWqze2ZwNQG7QJCNKCmxQS6
HqucwICEe/O+jz3smtas2xqW/mGmPxPzImO9JJT6ZsJ5z1WfYQgm+99/yB/qxXefEp00zlFUO0ss
e+AsI7ZfGsGRGdEIneWIrNIyQkIOh4O3xI5qDQGkzINMYtmq1zGXhJMuMaXcvOmeMNdu2xtLiOkS
Z0okB9bylozTBk7hZ8MkosOBAf/VW6JQCZgEizeYt0aAgD+UQ26spBvldwTbBVvoOchheqJVRVya
65LCYYdJzkj7+CvLGdyBlkjWuDMdQJLEtLK7iD2AU3NjxW6y10DlgMMg2FWYDEiUVfl3col9TbW0
WJdGI1p4BdGzYONZFSqLD8yrCbvNDdJj+5kg2WKJlO2jZWRH8wfWHFARt3PJnm2NmAanrLKHlmTa
fImoLZewWieop5dpmhRYb6Js46y1dk4ESyZMXaizc1a7REPMWKSFpd/R7yk+e7Gg9KW3CVJAB+6z
CsgjJB+u0ok7KcX46PlltvaWoF0nCPJDuoTvzsTFXLlLIG/rJyUZYkUyXBFW3Xwr09x50snw1ZYw
X0Gqr7bE+2plrsEgSeKN5skjbWHetWs0m8wMDmOvlZdVVEchzo+B5GAJ2Al3yU6v0/Pleq7JrCTw
Y4kcVkv4sEEgtiNc4g1HoR9IfaeyXsKKtbfcYqPQ50skfrDEqUvNjc7+skqXsGMTjOihm23rSUYu
3XKuU3kAkBisGk9Zd5m9LZfoZLmEKHeNZT1VS7ByJkyN/J2RHlYFyPy+nBRsF/BEfDVjGqoloHkg
qVkI68aMCEpnbesPLRi0cNLG1gdPa76A7y3W0jXqG8gqFwkE0pW2REL3cd6t6XEvQr+2I0dHP9Zm
ikQztu2QMUEMZjC+YJr6VSyB02KJno4MQqhT6X6e2uzJLEqCb+D0rbTUDR5axnJbS0rj3Bu74Vgu
0dZVD9al0GkKd2mjgWwDZ+UBxmKJIhbbKMp0ZacVo5YlNDtTY7maliBtrSZSu17CtQUqshUh9kCs
pN703Fz94K3ZhrJtEvsuHbEhSdYd+TI7qZR25swV/Kcl0FuOzvSUDkq/6VDL+2E50dcKdTPlgMaY
kGVKGYSDT4Z9EOWY7w2L6HDaksbO1aaKBl7QANyFysIJIBSeaMK5FRhG9bR8lr0dP6aR0b240Pge
rV4Ox8L3+0NGyyvs4xqclq7Vu6bNIuKR9P7QkTl1BZWrDolKn2Ir1FNPGYcyCbyZULsG02uhx0U4
agtyuCeqFBeUOEDDqDc2pNFVOnVRGHAE3tEFok04VoCT9GJB7POvC3q3Xie0nI9BzTEXPOe0I0CI
1BaFnhPi8vTat3KoLnXidNYoS3t88JMeysrMSC9FopDE7BzGzGjV1Lt6o/cQsvnE8ui5NMAJ+oGT
JPTpbG519XkOBvsKNIB+ORFD362zCINuqDOI/W6kCKWDnLP3lKbyWXhjvCVEzHsQSVuel8gH7jSd
+iKvanGVYQlY4mA4YVWDHrrAvnh3cJHxqyGGopHuZqc8tpvHNLUIbQH4s0406kLNqQmgzmCHDnaT
bYFEdQ9Vq/JDkzjqhXAdfZ+nNmuP5EOSRj5fuHkVHeeAIybqsvrSEmAJPcVxkRwijxgURnzrtFo4
SRiINzPo4KtAL4a105Fd85ZahHQsvpqBZxIhZs/8HTPI1eeYtgskZIt3knWBvut7nGKR5hpx2Fqo
IknaTJ2NFQjnymBhIHpHJbu6NUkvSvFfBx7UcWoVhyalG4TUkfLYu9yvhiWmV2rg/iHpJet6ZTbH
FINdjpzYNncGFOFdVGrOWSsr7TTxAmKt5ey8c+Q1vG1AwF8HGIJxGLmiPekek7sIp+pJ6mazRgFi
PCKJPVMZpGavb6qdAh49hNSL1pkz6ru2YVEwZGehEm7sbS2a8VBk5qJiSsW2siKxqcruzog0k8xM
JIBONjgbwomuZVQGfZiJuN/Jup/EjsvvZc8S8JA4l6poiDti1Bm2Y9lNYVtATpeWSZZ9QB+nZmWd
VByWvmmLy3Ewx2L+3+T+x7T9D51JNNXLWP2/H1j3NCaT5Nfz6s+/8vO8ajj2Jx+xmYXZB33R26H0
53mVQ+oncwm3gVL9owH5r/OqaX4ykT5znMQbYyOKY+r+87xq+J9wPTC+h8eD6vsfBhY6S+3+76pt
OUH6mNzxIVECIRPwlyr5l6qNWUw+M4c2b5Wq6y6s5wLGMtlfzPjmvAjOazuWNwL62HPtZeadEJl2
MoNm2pW2NhFwlvjOKlfQHkP2h2HNMww5Vqs3ztiDOXsjoLokLxCv2VfJdSqRujC/daxDRXLwtrNJ
QKsJATw3NZ0pQYA7O0mzCXL7lJ3mlAI3iJkRCAZz38tZo54VNsuoNrLUjGWeYM9V7fAUMNN58nj6
EwKVuGwrHiSKZZlJuNW53oB71+pvHaPzpzYeJkYnE+GMmM2/THKWq4Bxprey0Bl9JwnUCIlstg8x
7IubWLg3RqvhBahyZd5DGJ+zP5xFrfcH6revwEV8xbeqL5Ajf5GJ/fIVFEzRUi1S7u0sLTDcVkcB
aY7SBcM3knJk0dP0wsQsguvKq83zEo1iEtYAZgi3yvR+NwuiAxjjVYdg7npQD6BYzc6uXowk0z6X
jaNOgtJm4yRpetE5rSGIyENRl+eRv4sFgr+OavcKoOp9m8PEdOrh3GPac2cKc0cQ2kvauM23Xx6S
/9DBICDkw31nL2lOi1oZfxe7wIczZY0ENKa5Xd7aVRF9MZZvH0uW8Yh1ip3KQ3rUMWs+FOlAPpwo
4XkXWjtvFSRycjFH/VudGVyGwBnGq6Vfd0Qb4dxGE//UWKb5HZ23cRZr5nAFTYEcvbjB/uFHD7E9
mrsgSfKHrGQfdbNc3yclxAqhSW2X9Za7Zr7dbmadoje0Wr0/02frpXS7c8g4xr7tImeP9IHujh1Z
a2xy2WZ02Pf1OhBbJ/mS19h5bbsanhMBpjdHafJcA7g+eFMu97Jl3BQJ+vvEp2/bZBhPPJTZpddr
PEwgF/aZ9aLTv8RSEElXrTMSNs8I3ylWSQS2YJ0AnQ0rDxkk035zBYVvyZYrx9MIXLvh6JSkFwVy
lvPJz01KzrL+7ucNyOGSqhOHI9PW/chGTO2s1D4Y6+Qsp0q9iAT4e780+gsna/hwJuRdoBdiTveT
JHJxNduxedKSdrxSKAXOLTOJt8mMRHJwlmdTA5dd9ANCXKFgxMZZfG4vkG8dV9EfpMIf1iyc8+DI
mDxYTGxoDtAgeP/AMGqM0Nh42km0OmEGC6haMxRA+BHdqvQ4INjBcu9IKKHkQMwr1SpmvvYwiZe0
rsbL2jWjY9PqzWevset1LnJ9B2XjcQyWGMbOLe6Lht+S9RL0QIqWY5fz3Z9XEXBYvY3nDZPtcTMV
lXkieB2isjfxUadOg9W8BBWyXE3bnsnksqBW2VE6dWtsnFZDFaF3HF3TsQd2TcrEzdttW6ckKb6h
5WVD+qBR04+ucl9/9IkF+BykhvpcanND8mbC2KWoYcTSPC+Tb6WO0qGSJDARaYkolpaQu7PJefI2
mS/8Kx/33bT5/aP71lj695axXH6LfQfzDw5ReqYfaSxDYygtnmV0MmXN+KklViicZKPdpgheLqSR
mvrKbZR2l04JJHgHB0B9MUoOpzsfdQ1qG57BLjRzSEE+eI4ngtOBjATNUNNsNyR0G3viw+gkYlCb
YqX55x/AXrZXlHPsy6bz4f4p50xJQ8TeKXeZG42pMV5S7sbbhl6CpG3JOhM1A+sF/CAEYQuNn6is
+kmPdOfMGNzolWcPca45VU8WnpxzdxjJ3DNBeG6b3I/ucq8polCUMfkFv3/vb/vxh4tvE0iKhdRE
qmx/fO8Dgh8524NzqjrA6+GgVPTK3RzRxlIyfwDBPV+koxqvcm9Bihc+n8AsS7Q/ddIfqwX8P8DS
wcs2yMMb4r91i2DH2YS5iWy68gq3Y3LumXz+gTAZM2zVoF6ZGJGuEyT2NxUN3UGfZ6IvMpqn1509
ZOQI9B6ioNSZSSxhRth2XfTZFAYsRF/zjyppiEalmbnNlYXPPBfjF+mW804OfXRIJgF4Bta6v0LA
MH43GC/J0CxsxkGqNo0NooRga1XZN6OQeyWQVoVWVteH3MbxV3o86tQE4/XboxcFWvwiI030Gzfj
P3ZlxhFmlOaJVNapI3WRNMvAbMSLXqt5m5KN/IU7r/9u5xgCJ979IU+96Ngl5Xxh6zOXD5KrecKC
poeTWWR3er2YMm0yg9HTpM9WVVSHJhbjIQOTs5LSJH/Tzs1zMQ5qDR1hvGT0y17y+xuBIvHdDspj
yNiamsHgnPNWDn4oG1irSW3N+uYkcgPG6qTzgIVvazNCpWY3RbDUPfQxCRo4EW8pxeonF3H2zYwd
PwPyrA5CazzGbhAOmwQ/azgVepKtei1FdB3H5bZtsuVxBa3zDdNXfs/y335Dd9Z/7xLP1tZQIQpv
rYQPwqekHLvoy9bZFJ4OkwNNGtPh3MqjfJsbUaVDhyq6vR9r43qaa+8w2sX9OFSGxbvE773STLro
hEPcIJSfhrXq9O6lcdhWuL/EWla4mMEcK4jmxFp4ebKUnMv3SnhO+1mN2Z6xcT+tRzOZN4E1fTZq
xD908ayQ9yOKUKU8EIykuVlTU9Gfw0j1zBCHRk/fZ0ekWPp+DvJJo085N7u5MUV1QT/FDlZ1l4kH
9oHkQWlpnpOXMVgcv5Mi/axwBs3Mjhs33oPJ0mndWKwGoSI36kVDb37S+mEpcORYHXWfybemCne9
SCLj0BIQLNpRENKqSJ0iQKZSXCicxfwzSSo8Bigw52jlE05ir3OCYe/iuAUIoNvsOrORWt+gjibo
mQy3zs6QCi7lTzDdxJi+4KDEjf4NLSXratvQr5hY2fWVVjLyjp0hO07cCP5CAKvONBsR5goqmfUI
XBvy06R3801aMuUNDTB1J0ltuW/pksahUvP8arqZf/C7WdvkXQFW23cjju+6nIcN8CzSPUiWFStX
Rl7InJa7MGmoMsMxluuWMFktdOpIXyfWnL963nBiQp+TSULZSjMz8+g3Dllx6XmFuCZ3a0AblAdc
GSCcN28P0v806X862erLxOO/H2z/T06qztO7g+3b3/jrXGsGnxCd0+lf4EJ4Gyngf5xrObYinsE8
i8cBpdybFufnGJasQZwI/Dgkgh+n4X8dax3+L0fHooCCHFch85h/IktfpsC/Hmt5OwbEA2ak8GgA
c350dPhePxUFgUnfhT7X6WteIM3W1wNHp6aFbEdywkNKBHO7VRM8wJVSk+M8jxFMrXOjoj1obmvN
Zg/PGl+rspDHAAcjXfqM8YLUCw0CLCNEIhNA2Y+cNVe91TfkB1l5N80cC4hiNpEoezUaulivteFe
cHKQG9hI8RI+NAWJSXe0A664s1ScNIg/k5Q0Be77kXbutkT1VydErQkaVn+Yr33AfNou2wboIdfn
f2j3zY9Xp1IuRF9SML7XaugDQjxjTyxgQZvMmguk6gEvORpJWbw2iNymO/ASAW/NRDDN5ymNIR7v
f7m3/sN58ENRyVvy0JU4Hnw/WiQ0NZYZ5C+HYJbkEW2JjF+MXHeyi9pOYgJ+7K6h8ydI9B6ykORU
KgqaZMQShFlKJwEJNf3T7Kka1UT70+scLcUj1CtdbOYonpeM6JGvYtO2s5gfBMOiBZI8s1pfznNm
8GOErkKdp4GvOi/4wx79fo6JEoGLTHMFJhaiAAxv5vvPBG5+TDQ0Qd91wiXcW6dMtOqER6Gar39/
9d6PMhc9BAyMALs6aBFsHR9HwSXd7SExW/Elq0hjPSaFbIt7orJNeW6q9g/Hr4+fCoi348H3WOKg
cZZ8JABwMIsTgU3xa99AC3pwkIn6c5im9ST/VOSYH7oE/HaKQrxLLoQYznsf7ZDxMOp5Xvbmfala
0izIV4T1vo1TK8EqmKRDh36My1nwh6dNLVGHI3zehzRtHUl+88iAtzorTGu5O9iz87EikM62+zsd
7AvwF0/E07OoUqG1K3vUUPGFfkvnXRx63+0CktGLiJ/uNQP9UqhlwNQhJml4uEICdWMQpL5B9EVz
0DSwdfm2rJgEXfz+y/1wvbkGGO+ZXODfgoVAj+j9XeQ4cYuDoxvvuyIVPAYQEDQ0/6Ad8vnh9y9l
fegGLt8pA1wIStColpzYD0/hUNWqqQ07uvPt6u21Oqd2LykyMz5qRz+nsta98qV7iZxc5ypQ9Y1N
vf35b7InAyZhVKZzcVHa+Ij6UiOvq4mAF0V/8KBlaafN5yqqBcOPBIjsgDKxUyQMZ2UUOY+0FKy2
3ybke9FZL81J8IcGmtVN17OPzo/IiqpYvvDZSXkV0m945uneLy/cG4PH+q45YvkmU+Mtz4lG/fK9
tzIxed7VkJq87+7t3iWI00XvFUVtwy+cDMTY1Y/G+TvD1K9SnfePJlR4er7cug5FKyZ576OFujLo
LDZOXL6U1IbXAVrlbMNYBUmIK3X3D6voG77g36fDhUHPngyfkQYxFFnOCO/vlYbLBfavjp7z3vIe
U1k65tZMmHhTrNX2CqN+u6UDFpxNfpJHa8wXkC7MLH9AaYGioIRlswsUo7ZAmxiEMQRp7iE841XK
R9WLlfB7c58E6U3Bx3nuaxsLlys1Ma08L3avcBlWZ4Iz/gUjMzGHOB0ZmmoqtT7Pnl/3x4hAFyes
KeXsdcT06IGgbNSMbT6KYaUCeW27bZlt7VyzLuip9Ou2npqNEfAOUWHbxzw3E/wVdev46yobinTV
GvlXzaucM8gtFJnd3OgG41/p3ZmVPzzVosKoTSdNHAj8U2pnopi6Gzyre0iQH7Kl6xrpTtrk1F8Y
RakXkm/lLTFx6jthjh1sgy7dloZNq7tslTuuRpLstLCzi/6Yl9WmHQJ84WR5p587+iXkc0ekGbWD
rO7mtKvWyLjg4paaZq9QBd/Y7aR/M6dWfTUY698LDFkrMWL1yDyVbOxkSv7g4H//QP+4/TzKsKVN
hs7Z+rgFzXbpBTIoX1zdK9iBRv3OKGtThRDILnokRCTCxlVxQ7PVy/5QZrxfuN5emxsfZaaxCHn+
VoN1S6BkZsviBYNLgu03r7NxW1gGZdUflq1lWXp320Pqox8CRA+NtxUshe2vxcPIsdzsPSFeDMar
pIiabBchYQRGsga16J1KkjJPiYrApelEVtVrq68TtBoJEbdj3lJUUAq6V9KVwbHkTHzPfqsS3Dtk
5RaFos3alhiXzdawb/Q+LV+LzvLPy1rzbnpzMunQdZLApcrQ6xWdzyurYLKIJqJw8XxlAy6uIXD2
ugyml7SK21XadHJrxIDO9LG1VjPf3x+gjMyHfrkiS+mx2DKBCDgGE56/UTknCJcBvovoBZ2iyeJa
E1tr64ypqflHy0vtq0ERxSJwVDg5m1+NB7M/ZYlT/kk89n4BfHsniARQa4J0R632US5oAAsiqSV1
X37sG049pewlstCYmB1j5c6s1L+/Hd7fDcsrcrywEeFTliKQ9D7c82ZS5lmdOOYLyREqsb8TbMi9
cYjedoq4apaPnU9u1wWb37/w+xueF3YsCCwGnkqQdlz+D7ehZsSsRBAFn/MOJcq0bqZ62al7f47+
yG34gF9ZPiXAJ5MmLAZNzlgfl/qUYQlCALN4YV2kC8OqHJX3MKg4SqxahFdxfTUGc6QjZSfj1tUx
h4psfkiVV7PXFTnnlghFRVQENxj9PAvJSF+aOZlZsfSnfTfYNt22f3qBKIXBHbgLC5+z47Ja/VLk
I3RTMkgz9TzqqCkpGgmj6k8R8yxuid+/1N9uApYdh4qJoaYBmeXjEYctwzdHUy+fy6nFHRxKLcjS
196YqBmqqnApZMCKV+2f1iLj7zfBYvZAzYc+2SZ84kMJFZEGN9bS0b7NjmaYM2IFJyGwm+1PSH1l
WLQh8z2PSeaRO5zHVCaNlJJSk/wWs79Linmg1BT+OLff4pLR6NYqXXM6c4rJppz6w1X60E9eGsmu
x5CZu5XoSPTPH+5ZJx5qWXSy+iZ86gSKJrJy52t2uqWonycdHjkVQa3cS41GEze1Km2b42HpThPl
VJDZVNB8l0X66jLu5Tf8LN16w0ZS+eNIhtyL1cUZ0Rw9qjgIiJDuCeDkSye8WPHtlLJ1KdzwofZ8
I6KIlkObpmBeUjlOY+7fRKJuxy/wehmxh3jAYbmsTQQu1HL6nLhNujXtxuExawinGXFZ22nx3R06
IzGY4kVqvuYpDJxHOHI8BRKnGnWlAU6EOG0itY1H0klr8io7Up/mhxkZCmW/bNz+pOAb8bOiTHmQ
Q3LZKr4zHA4DL73QqrNplZJxu9SRsB35MEugFw3XSZRu6dDMeys4XSOJ+JEE8VPh7px+FDjcBq/g
eDvh0mQJVtJOY5RiccBLkwEW8OOzNSyvpsUTZbgVZEnzpSGKvMfy0TfJRW6X/rQbDERgZ6LRpu7Y
MRvlXhr9aFmAcFUY05nfq6WW1yPGjdDL/AjT7L4mYpONrbKhJhMs9+MDYIpYym1qu4ByW9cjjQvq
6FThZ/iElwUzp7mrMRdUkcsfiVdP1GCqzlICen78jqZuNLmx0MzR/uOWqwYCy8S82N87jm28NN5T
SvbJqvhM8Y+raiNq4so5uGb4gWFoRXYkOrrjQEc66/KKlubRx5kQ/HBZ6okY12nNervcLlXQsmtZ
GdIatUkjNy1OtKErz9umjBC5XWryr3mm+jIIuGtiU+Z8Z9aIXvEVhbUReds2bjPfOmr2mEzPcAx6
rmE19imvTzKRD5nNz/GKcQT5v+ydx5LcSLam32X2aINwqMVsQqeKlEwyuYElFTTgcAAO8fTzOclr
Xcy6TU7te1NWSSYjINyPH/GLcKSmvEiCRlNvpGtjujkMkNDe2i2Mj8xNFLEM5pvOS3ST7mFCmfce
upoosFerp7mZloENV4JituCnNPI6T1/GvUYUZdcuuKAOOxKyiJ+sdAg5QpTbDlzSwt3zh9MIM7nY
iRj2YrBFyo4tuERdyUqBbBmIk6a24/KKOo9MJyeBW5ufe6RfqK9GwQ9bGuTAJfBCjM0z7jSowm/j
POF5uVmj0Ky5iqaQgKqMFmV4SCE3s0RNs00/yajhv50TMTjehAVp8Zlm0kqWARWHfb6ohbnwZs1K
WjNF5ymzpeEK8KHKhqGE5V9PJ6nZDNLx9FOYlzQt9rD1Zb+c9Gz3BQKLqNzwgR1DLa5vTXtTjM9e
nuOzKst4dbDujCp/VrvCfgInlsd6R8sCd1eU46oMu/LAtg7AKVPpHQaoW8LesbarbJdqW653Pm7v
LH8KVFLXfVxPyLRxXk9tcA58iEPgTOwBI9ltgHhwfts6EKpw8C1G84abHBigc0CJuNfWRd7jj4p9
p+qGtqfEAlI5XZVJj9TMKbF63k0Hd7f1XxvElLiZJimWtH0EwpwIgLR9G8/RNrBzQZ5IICbc7Acv
LRasEOXYxphR0smbQQ0gGp+dEsjQRkgjKqmQg88r03eRAdgRC/ccF3O5UiCpbM6y9BpaxYiTzTDH
vVk8eWFCSjhAg5IHhDjMurTHuWcNJV7elelVu+L0C3/O1aNyzqvvESr7DjF1uHkl76PZzLbljN25
nwKXkFs03chboj4ypTWUuYnPijsmTbDtePisXDuXCTW7PciJ36SpaSrtAad74hLglXq+jwfaNQMr
ZEwJT1IgUT9dDZlFdNA8RfaC4w49C0p3yqM+5+13dH+iJWWlR1W/cuHZbI18tXCAQSJfkBKVvulF
mnZFnWAohOKeqMwhO+C7yHKcA5/5CIeyWogPS5RZ4na2oZ2kG0IUTR7ZGTfQfdSqFvWQ2jXZim1h
QfYZlDf9yZ+dSaK+eTgT9EIkyUpFVI33aVZMngV+ZV0VBWEENbvDEyXZC3tMusekm7n5vOXwX/Z6
oWMhDyGqkTylts5CNnYxrqTTpygfzRP8uayBbJu/W0TrsXDXfDaJc9CC25bbHvOd9RnQgc0z9kIV
K8xYDZWd/WmluWluRQko0s2Es5E8A91oil0fl2qwMD12luAjXqWVerTruXrCrCMuWEOqy7vLoJGw
WYJWj/KzrDljrlRaW+IGcmboYUcp8+5jTsxdD8xs2uqLQFRCPdRtUKvXCbYDohaxVdmbyaqG9kp6
/iRR1GSs5MttJzzRw+Kb/EifVZclcwul1K4Bl1QcqwyMB+1sO96RIsjPUWekkhqtxLxN55KZHbB7
NeEhLYDWuPFGKlqAL8idj+IxqIZFpBRaopytDWPsJWk3Mub+E9ZpkmIqmnGSVTgDVBNO43FerbYy
4gU0DGc2BzoQQ3kzQXmQBx2HqbfzSdDWp7RgLMjBFwzhZb8sYwSaYXAdtJWJcEiPMJ2Ld1brhki0
IBaIbqlfpSeUTodd19rTegXx1LaPzgS19ZDI2WkAdYYVzr8ZDRHrTpZtLd6NPfxaLC5luMgOBwzE
a5+QO/CGG6tHrf1B4P69Pg+4/VUbXwWBereGuEq3wI2CUMljNPvpOsNMCmEQxPNalcckH4oZhj6u
Ye0mLlvPZTys1r6LGKsXUfMF/ALu9LsyGJbua1z4YEm2YyjbECxQ7w+gWxOwZNFuLG2/Co5JbZXB
GYaYVeLkG9BTqLKvWYS6dOxscekeXXqt/rCswT7wBpxqz8rlZoq7n9k3tpBJ4DxMad0Cy0Zu1xyo
svZQKXg30Y6RYieTSSWafAq6L0r8OvTJxhJ7YsMo4PWs/8ZSBRmU8mA+caxge2w2N/aL5qzlAGc7
ZCIwEQ5ymskwc2tJjEoJZm1pZW5MTtHV2qUWKamfdZqjx8/qglNmaEBFrsclDPnMw+i3JvtDgM1U
DiETfa52EUiWxsexq/Pgg4+aIJfi0BQojTrhwPRBjp1PmPT7nsw+Ki2e0lG4Plkw03STRcfLJIll
RZSbQwO53mTiDK97396DwQxW7xQLF8vnUwOShZhSj7XNjZKXgF3c+n6N4MsF4oUuZ/QUeYLUZFpi
upkH2YTm5Ix+NEZVmgEdPI4Qjdv1EWRSx9+1SQwqhxqwTdhLvd/C1T72cWHiZCnCil9xCyfmippE
9o56pZFk8lXUKYg27jCq4BN+d017CNwibK7TttAci4OUJpdqZGhSliwezDMa2iYYnG+j1S9lvIO4
Q2/FiAvSN9iADsftfBPbyufxE8MXkyJ9HwAFfW1OqZ8nmEDNRj+VrW06FkGMdnWzcTwUQCz0aEQR
Y9+b1xQdFZokJK4R5wpXMPbYn+MJ8PNJrB1baMPgYCUjDZuMT2xrMDBiVzp402PYblVmKeY2ecCD
X+ND/gHSItOoH6+RA9Nxnin/xuEp6pKZO/YKsBjqNPY6dNS5SUs9ZXfrVNhJ/KLL0C/KE0QVhIfo
QfqBflpDGv6Q21H/YxylFOoo2QVasSapsIciJwWf3MXUxFHQsVgYYATOvM0nG4XznShdspTUTUw2
r1uJXfrJlmmvozu4B26bw+MOba5nWYXZB54HCwSKUkmSiWq5MFukq3FmPq8Njah+n2hhEjWnojTO
O8csMC8ZgewcOzeEF7NLf5yumdYph+bYTiSqW8+TZIGBp0y+CR3QeLpWBdjdrc0TKL4la9jwA39u
fpusBN/5qYpCjksn47pcXLBDkxqWwYil8s7xpLnaH9ujHHzeC+J1LS9V9QS++po2NEwuHU2QAk/Y
PZVI3NYdawFrh4WcoDgIBeIQGGXjxs1NPTmpRu6pQjlrvOQDao+kdmoX3u1oabAz+2ZV3IItdW76
IuC6i12sW0o+1KJy9aoxlfbAjZSjHAguyyS8azE5Q9lsEt9lndW2a4rAQqI89WQ7s3khvYhJLyk8
ec/D4q/LlTe51E+IViyzPs4uLjmvOkPinazrR+bTp7Y2k4k2UtwtskklicHPijhaG1jthzlN4T3t
m7Qzw5GUmkVhM48f42dPj916Z1vatpGfkRnlCFittLdOEQIT41OwVt5oMZJxeP5WFpuiO4S8SRam
cABm39EfNol8KlvWR4IUL29tqBnxtrs5slDozJX2G3KU2G/XZ566ibir01HuXXQhRpG9qR9YToHP
19PaS1YTKiUxOTjJEFfjbN+EM0v/BPY5o1QpI/KoH1uv0ZVJrSoL82qEHjtQ1lgvaN2bhdFMplVl
JZ6ZLGKahuDtrS1mkK48kNVU3H5sDTzIyQnNFqdaTuVNAO6L5HWZivSYQFMa74M5XHuwKrNTnaLe
pabgYLME+YE3D5rQCTWu5WNiMShiVdE1JhN1G5covp1+VI347UFvueiwSSZIkfCPwbanSeYabU5t
qsAfhUWVrOai23WelnTLLltofQ/RSsUrdFSw0CmSbFY/1j8NrzR3RnPpI96TaW0UMJNhgIwHovkm
lDRH+MV1YUUtbmkC1sBrtOjZlz26EhvgiUiHAuX1mvLVa2dToS8/Ikc8IwyfbGoHRuWfPJ3ftnTp
GcEGxg4BiAfzrbd9zmhmspLE1fRpTgZTZ+rMqtC5B0LUVdC+6YXzSn/fqHrbVTNfSXmKe60w2NO3
Pd1FNk1kD8HwyQ/Q6vhW/VgaFVonHF3/9KtApZPjYnbm0jx/S653s1RC8/LaT7lITHxqA+FpkkKC
NbHr99/1vRv478mFab/FdIvR7kWpEQbG2zZlb4NbnqrS+zR79UghM6IpzEr0B5GxDTNGGJyFa9AS
NMZG+GC/R111EOfl4FJ304UwWAe0Q02HB7alibU/0RAN00+TIoW4pwPoDLqJn35/+X97KwyUbBJb
BpyU4+5bYvOsUEdJp9B/HXJn5jo4oExZyOFKCfX7r/rbmkO0EsooKrUxfdXobeuYNCp30TOVr3EW
eeNySpaomIC7hmaLBEk6/XHJvR2hOLwYaPVAnGnq45P4plmtgKtFKbOCVykyE6OGmc12N+ZE9ofU
jc2ZlcTk+yQTCz8zLwxtdUu0q/0/zJDfPmZwVMhKGL6EYLs5b1fk1AyznuLU+0hPgtJxycAafI4Y
7BEB/9lTBgttc7cM8vk2mmNvmtcliSEQwcL5ODZtWN4MsjKleV5QqZ0g55qs8fdf+AbgAfgaYAwD
QrAGYH5oH/06ERiKaCWYLOqjapgTZXvlJSbMERQX3muiGN07iNmgEBlvw9IHrvGnmc3fHi6QBzdm
UMlwPuTW3V+vgCoR/KwMm49dxtC62TPLQlKPrkcWF8cfaYtWmUmNA3g6vPSfTXHLR53b29cMrDkX
ph8Ppy580+Kh9b+YjQgNgWphrQCPe+QRUxv1u8gbrAjVSKcciNbh5JvDUi9jq9tdlthsfOaX4DOK
3RCONI+cSc1w4nVJi24fgXJwh4scsFm0MgG3zH7vdW/SLku5IVUMWGtznAcyJ7eBJ22OeCmV5LLC
Hw36ntSeqFmWrkmaimj4nvG5jkmWUX3CaH1j9+nE848wWKUz6eoZtOoVRlO0ZX///t9ua+KecedG
gwGV4r8v7ZHKIrPsdXlBLcgjZ03lYEqgGClMQu/PlvXvv9Ls27+GXBNqsWNgRoOSSRS+xbgwc0LB
ArHAlzhFs8vbj8jMlzcAkdzSOtsoWfLFoopBiBxmJzFJoVXV5mp+fxlvQHiMxw1Qi5tmco3+mPsW
tOVYYT+LaFm/4I1DjpDlXnb0WnxK53V+bZy4evEQVdyNbkqLo1NWcBLwsf/kfu2bAc+/HweXAcHQ
xHDAgIyJsWT/df07ZVLTLMjCL+lIm4DkWaEnis9EvOvpiQw7Ler5FNYDlqm5JWt6O219aslSb7QM
9LCpwtS6XdFJPHnrQpqMNOfHGtqyj02ydYOXZ3i9eNAFvdp7ouKpbluLsTrspm7GV3yYabKgsZ5s
QxmHDywS3R4mkX9bgiI/e6HMjyV14SlPW3lb+0M17NqkHz8tVTa+s323vLeaiDAYzM508NwBRTVP
5emTcYREz6CzuYFsdiAJDykFf1h0BW0PUEuPwrei6zxbxHuHGhb5v7JEOvP37/jXIeSPZyvIJVC5
5+wK31pkjBSAvPcw+dLlwj9bnYfBXu4ty67sjLXzROT4wze+0ZT//pWgtwhoDsZtZhD+5nWCk1Y1
4KavhSzEJUmyVW+ScbGuKEuKA22HAXiMn6ov0rOr5xyT6+scKbl7S8fe4Q93//elBRgQyNN32aXA
eTv6V1Pt91HaNF/TmXYCp3SbfGzVmuldVy/+prNd47FaYyy3GXwqg12RBf4pAw67IyuK4y3tTZhO
qg3CD/kAjZtCj4K5sfrspgzy/oTow3wOxiy9QPw3FfDisOzE+NNBfiCVdo3+rPH7i3B7kEeLx3Io
ysG6gVwGL4nExboO+my5gzcGBqjwkcrDCXzoti3Myeuapi6YP682YpcdVj8bPUG01LQ4n/GVWvag
xfrHARGMi6yu0ApTIcMxViLNoW1Ajn+HnExDg5VR/Uz/ki7SgLZFuu2ZdNxMMu5RfMllAK42clvn
glHUhA9VkLrvoafnH0bENb6J73KdvS6SP6W5f48/0IhiRuQMqo2C+Nss3nPpeyKLUX41Rk+oRE+Y
EzHTWegR8sqIoOGXtR/Ru2usT4suJjSuA40u7+8Xyf+2YCMDQQacZKwH3i5Y5qI9fl1h9RWLd/g5
319IsI5ZdZ1XAc6Dq46fEJkbD0uQJXsZJ/NLFiktWSer8/SHi/lfNqzRWEfcCm4Xivnur7sHgsqk
WyzPv6JIHjx2gdM/uJVl7ULKuCuQS+N5rLrhUoqmvkAFy7kZmpBuUlgN810eZhGAZFil17k1et9A
znf+Jury8vEPV/nrCWb2eADIxGeLg5km+X6zx3WdLHXcifErNW6XviNd8PstdQOqur2tzy7WpXSQ
+jWIdpHy22/ZaodoviaunI5e2PbPflyl13Y4le9cJUb6IZwCB1WoisedFuFWdDR3f7zo//Isnhb5
9f/+n9cv+Cjs0AZX+efhr6wJoE/Gb+M/Ey3OX/Xrl1+IFj//yf8wLRzxL+orkhbAPt81TP+HaQF+
hJD7k1sh3H+hMOWxNmAF4mNifLp+SgZ4qN+R78C0RlIL5A1p/T9RM3W9X1IGGuUQF0xlxJYle/9b
BpUNYtaY1ADRZD73TF/Mv1g8GE4bf63sHVyrrkNxqr0MnLhzkI/v9J511e+nIKqOo9t31+i7jO4H
P1vLcxtWKrvqZg0CyZXd7O9G6J/Pnhb6w1DWsIVS2GSYA7jzNtYRwViin7qbA0ZBx3FanIfR69uX
Rif6dlWEB5SiG9KAclUhCFQQp4e8xgQ7RNJnO6pSjzScl+EYwH1mJJQxMt2maStI8xYPEuGyQFNE
v3JK6b07NPEJB/YnBr8w4aqlLL90odXd5qmv68001fNtkrRobyANxb3XsjYGg3NehhftosR6wAp+
lsd+cflbxijSvRyjdLnrMr9bLlIEKItdXS+zdRlxge2VSFYO7LajW3nvRrK9jwGFIIRQ6luk8DeS
7HXYTVkdpdukb/WxmFR4gqbZdNsCETuE/RkT3aloLAG1CjUP8sYr3Xf05IdwxZkhsduhOyUOmKRj
nbipFx4jv0EmCylle7V3M6qvjb0tm2gm+1pr/O2GhSG36J12ZDqbdkh2FqA90aDd5xHN1/l9j1pC
7z3osgGoQKeamaefJxCcy06LOMGxJldM59pU1QcZyQhhI1CJQbr1raxIbhkFWwedtE4/bf1+8NCK
6EYdDtc9XU3m9R1Ja3uy+8lJrlyVAVvuRK/NwgmxdZzhnB6s2RQtZR1Mlb5kxDtKsitmwIM5lfte
T2u9gQ0x9c6HNMlcd32Zcwb+6sswdTSGkWFZ1yr5L7Hs/08yhYyCE+k/B7wLRMObNu//GiU5980/
+hnyovBfBshOB46uAGrO/yaXWbGDswmxzIBaIZjha/7XCEhsIkpC+yLxpVny7wgY/CsGBxMRQI2Y
CpqZ/yQCQq75NQIKWoN0owwHl44MhBjT1vgLkDEPcrJAp88u584J8eWQLZKyGFxcSaJDv1lmR+zE
WMSPsuyg+w+AoZKtrSN/3qU9VMeTAgUNrbOtgssV7bhkj9EaY5/Btud7dkctjk4RLtZ9yTjufdcI
9JK0BBUCBKgCZa7dXl9XE1iEDYKZo0sWba8CasgYXMegOTFFmxQGYs46CIwc2ni/gktVDBWxSdsC
KksuIY5LvRGRhVoD/gmfUaADbh/F6T5dbRLfzHSft3gSuz5AKxrd1zEMI1ADdXAzIe6xqfX40Feu
dUCUC7EyZJZshuTkc4+yKJZ7tN6Gs0pdKsaCfvY+nFsa10U0p/6m8e002gSFfKh8qY98PCD/tV1O
6RTEl65UOe4d0XHOXaTlsjZvD36D6p7bZyUPE8dRZzf7SXcQQ+i+r4wwfA629NFx54BeqPiY6kXe
YhcRo3rmeXejW6gL3S5ilznuXRas8LKbINxbSx7ghGBVd15oVWevmR58m3GGX1VIMkp8Xz8HJE1H
AY5kqxhnXTl1XX2XDHvQCmWBzUhr6qYfe3GmnQ/deRjX8dqe9h3mJ+cEZOW3QgfxQZdiOfQ+rNpU
haSUQfzZ59jYOcyit4GFThppL6LO/vo+FpZjKolmKyv/Uk9tvQ3zuHksFCEWj4v5ypPhdAfoqLuX
ZfapcOlQ+m0w7dZ0voI7t6C+ZbS5sdDZoMdt3ZPQ1o+VKuttU1b92fXKbDvwRLZJXN4rGnxnay7H
bc6OfVcCrNyI3p3RKOvrnZx9ZCMhdewsxhM7WyfpE/AwTqgq6txxWzRtzMeiWYb8iXSuPAruywXe
dsXvI7UoqntUCABdLXMSP4S5L+8jV+gN4hFFwmGyrmdheeDhpUZ7xZ7b44qb6oPtsqLDYByuUbIT
V4A7wHZ44uCw7G/a2VtftAJVu4funF2KAsVpKcqq23gkDbsOKOFxxNHsYHU403hxf2lnwQ0jpS7c
wMOnl9JG6KUXs3VCWfv75FvqHeifejMmZrC8Ds+WVR2oLx6ifLEPSXgldAy3vms+LGDv7jJP3VoI
6DiLipFtEw8OY8h9E8nPvQzDi7ponxcPTyCgvh/rkKzaNO0WVKndKx+U17Yxb2r5YqWJJDsapOGB
vhdjPG+x+UhOctLWzYSlKPbBMgXgJl4Ihv2tK+v5YPWq3VZlSsrV9eJZAJbazkXYg3NCoMDyUNks
rMswyWC95O6LDpNuP4a1OqJJ4V4U/eU65NdDPWQb9NmMa9G5SaA6QNDcWAoufE0GgBuDzA/lhJ+J
KIv+AW356l5GfnqhCx4z8iLeRRwH8z1wofXYDKW7k7QYj5STwY1Q+nJR2CupRSTlDnDqdD+J4Xnk
mD9ZILfOk3Cyhg3W9mKyEUxELSHedY5yi7slmbz6emr9c62iT1D+/X0QrPFT4S3yIFwSDGDKyd3i
Rfktph+vjZDiwmeavVlz5zWQGok0YNbDx15xy3adyZ2SlXuFXUR9sF2fJW2nFeBjUe0r4Nd3C2F3
k6GyDvUeGXBaQ8vHdYzptybEZz2yBvNlXj4yvM3TTY1w32On5scGMMkmjZr6FsgW3i+QaEd5l/oJ
Zbycsv4o8T6Um8rXcNbXor2QJRkO/ilDZQyA4oehCL9J8EDb1J2dw5RF1Qj61cHWxArQoJQBzubJ
VuT1OKdbpD4KlGTyAFNheKyHyB1q4MUd2gSbRk7VPD5n1dI7AoxMM1zWINdGzhar+1xiIbMArStG
DHayyQ1uS4WM5KYATnUqx6hYr2ehgvuZA/sRVx22SDmx9C7UoP0PvZOry2yt0ScdVs//NLD68y34
vzTbossXis0UyPChq6zI3SUABy5bwLKX3ZIgZB8XTXpKuuFiyb30NqvG6jHCPijcKG2FxwwnrWkb
Y0vyIiPR77Ur6pOTp9krasd2vKkjVRTYmgziOvUU1lfhdxusdaIhoWXE/vC0hukzr9a9JLR/a6C3
TGCx3Olm0H1PT8ftbFO3z+D3oDylm8IfPayE5nV8bxufrk7Z+QtncoqKSj3e9MbPK9F+/M1mCrsi
i5F4aDeU+j0U3vVcYwaGoEz1lcw8+OJ/twrL0VkaATriIJYaLzEwQhe1cRcDcoDRGHpPiJDGCU8R
emwWPY/GlQy5weqLVcC8uKxH14VkJ/PpPulE8Mw5Eu/ld3+zZXGxvII/nmydEq2aC5XP8+eSVp0g
GKXJc4xbwd0cdlgQ1Utm3eVFABfPpYf+Unz3WKtQtGEVG+s1N0YPkIZ2+UWg6PEgp+axosHmYtrb
JBelU9Y7p0T7dScpDm7X72ZriL5Ey8bt86RmpBzbN4i2TC/+tExfkyjrPqIlpw+NVcRqY6VxihVZ
t1iXiP/oO/QqEa7wQO5+FvbS3zK9T5ONZxlvVvBs6hRak/yIZTuCL8uajBfSQSRrV+QFTlwxmirv
wbijpxq13vBQiASkkDV73TlgHHXBnssLikgbQadFzIyKMPk1mEf7JYmHROyb3C7nnaMt/zhWIn9I
EPc8dsCdt8044qPRRaKAcopN3AYr7npLeUSHehq6S+xig10gQQov2lgrufiuhZVcQdMrse9sv9sG
hYvRRNbEAilUee+M/bDr0We5ZqIy1pswaalMw0Je9CEm05uabvpLqQqj35ZCckWlqW8/lIsrm/0g
4gVSctGtXwMSqBtwbfDS3OATA6n4XZg19Wub9u3Bw2Gtoi4LseRacDSwtlNcEhF9EHDIldvhTbyK
8KP2VXWSlMnp1k39lWadt3if6ChmV0PieM/xwNQQtypvFgwTNEKordueUoDFKHOuYxmB38+WB2DF
SE3OSPe86ljjAtT48iPWD8O9Hw8xPlWza7+MgCSTfWpPI2vJ7scNs0jnC9qvXbGni5dSzLZF8iEH
l/8OTb2gh8KSzVdjj8AqmHor262q77Z16JUXRVre2euYf+ia8AzZZNdmNS4QkbWf8Avdwt6J78UQ
2+cxFOkOYfkQY4dYusgZkxtG0NaOKPEggekjMPsJZVgXgxEET54bsYTLBiFhlLAdy3OWrdPn9pHO
V3rukRLdTwirXGD8iYCe8IfdKr0Kxw57vIaxuQ9GVX/NCtc4xI1B+JVphAJm3aNEA0BSvaPfnHwK
ECuBjWzjvMLbXPutpJt2k7kz1hWkWT3EYt+WmKSmhWC+IIov0o51s1HmP9LKKkKLN920KPW8r3Az
fMp9OzvauW9RHyTjtZKIMrPAA+ObVcfb1CZHBJlzCd3G6g+N6tDTyWMssoCqlB96uAzg1pOJ5naW
+wPdUoyp912yrlel5cjLCS3Ka+6wunZFnn9OVvQvGNUMqGB3oIpir7noKpCuQE3eS5riaJm6wP5S
rwvvINpYXx07/68l6E8bzz+0BWGEm3nIf66Sn1kWeZP/0hj8+Y9+Vsk4G4EF4XNcg4thik6f7qe0
aOT9i3IXmRXYZUay3xD9f/YJcT0SPsootm17QWCo4n+tkvk0lN1RAGBq5Qb/qE8IjOVtlczX05Dk
I7kK03z8tUqOsGtp2yV1MMNYGrpXuo22Cuo6er5Ld51P3n5uko9LE6GyR1cse2eT726F7bVXeZaO
Z68NUHhU2juw2wBuk/RHd9mSyivEw6qntlmY29FZuOiSAUsdUKRo8HWvNt4xKt8hlJa+4xBqgKoG
MMLqiTmTdi31xU+a9qrNcBQQywwvw+4qgrzb+6+ehMOzgRISPyMDYX0t53B+h5J2PX+FXh2HxWVO
0nqGq7JXdc98fC6u7KKU0THQCbxyT6Qw+1PICOcRVDgao1lrPVnClwN8mEbvZYRaeIgi/qbHK0fs
aILMZ0fN1U6VWfSxKqvIveoHHfFYWtc9OdRd14V0gGKXARudgXILMB7M/IGig4q/Lz+Jem2uUKIm
Bkar2PkYE34AFt3sfScR6MfTOyCXmZ5dt1gY3/oO0vU9otitrOVdEjMcOM5JJi5slN1f0INGG7yf
UdG3e4JdXmB02a26C59ln+thGwazRTuBMZ7czEVid4ckTpFugs8+uLcdgk7dwaIN8KQ4aV9HwDPA
pqtJvohURNdGweRpnjzzlFFRxvW1jZ2nuPRtzN3cyXmCiA0cvJI+Hz94aLkgtz045x4Qx7gF7CP7
jYf9Z72PfO24MO/BDQJ96FANmJqxvXJUhfHR9/+tHMgI24QJG4xBDNzqLa1p/o3vLWV4LRtMPVw0
yeqtP9TJc4EMpxGgCqLrQQukBKosXR2wr378HGFIPSIAkMTPKNVjiKcijQkUpq3OExIw3MZ3h8Mp
bMf1OA+xd+Flg/8q56pDr2yIFFK0c79exQ2jSVTWHNwHUqfE7E6s3BBTHj6ng/93NZRwlC6taOEC
JqfDnDNMC55urRP5QsMH7nwKWrtGq1p5xS6aw0rsIGwF7hlU9pQcACrY6cVgMK0bANnDl6IgZcih
Ba3kvuZjM2TyqyNQXTPotBrd601g2fwFTV0+fg7MzUeYlkDhQhpi3SoUibCN7nCVEQEeKTOtHWr4
fpAvQQq2VFiSm0jIye6iXAfX378xCEfY/toK0PiuHNZmpzFz2GKNmTxPqhyiLaCINAQN6Wp0AJUj
Xm0E/qOtAHh6FdhKvnQuAvCbDpLXKUUbSdynBYiZ0uuyFgRMrkAuB6PnbTs35/NTj6bNcamj6Dqj
R/ZeDMViPX+/SsgxY3qqFoEVF4RALtaXAavMAp1xBv1KWVmVPTVgH0y857LW3fo4TNDXDm1lXqlr
m+cDlNnuz8MSt1dx0LdXi2r5OV7ytNjQN0Nd1UI57UiKxoKA3oXl5VQRoQAdqJOobWc55J2svq2r
z4osAsusKcet2k0KFqE+tiPtnqvQqWdEIdBKwBauHCbU0tA9Z5g3PdhTNN/pYpEvTPGwQbXb0YlY
p03tbGJwx9dDhNWB9EncfYSu9KZ3+3g/1k3qbRfVh2dEIJKrIl7iZ15mYDREQ+ehyGD8birVy5dB
jH0CGcmdHzWrmOlCVB9Wz3HpXaY+pgBD/7kgl0LWlkPnuYqr+TEKLFpUrmJhuwrdCxKdlrk6BiTc
XQ3PZLO2cCO2w6Qq+oNxQ+bHI9PraUZn6DRhbf0ZvELo7RGdjuAQJnCFKDxKFJjJmy6QOeX5LnOW
PCs6vNfBiP8aX1hPt5Pjiz3VEE5yFhXExu0SkB41wlwX3px7RyRUs2yrODHucbVtHuixIhqoy6po
NyE+Ee/idg0P1qSWryKsPdRJhvxU6Mj5Uvnh+hyl4xweYEsW150K8q9eN09PqG4uF7JuqIrwKtq2
ufVOFZZ6zlzR7xp0cuDgxBGkXscqNu5sVdcOLhn82dwc7KgG2J3a61dsTEt2wFT1V5E/hcVG0+0V
G6NS9rLQcrkaJhTp0akMHRwwVHlTmzasP01Gmn4eUJTPwddf+2l3VgGZKiVIJvYrc3FMgJZuuQQy
GGFYaz04teXOewSqMO4tYQI711VJNL9fhYfIkQ0zQwfQgrSHdVpXgksA+bcprTG5g2lFNFlC6I6I
7Dw4TfPBSycHKcG4X9MjbqnetSwb232XSK99njIIZNUk7jJfdw/AldPNlPYO9hdO+NiENJyqcR6i
247O/SmnrtrbSHV/SN3p/7F3Js2RW2eX/isdvW4oLqYLYNGLTuQ8MTkVhw2CxarCPF7Mv74flCS3
S+7PCu+/sBy2QmIlyUQC9z3vOc8Z2Xq5T3NoyJeORdmuHImi7OwBcZHPR5VV+57eQj74A9Fh9Mau
Mm5KhUtYrIrsTSYigWQ0Z2jjMH3vVVSWmxEzJrC1Rgf7aDbjKurbqNpkg6CgLwqi4Z3oVU642EJa
2WIU6fI95uWs8zUdaag3a1wjo2ifkJzct5j5FxJzbIq7LrG6VS606tBLk6t6MJP3kcf7aci67toa
4n1o3PoCWnQCCDKMlURSCthlyTnBSuUZj5OnIWliErlPgVn96K2xeZ9wk9YfYyuy/j4GmRie2mZm
iKCS0K/q5tVgTL6PyK4xfKT0rrj6eO5byJmM8avekc2xU6Z215Ci3ygD4sZqcvLvWTuM53qOGcrs
ybhP4rZ/c2MZUIEdyZtXefYdpSMhkk/BynYlbKe6OlqQXkRQG8U66oR2b6WlvXasbtjw63JW2A3H
Y6Xy4j3uWsu3y+oZjVIc8Wh9aXkkbhiZ7LVKxJtuhIdkSNQZtI71OgwhSQonnRpfD5S+gc8anVRI
N4SJHHXpnGbvdnTJpI6BgCd0ejucshqtM3Yci5/QpTgissxsHVZGRwfrpF2lxaUi4uicD265BxX8
EiSWswozma+IS1s+9hlKPcYsW+tVz3VgVNYG1o7Hk8IL5nVo1ZijJY/w7VIsOq4MozLv3dCSN9dr
2seSWY4HfYEtUyVR66cz4qvT9peySUEYdeGzFLV+KhotJrtCH3qIO29L2il/jJOSAS/h+LE1ioVB
Y2SJWvpnAQe1EtocVL/olo+NuU1NMT2JpulPkzLFi9bwhb0Mywt3oJ5lrorVugXRYbaA3quii/hb
w6pOJsXWD5GdZ70/FWrYdOXiJYvAqR471L57YNI0RARgf7HYnksSJc9CEbhb2TliYRfRxJJTs2Lr
LgeKsQ+f+8ojDqXIQ6xqZR4lWvN+FKGxImXubmUneR/aJhkk5CDhzb7rdLLZTmlk80nI29RnV8BC
hshqecoiIKG1k2e7arDcL5XHD95XY/MYJKWzVWMdJDS36MPeJUqyJjOQgk3C7Tk2+kNEtF6tmiSy
MNqG6lRak0XzC928p7Gx8AYaxmhu+Zrx4uRj5AKPtXsI9Z38wQZr2MSptOc9qbPsEy2+3pNZY7m2
HK2qXNFn3CO6zJZO6SrVU3ITa3W1SYo+9t3O7XBl6SiZU9b6U1/365QgwokW5f46K7cyn3m+YYou
MhN+e+6N+S1pY9NXqV0+dPkYyoeMYveZvTaqWE+4B2FksL6m2DjCrSeLgg+Q4CyYSj29Q/h9DPts
PBepUpupS5H/E2ox7xXHgIuRVRV33skMX528L8r1bNIKBYv2Lez08mEOhqQC2xht67SbzjYa1BXH
ct1A0a41GlttIk9l1p5GvZ52bgERgyymeoqG/FgP9aly53Fde0Z9l6tSfWLyoISlrZujDsJr14Tu
Fw5qA5u9Zt07jXWf9BPYW3LxabpNxjzMjiqaB30be/M8rQarqRKfErISOLkhZxwZovo6kkuEk0yX
dr+qipwOFlAb5EOD+Zx2IMs/p35UN5J6851Gb1i8CYH2dF/dtnqquqlIUYqBFQTGDq2D6GMwyl0d
mc5DqWcvaDVjdCqy2gnOZiE+wHBVlxEjwyp2uRZAMccB73MCnN9Nk2gxllq2eIlz/l8z0AtRBLey
UjXAfnrEsEbTefAyR1bpWximQ+cWYkW58fQ7tDlP0GH/T5P87Xd37f8ouvxWouir//0/f7WZgVoR
JjQk+D14InULeOqvg3HoDd1khJxrnaaxDoPJJAotw3iaJ0d985C7d//+9exfbdbLC1omoGhj8bbh
Nf4rs5HVLpwnocp9kTfeuY04uituzB+p1mKwNMruEwS+ZV3D3u3MQ9NIM5h8hRCWXxI7ybjz8cHe
gJm0mru86fVrrsm5OgLF9770UettECY5AFroyRzbcqm+iVCYHgO91c6PhtTIq9Vj2uxjvBlvLaDw
j9Luh/aRwnlbbedW19m7FlKa1vvMPJH6lB0wsIUBTSExe+8Zd4fQn5AMaWJk1/GNS6b44c499bIw
HlhQ1Ip/X6ILv4mcjNgZadMBTp/z6F45bCvuZ41FLYgEBoedG5bkI/kXmzvEQl3umkiX40bhFn37
OQvnstb/I27m8h7glLJQaihcIfr9V6NjygmZGjNR7m3qpJg044TZoAN3Gv5NXGS5ev6fo/uPF4Ig
9Huuwvjr1QWd0dLqjBei14C3uHLzfEPXG+8Pnz3rQ8Uus3VI7a9cEQf+u37Qf311V2DOwLQBkhSP
xHLt/5M1otImcOHTWO6bpDKeJNukdVzHE+dH6i8oNOFVyc4zBGhDztj27y90HffHX352fB8smUj5
Y9D4l58duqCGy7gp90qv+NP7gSX0xUlr46lIFGMz1hF++N6aylMbVpxRyT50DH5F6GQUmo5/OEr/
2/X4N/ImqpuLefa/ljcPxbf4o/hF3fzja/70AFm/YU9eLOxoWty3uKX9KW66v/EGc4Uxni5eHoN/
9KcJUv/NsT0HI+SSS8SGhuT4pwnS+c3hHyxf9odz6D+xAFnWr8klFFfu3stl7hEZIsnx13gYNsYo
nuGOHAKTZ6nJ8PBhJ/SSrLpYGMQ55t7oOehNtI8QNx78NKRBRJLou8wyAGGh6zjoAhH335xOz+/m
YCzePZFQdh0SAI6JUWr5eiwDJPpiLt5zmwoZnJnGXRMPsqWVpDEvADZoN+GAQnSUznC5i6X76DRp
9tCMXX8n+o+8bFgJ4JvheC6atzKNYVXPfUb3Qiqq8YMy7nxcxTwMZswDhMrXo1ewJjVByKWbStbp
14glBaj6Jl/GcCrHoBdN8QHo7ciBhJzMJcTdYbI64eaC+Gi41iYrXeggtBklVHu7ibmraceNVszw
0dlMnN7dsI+LnRU1k9L0Uy0tPytVVW8lfS5XZkDhdyajMbX1w6fL8eeNcgqbtT3OyRNx1vp+qpLw
g3oijD+JUa7ymhLRLq98iQjlj7E7AK8ZyxtKX+mtUE04GAGncXYZzsyra0KdsTJz3uIDXU+qPDjO
wFmfo5TfFx3NOxZQLSN2bnqtPGOVmPnnqDKdbXPu3iAuVgeS2+2jOVHwECtOb9YwmXuCvzq9nlpa
HO0WZSuZ5u7kkt0KDrPS62OPskeyKrQ5HMd27ZxdkRuFD7Qk+wL1onvsLLBDSacP86pLe/01dtLg
tdWq8VANdr0pCk87D7ORLCU/koTxZPnDyGlqDvXuBaRVVfu2lzfnIWjqU0S14g8OvzBT2KJrKYkK
K7rrrSLbVLUH/qUYvBp8gu70F9w6DMqe7NKPGlVjE3JEt3chLIV8ZSSDek8oPcj8IajrCiK6Gd4K
1yv0PQ+l+AGlynwxwjy+92abVyNb2DzqtGJuuzqyTroBFGIVdWW0x+kT4o0rq7XR9vUe6y5BSqIT
vsyT8U0rwuZoitz7PjSD08Bvykl06ObgxhtS9t4DvrYZSGwLg+A1CU15i9DzFroiAIgVkkT6aRFh
B5dE/yXLyTlfe3YLPyanNIH3MX3GihLdnDFRF6VP0dGhqcPb6OVQIxgWCOVyCvM1l2v55Jq1uAsb
lOi1xnEZJHxoXTCzdiWYqry6JoWDWwrbAJ/y1xFIn5WsMrh2Fr+e0XBFdfT6WPA/ZaEvAVEqoadE
PiyoJ5Gd4b+MUF8MBSNknw/dsAr6WQQP09Cb0zGyo2RfD/KmuwkbecuZfdPEezLBNngcMz49GzV2
2VsQeBP19Ki+a6ezPOWnlVGiuCn7sevsrlpNsd76LZlsP2InfrWY6M6tLaOdVcPg5dif+SlgrA04
D07JZselyOflIVAj5r6477Pn8acbBx+WSG4O4VdsOnTeduLRmhVFNMSpANxdDb3W9kPXfLGYv+61
1PXSNaPtcDBxAgGlkZeywhzEjGiss8UwVHX5dI8JywCRhJ2ItvTw4E4qux8as3nI/rAdxdvA9LKN
QyPdmvTIKl9sSrTwXnMOg91iYBI4mfrkSP8Hf5Kp1eBNMDsB1n+Ti/0JPPQxSfDowd1ZQR5Q/DGL
WWqxTaElWIdgsVLp/FpAG2CvivFZeYvhaphNb0OUWrsksx7sw+VuPeHQKharVrCYttLpW6P6Uzvz
OwxacSKbjL9L91KxZWnyPP40f+ECc50JOxi+MNCH2QY744NYLGMB3jFcLXdySJJbi6vMCoieAYlw
FrtZLsrHfgFP5KMDfmDxpYkh7dfGT7MabnJ370R66k+Ll6373daGwa2OdXVsTKTDxfs2eW6/I0xn
rXU1kbKCTY0bxkujYxM6VsyPV81v0ajUxSP8tJUDpXdcRifJu30WYUPr608n3kjJpUamdUepFFfT
VM5XaEyY91Sp9yt3cfTV0+Q9mIiUeLVJad2ni/dPes03p4xQhuJQP83EVTaaQk32K3tkmdUXNSZC
l8vvidB0uIbqCAdzcRvOi+8wlOF0zRYv4tTrsI2o4PQ128K86MX3dqPVfCRwMTaY+jCK4Wxs8ix/
7LMguLcX36O1OCDtUkxY7vsT3Q3DOjXwSWZj8BEtzklj8VAai5uSacB8kIvDEthI7remPKrFfQn3
mTu/Jl5g1dUrnOqs3pMx8CHuQn9Mnc8B58SDS8OLP3fjtDWn2dt2g5OBwQyKKy0oavGCDi2q1apZ
HKLcY7QzggG20Rq97cHmeL6uF1cpar5J5S1OU6gN0af1037qlQpqaNo9cBFmVxBQ2S2xA3slF+dq
vHhYdV3cHEtZKEL4W/PF6Zoxda61bnG/Dvq73Tes/3UtfcwXj6zd4pZtoQtu1U8LLbfDxU7bC4kO
6hTb6afdlg3xTl8cuFqPF9dWw7Qv3Hg8yJZHJHg5edAyajfWPw9//31O/ttz8s+1+b85J3/7iMpf
nfI/v+If4SD9N2Z7/qMjUkrkhH8ck3l0UyLKPstaaP7L+fnPQ7JHHGgpm+TcihPgp7v+j0Oypf9G
c7tH9M1cWqWADP8nh2T4ir+OY0jGwhR8W9SM6paOs+DXYTDVg7pjdy+vdmRphzCgLOBUOJjbNpqr
T2Q2qQvLU7M4AgSW2eMcV7b3Fe/996ic7UfLSU3b10vzScI/ekkdLT7ZpjMSOjbcDANxIReD3Qxn
fI3uNrUPWmaEfFDDYaifRVEH2gppLzPhq3ux2vFMS5KrY0RInQNFbdtYRcWBNB0VVEmHIWnSwzVK
FTdNxJRtFOu0kyZed59WXsvRTAzBOTOr6qw6o92RhqyPBnLSNz6g71beut94DAu2tKUDuS2u3ps8
FT5wZnmQpvqgU5yCpNGNpgQcKL6seYrGvahKC5Kkq10xwgbj2nH6bSRcWvD8xqPpsCEYzXzQb22O
6pTmxUOCXBYZL/00nq3OrNZ6jPis4kg80I9ePrRdXaz7VrxkQDGfR2xiFKWO5q4yvJdxdOWmF5Ca
zD6/p3W03nOrNK5NnjeHzjXJKCRxfIaLPBw4KcQX2H0fXlvbuE9peWZrmp7qHLxZVmr9V5U6wWFC
odmmhY4xkpjPZk5c/TsLQ7eGrckY7hnx964zmo0HlfcVuZkYKctcDtvkgDibZe67YXTpxnZADo5u
+ZLH+UtNmcalqCuQi9HQvwWtRhm0CW3fSmMHqY7788oZ2Fyvsry3OZfHXv7ozCCVVoGIqsNyRT7X
vZJbyK3I4jgIyX8ZXc3yG5wb331PH7rW9+ZO9Kac1lWG2WklUz18sLBD3lhEz3fBEAk/mi2Oh6ZB
qCMWo82r4L/wUHd2BEAoLQRjHj8OWDrPdl5N52iS5oVYabIlrDrchqZutoVS42cLqY/TtsDs3qVa
9YPwL5ZeYhX6LneS4dzMQbxHwFTnNgCJwRZ+CCHyZZqPEEwmWm8LjoBd5Zz0yotwEreOuA4Qw1aS
Mz5PGABxhV/LnvWGq7ov5jhxrsT2aLBiSOvJ51AXr40woj4jMmxmLjqMVmVueKc+x/MNixUMgU+n
dbMFrHaOa74pp5bVkU2Weia2AJ6pT43oB/vwcuO6mbcH3CrPkK6/wXAXK8oUELy1IJTMitpgrPCx
4q6szIVuKbwXmKkc1hvnVAVFfGNNH22z0BZfe6mzJol1+ZniVDvOY07PhOwjuaM2zF41eju8eqVl
3rQ0cNbEzYHxtaUXkmYYplM5aFbru25QHl0JQxgbPO69qTPmm2Nb5WZm1vGlHIt1O5rGQRkpJ0zI
bjsovt0XO7JLViVFhFEwoJLM8UKee5XJ/jz3OKy4Hj+SBJkIOT/jiE0RGapy00+kVfoEp0cwbWLI
M8890zBiU61vI5uemsgD2dC0VnABiNjcpKSuPnCbJ/p45QOF9PumMOe7ocP/XY7O0e74WK+SzBgP
2G1ZiwyyvCW5oW10ZpZxRWZuekxVVl1y1RtPBj7L91joNSML28COeYnzcxwFh0J4zuOY1IbP6cFn
KSUuuaNtRFEO9+y7mvMEFcDn5imuCjOsz2Iei2UeA2YVtbcOzUEc5lr/pg+2vFZWXRwMvTcOuerA
eusq90e6I6ieCcJdYwTROoirJ7jME+c0w2wfZy+avueiqvxZcya67HPr3pmgI/IuEi7CwoNvPLbT
ncMpdg2AvsXPNLeYvWi3KRCgt3VVhBTz9fLCiKRRcM+NyAujYR2knvtmliLaTxjefW3MvE1jtZO2
TpQt33gIznuamLAoJrW2GocIx4O0uh9JoJVXC9jrgyLN7VdWviJ+JT7COQ85GrEcNMq+37EY1+iv
xIj5Rrlje+Y8ybRWdseItY1vNk11MrKwvc2FzQoKWuFN6LF3p6KGszXFXvPGCiUzjlXGPo4ud63Y
ta87J7K+hxO2r8EZPztUeCYuB+tTkA6cXqWtnQHPMgFV9vCC1zMGYFvND9IdvHWL+e2tcyM+G6as
1rPtZgeoBOOliDqNG1ZIwtuOrfc0Y2PoOnV81YOi2M2i1D8GJuf12M7sZrmlG8Nk7G0IncwRWmA/
xrE+EoOY3QO50QdIswdOD7QzNmwrNqlgc4+d1PbWTtzfD0ikL9po537S5czusohuCUlYuAh1OHwR
oayPnlk7xxBNmURXGnh77psaY7o4K0czH+a5u3XMBSsU6Qy8VZMS8uw6umGN/BiULMMo99oVnl6c
5RxGB8/VHtKJLf+IlwS4qhngCCxCl12o7Lah22YbZXa5L9zgjPEu3ZVSdfQhYucuZhGvhwqHEh+o
aAtYIt6FbbfYMLJ6AxI9p/Ww4fYNZfMjigVICM6+p7lXzqfuZNlXLDDa1VbNvTJz+3F2rWcxMXSk
XlCfh8F0SEVo887tnG5Ts559VnnUHW2ZfyRz0h6ixKFCNo1LrBETRDcSd6TLtFAdY5pkKHcJrQcF
o/U2AxBeI2vZPbGAe52V9ps2FMPZ46kM/EcP+hc9jrV9Nvf2Oa/i5GjE9rY0k9oXhrhLpfVl1AZr
hZ0k28Qs1FYOi8Qnzw2rXde69V3lonuMCvK1qIPvbhpyCwyjaOeCgQYBrLK9ojvqHFnWcKrsNHzt
PWZrR7HqruasXlusUH/YdfYU5UXhG2niPKYB30ILswgDVQDmNjEv+EaKTRXp74HCYp2XyEuUK5NK
pAV5lOMZ0Kr1nNXIYTU9SxuL3fYOE7W3jcc0eG+6adxZY9y8j1oh0TzZL5VIpgdnSLotIYn3Qee+
4oEDBsrRr+gZyGmajD60johbM5li5RBfOXqoIE4aZqexPWGDs1hClexrrawM/cgVpR8JJ3tONFk8
cqhKT0Xt8qjHGYnGMaRucldiL9wB+K2uWWhtc2ku9FzREDCBCVKMtraLEovwUGSEZwdw8YacUoco
kMQ2d/xE3mobhS6yMn07ul2znpLE9gdreGcDwVLUaexqNwz6fFfh8/FTu9GP5dwUW9sdxo/ODSCO
qhpxNEiVtFdpFqLKyQlrKLTF8RPkUvUup95n564+8tAL1nwjP+DA1tskL7yS9b/WHCYlXD9PUm1P
MXOK56ROc5zjVlpcqtFICTlYcjNAaYzopg2/BW1jrK1iZueWS5prbE+MD2ma3HHu9dtYZKzZQTqL
oOIJOgT6ceY+AM6K0ya6ogBCrokfruPaq5bYJ6YGkE0lzWwbneo5DEhds1FZeo+JKoV7xTboBO9e
+HVhJAfBW/1O2Dvc060abJyiY3sXToqWbPZzfhhpal3jpsF16gTOK1SuxtvqnWOv4lncOxUPpBVo
xQR8Tqt/jpWT3c0jmRvRG5lvBilU5WLOCv3RHQNigOugd6PyM+7yXmKwKjIvf3JGkIvWMbDdOD1h
lPLKp2Hq+a2V7bdR0wihFJyUV0kj9RnpO0MjxU2SYMDyCPYDOAgJ17dBQn0F2vf3SlL1OuDExuWl
7Fe+pnzXQryYk9EjFU8BESS9d8e1UG587Hr8QTVcTPJvsnwz+eSZ+GK2vKJ2ST2vXkP9MnaxY4Mn
CKuxoM1Y6BeIS+5B4ojkE8wwd8V+8TRH7LLqxpbfrKxSkPuJ+J8C2xs29uw1D01em9gM8+aowSW4
F0MUraWJIXtFt1u3tzKCZtwNpjWnPmONLoAGNail+TdO97LJrI2T2cZJFMo6NoK9HfEEc4PLYlzb
csqXyj1eT6RV+TzGvfWi9IWgpCh1c0D7asgcAqCU4Df3QF2u7ccwud8GO7gLE5joNDF54yN1WuG6
T0Li0WRnxWWqQsNPWqUoR4DlvlI2PXyIbhVd5jyFMcqNrPcTRVp4pXAVHMc8SZ5CqgjeWo6ezEyq
v07FHD7m9qy27vLLhlWe7DSvZfqyjTy6akE/NKuyGKmI7ipxmBJVPwZBDisKKjvhotmzD6lqioc2
xMgR1nr9BQKc/qqDd38tyvBLAOjnbIFTwRZbCHKkRlV1lIQS9uh6cXK8vHoEO6WKdRAAYr50Y2Td
Y8/4cGa6J+iEH0Pqoagm9d1B8NiP59Aa+IUE5POyKXuh1TJ5hm8Y7FzDw3E3dbqxYxRqn9OmG74t
dYQ+CcPwpPKwWvMdFdsEbw7A1qaYV41s7WnF6MFZB4Y7hpbIHr7OnPo48Ws27ppynG6146LYFV4W
PzShx0msninu7pPO2ChX0zeGM3uHISXWFs1zcrajPj7ktC1dM5vJwYG/saZi4WvmlvNzREIIZYp4
XLoiqVniN0ynl5RbhcGVPwh/ThxcHqiHa3KSwa41+uyBNZNLXwXXFYXmmOWIsh2DxSNccfL1Sbrh
VkgC3U8YywB1FMtBVrebMyJ1RpJS2MsdDPl6qgcn4rJL8vq1bNEY73QclCb5TuwEl5oguSB5oLAK
dRH7dwpNLDl/06ZCDDfd05K9RNPnD+y16aXFFD4+zYOW8HzVWgbe9tYJRdR703WOQaTTw004nPiV
NK67LX/iMMzf2Rj/K7d6FVmtNl6JYu8Czamfsiwfv/zTmvT/4x3R/7JgX9hEQhDqAFcoUHf+ZcGO
CzXJTH24hpoCuurButJZNTpjftBcOjLDdyM3yVkZRzO1t5rVbO1I37hOcKm6Gcpwu+FH3bEYgkL2
t0aTv+g9P783TBbsXh3pYar5Ve/J9R6wWWAMVxT/q1NxVgz2cf83Roq/mFl+/gJwzdDtJH43Vfz6
IpTUjAy9/XCl0HG1/FeS1mYjs/1vSbJo43b6O0nSsxER/2tF8v80KVUlH7/iO35+zZ+be+83adlS
cAFYv9M2/qFJetZv3AU8ckdwM5ZgEhfIn7kkCdhD4mjmPf1z4f+HKmmav4lFcWNvD2tjiTr9J6qk
vRgR/tkkgi7OX9RjOjofH77Tv1ylyz3RwkfKnJC53BVsjfqJoiUHGETjkQOYvZ+1Ep55OQzTN7tU
GK1Tq6ZzBZfSA1OhWHVMCh+Zk4lLih8HkHqARpkkrOkk0W0YH5ZzJbepHqakj5/YyWW7FMr7IQ+l
/l5WgYs3mTCRa8hNO6n6KwTPZE/vM+ZAWm05L6iumj9FlXIj5LEGCXVMjUcgpOnRK7LiFDgmJCWT
LMzYFpfSNmj0yYJ8rSV5hIdPDYcizkm2YNMizqeFzpEVecXgmY13ZQWFqcpc7zypsOdWLkfjHsK7
d0XQERd9inkMm5PWc9c06y0W9Gynl0b4qnuxd2WbcNMZxS6BoT/NYgJiISnLKGrL03iGVOYP+IYR
q9FJ+q5Ooxy7maa9efRjrECaUE9i2RgHmgwAkZ2J6huDVb01GzKUdUyAgwxP+lxbCfn6MSOpy3ou
2XuqhXpkDTn6zwSRSDe6lxIQwF3bsXJsy3j+BPg/vRZNZ97jrJ/25pQ0V2km4z0c0Ji5yYi3NaSU
kxhl/TU3u3FNO5OzrXryn46e8mOEI+nwtMj2fYF6VadW903zTNKbNmVRHgJAQW5qAfZ3MYUmqSgL
or/BJU+r5carHbLUSaEVlfOL1Tf1rq57+0foETVQLH1OrbSGnRQekdM8ym86ZzVjy9MnPUK6DbSN
SV3oqaLF50s4xd4b0lu+SWL0N/JLw2OFtvTkBVZ8makRvQyKrNaqa8z4hYC3OiedyB6t0qpQIDgx
IG6XYm+PGcGCNDPNe3yF8SUMwVFNDoPuSqtc5wHoKCu8oq0xaCmzP0u45DeP9eCRikoZ+MlsZZ/d
OFbXQMpsP42deVoi2Lu8kjHShENml/GPvoPKvs/J2OzHaBqvQJvMkzHYGMC6MrxrrVI9JWxU/TFX
2SHXiHsXwcBkV9ju1agZfhn+WV+GVnqIdcz+mA1QaXL0ru1gRfZdVg0nI+J53BNc2mui3QB8bD+i
zhX43MeUo0oVOB+1OXy3ax6C4VT1ZOKhMJc0LG0d1LP15BTGF9NKP6fBJGKohZbx5rjFU9mb8xel
qgnhpBD3ZSQJiGBT0Y62Blibpz1SWdRT8esPmqw/VNCwCg9TmD50pXufMVn4XdHzReEcZ89uLHKa
4Ok/E2S0TknImziwvT/ILpNrJGBkalO1X/HP9c2qTfUnejHICg/yiA1hB+OcpgS5yNtxlqT3AHOz
BzvI9pJ8+lEGc3Gw0hw/egWKq+Nm+YYQGh8cO2fWiM16DYtwXLFkSR4qJazvM9tbRj+Ip3O0YMmY
9V8doY3PDtWl95WBCZo3FO2nidjNo49VN60Zt0Mm6xMZcSgpnre12yTfBWoQFwDt2a7O7kFj9K/a
gulNpanfJyI09wXVYMonX9FfC9E3n2Y78Z0QpR/E6OxKfRg3fUZ2bhM5pvvaogpWKzSojJSbM5U0
MUzh3azKdKehW8Wrid0Q613c+tDcBuYghNaumJUiTNR17trz+ucQAwy2i5Q616wJa25zAGsJmeTz
iVak+kI4VGx0HbMIoq/LVDObmzjzHLR1er28ppB+psWcUhE9M6HEphRJjd8lLb9mMqKop4y8ezt3
5UEpe8xXM20A9/FipXGcwqcRQX3IxBl3CYe1m1CY4Dm5muLau6XwEZtQ5dlSyQ29E94Xj6fGdbai
6KVxLTYsc/8O41jueSLOPgNIfyUNgQ6GonBWCZoj0qZ3zjurubHPry/snuovWhBnV1yM1WaZn7e6
V4br2SDXYqvafKEO2dhLQB2bJnBLEHaJ8X12Qkzt5OU/LLNeHi7dbL1iuYmfSaeSFZJx6lFf4oUM
PVFKM1I4kIAJopuuszcZPAuNI6zHR9Hxqy/gE62nqa0woBjuybU84HVjVkZ3FMoOXGg6RA+yrlAN
BKG5KTS7Hc7zdmnsqp6zLtjFSCIbypXmW9ojCVV9z8Q0YfpK/E4rrJUdjltJvOuqE+o6Mvmk70Nt
AJFhQbbqscpeME6NJ8WqfO/o9BDgRmq8t1TKeJ0Xg3jNgibYc2ei7bU11pMh7dvcJdonNhpxrFpX
29Jqp+50KmIPtqUFW2mF6j6bBvc5HNgs6KIWj0w6gpdzAs2fJk1CYHCaazPVXwt2IZ9i7rj903Ew
s34arXA3moOOPd81F0fPySYQ1bcUWsZMr1Sl0Bq19EuKmDtaLO7pG2h49idJSJKMgwh+rzqb/ML0
2vs6rLN9SSA2BkrlpBA7VcO6zAncGidXlR76LELeGgftHBvkz4hr3vq+SPet3b3ZjY3ZvlRkhEnS
dF/TVr7hKf8QQfeDeqk3txwfCn0mKzsPdFmbdX5o2MRuaPkiehpWx4rV2FNfpcaXFNbrJ+TH8YUq
jzf3/7J3JstxI1kW/ZX+AaQ5ZmAbMyM4i6REbmCUmAQco8Mx4+v7gFJWS1SW1FnrqkVWWVkyEAE4
fHjv3nP70jMY6pIc1eyoSMEQ3VHVTd3TSPPGevYu2GqVtH1wiwp3K4kqdLZehTNnhN+26YaxC67r
tp7I/vSi105C7znkHMHDR2MidGpn9HO/jiqx72hwzXugPdWFVLVRPSomUPZeS7bfGGUUV1FoHQMj
05slVXPDJg8kFwX2Y6el/+hObv2EwzFOryNin084Q0x916E8jPb5jJMVVUczzBg/49ZNXwIO6Ma9
S4SPu6U9EZUcjmVWkWkibbqDYtoTx1Lueq/52PiU2/UY5xsx8STb2Pk4GtZw8KTy11PRdugzynEX
5j7bSfy7UjvnXWhBOhQGZLgsZpUx/N44sBe5L+ck3yZYLo6sIMaHxJDxOTZeEwOROV32yeLp42kC
aoIHl8jh2cnC6ahDz1hRaO32ZjlOK6JD2G7Zs9WtEKjqk0SRGZHBRjOzRzNKLh44zQyOyp6qosAZ
59wUM+YhuiPx2YxL/awDcHTUhSWPrYjPacLla+GbCi2chygy9uunzvYIkBrdaS/rXu6oyoRbIxb4
8GVebYfIUWCNEzSLLfFQayROwaETyiLN3Sr2rojEq9ORdbhWpDGPGPnRCLx4AT37j43o4OZ+6Rzq
lO497JslFBtuvcQl8t9D3P/nEGcJ1wHH8O9PcRfPTfP8JemaP9v2h6Pct7/8dpbzwj8Yp3DwOa5h
BoZ3+K+znG8vBzZ0IhapHI7j2pwa/1KYWH8EKHzRSPuueGNT/EuGjcIEruNCjybs5CvN9h+waN+V
Avho06enaaMP42LiPa85tCfPyJShwKDkr0kVh3sjqCJMQJR5vrs7f1N2+bsrYfNGZON7tmW+j4nI
S6d05tHkSkQE4gBVT6oE6z1EoLb++ZW4RrikfVj4RZZv8p2BIm6NaGa2Vwcc6N066sRV01PM9+r5
N5Wkv/lJgR1YDgdhj5/1vljTM+eE4NjVgeL7a5Znr5EhX1P++x//Hi7jBg6ODOic759Ry16qSdxR
EYY6hFug2FR1E2aWbJT/wa1jrII0xzmAJxTO8Y+3TuHoqRJ+UR+hgx4F2+SosoJz/dtU++WTvvfY
MPACDwKyxXPCxPUebeL3RWC04QCFfIA863XT7RSPSwLnA5uaYPPrO/iu4reM8sAD1rJQWSiqvK/4
GYgjeTcrdQjJrWCTT05GSvTcsl49iwCVhXS0vaJd1v7zoRh4DtSZRdGCimsppHw3FD1ddRZ4AXVQ
taw+dJp+Aolb2YOR8r9+/RuXmstPN9T1LWYFXBq81T9eil1aN0m01Qej45RXdIokbEtEH359lb8b
8oSN/OsqTFnf/yBOME5P/ARXCUcXmvD40BdDeSz1f3brvrvSu1s3ZEWCCZgrQb6bsCGnz3OFz/D/
8XqJn39UGDBGGBk+aZBQyX78UVVUuGR6quKgejI3lehht0+qHa9nB94A6leKG5gKd3XokhSoyXWj
fgwzrXbKY1+7HvlplT9uIbN2a12Vwxc/kSAdUgwnWG3MXednr1Pg2GfwUPoL5dNp0moGd2GFVY14
gX9lSsDEiQykXMeKcfDHurhB6Wyh2bOqMxfB8FNf9NMGXjahyLQFV9VUhnv84QEm2xEWdDPhd8GJ
Tk+gpxZwBtqTMPYsB5Rm+eWH1iDNgh7o8KWOmOXN1uO7eyZXAXt9GgISEtaJT6dvOzk5uO4MDYJE
5ro2rNB5LoiW3WR9q3YIhxTW27natEtlkMN6FNEo7ehFoZZqw70XaQKQRTRu8ZEGG0MrY10Ift0M
1XxVpEiy/ZaqVgTfBKGhLLeexxJAwB3Jl+xcSbbH93l0il7uU2LmT6ZoK7r9lNqDsCByOBfWR2RY
7mmMzfQpBgH84A2Z3NcN1kaqPhYlHT4IgZupHhEzcJLyYBvlSNdQISJ8BvzyDdJCbT9/QFVNGLLR
FDeGIduniFtzStJaXXld+ipMnmmXetbHIpCv7H6jD603V2fDMjUmzQIxyS0wJzoXeOHcMMzRd0hv
vE1H6ZBWya+N+kLu+zi3V2wDOBTmVlceZbycdzDIy8vYVuFV6sXlqwe8+dKsUm5ilxNUYxlDEHBg
Z9jnnG6PeBxgs3jcMs4Q/MyOhBaOxIBRaxXfBbMFYyWmBsnJeGSJrSkwRJghik0OWmBe0zX38r1E
6KYuzA6/+gaNXf8piRQ8Ik6zsGNK/E3QhkSpzw2Kgh8D+Op3Y5kVr5afVEd+I/yNlplTiADpI+Gm
D5UFqghtIePH1cKVa+1gc16FSUIQTTcW4bkeCW+i18EjaCnDukhWFQ0pI6Y4K1IvfGhqzWvniNlY
9w5L3Iz4ft/aCtK8C/goeWhLI4ZVH5TpczgATMY7018AaaYhSW55vm9AV91yHuo/gVXK9q7qWmpf
5Dmx6Va2Oy+qSnRGmlAmVIpUvD7PoWperJl3i0PsZJJr6Tb3MNPVI8gU9+SDnjwUY8WX1Z2Bm184
8i140IAmyZNwE07WdWyhu42IvIJNZK3BFL5a4JTOI9Ozj3wRc2fGxQQVv6mHTVJ4yWWMR33bxUtE
Ihr/VWez9GG8yBFa6GDjJmH0AVtal20SNSZ/lgAmDmXm4YLzYC6fO2b3STVTv7fxFWFU7xgI8xCU
xyXup4k4C9dGK9YN5WaqkH+2nfY3SQNrtbYObdV/JhJMwjb1aMVREz2xFPo3ScdLaZZ8LWHm/UXf
auK3M95zJyCwCZV/9jFAUnUS4bgrCBlZk4qs2nUxZA28eJnSe29zBjWz4nid5GralFC7r2w2lbva
4K3PupwTVa/gVzaEv8ya2a0Y6BWYy7qrHH63VaTPGOhoUCMRwGLQBDc2cI7LKgZnBb7SPuLF42pM
qE9dGHHMyqma9yU/321mXiMo3uFVW3bDl8bQOQ1nmgvrxMmCG9OjJesInIUuE6XWzB9eYvg3pH+T
T6k1CXT+kl3k2l1wE1WZPjcHMMKrt51WF1KFzmGb4ERLmcSsrtp4A5eGc4sRuwnaNYSy4UvilpRk
UaditxOMYGEtB7wrW7UUkQYbNWNTqKumXvbVMCNPpKUxmIY66ahpmJwygZSuZBQOm8LrzO3brDsk
8rHNkAILPD0rKqI47MVsXmZRKy9Td4x3/ZTQeqDRCvGWRutlGru7xknndV9pa+3agJTqtoKIPHvV
PbWU8Gr2oxJMs6/XDlaSdccTpvwHO+NAubqkdBEDVAeycIzmrrhpOuYeI2b2GEJe+qynbtpThaPa
RYEqRhZ+aUeW+ByaXXsCFsp+tOquAqrOh8aDtZFSh9kXYWxctFpe2SSufTLStLkCRNReROn8UQp7
+IiDhYyVCaGZM5NvOody3tLnL66UoaPrPKOOr4uNtJHNxouQrZX3vM8PuhfIXyD0bpO4qNetsNWV
Q+AdTOSJgpLnfDZcKL2EiDvHLGQ1NGSSP9Q4lY+ULcMHUQTmHQpQVVEuHiYA0ssk6zmN2s08A2re
0JAyb6Q4ETioeicQwYcCjKDeE2u3ssxEUVsg6hlMKIlEFWzcRbFdWCnCOzMW2Vk51FB4AwXcvszo
4IBERR8Al82WxcqO4eys3GioixXNenRwaPkG8tuOld8KRfp3Vx8xcHYblOskX2zI+qp87zQN1giJ
lhAqzfyHmDa6ra1BDhtBjRqLkezpXg1paPcoUQqEO0enB2yyWjBf+EnZi2uEqEhb/NdmAqi7Cqiy
/6lcL16BDvbPxsBXFOqnEDSYXZOhXTcj8/oUAJ6R61a37TXmGaAuQHzCDkpvnG5blWhQI3ZnwoJt
zOYpyAQqt2rMPwypPYKBNz2Mr2yuHblS/tQfS0rzG6nEZyfoDqDuET1PuLXIE0sQ8vN+MXH0Ny72
swvThpBLjh8WW8Oxpj3vqUU2bEqUSJcH7cGqu3YLDuUZjEq29XHlbC1RBZvKr81PBdFSmGExWq3G
WItN6VjA1kJ8q5e8rvGXOPdNYk7MxiCDbQzZWhrGmRzRH+/8uGB+A9bGpB+zO+G0hL5kcMLchdSd
aNDPoOTWweT2vyFNmMu+9od9PL4Szv74S/BFL6aPHzejzYyUpWtEfqhZQDeeNfQXbdzhKAw0+4SW
reXlZGNgWFkz+4os1JAYteWeWrvA9GyG6W9On+8cKA4Gcczivm36VCg47L7r9frAwXgH+D5EqT50
YjrpjDl18DGn591tNLHM/fqI8dPJMBQmnnSuBLmMOsdymPvuzNQ4vVvEg6KNWLMJKyNQRm/og7JM
qhMRudVvaA/mT9v/5YK43lHThDYhWu9OTqVmg+N4Wc6EUg/GilmioqFX9mqT6uK5NQh/yJqE/SCK
w+u3ZQdYFsiLxALgkpD6vY4yOBHVXBNP3bCu//p+2H/3/VwTQxFEUkEl6d3xRI2yMgKnIwO9KBzk
b03xSl+Zd2po6WMiN3PYbOMv5kVKUrO97D32mlCd1ZUy2WhLfgRbmZJmOZ3KyeLkicQM1kc+de7J
sWR4XupUn2ce5cm2ryXcyC5yUWgyK9sjB9ctcLfog+0I5xkmK0jBkH/s0Tj5N2hUWYCjacwfhJSo
6pdVsURGHxC7jNvhN/fC/Ck3hGdFshjwVc/DX7Xkmnw/OOJuAFJlNJTsPTww9BgrYmXTeI3Y9FMt
fQD5bBsBDSbWztWAUvEg/yZw86dzNkwOcAUoOnkkDNN336CdvAHguCkPIeftvWvEFV3n4XfTwE8V
C65CocKC/IqzFC76j7+TkNwejlMlD57D5vmNElmipVrXFmwDZOJQASdEf5cJtf1Pvx5v1s/3mC0K
ca4B0Wim7bw/Dk9mRv89H5KD0wCbPOROFZ4buKWf6Ka5p4aWzHQVGuALIUQ/UFqvXw309+gwehe2
XVWCyWa+RRVbE01ub+NWsZ3Emn9g/x2ep1XZvMAZjNozI2o4uL59+//6IH8jOqK6tdTQ/n29+qNs
vnBrZfm9F/LbX/2lO/L+IMDUohZskda6kEH+VasOl4I0MYcokmxcit5SQvurVu1DE7GthecRLGPV
5mt80x0RqUZCLwVm6tsWqwjf8B/Uqpcx/38rIwsRq6xrCxhMfBpnqHfvhGWKJOvcxDsB+2MwFeZ4
7ZqlPszTBAm21eCHv7tB118/+t9Tpr5e0LfQlDgmi75nvlv6Mn61slThnmx2dxt0mHI/h9147RHe
ckBx/TvA0Y8T/bfrIfyDsYIuInh7Mb9b+RY+A7gM30GHn3jPacgF7DQ17xqXWsivf9qP88vbpXjU
PGvkj2RVv1/VdTLAh85M55QVg/ss/VQfiGNm6vfg6l628xw++FlqXmqM9be/vvTf/EpGkstoCAQr
/PupbaizfhJEpZwaCzopoS9wlXDIBxtyQlmVfn2xdzyjtx+6BMSTdEVWMU7dd89wrPKm8KnFnIYK
9svKV1r0qyEVAKT61mcNKe1UJcdi5NgJ4zXpm0+OWZG4M+aS8oRVhue//kY//3yPDZVHVj3h6Ezu
79aP1ExwU4JEOAVkphbrN8ytMKhf/YfXWjpPNiV9TL/Ou51NnNoiT6bJOdmEv112LJwvPriaW6z5
v6NWLffxx5fTQ7QaQEb3kWsId9nWfjd2ZasIWK4AIPRR8voVm2tx2v7n945JyIQahAIRGtuPFxE9
gMrWyp3TnFF5S4OeMl9ARNPanDNqX7++2Lu9xjJ0PGGjzmMRXppz7/cahPaY/YxS/JRaEvKV3XNN
MzKo276xfgNar8+ON/GSynC8nZKWAm9Pzfc3X2PZ8L+/s3TNaCvyqlKefjdgkAlaUeRlzmkM2kWS
XJrsUaMwOFdGwwitQ+hkRJEjA4eXQynr7eWF0Uz5NGz04dff5u9Gr0OSpoNyxWU7+m5EZTmqBgR7
vLxLyU0I2oTDQg13FIWjf34pBOaBa7ITsX9C7oHp0JX2a/skXW5v+MZIJy2RqT5Y4NG/vtiPawvT
twNsTVD+Z2VBFv1++KqkrXKOG8YxmgR4FIOy9SN5ZOqRAhvI6HIBa//6iu9l6FySKgIKdNpCPFd2
9z8OZpXNDhtdPzyKSFP+CMi9XzW6GW+9wRhvZRPxXKl1UFYLUutOxuzOi7GFb20QWbSBQ1sf5prl
720GaZ1MYS+cLcq3UWLAXZdm9bubBKnih7HosvD7zKYMRACMbH69d4+fUMvUGQvbOTbUxXZiyVKq
JKlKsdlk3aoSBHHGa04imuylKlWTt0VA7N1oCJFvvGe+I9hU5t7IjduX2S7wCyEu8ygXv/VDaoOZ
V+Dz73GYDex0zZjuQ50E4y2aOn0QKX+maaqf+dgsUbGkln02WGn92PZ+dQpixz7qlBu4AgI9Xccy
R0pIO5o0gjkx6HDgRDQPZoNnb9X4iabkFiYeoe1aRvYqhsjs7YkC5RoBd/otSrmuAyFWTu9wmOlQ
fF6CR2aEKJymjxPlmnlPuzn0joOyK4IH4qXUo80yOWZ50r5kAHoefVVa6liYC8QvYNdiWC3i4MUS
Jp/MiZLXCle8h15pCIbooc5BCpIJ5j2TesZodyACP09m2LxgiFtW6L53n0lJtb4oEok5Jfv1LY4V
FCMDxGsfl2SPkCrsXeRnLiuMOZnmnQGQ+eSMsN3JFDPWhNhwRyMZPUwcAPeRbTcAeVraNRWq5BYh
EgB2CNq3YKLnB6t3mxcVOjwnEkJB+I+6ecmKGHqYR8tnOzcE5FAM0eEDbUf+LUrqtL4iYlFp+EzI
nFvum4MPZDFgsqIi0wx2qlnOqVOR6PQAOLDNYS77jGwn8Ry4AOU0+8dk2ZgYiASv45pOgkgtbHbV
BGkyF4bhkUKYm5eowBg1GSKqZ99b+hc4CKlRE5YxUboTke8d1TJfGr1PmgD1hTrfW6RVAMFx/azY
YkptXrwq4f2rRAzQqZgD8zIxipxH6YKlQFtFZWADYJz1ps0iGhlmaTOWyeKhewHtGSBmS7NrNAjA
VWbAWtS2Pvj+KWddBjfmEqlA+uR8QQl9jvFwF+4zalz3mdYXgLSm1GG+cSdTf0DpZB3mGao0sAHP
eSoRqNHakdNFXkOqoiBHOSuFIBPsTElgGEqiHs71xGWafBwJbkDgiVEu8vDOzLjiBYqhbOUTrnlJ
gqg4FU5SQb7FKLeWbmOvMWg6eCDn6S4LUZ/BGVMKHPVE3ZIxmaxm0ZQ3rWoCgMxRV/xZubp9DRx6
YC7Ao0twPvjgwXGTG0xmrhrWc87ENQiFWrI1JvUJT5NuCG+cvC/j7Jubpi3L86qBWrSDg+kPNDIU
BGjOhfu+6qrLMO3RQaJVTZ5iG4ABpkJ1sXRA9nU5RSdzav0aJ+7gPSpZtLupVPOTFw/VkdRPwN3Q
mOYnwLYgMVwLdiAqTb0JInexjg/lE/59v92UPVIumNv+ftmMwjcFamW99Qe2NXvAVd9Zxa4gJm6Z
mCKinqCLdVljnJVZrc5SnTS7ye2mP6O4GrYI0IwbQg2KTzLrHcoqsMlUKdEL14srONPPPhCjdSBn
YxMhXl93Pc3kQlV8ENgShzQIpn87qlBjapswRs/PbfqgWb0Id3Cj+dBWlyevIEqYYXCgbDi5m1L2
w8qJIi5E/l+0oZmYnAVAedfkjpIQVU3GFoVyd68IPlEQo5pdh6tsXSbiS+4To4VzDfxfaI67xojs
Dbo70p2itrhhVaLBPDO9n3tOTWhyLHiiVALT88oPy2vRduo6JwPKXhseO7JnhBPmpWGlvBKkorrj
tlIglU7eGLHBxs5PUAazbftCFZYJqZpD826imwEjq+3DB+13xHQEHZVXGpvJWL4RBpCg4/Sf15aL
jhEn9HiNnZH279KZo/LOehx0bkTKiEX/utL58mnmqJp9JlumIGZjNmaqYrYdOUdBC2EL5/WzSZ/D
4dXvEpcG5uik48E1MxrFimGL2xijG5L/Mn+0qjpmP5dAATFt2ja880mjiieXurl6RSLvrBoahrCx
/bbZlqkz/FkEQ00oc2a4H0MvIgMwCZtDTkeCfKkxlh1G2DT53PTtM0pye+viaCeFGuh+8yknt9P4
IGcAfAikkuCy16lce7nMtghk6gP+a7wHQanu5zDGHhpSj77vXV3cerF6tfL502g55lXWWi3tF4w1
a8A6eOZB/b/EbRK/zFIOH+LO58nxxqfbus/InHNiH1hin8hsolrT+EfPlQ0uyCFXFPOhDk/rrKNr
emgB752cupou6qa1b715lMZKF1lnrjyeQrpmsxM+EIaCpX002/xi1Nq5IjMlv6rJCLgtJO0Rjer6
C/qRfFuhsv5chR4IOE/NkLUiCyJjE9hynSXkhA3dPIR0sHOmizByN2kROEfwfp/pVQ8fhjbOiI7r
xIUmRvwpGzzM1RpoOmsluPhVDfX7MnQmeaFH1z4a4RB6q6SPm2cwIeoEAzkk5Q4vi4kBk7jWFkHQ
3mTK24ER6IgyBVtER86J/HGX5CXOpEwhiQI58kFBCTkXUzfftImoVmEfD49d3tbdVjSNI48jKYMu
0ZHC8ECyD0F26Y1igEuGkPCwcODOMXJW98SAWeHayIgWWVmGL6AdMHguB1b4VyyAzUWniPWljzWd
wO4SmQuzJmpWlcnxImFy22dOZGL0ZGdhrOPe729iqx9skoojktwaprzHbGztlZ5y9xxsHtOoLSbU
D7XCnEPHVXfRGty4ddH60+yuprA2A5zJYHkAZw5/0tTvItw19byLFe0zx6mtrZ175Kh0vrxtCrO+
J4+0eQgIhdn245zhUEWiin4WeJxIElouWFY3ZHn6BF5Gc/IiipZ1qBVY8SMDptTG4VZd9zPnlDKf
aUq6VSSvLEFelNCDceHKFo8zpgx7Fxi2huVOlN6ubnwX5gtF62bfMXZfI9zUH1Vgt18wRvsvkF09
uRPKwwkPcZSuZFrlvl5FgV29zu1cE2uVzFN3oNX/6iZjfN2khc0qJ5v2aA8jZKCqKutNMkqyFB1f
E/rB6nxlQFWkteRF7SaM2bPjncDtJMixSlZu57QEzNEboUnlI6igh0XUUjynV4ipcYdgYc6vMArn
yNpJNLlJDJun9jVwtPgaPzomb2Gkb0eM/9ZCf1cLxTXJyeXf10LvcTf9UAb9+gffyqDIYP/AIhxQ
n/IoMthLcewbOdk0nT/wh1m4NbHOYp+lW/ZXGdRaPJaYJnzOzH/5LimN8h92nhRhOMVa7j+pf77V
qv6vEsA3ophqC/osFCRA0r0vgJLmK5NqCqaLsJwNXrlgUNMEcYMtOZ0hG6Twcjru41idGmCPL+ZE
h2JEjXQ9LQdFjSDoZC1LYtoBCymkOd5SHXKvC2U2grYqcN8owICOuIl0oaLwiBK6BUQ0lqyXYY/2
7z6JRrz5zFZQdNl09UuiWh4ZVyHebbrX9JGacFFFVMGrTbNXdocB+fzIFtXvTEC+TKlGegz9oO7x
5HGTPxhlhTmclDPL2cYpoesn7qVjoyRgRym4bALEQQA4KRYyXewslDpdOKTYDLm85JCc7GvfmpfI
Mi+6Kwsr4bjBKsqPqjbkVhmfh6SQd0Hq6Bp/UZLejKQjt6Ouz2ZXxrukirrnkGBG5EEFgghJ9N3a
E6kNAoq+v78O2bUi9EnjXi68vTkbRms7YNSqT1j8ixKDPefiSxRBvXE2DtUwbbLMiKcPgNwhMmxE
nKXxDrE/++W9JcnG3fdICtv6YIqYWTxnM97XGef+nGUB3EhTlTwFAousov9aTPrvjPCbGYFOnUld
7d/PCJeVbpP/WT/rKpc/QtW//em3uYHISIeunO8EiwoW+xPzzF9UdecPdO2eg/j2DZz+fWQk1mza
J4uIm4oif8Zf/TVF2H+g/ASEjvjCpR7u/iNgJLXWdxUaHAEwK0OSEkgvEKg6fqwqceisAQs3mKHb
JaUApG7ib+Ym5vxq9RqdV9srNi6B8BPvLLImFveSI3lAanvDQQ4nZTrubCBymNlc8AwHI8d8qFfs
GwrBgkehoJBuAJyIwEMF+ueycnPUpg6EDSBmVGJyRXmmlyanZDgLHKoz4IAkc3ECZxNTPZYkwTxi
XSTRok/pRFNANINzk/f/udRLMgYqT8hqGKI8/F9WoPZWTqlm22RLCAZ6U/bpWSqna6tuKTjg8YRn
o5Z8ubahTvSWN/g2t+mlOBRlS+SfrUZfI1sts+rIAbYKjl5IUkhDh+KOZPOl0JSwkzLLJVgCEzEz
Zj4uSXaL3mz1tfRhWTEFKNM27wT9omffYvtSVUZ3ADpl37/VCUubxlRjC84QXsGpI7YoaCF6IbIv
9XI+uqa7vsQVpg0J5wCJXlK9RO+VTkWFDz7dox3Vol+NtuZfc0ZiDombpPoTL135LuYLfC2LDTlV
SQFu/i6NgG9Ae8cksPLCcbwlvJJrBhli2DwV/HY0K7Tsu0HYRD7J4lQmfnJpE2x+HvSRudKDHC/S
SPZn2CzRLUl6/YBplvv59fxWjJjgN4xr/p+vD5TEDWpvIGfCB6tbnnA/0RXjkTbNJ/Y+cDUHtYgq
sdwjHyM2KZM3BkYphTor5VNUz5F5FTQUKNYuueZyPaQG35EwAKCkw+QY7to3/HhRsBVuf1BowcVH
7TWOvcsL0AKrnp0ffRSem+jL8GHKh1vshC7FAIpHhHVS2JqtJr3xSQxzcBlycFRmQYaFwwAkx30Z
tTDTd9mIw2oHM4dPopjGP328y1AuR9rbqMoovlJM5BDf9owGSwP9xtLc4sIPJ4JVsGyQjpGDxGRp
Afp+GxvI/SEm4SlFm6faF2ANQ7wVS/0rGeqliMRBqkfzvZBdvmYeZqkqyZtLQ8gtGZvEYtszRD2Y
JFTKKkVOyeFNSm6kPQdu/Nd8b0ng88y6QQ3eFjECxnIoGDGR2TUv4+hwSXYInL37ZZxM4agesQaO
12yT7bPC7dQjNG8+rK2F3KNCCLe+U8r91MNzfytsAgqKHt6GsDR87u/Sblk4X5fpMkgjr0dua3fc
kgF10PWI8/+6QEx7cpKUHFFriX+l6MqNaytFwCSwBAZM5wvEj5ghFx0YrwQ2ArlfbJHkGaKF3Nfs
e3Cwy/qR44A+1C6r9cbrkBc7xGXjmUCYv1JkiSG3qxGP5npBAXrVRAXSwqiXQ+mhtycLfo5AfS2b
kQdai4l/ixouA8xATkbaFKEm24jcsrveavnVb5UI+tcUldEskoSXh+dzvcSctHLiE8i3oeCbA5fA
nOg3iX2d1j31OUM3E/NpPIcbkSv/4KF/3ok8JYuoHo2NDcYPlle1dKbsUZMGNaPRT7bATXnDLI2F
eYXrdbwtrGpIYM+O6iJO2ZjJCa27zfni9k26SPkOfXaBzoiE0SU+NMswyKQtU4YQEdVa5M7cQTJ7
bhUDXa6sJKsfM6qShxCX8z5qCUby8dheonECqhUkyOo/NHTbncPYMUXacOnPx2ypnALD4UHllmHe
RWImoCiufMo5NkxfeqQg2zBrIyztnKUwjQNVH3IZLYk4FlMzXDvGVIRYbFEszzxW3aCLEgOFJsCX
VKFr+lMEr0Oa2KCJJC8UVDvjxWwoIuP/JJkoBDpLkZnsILnk2haFyfdJC6Sp2z5cRg4wjWo6Oqnm
4604al5Iy5R7mbiMbuQsd2gHqChJ10zpSXX60OGUqXdvY96xHP6I4hXf0qLeZ/M0PdqikhqUyw6e
3ymWaa8fzLq9wdhBAVcgTIZEupTG88RexmO4tIJUvVQ77JkH+XVKA6gliw1QdBYjF1IpiK2gAaRZ
I2jXW2Ua5rUDWxaZVhbi1R64veC5dm9vXNEHzsNA4CTMwdrVye5tZq2qBI3ZkAT1gyntsnwY4njK
PrqDzTyRw9FA7LcoEpyEoNwwRzaPE7q4MZPOWgdx+UJgPBUopZbFoEbLtJqimBk4zFERDzNQFqpR
gjc4qOjAg2xISjO5sqZkOjD92MUAz6NjC0HOUVmZa4+i3akoG1IDLD8akYA2Msxv5jT/MxVyse3m
rRE/sJTqQ9m6BY+oXBppWTcy1/JO6k3CFIPqf7DcdI2X3nupyuKhik19DKOxo5E4BcPIPsTWd4hN
zqpwWYiaJadaTpxoWGOCa7P0sc9GmkRrXdtUekz0bkDV6LzQVF/yTZJ76dfEYQMveKpbMNnU8c4b
FCpr3foYdFPeAdIP3jLJWuLJmqRTJz8NdRFdiyW/LAzbjyVxKETyksNMP+xa0VBJC/82spYItMnL
lcE6URVedMZBp2BWXWTw2L9QwYrOwkCkio3lWdil4UngKvfAsaxVZRUH06wpBkpHBWAEs4X7bAEc
9iWowG4cjtQWs2xt+MNEC6dUybSbPI4gh5Bhqddx0y0pB34SIvZ05qtgbP1jk4Ysc+i74XsahGQX
g3nvmH11YQivvJJzFhx9K2L0mg6bkiSotnGA4GElwBqu0szvTnrsxYVvx5wAG8Mdn9F7pffEX947
qV/n5yQwOzd1hpnIaLHKrJ0ZnGDQ2z0SYh1+TgCKrpqBJsbMIFuwnnITaHB8k5GGBw5J/WYa22JL
iMOYrB0nXRwPTXoR6CSdML533kvaBuVuRtnHOi7FNpbDfRimagerWu/9aHii1bykffmfISlMhDZO
5cbMa2tnYwlYWa0Lb5QoVLY/pbcFNDF+gcF2R9cI4ejQNBeBTGbM25NLebcrdtTFnX0U9iRYh5Iz
Z93c1WEHkk177Iy2TVFXF+0cLae4gv3JAB4iZt9w7ArIk1ajjYMLHBgmQ+ecV/YsCFag6Nlntfth
JK99NdZ1sDVCKugpM9aKEZJdkxiy8dl1cmo3r1gE8J87fQmN1fDOcm1PNzEBBnZplwcgHHofLCsE
HDhKkcAeD27GA2vkZDw20VhvUnrtF3PqEidcWBu6KeIW7wkhlcQu3tPYMs6nQpELYqDmppRK2+5z
2+ch+xLLmo8tp/k9UabVJ2CjJHFDwuwl49vK7sgmIhpjsI1L4UH4YOX1N1ng4F9zp11aZQXKc99/
NrLi02jURB8AfQXXomnvGMRoVzTwBkETuu32IiJewsV0g95aAtlwcxaiOGnP+tJ9UUnsbK2WLo+p
BA55fPswBLX9HGmh6k1UNeMndsRbdteanaAU5WZCVL5ta8e7QwpvXjLz62IrK4q9hrT8g2gAtBcJ
VpPGmiYeWm4O53B+fXOlbAwpHRNJoLl3rStu+yHLzW3sgh9nL17PY3orI3PswCsVTn7w56aPX5j8
qQ2kVr2hGag2lCxLEkoTnMWrKrYh8OEjYWLS0jsEiMEfjKyxApa9yALz2JnJRivqFGlSb31coBey
4b2Qdjs8KA8Q8eyBeAr1lO1mipLweBZUTurLnWfl4n6Ix4Ahjs3HMY6Saj3ETkrFMvyCbiw+pxUK
UqdtPhpJ2J0KHVx4GUm6LF7Rh6KzxKdwaDy9osYTtcesrif5sfFUJ86KzAvbo1GbUA8OzFqQS2Bp
18M2/V/2zqQ5buzs0n+lo/eowHAxRfTXi0QmMpPJ5EyJ1AZBUhRm4GIG7q/vByzJLsn+quzFt+gI
L1wu2ZJIZibucN5zzmNonJxiLm7RdUQql9PsCJ59pvbZe44aBniHKMtQm1i+FyqYGM63ytq7gMqV
HWDI0XRCN5o+xUFs64P17CUlu645ZGuJVUpZZUhWwS5Pjd7yv+c1R66t/jFaHRHC2x19w/4O4Z/T
VjV1HEScUbA3pY0slgvdUNhrMFtTle0XhN0mjuW+xvnsDzf+f2L3W400f5DXBFdnbPyeyQUa188/
OLMGqOep7NPsENU+M8Oyrq35sxJqwBK2KAWcFQpIu60ru8idzQQi8y9Mef/g/ec7oMNh/UawhvBd
/OJvmhLHqJXZxwd7poyYIqIuTreDb0QmtWFdEnPYjOQedHsC4FhSZ7STwFKu4qo3Hjx9YMZew6b+
918W3IiWrXNsZ5rn/uLsqqyBIp9MxIdKWzNFM7s/JJ6aM+m4hrH61OTkQ2kQhyNtjP/KV/ZhB/zl
XeHLO+t/OIIbv3rYqgWESzUqXpOl4CqUGc1CD1vXeGXGG5IstsYpevKsB4rBtaOxHr8rQfHZaRSN
NK8xaI05HIS8j5NDv96gZROTZl/HlHdTZbHQ/vmn6J+8iRijDJshkqlT+PHr6zVSgY++7xWHiuQn
MT16v7oAk4nk0ISlvQkq6Oc7Z+6al1Lky13To8M2CXf5tJ7buxKx9S++o1Xz+fklRGO1hIVsTI6D
bfhnTUizG00NnBsgShJx3Tga+dQeSepTh8TTbTySmLDGTbP7SmDVOso1gF9NzFT3BgOkNKDfa72D
8cr++Tdm/bNvzBHgUhyPUZv9qxXUHXEJlG2THKQTc0JlmF4X9LFMU+vOnIqsrrqXSeGJ40LdNnqC
VdNyjBNnvBsEldvM9JC+dX3htiw+zsVQHtL9B2oVoZjj+4drqogId23aVeuhYZYnWysj1JLchfF3
XhAGv/5+KU3LCWvkh/elWiTaeJQSshgzLFjrOe4FWBqfLdV5OHVsF//WX7xP5q9RG2raqEAVGFWB
0Tj+r4DTxNDgfI6utrcSmzXQrBU2IiqxubVUM9/9hwdmMb1Ru69MhXgylwnfFiq7up99h1crtgxu
J7YizEYJHP/Ki8U/acfB1vIhD2FpXt/sNkOloeYoTg91jAIWpK4c4108YrJSS8lXt6ktZ2KeL1BC
PC4EXz/e+/8o0X+pRH9Un/yJEv0+/a/z+5y+/QQtwtKxNqb8bUJFoacuHHolPphFfzDq/z68snAU
Mm3yfzLqW+s0yloLQPE4rj59tpcfKrSBds3Hj92HRgKTbejfGVTZ6z71hwUH/zpfnnZSPKKUlULr
/XnBaTJR4GCqssvWpK3qhWJFSpMrnCJip7NzVz4zpnbKlkPKE11qxxq9zG7XlF114LKo7ynMghBn
xXAKNF3awZwtozrNhA/fm7Zwtyntua1quGrGDrXvSMyohvdskcoDsoV7xyTeXbgViD19iRnZ7XI6
mBP/Wk+13r3FZzQaFptn38rl3vpor3Boh9afC4up0gLgXDPpckhq/CoXKQ16AdFIbWOOpb1wsI8V
x0PMMVDYpHefMAaqpyzQPYvor1FCbIZ1xCrfPeBocKgOzmCYAc9ucAvS6CZHz8RdoZeVfkLuyoed
0ps3atvb0G3kcmObRQUUbZky/qizaOqLrHT6J//zAP5LxU5EKnmS/vsH8JxW1TstzoRF3j/+wuPX
//rfPBLrn/oRlPF/46C2GmGZyK4jn79PgfyVGbZGZzzM47ZhO+x5PybE/m8kZPAUMkHicMBA+G/P
n7AIyviWTbOF7tmrxfbfef6YcPyys+r+6mI2Xc81+QZ5oH95Ai1yYWWPBHOiXb1OmiFgw9G2s1FR
J815Q+5yYfVc2KxR0pyvsfrsHNlb7zOdpx3DmrTayGHpzjOxXb/eNBaB7VkVQnwyCNBSKNgZr7Fn
xo/lPLhBGjv251GI/kwHOZCXyacZMK0ztA9sle6ZQbEQAbwLH2QIGseh7bMK1WVmyjzbt0XbW68A
OaLlhEUUcADj+h4ypS+qRyuPBveyUw0XbTpAp4GgMO2zXzO1tLgpujmIHPCUq14AZ2nakgwAWtjq
Fm0m1vBMo8CUzJthLGEDWKmtNuTJXbQF3tv7OCpKJ7BMWi92kqHBo5EsjJgTPJRBm2ajc2QJJjLR
1s09LBzoR26fYB3NvhYNmfjUTTkb6U3KIWE0zT0xgYcFWNQNrZYRCFJ/sc4L0n25opPSQ19ZMNBa
oga73tBe5lwAJtKzcjq2gF4CVfnWrvFNn8i+B+xHJehYOxai7s7QC/s8+gixRj+4xnEAcgB+W/lM
OUrPvYeFED20PSeDIz081or0kXZxKrrV6OZCm3xCqk12GteeICdkymsgx00zzBVjsLrgKoFDphpK
2vhN7hN08y7LdOqHPkamimWyc8El3jUVBZs6t3jak3LDwcvTLhPyywSnaFLV1vUWwFMiarLQW6Lo
AEbEfJLKAr+pOk09+LjSBNV/OIIOXBi94lPaekP1yPJM0IB2UoE3Zjf1MCC6/Xp11LtjEuNgxkMM
is14iTuFZzSndWtj2+CLyk6g40oBqjiadrMecaqmGeSYjurOo4Vv5wMVwfW5rs2p3a7tjk3JSZyu
/nZgVrjBdIeG2NnmtCtUNAbt7DGL09yHfLa3zN+P8dCe7cXLNgqXnJsCQmoUVggATLjgows3r8KK
/edR05LbmQQ1B3y+w1jBZaKs59nQJxW6bhqF0bjcMxnojrhLk51ymuyyKTX9KG2Rh33U0NWp4RrN
yc/vOo1iB9T89EIMBbAkrwapVSzqqDc8mqZTmI/+Yn6pek8EjRG7myzptUD02RjWldv3F7ZlZccu
nV7JTxQXbQrmoHHcYatUqe/Y8Pbc3YIOdTwUSvL6aM02XUeucaPRiciwI0HoSN5t1TxRypNt/AjD
MIKQIvfb5l5AYd20Jf0aX1YoX6swJfdNpu77FMibUafGZjTtKBDY+G/47rMTij+TEGhV8mhY1vAu
154QL4Ef7fKwHfCk0WFEzLWKVX+om+ZYTfZ9YxV3uZdeQpClzmTQg8xUD6nT72u98y/ok7zrqO6t
FBKYpy9YR3j1YycJvFE8dg0O4YWxpqnN1DsOc9jKot+NkaK6MhKfHNoxGDuXIEDL4r0QeovcOjnU
OiXDfapVZw9hOfB7p9s0vc0imHpn8L/s6uTEwAb5wF7REW71AVm0hBkRuNTp89mSnYFNGquy2ZVd
sOozB68t3hROmE1j6v6Fw3JJ2SbIIZDf2VXi99mBkGyy5akwbuOkuWUmDtuRH0rV1dXsieylWFez
fIiAJ3gZDalSmuIuNRs6j2WfMNjM2lDOcu28Tp50rRvxxM7fkr40DnS1UtOAP37DpQNdTIv8C2LL
1q5jWb/trUlylnH8I4Siu8hpb9czUMgy4Z3qTJtcZmVO/5l1ZcA84EYjYlqfXWXmMAZNn/d70CR2
qNfNcGXHdnJnzbOP5VK/U63Wb0VWPndkBALkN1o/yrBqcAvNmXRhfnR3KPusLvQYUNCXhZmVQ3DV
avEClPoqtxJ2hyYKqOrx92nWM6TPndAsVXSP7nKWWtMG2EyzR1fLHu2YwtdCG1865T85sXk0BxsD
sDHIsCyKeUNOP+ym9lg72Z7hW8Sr2Aioy3Gzn7z2raL2dGe3qjvovflAE3bOBzinRAI9cTzZzUSB
tWHdDb68LLrkk5ObXM0KtdNrYgqstDtqm74w5kWBE3AB17VUat6N11l7mBrz3cxbR80HNcABy6j3
JY9i46mwPWfbWi6PmiaYBgIRd5dxhw/ogg67PrTHxjy1TuYxQZJpE0R+nQT5UngQ2Ad1TOr+0Mvs
YkyjfN/jGwpiX5Mb2PQhm1kRqIiaZgKGfrmpxSDehMb7xTBW864WpYvbpIQ4xZS1ORcDMUectfVO
ZnbyKvGcMtQdMI2CfK+m4tEQI0pGffZHxcaa+VRFtf39uHTkLtzyDcPvwfeWp8zNi93Iz0O9Up0H
KG0pIxvraJDTDUUSeSbSoK2uZlsAPLKjRm5pTDZOdmoDW9YgBnZDbD1H9SAZaRs5gLS2B5np5axM
I7PCm1gb6eSo28QJevY1mU7VYalpUDYMQ4ZQkIZLk1F4kHL4J5yPoQvK0mOiTev2PMXb2vGRxO0r
NGwTp3JRXeuxHOetIKRBc8ZCf/wdCFHv6He5uphH61HMunyFuqXFh6ishjy0EcdBBiAutxsh6gVr
gl2Yu7H330ptvDESzK69mPq7zq5upkrTgibXbkum29eUNX7uWqsNB4YEF5T+fvY6UTzMAAmYtvY7
gx9vJVQ3X1hexWFld0FFM9odttb2aNGWu8vqMdk7hYN1wpN5UOIBpqJtfPbjGAO6Dv0oRtr+RMkZ
mQravL45gx1vB5tGWTuxipfac5d7lxp2xGRYgLktg9Ir3U+uq9KtFjl6gEaUPVRxpZOi0DugXgVd
NRbVbzP2vCnkDQNPP1sUCVPUznPNtxfjmtuV2VfZ5q/Eel2CetX42erGne4PyRW1aDbVN2zZboYD
AzG4FbSpy1ZspN4WJ+pO6gN2RMEZoYrPhlkcCNgwA0NggRjj13deSbsyy20y3GoNxcfKdZrPmvIP
db/MDyO9aPR4pzCAmLikl1Xff21y743VuaCvz/G3QxsNj2lmnJzK8jHd0PlkY+nYUYHFBpH6zrYH
8x0k9sr/hFphXlUUzmMxtpvLzOgY/PfdclmKyT9MtQFfNmneirg0goGEsHEjcTHes0B2TI8HqwDh
109JsYe41yFPipzNq9Oq54Zc3Sl2FjvEV5R+WludwGN42DPwDC/WfZlYxmtV2M6rgKa5aRTkJIJ8
DHGMggPDwGtuUqm2UfjMOACPF+6gNAYNtNpY5nXERYW64gl8QwRxsdiWnDwoFUvHOAnKyCin5NQO
kxvmZKzvfY2DqHHmoBWU1fgJ/OnRMaevNZSCfWc0r77wKerrJVVloDOOETbxjZptf8NGueedY0wJ
bshPKUgp6jrb4KH5MvZQRE21QpwkWRK7oOyqJdiAx70+MPmlpTxiOik9ozhYvSk2pL5oAtInhrnW
VZZk1mMqAEBiHvPAWZake/sEn5fr3y8K0Cm61B3BHLHXjVeCKhyasqjeMSZ7NGIwTUwDGdEIi0Y7
Kbed3W68MaOd2VmqHUPMg6r47JUt3AyMeEZQE6Gk83PceliDWFIg0WH4G1GV6Q5RefJl8vtLh0N+
qHu8zKUvHylQqbGV+HJj46GasK1sM8Mrt1xXKNHqNVFQvSfZF4v6WNfizp9KsXdi662ohsdaLvY1
CY7bvuSuwsRyCeepEkEr+y1uM5iFyB9n0AFj2CrN/FRMbUcLdFk+zmQTAtPM2O4YW24yo9U2Vo26
l9iUVJpZXV8ypXykAHAO645zXYqL/mveGltjdhU9Z3zS54JosA4SwgHh+IiB4pLqMXHVCvIAQ1N9
4wBM5iXpdthcwP1pkM5nMV7PSZeEChzAYyuydFuQLwppvPR3QnDgMRvgdcx4i3Mes8As9HWG5Mea
K8eLXvUOJL2fz3TkTPl82ywunX2dYwQMszn5GBQZAei6ood7uDJBDJZ1Q26sa6lUFPpyRYvWhQYP
gW4uxqLuOAJn8t3pkjjt15o7R2Foz6anXhhYgR7phkuuussKHoC8oI5YmMed0jT8QN80r2Gs53T6
pdFl8tDk7U2TWqdqTlgikwY/D1X1jPq54o5ma+2tftybtW1s6F04eYbFJprp1B56j7abWHCS1cvs
Dm/REL/Wdc7np7Zuh/7s1tFjPap+w5Uq/qJp5hgMojj2qVJBbLmXeB+fPElxnO/X+5wNcmPGHliQ
CBe1VunGpRDyNps4oWldpq8gN4JjuRfr9L3VE0c07WZwmtHb5OWs2BYyCJJgV1kedE0m5IK87tjy
Cf6ytMm7lRN/taJp2SQW42oGwNQ/bhK7fC7qrKx34EvLK7YtoTAnWRicO2LWWzNpq9tpjQ+NsB/W
XsacKbEWA3U1Wz0J6ryXz8zgcPJMREuBMjaP08AocxyT8cjJOqfrNKn2wq9EKBcVnyZm+2FbDQ9L
q7Bh1f617w3ZTZVqxjdSRsNJJSnJTMtrD2ax5BdDHS2hzbj6QVSUgHmt+cI9PjvnleCSH+vXNGON
ASH8+NKaaTPDcGqfaZISO0a4896qaT7NRm5Moyu0sMdjviUexCGgIlhYWWIbYz0nU4SmT9gj3qJv
QDe39OtYDNhOZGbtzKSIrh0KQA8I5q9eOZBBMt0XNy54xTjYnquhqJiiLEe7HeHETYAWShgSdZe4
7Mf+F7q00m1DszeeJWKE9OJUHIVatZ1y/vrOp3WPZyfGWMnHtZxCYWYrWNmkLm3OsKLrxZGz4xGA
CZRh2Nwhy5W9Y0VfeOvtaoeTkmI9ec2FyqPFASMD12FUF2vOnkcinZymhZ6f2a7Zicjvyqul809V
V3kbmWdia0ZgE4ccVRUfLXEis6HqsgMAhu/10OXCCNqVEZj3nX7q86a/6GrrW6MYkzARZVaePJkq
vcKCFe1WOvVN1vI21kxDcS8ifRYF9ItJIxNWpz10NE87TSK7Sc2SAXZdnmPH/VR7RHc4YzfBLPn4
d/McVoa+jyc0j6K3uc/Y+F6GPOWv8gYCimn/rmp569Q9cEPQ7+0SbVVs7VAauGuZVhWUGjGqqU/4
8QokG6sL9GRmVaZC/5DUBVD1XBKAmpeLiSc1GCJcpvrQs0Yyx95yCHwd3ew1dW0Mnc0NGXsw0t1i
brlGnliiP8kIr4YY5h3XLT7JxuIG/djRfEAC90oZgwnwdEJKUWy8AodlKw24VdrRy5B2R+LlTUPF
JpcdVX1uBMzpzTRNXmgWjHSkeYcJe+EnGvtd7kzcvryJ2iquhD1TdTx4sLIMLqpROl0kREyg71Wv
VV/7t1ms8UZ69r6ZGoxps6UePUPcgB3st7M0zK3V6WHf2e5GtG3mBByWtS3ZwGXDJSd7YAj27hnN
VafMU+45L0DnQ1m89Ea5x/j1DUi35Kqb0v1ogBfpSn/bZFVgEKDd0nT2TUKzgP+Sf0kagOEN3XrB
WruZm1hgCuWtmXawKNuqQg9IDPisrFpfsjq7aRMW6KAbWmcOpC7c63IYzQuNc72kN6rAzD1yMR+b
peU3sZNLOgrB2MpmV3VzhY+sd+EzOSdZGicKZwMM6xig57wYQpSc+IItC2KEMlycMsbSDDTZqnYv
KIfEaeWI9pgWTXTjsar1EESN1i45HlMxgHFHOf2DhseyI/vbaUvYavnUAuxNkNvI4vEUlg0TjTBj
hN+YMErGxY4kusOgLfrl4HritctnN+/pgPU7VIvN/4hmv3+vr17K9+7/rNO4Nw4XrHNJ/39//mX3
+6/j93r70r/89AsqfKHc3Q7v7XL3jnGOP8pf9P13/qv/53fx/C/GYQalO38azDj9Iyrv9z/yXYoH
iEeVkOuSjrKF4PDm/y2QYehEsmyMuw7t3sYKWPi7FI8e/mP05fy2lgxynCDpwRiawsUfP+53zwiv
1O8//vdf/7EyCtn819nXOpPDvkHFEXWJ9Pz8MvuKeq/I4tk5lSan3YAsiTFtHWNacNUMHRa9ZkNc
KSJWnAM2iq7qajEwJ9pUIvlbhbHPuC/qRtfKi67DCznvNDW3AihPNBgORn+6GFiICyWv8kQAHg/L
duR2ctXra3aaCIY7iUB0GjRhHn4E7kuMEN1bHk+3vUjdKDAInAaULLhhwUxiCbuGvdBU5JU8pYxL
BTJFBg08cR2YE3qJ2ptGywmqmo3CDjKC+9rGxf5JtLmhp/Qm06L8vqWR5rkrlAWWvWuGdR8ZM8md
q00iqEj+k4Yxt+ZLYAzezX5B6YRE9a1wuVXUnNSpd503lcM9yZ1ActbTF4C42Y2yezesB6x7aZvQ
KIcTCm21thLNW9UMuc9VWRwzbgRfnM5unszOMutVg/Tfat97K+a19IAkNYJOuRz5R3QeB8e6Tu1U
P1AHb+z6bCWrWXrJ77H85nbIqmQK9GXRt/1E5GsjJDTaDcUElLeKyFlY9Ykk4IUpbwbs9p/mpARJ
hxS+V8h8tz4GNBLHGerJkiJobyKcunTYZ+lXPg/2bZaPo4XD39SugYN7+9l2iIzUs3E5RX31kCiX
kjFvqG9qJdxghHNbB3Qxm2dhj+ZnjTorgRZrWte1iIetLwtOz+jna+BGndg/l3GbDmLYkR4Ydlqy
sp61iETPZCma/LIZ3nXUqC8aFsEQ5oe2pz1DHbneQ0vkrHNMOkPegyWMrgatqS9rjRnsXihtuUZ3
ckYDSPcoepM97Md/97kpxuSs2SYM3wCAm5vSRD0yvGkvaASIwQOU4M+KektavsF0ZrbaHeWRYMOw
WhcAhRgKR4b+9j+yVp7Tt7bu6m/9z6vjxyP/96Xz/6MV1WLITCjsv59vPryv883u/f2P883vf+rH
fNP4zVlNTChN6yjyR8LN13+Dl2u5a7TMZXHzWLm/zzYt5zcWz3WlNRn909H5h4Sb+A0y0Qdcgfyb
9W+WAOJY+nmBXfmLvkOhGVErqvlokft5gXWX1tKSic5tbWReIvcI03E27qjshjrZlyz13Phcc7rs
Vyto2TXL1ljtoURO3ENT0kIc2RGiFQNaeiFWS+m8mkud1WYaxywjAeLMDtDo/ITa3zTbxbKtF381
qZqrXXXwSaDj14LuTeB8qCSmVouchZ1W8dZZLa/Gan7F2DmQqKE7COkHb6zy5y7koEFuhXhnscmW
+knIxiP01pVHGjDwgKdOOHSuu9X7kSJxaKjXxmrJrZa0eDATi9Vo7ASeXct06qfEGJq9OWrqgrw/
7t6Yzeg1+vD8zh/+37KN43PdLkCvsVhfzpnS74YJcH1VYIEYDP9MyrUBrRDHXwou+ySb8hF9jQaE
PKXjP8r0dk/GpjpMKS3lKFa3taxdsGdmFYINwiaBjeK6WuPwVb616zm/0byI3YEkFYXPE5DWmILW
YbVGM8OodlMj9EBXQlz62dwdh05pQG2UcSHATVwUHXpvbjYoV1qm6HbS6zMxHDzZXCS4uk3T8GCk
Eusw7rvLGGrHXqAphmZj2fytnbqVo9md3VSLUDjNB5rK5rclH5wdsDNuRm7e3aqciO+Ehz90hnre
ahJDuVit5QMec3JYX9gIur0hLcYyIPT2uGaiT6OX1mGWRc5XL8UQdR4WMzvHdplvig9X+zxjcPfK
gqU38Tz6N9o2bBwz3S46lniPHppNvNrkscX7r15bTd9iOrZDiJnkHRqk5R3PjbgVy9QVl0smH5PB
yB6h8y0vGlW4DMaUrZ81BAc4FeTGauhJpAh8nOky9rD1rwb/ZLX6R6vpn9q6+lyQAyBPh+amWaI5
sKPkBJ8b7cKrrPGaAgifOg+i4RvJrtAGqaGV7mHQsOuELfo3Hb+DIIug1liCQz4h+0gqcBSxwmSN
L5gfSYZmDTUQzMjo6/GZ9puUPFUBhAvq8iY1muDSCEp1BrvrbLJjapp9wAKJzjNUzbl1zBdq19zo
kmHfnJykUXx20ta9I/QI/tszNMaYg4jMfdFbZBU2oz9V/psSBKR2EC3VtRrn7qYbTK988ysrgpFQ
oUDSxfRoy9m6Yb6c0IICWPZBRF2240SO8buo/AuALSa3iqjDMi65eRCd0koYjPjv4oMUlPY8msUk
8nlr63nF1RLrUe1eVJ3NxYDZcGbq1yyUvO7lKFUYOVnltDs66vVnlTRTH+iERK4Qvkr3M32JZkN+
lX6n22r2h+grQEp4b6nyN6xw3I6EhjFqqBk9RnaORFlyOvRbYeTBPOJJ3ui9n726tLFoB68adaqX
6gKRh5p4WBHj0OLoA9g3iPMUl3QBLNJ+yakq4JOiL0Z8NJJeB1S7+qar3hVfF7wf+d6M5hEK5NK4
1XbUUp/5kEHL766yc76kKmJcleVqO6S3iogpxf4oJ3SZpHvWPr7i70VYpt9h/KV6PANTkPpVfY0P
wKy5bQ5NYvUnnFm2vq1ronuxO7tkIZPKuZ7xgoS2WKORegFCubV5jQOHBNlDMXnr5As3FJJBSwxB
lf60x0HlnCtfNMc89XnuZzva2nmxis6D5e7RgsDIuqO3r5M2v6nM4lLFeGQ2Leinyzmxk1MkJUfJ
qRcQWOBf8VCNMBK3Q0WFTQ/g5cIjbWJrVbY+q6RUjNhJdy25DC3EfKXfuwXoTcfslBFYE6ZjR6uq
KzcZmFCMrnPVo8892xmJagqP/NOCoxpVGh2WiGm87z9ol+qDfFl2QDCbpXllj1oRy8IJpxWVmSJF
ehtTB6AJJygKZz1DdlzxmmIFbeorcrNgoHtdrxjOghvnxQgr/k2RUr+hh3vbuU58ZOmMDiQ69Kfc
NdIt13bveTSamZ7sFfqZEU08ubCTOU+SVyBQk2/ltGRfEhyIF/aKDhUwRPsVJjp/cEV7GqkkB29w
o9kKHnX8LNthL9p3xdpGRDvXcXFGqIptpfY2BjmQnMa0yrnaGHDqS67JwDKla2eQpwTZJAFIixb9
lvjfxNfHuQok1VxxqbEJOFWuCNVxhamKFavq8AOEkswmaRNoxiyNAFgt8mPshTZYVrx0/Zm+KuN9
HMw6tCkW2uVGZBycrrE+azNfD8oSN5wV+JqlUu7aqi+ucn1qPg0rGBZ7bXuDj9G/9FyjAvSLbTGn
/mXfWMl4ldc2GSCzcA6FGr80K3qWFrjkM3NKHf3WIICedQ4ngZVWO3iAa+sShG3HrQAgI0/+jU17
HWNnp33xoN42nZNvrVn1t21HVIlRDnjcEq3gNl+RucYKz506ii7kjFkjX2r9mOjx52iF7Rok8Dk8
4N/RACbACc1bj84r7WleQb1TUjfnufKXk/XB8WX3b9ZCOrkVRgLnl3H5I6ZGgowUOnWky8k7+isa
uBtnKMHQHvAcMsml9y02KQqi/cx18M07Bi2KPPceWVUe6nbst4wY7BdzLRNEaCTk5+oZEdu2xXPG
U0W0xb23CCTFbHlxiTTx0DmLTG//c77/1/yLJDH+7HxPlojLN8UJMv3jCZ9D0frnfpzwvd8oV1lN
jRxev9sUv/dY+Bz+P2iU6zXix/Gef/2hl+i/UUpKz5xvIrc4rv1vWYWxRf5ynIeZ5hPM5YZAbYXQ
bb7Hn4qDuS2Sb+vyY0mY6AwaXIWa2aEmqhLuuE3N1qFvbEhPptGzARH/yFeSuUmHIBP4R5QUCEZ1
3Jl4DXMHw69v4OkP8sicb/A+AZteNGpcZd7SM9ZleOVPUeouA2qipNPK6NXZd2No776PLLwkYs5h
yFbju5t5RJCalMNPm1ikDdY96K7RUH9b2g733sR+qly+X2kly94dyQjW9rwGLKq5uuTbtCGvTJV8
sejrCYFP5MCRNOu4DEuGRJ4IppCHgvKBob2nImvgbMZcymCqpnvu1zG2YnYG32UeqI9kd3flEM8t
4nyi2c+J7gPNISrh98mp7i26yjcTU8DppqGVMdm4sTfFV4qUlBfWOYeAuynWHdLpedmITRpzTQrN
DrfPVkt0yz5yBOF3xkbiu09zm8tqj+GL0h2Kqe0NTzRab2RA8d0avy8Exvd1gRCszjKBN/CVhGV8
Pa4wcuJdcMm7D0Y5LhvviVNkr6EjAzGfqobt2lFb4n/Qb3VQ53bWjFcug7YuyFcUeuFYBpNLUHzT
Ckpvi1vfA5xetqV+Jt5Q7D0/lO1KVx8LB4WeOUpD1uemSYCw25gZdQAWaR1oix/dshzNj8j/+ZO+
Itzdokqo/Rxqcku5/a6tqHevA/re+KQDK1/zQ4LQ6bFf4fCZjeFkShJwIG5bHTnd9BcCmjz9RsUd
kk5+O87EL2nLiN0A4M9eMwDRU99znP3lAff52JKo97tXm+K2u3JtYplXmH0eg7XXp748uXrR7TpJ
m1Gi0oIZolNtGs1I9vFc+29OnOPcaqM2uxk1p3mJRwYWjE0W/cpfPCT1nuDeBZUX/KlFr3T2FNx9
1EyoT5ZZPGSaNJ8dhwK3wBT5W2o6xifH46EiKyNChiDiGGMIQE6aYVlb03sUdd6LwnO18yUnR3oB
4/4FY9QuU2l7MJJJbHI5EaxK7OuC82BojQpwjwMp5NByJiSzbTjnqHaN59kcvCvDrSYGXVN/9Ild
H8FF+MxFa2zxQx1fc4qqD7lVWqcpWearwitwA8fSvpUyIZU/yuypqZLsmXe02M/zYJ2GWhWHoaqQ
PpUo3iTYqiiI2tiFF22pm8buR0bBQE5KenpHatc8lzlMXxZsmJgNNWtOzx7ywa2vdGe9T/LYF3PL
jVV6aXpRMa6/HrByXI6tlX6eO3qr0Ccn/SzzMT331Co8DGQ979PUkRRxA37T5tR/xgeWfWpHpz/1
du1rOyx+2YXOGcsMjTIpb2wSk0cJkm/fKz3e6hknmrYZ7W/2CGCMzuXlM6j5fIuFi35RWR57OzoX
NCNsIfzpa4svxt8qPpq+PC22vmAGsxjniQHxAcmDRvDioFPBsalsZsyG0Y37Nq3c0Ez0eatmp3mV
EWWHejOlSL6AnJxKTLdZzbA+yb3lULeDdRtRyvA0wPx7syNjvOUFia7nWg6fETUNYkRTueU5Ye8v
5+wwcWfcS5E5+ES4WD7KlKwYbztPizY1oe/m8quFAr1XXonnYqbsYDc7s9jQTdTfuMYIlmYsyYZm
JvVeHgaEb8okGLKhYG/go8z4F6X/Qc75eAaMeSNxWF2ZtRk/mR7Pv7L/H3tntty2lXbtK4ILe2M+
/AnOpESJsiTLJyhZtjGPG/PV/w/kpNpxpq/Pu6s6lUoikyIB7HdY61levR2NCYgy0Eb9xo5T/cZr
U+9WQ3N8P419x0GhJvAp5RKGl42XrO5wDQpu1GPXheRVIY3L/WBoWfWlIjxWJYvY0LWJL+yM4qar
Ebg4Bo8adGInzbaSo6yZzNsTsmAQElrgq9qe3qJkGNmwgwaJWdMlyV4R9vcFjTVy5CQ9cpZ4m4Am
+XOC0OCQKSvb1WYcfxRNoq6h0zq3EhXTSuvqpXyc0vpREUyOSI4CvWed9lpRZ3KiieGaxQBJkTAr
51wMw/R1QqsEnTOsyQgsrOGohXm/C8Dd3vZtYxxlxpDGjev6abAsBfOTrelk9vPOgEB2z8lWvdhe
V35x28L5PsUptZrdqnAFZ/0rmo1kYy7taUAS4ECbeZpGZa0dobdIpHifvgd7/uAKku5X8H3614pA
tczv5WAQowZ65phFZv0UdEW7KR1It66Vx4Fv2Un6vTBFvYVPXT9j/LbtDdnl+RcjDN1dgbn0phOB
e+rdglCucW4OEbxbr0tJdpsk5xu9G9V7C8z9kri5uknBAW86VyGpKzVy5VpQRYmZovLLHPbvfdE9
k1lA0mqFIg7Rs4a7QBlDdw+uxz3Pmjd9A4KxmA67mOOaPNbwlA2t9jGKLLYRccmjJ0WWyqZQS4rl
oV0RoDYHwabVXXrdtDBuY5TnPJZIZ01dQMxgki1357TIirgmhhjYCCBNPxdM8klxc19Tfa5o54xX
s1NwGsLCenCR8K2EPhrnofVMHoOThNmH5SEMipvlCzzWmSF2jBT9firiNfsFeUOAX3IIJVFATVSw
MAil8ei4bb8ZHQ3xW80QRWMuAfPDNjAScTgiH1Agvo3qgApU3TtWaL61UQOXUrTVvO6G3nsQFlaK
olZyq0eN+Ej0bGSyYa/MuzSoA/Af/ejdZ2HhwCbhkAUrdXaDZuBrz00d/wfCMtMej14r3Y2Itfob
aB84ytqEgC5oa2ePZLeCzakgEQeTuqvmrLpLpwrGbSTlfjSQTADm0/xhmL15F4jGeaYWkB9Hw0uI
fWM+/d3Nte4lL11rG6TVJ6vOnA20iXtDNirh9wO3RLPoqr3kkReukjaJjkPVaAcbw0js48BsFsRV
Pb/F+E9J046D4Sg7Zj0lx9uE8IZL02QJnKTWXUBtCmqbw7ojhCFBj984ydqoZ+oPPBzdLS61GqlA
81ToTX7psbpUfoDIdsd5V2x7grvQNbBM1mLh7OEIuxdMwyOnghO/UKDZaOQSZID1FOw7sEto71No
Go5oRHoAmyB8ruzsbigr3BWNOSYQsfWS8rVX0yZlQX1l3AjmARP0wdan4oJuA1l3ZtgNF4fnIAab
IzRbqdylOo8VLEMU0zAQF86y1IeHXs/CRz0ts0cQ9+6WgcNs+gh060uVth5RGzbVSmgFB92pcN+E
DI1xiDCaQSvXBweSqtC3jKGRHJMWYwoiZAHqOA69cs+2PFTfDEJ/FeOltJ0EBgujds9Bb6VrCHXN
0crQvDPtMW6QlU233jIygYRFkBSzgWNUsB0KKfw/zegCE2b1TGWGdSfjWwC+gt/SPOYMOj7HjimZ
r2YZ81RMICsntz8JBpCHSXMK1kyRsa47TW0qY35togmxh3bvVkigvKi3wUQKABs1mtayLYadboBE
T2HHjrQIpzgT+YaV7iNfi7HtJmwX9Ovd2gCmtNKy+NKbsXGjLPNFKKTcY992qzBNM/ghLuqpPOOD
yaEZZ8zlVrjKoKBB2zqi9TdQLbvbKAT/hVTzEsHifzKaIoPsOTJxY5bbbPGXS3/WxpmQuc5YqN7s
P8185yA5gVqbGC+TJkekWlg5GJUA8Lacy2hHqV/ZRXpTcPm9asrZyMUjlLfK3lfMEY9I/vSbKM/i
dR+yL56ZSp+wT8aHuHLc7aTa2a+wyPuTyShy4YTcEk/ByU6qwoWJaLZO3GwTz6QOwBZvWuRTeFN+
6lr/YpX+JxwDCEOsKu87KIJ7fqWdRgGCi7hz40OSK9o6bXQQdM4uT2mrS+0HUy/qt4paquDI1tP1
P784/e3PDlYmUra0dSl1mI1YNL2la/0pzgb/W2NPcxUfxFg2b3PSFOcqziKopF56/eeX+sUsu7wU
/Ef+v3S/WFF/eakY/5jNuIiXqmRdbLhHpmxVTGH57Z9f589gAl7IZNhG088SDM/9H38nchMm/DtO
eOig822JHDYPdgfLNCvi9q5uUtztvRfhJZjM/LVagh95qoTRRQuipblGjVxs/vkt/fkrXvyJJm5k
5BfYvH7p/TsdwFRLl3Gox2K+0fNm2hkJ4uwFaA8/EKhP80b2L98ze7AfOX7/M6D/q+LGdNGk/P1+
+PStaLu3dPp5eIQsZvmh34dH4gPJnL/7y5cx0e8IVO8DS9NFhsOEiOCe5Vr+fYLkfQCp4hHcqJN4
I7Gp/2eiZGN+pZ/2LOZR9vvu+BfFzT8rcH65dclNE2yocdES1Aip/RcBDnOmqHHnIDz2ZAzS7OPL
ux8E61VjKNpdjBL/2BNwrw3joapNYl0TJIlXeDftvnGooY1a1Du9jXXd/+lj/IsHmiX5Hf/wVMF4
b4HiQGpkS7bkv0Y5UUNPViqZ+Do9rdrF81L94s42j1hENGx+xLIDet8GxVQobWjgWKmoW/P3rZFb
FOJe4btnmVS9b5bmZck0ve+bTIQbL3kUtayhsmUlhfBQA/v1vqnKf6ytTLvV3P2QBvMaleiy1RI/
dlzl+8IrWnZf5Y89mGdl9dV9X4+ZjqLJ11K2Zu6yPyvllGzGxvuI+mfZrnnAV+7IQ+0evZIea2hq
ZgoofLJw1Q1J/SWfcv1KijdOgd5EXeoDsWa44KbWKLZ9gOb22CJpT7dxz/m9SjpWodSf63QAmYg1
/4mIdY2Odm6OaHfFroMf9hZTnAKdtsa1naiTCEs6OFsxc4nHO+GNjONU156CIOqPo9ZrDHBmFDkZ
EXu3tWlM5yKMKMiStGITKcqrZnovupEoaFKqLDERZyhdgwCrmt5ZAzV6qd3PHentvhNNajPE/XgO
nflBJ8z90kwEeY+zVziA0BiXb/EsmV/Y6mOdrCLaX9wZM8ot1vtX3U2rax8XBrYMl9FAPztR7xvU
ejdGkSnjMQkp5kahxcid6405BRIbSzaQl6HT4EcGsyW7snaIg4tthR059UVjI72EE7GZC0dQQAfV
Bg0oGnCwAvShdF/m3MLaqkP7nk+9PtELNNvEyfRjKAzvuHAhjhEm43AdFHr2qWqF+lg6ZfK9HmBx
Yz3UqgeiTOZbA3z92eh152sIPnhrUs9v8prfvpF9S/BJ32xkXLY2zpXe3M4sHFlkAC97TbnsUS00
o9+yWsXrEw5X3emHW4bMeOwGxZLWjL2dWUfZptVmUhFonPiFWuOKkRHXlM70NmzYr68zDNzBdkD8
Mfkz8o1PFn+Ir40ZWivX6zaWN4hXGeJiJXto+oZ7KLip88hcu+PY7E1ofoPfJon9glJrbvzAiRB2
9HYC2WkwJoQbrVNMRNFI1MmOpfAJyzp3iFT38HasdMOb1lmYhTCqVKB9tBgTIbDVMoZcYyNOXmWV
1mbkczz0zoyNA3BndA5Tuzgx3OXTAzhLplOfbBLVY2yZwCGysQ7Mt3wwB9hheD8+zkNVnL1sqaar
uU5vyMIOtuB5Ax/O6XJ3QYU0VyF6tH63pP1mawm1694p9NhCW13ah7RtHr1omL84/TxugkGZB89O
ylVsTx6cSqGVtzwJh5c+mlwktmAm9FUeYpNB+sEex0e1hYGgVI3zuQgcql2rbpBUlwzy+1sjr8zD
KGaWR5ScDrOWHrPOeUnDkvCO+v5QhnZp4cPJkLskgZtdrLK0GxbEobyojOmT3fRC4QONSCqfCpVd
TG6M3YDNi7lc2ZcaKgSBL7hqZvvW5nFwylHB01Bj2X9CKFdf4w6AAd4WadwECKDPOBxLtXaMWr/E
blJ+dJDYZWvRxeZaL/n3Nteot2nEFB37GbfNIKPoLpYD06tcELFktcIPJ4QLJDKQHUQQi7di/pu+
ETmmFasYX1aKlqKx7zA8Z9qnJc4JLEhde1cJfyrGHJSHfClVYzdbU8+9byDS6uOUi+EldCOGI5Po
r6Lt6z1ztfWs2XiiQ+KW9rpMekbWdWSeIq9PQKX1zYNllHMC0NeO7oUl5XPZ5/EVFD+mXkWO7p2J
ZaQCvNzi9sS2pz6XTIDZJ4qCp0MzJdmG0Pf0NapJ9lhZYiRF3M37chWKwYrgPiwSpHRqqe4YzSPe
6RUvl4Vt/53nu3dlccBU3bHVZ9ytvETo6YgreDZvkwl3eZPKcVMPVr3h2TAeMH8Gn3qSQ/gLFx3P
eW7y1DBSZnllwWSL8DXfQ19Y+CygnbMILQ+E5gSplvGRqI/eOBAO0Ld1d2pdQJrL17bX3OiUozYl
d42pkuyFs1GR/Ub7OawHly47rUfjKWZ0ccBU7Nx5bKp51fxN1sSo4vtOjQsKmDNbXh45VnYmyDx4
A6+PU4VG1ra00Q9FruEfZ0tcMc+8nazS2ZkIS/mBeZQXeOB8p0NMNguIOgySEr4n0DG56hr+Eru6
9jkZ0vq+kcZ4Mq0a4ICqouIF6FX/1huZOqUAQdZNXuJQoS75gmK+fOMqtQzfnJyYR0eCbGEzRUF0
ViVmmhXHaXMy3JrBqWUAsfAxITrmBrfKZK4HhDvGdmq0GFPm3OlPdtK2xaa26/SL2bI920wIYUZy
Elimw4HQphkjGZmfKzdyBrTWTNl3VYpRGOuT3rzEKkqfKOH4uqJXzUz6i6ab6XXS7Yd0DKxdkuQh
+lyzcWa/AH18A1fAZlxE4XUJcOYcKLHKz1MZtNu20/J12ep8X4GOuo2bJSk+G1ad82fG/VcpinTD
gBc3Dzj3HI+9EmfF44y7SE0YpWjXe5DLumR64bYBF4gj01eARS9KE2S9TWLxOCZedUxQmTkr7jos
ccY0BkRqZWzaNhqAh+sQ6e1tmSTTPaSt+GHMeh1foBKkyTSZ1FDYMXr1Bg5rCEY3kVWS9Vpyi52X
BYm1RqanlD/Q09No5ma48TKcKUEyOW9DMtZfXK+u+hU2Pe/omGpYCkxLNlhgiYmfxNya2IKaGe8H
giHmiZ19RpM4Y3eNM9wsozY7CMCTpD+DYbSA3/McSfymgDTiU540zzJhYXmP3AL/YMehf89dOzNl
5RoINtA67GOfNJwEjJGLep/WfJ7kNQVRwNFqUn+VmeE+jKMw12XtAGQwYTCe3CblQRt5RrVzSztL
bpiBpCMDOCe/XdIrnhrp1VdhDM7nOnCTXWkTnL5K41R7M4k8PbqlUxe7WjVYLRg0I0nD0sGRUSOA
2cVEbdxJ9vz50a1i7xJ2TvXdK3QTTrEeArlwk0z3i0UCpIzO1tfjD2mQ/UMo9F5k/6+t+5e2TjKw
QCn7923dHbJfNTGKL+I/ko1+/OBvrZ1jfrC9Rd6LcwBp7bvE9/fmTv+ACkYQpcxohJwKwcv91tyZ
8gP/yAaijkqIvsv6qbnzPgBDXFwO2CVh1RNq8180d8xgfm2hHOJnDTYN0nQEhekyTflpMJPlhkIY
oE97WGHptKZ4jwV248G4Rc/GLYhhgSzKPI+bfDsgyvJWeCCbg+mWQqcihTrmR2RHInhRbWatI6Yz
XJYpWvrGe2PPFFwG255O+SR0EqqgV69A7DBpzDXFHlTwCJ4hsFQ83JTQqLMnFJYS+brcAHslC1TI
8qmBjHyckjq6hfSnbxxtnh8DubBmTJIsNg1mJiRUZV4/kKMAP0HnkCZffNSd1zkx7MJPBcTNVUkC
EDd+hW4g78ZgDWxkTx8Tf9OECN+GWYtvRn7mkzWVCVYAzTPPTPTQtwpH6d3KQbPA0WuFgHS1wbqD
KJqd8Dgkl7iM2pt+UNpOBAmDRT3AvVy2/bghfzSlM0BP7VP7hP44Dh0gBjgomJE9WCoVdKA+s4xH
t+FjFhrUh1XHonFZnjKTxl+1l1TcaK745M3YFEem+Pldi/1j29pzfo80oCR/yG0uMCGY2fY0okfL
kZWf0LT76RCxuPQki6bGzW9oaEJ9Mzn2EK1QJeBDKyz9mXlSe+5K85MiRfZBKOyNO7cJ8L1LQg8I
t+zcdIcX3ngas1RuqVrcHQj5BLISm5sbIKlIcw0dhELJ2Mmi9rk6duki77MD62hog/4d/0yxMXNx
dfq73MuKtRpMdrWhfmd2i7ZAldJYmKzdi0DA8djkxnjpVWKR521vNOW2PvJglNA0LzujGLMj/sng
7FVJcW/prXmTmvI5Hkx7DQs3XU92N7FzCYOHqaOmsjUr3w86E+BSEAOZJskVlYt+YYDtrAPiHQ6U
1zscpe4G58/gR51ergNEmghC+jLYJwyBt52dp99Bab6JwNO2pUnyxSpqM3HlIif8FmX7AS0jbKYM
7pRwrYEEVWmu7cK6L7nafERAJ2Ivo1Xu1jYqEfVpJvgFEABe7oiTcgUYiXepIssPuxDUdifiY0ay
xyfTYcZYMde/WllV3UzUQkBNFHY8LZqowMcefn0T3Rp9zXXDZTusRnuSu4oiaNUVUbxOdFJqGWB3
1sYVcFqnobVWfRizKtzZZj6F4tENSKtijSgGBuqWmE27WydDFEbudbBxvFf+pOE3fpAytYYHS4Ef
NVcojyPxJEyuhY1uJfHJbnTnniFkED2P5pxj4BZJxljeKxlCQtqYeP0+vkUWJ585PDHvZ1jwIUUF
FHMbguI169PoGUVyGMol8yOjaOe3ISTBLHYN+Or+oY9jc3ho07jjtA9DLTHA25Bk/pLSo4HNmvu0
cGb82Ur6U4WJdN0rOfJk60iHfCE0OFzc/oKtB3vInMtzoNLfjNMsQJ6LeOTXd4cJZU7GQe5u6hxt
b7ifWtd86cpiaN+c1EOt88Jn5HWggbq2PMawyEDJF0HaUiuSm5UeENsjfl1F+GJJ0Uo7e/L12pC2
L9uGShJGyfhj+Pu/k/pfTmpGoP94UP+/7PXLa/6HM/rHj/w+fTU/uJhoBNUrZ+of4IOu+4FTUXI8
4jxE4L14Y36fv1rAPwmhI7RuiSJgPvuf+av+QUrTIPDDthdQsPdfOSD/Yp2BWYF3QS2wrE9+2TIk
bDFMZZja3tPoJ1ZxMs37zjPVx5+Kl78apv5SB/BmqVCAmcIs1V356yh1FqoBCdpre7aV4iPmcuBE
ne5e8qHX8n/ZRP1ZomhT97CKQrnNCbb4SH+uOfguEvQKRrCfBBQDndnFjW0J42jOOrFHdo50+Z9/
OVxVf/r1OJ5pN3Q8WGAmdJxWP7/kmCqrFqD79iDm6YTQkLRndDoh8ZQa7gjfRfn3pLNVYk3fhf1C
XMmSaWeXg6ROt8LOt3pEOyuAFDgtE+RbHpNdKEdeo38pxrg51ywxd3UQerthJn8+5wlMPwAScGpE
fp+lmbcjPL19hIZQHL2+qbZakBO4N7UxEvHEKtZGWES7qdbzA5jlaVODKrmXmjl/89hGPkWp2Tw5
VXijAxzbDAjvfCQ4+n6WRsquV9quD/Wlu5eqy7/Pxlxe2GAnj1IHp4isPdtadYTdnP7QX55je70M
CEGea8z2OCBWTT0NGxGNPHNbQ50c0Za3TeUOdLup8cosU0NHOEDvbzQIc3BH0M6MXgCOnkSQN+Xm
+ZlyZLz3yjnqVmij4K03ZB3oStIVk7gzsKCOGkfRrU1MotWLZ0lrUueoqBjRYHoq/CHgOoc1UOpY
NIy8+NI1TvWSdKH7vPAQrl6oexEKCeV9JQ0GroLwGrbRuZxKRklJDJaud/UQl70RfUlBNmBzhV1+
wRLhVr5thuXZ6QbEN+i8ntxpBmYYxM1ayoxrL5mRjGBdsi6xIa4I1nU/AJN7ZeJjb5Sgt8+dEiTg
qLfEdVBSsPO386/NEpgYFdHb1CTVOmT9eQo5JxFMzFaUbxQfTlQE2U1N0NazaUjt3iji+Uxcm0u4
84gmwcaBojEmTCgFtVJ7MO3YOoCdMPf9UKiNgZiIoPaw+xoqu/2CQIdZ1Axljva8jZk285muoTO+
1W3mDwILRJHpZA042VfdYKeNyOIUaCgy0zR89JSGED9AAKhVZNHMWj76ahyIh5M4ybyA0GCnak+J
1pgGfoVw8m3dTV6J4Qv4j53PRsDOPCrtCU2MXV+DIZNnO1J31jggtHVdx+TS5u4ZLdnfGBRllPj9
tzGnxrFg2N2kspi/tBixfL5Z6wuCtPSCDFSu07ltrwgONR8O45UhYLzprPmTBtrvVs6R3DBbVrea
M88bwoeHh6LwOoZNXr8lqOmetK5nh8BvuY9TF8EIqx4GsW8FQja5CvquK9cM78YE0ZO7QDJmleDJ
C/PU2thykV9NWW3PZ3fIpvGQeYTWIyANa7yGgaaF81NKtdoj8pCdGgg2Yyyy7uB4Jx9hMr7L8kUy
uv3w0WEAuPHedb3Wu8YXKzc1nrVIfz1SWYrd0M82imDNDN2tM6XSOpBTrPQ1zuHJ3aoEtiAzz7y1
t2HKsvjapxb/pVHFfXhr1w1K5DLH8HYX2lqIRLmyaxWdPNI0EC+rYLBeZBV1iJr1IoAiMTSjJ5+S
btBI+h3BQX913hXRUQvi8ohIaJFKY+Iu8noHYCF90awqffAYje5IFucxXOaOte/1NntyMEsx3Dck
qJwBy/fRGnvKN0xpdDQWZMad1RrGcZBBfRbjaO0lPE5nNaYTZKd89gSGyxK9OSFO/GMnsKnNp254
s2URuKuCMeuWAB/jsISmMqAEWbNOO4IQK6UXx3gkjqnNOxKA8joIuNldoldZNi481t4RW5BEhJOi
0mTQDIWpUDoKIG2CeKVhwfo8Nvxdzdj5YVY6DR250V21hmKXgxk1q28mffaZN0J8Kebr8lQx1Ee+
BcWF7nIakNvpmXcBmmq/ZnnN+zOyXmwD5eT32pA6qZ+6Oe9Ns4mz5sNo8+8STOWTobekrKcJ6mx3
zsuHMAcFsFIYAwiIQlzfcd9m6//Na/4vNg6SLBYo89/Pax7K7m8SSX/70d8nNu4Hiz/KoXZbVuc/
b+OND8aybl5UHwSVLv/mP8Wg1FnPu0SF2uYfSNQGzAx2/ZZjWZQfcoHE/xfzGlZtvxYykDksHdkJ
YcqMjPRftvFo/9ICAEO5H7nuB5C8qTH4QGE8DqG62qLIMzu/CBP33osNbKcyLuJbOrhy3WeYadeN
0REZF8TGs62i6a7k/nvolR18RuZC8UXNgIeRPLN91SxZHh6f0Snm8bJGmlmO/jCmNvxlbWS3G1FN
IlbMtOiWAQv4tIxS79jNdVZveICz0WvgHgv2nXaEcLpPQKPlHXeA403mNtWUeYl4cN6lSJOQwY69
ttFrzTg2AQwL0DJWgfjQiGR06BGO4VGZ7BupNUHlt5Lc9i5fnjeza7AoxGvO6grHoJ7zptZ1HrTf
eBVE6w2ENeEjnFXGyq2We9exs+lH3OQYYDKF4NzCq44Z6ewxDHrOhj1v/j3mC99bATF4dPD4KsUc
B19n28Ick5KC9VxxHPLn8s6ezcpSz8Wgp1f0B+NdwAPsMnRB8bFSSFpbBdXmNNZjaK1hXhNMFER0
7wyAMhH4uqh5is5R5d5D3KHosys+yATjaE4JFAcj8+bRwb0xV59F6Lp3QUaoB9vxRhdroKRmsWab
XW4dxLsra3YOY5VXF2hQ3p2F/Cw6g9ax9orPb9uXtXemB693cxQtaU6e3I5Rj2wbpW75IETt3mtk
yt0mKU9LDBHWPhfEQuYBstWgTAmAhCt6RKHHsrJzykuKZFF7mJkfbGwnwXSumJ0QbtSZ65jaTu0p
L8DWdsLYUvPUX4Y5r18aImifmTea5EHPtWX7kG5J1tZyd0OiMKtumm/vfqxoxpFXeQ+yiUMe0jMh
OeyDmTNavfGZ0SSOO648i7wuiKSvQAZdHLWYDqvKcEJUhXqIWjwp4n3g1O186PCYT7s46LSz5LQc
/EE67GF0gqFQKjLEaw+RxWRjFQ5Vd3XIFU7PkTESVgdZw1iJxrYfC6aVN9GPWCbjPaPJ/RHYZL+n
N4Xje5ST9luw03vK0/Se+FQjhllp7zlQUbVkQqXv+VCw8DvColzHxSnUvIdIBSVV0rF9T5fK6iVp
SlaKjCmL/y1IccKooDNoD9PQKF+mwY2T5/0p7lv1HJFihZEhPEMYBNeS/Ii5kka+hF6xYsCV7Cxh
WBa6CfJOJyLrlqisYAnN0pf4rNZgx17P4fAUt3jtNS8qbwgHrTeqaq9JRwRXnFWSAjGRAnIe19AT
873Q3nN7a1BOCfFi70VUA5LivPKRzFXrOCHwy06J/tJaqUgBK3gP+0mPSQfDX9qtp3YcTxrY9gPC
fMimXnEtZ/fcJio4JKy0fc8tx+MQQ/5yxjjbmC3Qzprl36CZ2leQ2ps6CxpEqvNudEWygxGD4avC
CKCm8aFFGLF2wmGHstt6Ek0DYLjrutU8deVlcHU2NAYj02ZGeKoW5IOJJaDPQFC5JOhsyYvymUEW
J/aZ6hsbq1tUE8EL0r5hPw519lDYvXtJ+lL5uNNmptGqvxNdYGwXiTFrTmxspj2jDHCnHbDP1o8i
XD6TSDn/NX5KpNSecdOwv07d+aUMUIfQWl3mqrlp0RX5lUTNkpKCTNGOeDWxNf2maYLhYiuAdGhr
viCiqHcwwdxNHEzBlvQdZrqBpfxSyHo/lyVLo77XkMzG4gRxi+RiJ/xcxlKtcaeRkOuQ/idxLtD3
lc0zAiNawzxsHxOMvFwYg7YLm/E7dLFsNxExuGkbgsN6IYPPEG8ZDbAtRPeYmKhzwGzrh46eOd0b
uWmdijqutp7HcnVVhaSKVl1qHlk1IgTWNOe+q6ga45mjCUVqvGstM+eqsGcHyF6NDYycqTjZuHXc
Xj1VB09ebXHLWnmwoYKKMOO59RfozPR+8xinnyrouluBenoVxNLd5qr1duXck409BPqz14Tapu2J
5C6JI7gtXNJ1p3po9rmRu/cG/+JG2aN2UW745BAMpPvCI7US8bZ9y8BOkHkwtimW7jEJz16au94K
o0FNTGfckQIgQS6tasAOmMHyaWW1JF/2Uhi3BpopVh4RthatYnYAMA8zQ+WkENrCbN1QguNQ67Sn
ttLVM1dcAT2+G6qTbjRXO0jKe8zN+i24hmLttovCNOMyMIetPkrlj1iRWRAgbgNkopFW4CTfDGXm
3whXJGwoMkhcZAczAJg07emI19kz/GSqrbVNAsBjGXX9NfJS9+tIzsumYm1yrgP5WfO676xDw09s
rpY6utB9ZVqPhWlpRDmq1Gfm0K96QYDdPNXBY9iYu9FIPiORgBRcW7u5hGg7BzNSrHj6NPWTt26z
Uq4dp3mt8yxd9YZ+wBWeMr6W1TdIMv0qTbRyLYnR2/eyK0rot5O5me1A3GUQQDb0YOl9IezbImyL
cz6jlMvR24MHgCrV+kPUDBV9ej7fhlMbbEiL+dol0UesT5RS1BfxbIjVYPQEEsJlXVuBLusVMxsi
/ax6KWagl7YmAiPAsMaGnj1+lWn6UQMNszaGWsfRT9ACYC3nWyOaa9eL7wFeB5xKZDJqzktB/Oua
DjbG4KI7Rw9v/7nSATEjTngpQywqzIuPQ5ECUwGqu+mLOl27jJr2yTjlB4JDDtYEjCSxxWM8TClw
dJgxRWzT3TSMlmSysOn1ZNf0WXUs2/HBnCO1hQRYrLLe8juc419b6k+/NZA9Bi5rgVjNfNZBbiCx
mop+Y9llu8iD8u3Ylfmq0dy3IJSfULIFLzoSigvzOgIBwWrVouW6st5ymRMAMXco/eldTlXRl6eu
lt+cfMApKL4qN4WV2PGWsNOrYe9WtFcKUdgmrlm59a4d7ahYnKvQpnAdZUOyxe01XmThBHdNUB4b
vnSQkiQOg4WfSKCwnIpLVLjheopGuW5EIm6NKnkc08q+LlSOXTXEFus4YkauHbwIEGoshnqiSm3G
eSZHOtolZa+VPT+1JCwvxSa8yAtqqtAHO32SVQkwNdzXEidjpOkX5FyXxWGbRa0Ct0YCRJV/bjJs
D7MaPyKmu6tEe6F9vKFaI6LEnifuewA3dLD4ePsu9Cdy41eWu0gbLCO2sC2QWnMuEjz9dl4XpGQQ
iTAhf0P4mc93sinS0/8av/9L44c5eHET/H3jB5EsisPX4mf99W8/9PsGQH5Aw/+TBJuB9G9LehBd
JpUKmVsMyFlp2Wzif1/SY/knmEgCPTdsPN1L2t5vnn5TsPVn8g+gkrUeg/X/Ln7olxw7nnnLsNxg
VM6TykTv/cfhNeHnY1tnSpwKxJaE1/VQIMZ9Y/XxLoj0wganF015eU6WuvIxHpERYWqOEF0p5JOv
Tow/VABPSgxEKxbjiIla8j3TMZQ1hYoXFPBn6gIh3L8kcP4y6Zes480FMOawUgDL9Os7d1U3UJ7N
6K9CfbyKiLh4C8XReeod/XbQliT5n77av1hjQE37Y4PMS0IyE9xdlknKJZ/ZHz8sLc6MSsMPfbJt
/Kot7jgKIJQPIG9MRnqrtNbqvWj06oVcVq8ecVADON57dtcHWyuMRHkIQF7Fq7l3+FRY5nUQG1t7
vHOL2DHIVe+IS8WE8TGDoDDvTHjup0QJAtvDuKDjFmnQ4OBHtg3pZOzIY0f8SX6mZvfjNZtRJkhm
w6+EMZAVmdTu/2fvvJbjRrIt+kXogDev5atIFq1o9IKgHLzJRAJI4OvvAtVzr0T1SNHvNzomWhNq
Ej7NOXuvzaGiNCYsEDQYCYHkEwAaGrFwAVHmieB0VF3fU20ypqvJz+wHlAK8BDhDvVfpUKqbXIPI
11m11lmG9OLXQULCN6LqaNm3LmdOEDcxjW+ZmBZS6HmVBagRVp3MxQs9ZE05cXGJaDsLwe4DHnyx
h5E8Rr+xRQq4vOKMoskDtYCxS3+QwsNez7LFpqpHL7W7sFG82+e5GCn0+sHkt8+2Q+f5pGTH+5cA
slwbOKaGuxnY2YPhEKjy1IaWNj46tuLOZZ3mfCZIwQ20X5oJ60EW/FDsIwBZle3A37J65OzQdpKu
qGdhsqUy8zy9idkm+EDna7hJOPG5ftZK3ms+JvFjP/nR4/AGdELFzJIIRNdtyhpqXpud4CZlEw7g
le8q1T2nYw3AiSZUBX2sKYBVeJnDbclwao2UtJWYgec3y5LK9mzrIpmRsp3m5ZEEy82JRFbw/FrS
0yOwFhb7JQUadKbOeJUm43zLPifVq1zz8TqJa4UbIVBbbum88RGWdJVpmfjBGGyawWarEy9NaNpW
ZHKPenrwla3Ohhdp0Nh5TPr4DHbhNckJ1JmmxH80KAidx6EtbxCKJq82krsD2xA3JMGjDl7rpBie
WsfMNWsGXtl0pFaBu1ItfaORO47UpZhOtvaxxyPbjB5BJHTq1s6Q1qJnJVSdnVLA7SV93pfX1DY9
Z4dihOiPddULx5pXkxumM6xu3kj781hpnl3mtO74bconDNL8scq/tZpY0KwyKUP5JWmosEa8186u
QZSkAA8eJnt58iUxSv7KYGomXmOcy2oLGql94c7wcQV5zUdZtM0Y7zqQ7d3zW/wsxRs+BBSB3ODM
Zq+6L7D9X3g0ENoVJQN5SAZit3dQpfSN63ji0KczuZ0OWSRLAn3PUXxdQOCx+NqiLQxx7gtLZgph
vSebixoihnwg+tAwHo0eCwRMRGnIm0lHnEk5IXX5MFcUMAhfMKviLkZaeNCVIQmcGShuz4PLAPE9
D1QqNAxrbY4UxDCJcyNaDFuHGG6D3qEu4etpRWCzFlpe5ALWOokExhKk7A/LR6EkjnJyRRzG0Jp0
74esp1KxDq0w9Z91Cer7Oo8jBoowsd4ksqN1Tv0wT6ibwHNgHYKA50A1QeYfWdCO6Hy8PlFfnDhU
xZNkhLDStY6Rdl83VV378JwT4o62Aa1AbAmFxW8yeZ1OnQh45qqU1jmHFqWfwj4WxVf0ZCiXVrDl
knhbmYNtX1fMPzMQ3D5/i8GAMgdRrfFNmEy2Q+HAgztFbT9LzI+ZnjtQ5UlIeogZPXtDH6+b2boP
hkRjvaia/sPUTMa2UF1KEnxLWFCfpEenjOINW66sWFXZMK4sx5oQpQWVdzDwkowwbnJhZE9Jild8
R+HOh08G8DlmDY2vo21D87Ej4GXtVOZHA6LZSmEfRdhNmFiG3SA8WIWdfCq7OPiKRZf1OZiua1X6
lz0+HfzDpdSQ1dlhe85AlBWTFPnWnXMXsn//aLkpdMXaTOJ1MFfeylSBvIkSagBBWwhnZeOTucra
pPxg56xCI7NTu3lp3RmDRlwqk3k7VGN7PZRzdem5Q78lg6S8TRO7/ZiTDnM/uBibA1OzSRAdq95J
kK6VN/D6sya7p39YfiBGA3AXUUCLIYJVQVmI+VSiSd+hQoABJug5rsogYNgbnOaBSad9rr2qTTc5
iTIQEMzmCUDKcmspM61C32NLTRqaPrcQ01dJNlQbtnPdt0wGclP2LvvTOU9IkrBtUq26wN2kpldP
bLNYDmw6XAQXoquafVjSVSZl12mOAQv/XeJZt2SStHuTNf9Gco3PeSFb1ECYS441gLZhO1VBfxbK
je8xBvl7o5vJFDIiHwe4MWO7nXz/bKRKXDBgTwezrqcjNP3oOKti3E7oGKkkUy4XAIQOad35DwNZ
d19A6OUXGOzmC1lLRHC/X6H8sphDruXwDzprEip/wa0KeGbod9v4pFVL8B+94bU5EtuK50USuGCy
wUJ5Jw+/P+qy6vkhQZZVEUhvjwaFz0oXz+qyavpB5unGxB8CeY3gHjCKYr5gYGgpyYXr3x/nnc7i
7TjAYH2WyzZyFfPd6mugN9x3URKf3GJZYQSmZMyudfvi6ZgB498fLDDh1gYskMPofb6zxTdMF9TH
R1fSH2waClEYGkr2+n30XVz1Xznkvy5k4UmF3DfUMdavpmKRREFraNM/Of5knWvoI3tvjDAnhKq5
6ALSzX5/af9wvKX5hOYoInGD/vrPz8si5g+jB/K0Wafx4/cpqE5Bkq+9umM1gmeG2/v7Y75zD/Ps
FukPvmG6VDy894v1CbuNiqRyT9KvWV0FhsnihwGVGbjWNnOgizzGWRvVwJ9N6tz6X7+k4dJfQ1KF
E8H23ve2mtoVJgpT/4RWTx7GEbaXtmj0/v4yf/0UOAoa6shfGnLsTH6+tWVsjxR3Ov+UgOo4TPTH
MP+TgvPvj4KnFxgtpGY+vHdH8ZVDHczgWiLRhRs/o65ia1hRvz/KP7wmXuQ6i6uehxe8f00KQTe6
zRrvZMdojmC681IM0wiKcIqVdVathlDz+0P+On4xpjOacFnw2Tjsz7evzgbQRqXvngwCrp6tPiQh
whxYihCuCew0XGpYPpry+A839NeRhWyWyEE3Zi5hv+8vNcLACOfFs08FMWbbGE/bhaL8vplzP7z8
15fIyxHQ5+VTZ8tv/3yJAZZBDlXZpzfdAI6z5mLuiOspXV6YYtnB6eWt+f1B/+n6kN+HFtQCZINL
OvmPI/QAj9RJkbCdYLDJQ125zrE0w3TPRuePX/pSmng3HURUJzxMbW/G8l++tDSUmLSQmeOojEL6
jRWtLw962l07zBK3T0lVMZ5YJuuRdd3IWqs7D2LQ8c6lb8vmovFey8Smc5d2DqvOuS7Tm7DwURb9
/rb805lS+kCijjgWj/y7CQUqyUjbERm5TbvXWWdxhiJsaZ6shtxdyqURy/rfH9L6dYSIzICviukZ
0noYLOf0w2SZlNRLYua4kxEarHU1crJ2RaNKfUGlz5SZtvHyvueZdRZ9KV6GwZutjZNF+g7Oj4BJ
ldAF37FKoqsx4Vf91199RDoH1SA+BkbJ9458E83PPIR89dUcsuhGeU1vmNZsV9JnXVGr/lMZ55d3
00c8yddAKYdX1H1/QJHBKjbkNJ9gMrqvHWq0fDWJmtdUt+zGf3/7/+lg1I0wWPsRQ837dzOcbQRY
hD2fdKL1TV6D0TA75Okrz2zZJf3+YL88aq4sDCnTmXT6GM7efXV4Ciy4LOZ0wqnAxjLJML0SYpWy
S/z9gZYUlp8/OZ/hclk8eFwcKuN3L3LppJmG6jKygpAo5kz2cP3agAFXfIhJ1Oku2nygEuImSJHS
McVhWLaBI1eiXKbBRui7FBkl3JaRzdK6s2YgnIGUBxPV0UtE1cuBRrlUP0ZRsDke7WS6UXUTUef/
/ZX8+nzgSsCWIDaAXvGvfJUaDV1Qdd2JBk24Geu+uSAPMdsn5vSvV13IfnkHULtQsCUh4d0qSCWm
rQZUoyeJGOYY2jnXL5AxbEH0NBdurf9YP1xmrx/WyQh7AG3YfPoBRgjzl6dE/LFjCem5J19o9yvg
jeFEWEz0+FYQ8YOOqg5oOe8D+WL2H0Y6+/0r4nJkLEjIeiDLLkojytA/jjtuGSu8DVl+siwqSTNk
Q8gC3Z6Il96xkd7E4SffKgp3Q8fZ6s5R0vAFOjLJDlDvasiQNnpVs6+oIs7FUq8RMlg2Fj2wB9Jp
eY9k5Xc5dG8ruwnUZAAqb2imIC1PCtS0QE+bWy/v5kfUCEx3sDLm/aSk1Z4GObVLWHYHaGvUlMa6
uKDuV1A4ileZGKDSh8loY603jUJuCJytbkeqDWcJI2Ov3cy/aSbLmKEaYvumil3PKzMQtnlJWRrE
fRd4hMOl8CwuVYEafg0efB43DdA2NtBzdsIRbmHzL70egxQBUjRnepF5itq3OYzNqzPn6JOIMswp
HvWQ760vowwLiuJGzvcS6XYphk5Jkd4Mk+bPC6+sOdIQo+gdYQBND/5QsCuqxczfziL4e/E5kHCg
dyTGMdmIlm8tJVZ0+ka1nEQ1UIeSjfskdVQck9DQd62m2XuD6qIkSTIRg7rtnI4HYrcBX3djVW2B
wsFkvpC9Atxnmb6+K0w7vEx8vynugtbqvsBA4CpGJ/fmr/jXevdKCmspRY0lj1mbGT/IpXuvHvjX
+b4FhRRtCzt3Lwfu5kBFAw3GDghhoXc+GW+kB1gTlSs1pxTCQ0iRROY4Mb8R7UZsfZpHOBhC571x
r5uMQ4tiZtaKzNqlhJOWTod1exw8dQeBLgUlwuuS3rBfBQxMetvYrg0DVdAw0DwrNr3CDT23dUtO
k80Q7s0Jb1ANYA1uYDBmwaU7xNZ4TLUBIVjpxRFEsjo1rbAlwmKvS/awCNciqoxJb2r5YNUeQMwQ
VREErjT07bORSeaGt3UANXvevjnxKTWkfkPdjLgSZ7qIKYSEgmpbo79FaiaijHSDm+8lOK/sORkn
1daDm9veaxan5Cp1yHuJOn77rMiAgNK9fDNj4OSkingZpbcR0/SDRdc9O1DtpTZvK5dhXPoeb5EI
fXZmaelxX+1uqZlDQOk/TVkzDjudUYf/3prBxPgae86ykHgD/2MGdl8rK18qsZLy/OrNX6Atkwr8
2/QX+D1FxpTaVXDpBfQjVgUKmnzXhIUJyCFK+Eyr1qDTUE4uNxaMhQtYILKT7BY9ASdiQc8k1Ly0
u7t6hl7/sdeBA+6zDLyiuAubSPdXniY/z89zclR7GWfT19Cgk7HNQ2G7t5PVUgVOJ9bGDt/fGFTM
x7QBUkxwlCt4V1y6OUveqHKCJxbmBaY4T6qmBdtPsi1xI3GM4W3NEA78s5RLysFUOuPS3a7nkJJE
Du+5Mk1NqY0KOXQFzHH9QIbE2/T1/zapP9ikQCUtBLPf9UkX5bHMfu6Tvv3Qf/qk0V9mxH6T+s5P
wtjI+wvhCI3QpdH5v+1R8y8MVRbQtyBcjEsWs9nf7VHCjagM2WhsLQsvBnWVf6WJdd5N2kzWgb1s
m9hlUwry3u/opeXnohcJvRjPhJBTlok/KISTMeERre+iCk2qgNaJ19xl7VSf5xGajwhpQayxEeRb
a8mjyFUx46a0dXGdvgVWEEgBcIgQC42S9qSWXAtyIFqx8UJ2BPDbIqIvYlpeu2nJwxiQYV6aSURI
RkNcRgvi+yZoFqcsppV9TLbR3n0L2EgqI950IPf2c5bKY8Gy8arvlhDOuQPr4fTMuKtqSe2YStt/
yohh6NdBZYPHpFq/dtDs7HPDJli2buK75g25hXpVH3vzU1HMzSse4vBqLpwYkKkOFaxKJrRxICGk
iLV/PcY6ZCr0IyACaUwgAtHo7qGQtvF5hEL5LViYA6AmwmMTV/JropH0r9OFSZClbb9H5S/v3M4d
TyTImMx9IAyrtZPbX7E8EmLu0T5py9Yhapuu1Dkx6+SiQy37GUczDASrbRi9Z1Efp0w8D1DC7/Jx
6dSk4fAhbZW6jyJFkENpzPLT0gJ7lgYkvXXvEUkMfDtHvVdH7L7Cmv0xq5wVDiewtl5UBOBELPRF
TO/92nbHJ9RLhI72dfmpzJQ6RHOmdhach8+z2ZeXmSmvjTnxToVULaLjeb5o43LAER10u0CHHeIT
HKvoJKfeljzUpHgmGF3gipCi57dhYd/ZnVNeTBYxgLKpfC5UR+hfrLi/tDLPOOSeme61iMsHilvp
U6EyAFMg7FEdTrppthUkZIuseLY2K5b1BT0PXsCjkG5/1bvR3OHVMhfsi0VzOsWhDlJmMsFpdHUK
ZdOBPEpDcPyGzrKHjamX/R/YK5AkeVrfZLTyVi6hOZeJbJA8IXtc2YsNvFVGfomB3gJ4DCaJ5BvY
KajWmjZ5jOFs41YB6vxJ6NFtQZR7xEKXpBQ2dKgOczsz3dIyJ6Y3rK0zjYzolvAgjFmhgUoIf1lK
aJ4vvXNWAm2pA6c4mksfe8wNI90MXY8qsk71BYlefsc0pWpIZ3n8bFR+YpxiYQuShXCqfxFYvXos
tGN/NwBHirfDVFgvilwBMn9r0d9apB59lKzM1lELpKqQDl5iGD7TXUdjJDy4ZDd3KxmCTs3sqVtF
2MpdIMxpupCPLOfRGcz0QtAe/0QeNOmJsOKmZB1IuOhtUocf88AMrgCrTSYI+iJ6wFzcGIh9yCdZ
kQk8lBu4x80uTOvqlXVI9IGEhE+GObYbH/38lYXt96vXygkmrmU19TYO4/oZL1dnrUuZq4CHVcsX
QCMS4nyQt8cwbtSmMgZ4Ooqgh8uUfMZNq+QtdYcI3nfG9yxNdIdgptxtyCJ5TcogCOWh7zbabbON
m8LsmkclTkVjBSfP7GhBO2kech9cSCR9z7AmHVIXjKg19wOcsDtSz7x9k5nEMxmRit2tG0jzxS7S
aDu7jKiDbbbTOqqrLAfE3JbHZHLEuXBjFuNR46g7GWYuNzao8ieMbGJaoR9zRka0uD/Gia5DbIJj
+3EIJnoeLrvegzDpErCln7prt5PG58YLKvQqVj7cTGJCr1rMaYQ5M4/kKnLdYQe9SHz0if38Ksp0
fJnc2rpyIA1XWzV24bRyPJydWNgcAfg1itHW2e0igRxjuovGaK8ts4UP0bUbmKPjBVSpjJZ3gTy5
Dk5uO6nNUNdEI6DQheEKPSkHmMeCHUyBNqsHxJ79vpMgajMKJUTbSxpcNFGneh0pxGdUrucvMw3O
ajtYvtg0Tk8mQbMERlLGy68JfiqH/sLFaFartYtYMXuajYT46wkRf2E+h1MBUnqVSsdS6rnvpy6/
jjUsfRvI3rWV02CerRJNaFWad5iVkxuGRU3pupiPMGcfiTGu7wTFjrve6mJ7he8zfhwp5T87LNRJ
8SI84JSyAXoMax8PHGL9/i7M2vrG7HV1g4QHinhSeUuQg8veskJCPMwY+DyZMGwz5a11NWXnHrHw
ToSBANrcVeBuIpPT9QtjZ3XI31Yd28aFKmS7K3SLPlgeTn/WJG56Xh3jCZlVfO+G0j/mWTE+EPXL
Ij0dCE92ZlIx67eATLVkZcKtj88wEMnP5B0/Jlz453ZJ1xwn6e2RRPU7vWRvQpEmhnMWxnxIrHLa
5S4oKW2pHgtt3NMiXkI8+yXP01Y4JHBFkPE55jei7Ok5C7I/47cYUHTZ8d04x8fGz+0rqZukIYaN
1NApJD80WZJEl/v5IJd00SifiXBwjWCfC2lcF28xpLY9erdlNKdfYrJhD5kmvBtnrUaJBaViOk1z
MN0SMzQiSoyi42CRd4oIsroZLDJQ+Z6IQ6WeIlfOW0hq9xaYOr9lp77FqPZLouromBVmvyVnFcGD
tU2X7NVclO41QeTx1RxE+tgxMbKPsMdzTWyrueS3Wt0S5erhg37OevJdTdAkxw40155yF/Gv2bBE
waYyZZJ2SxIA8R4FMCTz4iaOyI+FCAYyQVn+i72ky9p4dLYqXQZN+mDEz87j6M1bKW27ua8JqEV0
QuN/SMO0pcEriLA1EV2nazrY0QvBbMU9tZ9O3PiyI/rWCZDMrGbfLzzULZYwL21fZcxj33Nz8VUS
osvEz51vqDvdS0J2AUWE085JSd5tIz9Yp6gU4nVOMO8MNSa/ULLsqkOvjPTZax0PPa/PJ75GX2J6
W4lLO0Fa4i8p1VcWlsVB7ZukyMz+xCtry+IUDDUqrFe8BS+sffVTURj153zQ9mOk+uAB1Wx7QsHz
IOpg2laOqI6B6No1eY/s1Bt955fzCwPgNzdLX3Plvyze4090ellBuJJwv87rX4LIyA9+EJY3wiq3
o1sZlzwcdsKyLQivUOKbM3sDZPFWFKRBCCekMd9n5UECrr51vLGY1n3vpoANZZQkD6Hfw86a7fk2
hfaOfKEZvcr4XgH8/y3UH7ZQTLjIP//7Dmr9WmbfEJr9DIT6/lN/b6Esy/3LckIXFyEdToBo/MK/
pab0NtCaUu+mOEzTGj/j/+2lMBFaQQgQyl1yot44FP/ZS9l/eQ6/kN7fsvsJ/x1swnpXpTbpihIg
7odUSOBa2O5S/P2h9YF+p2lFj5qjHp1oO8BBA6/uwCPEKDIOgOW96ZTrYSHPmYV6UY07fCjcjjVC
F9Xi6Ye7d/O97PpT+HfwczV2ORuSJ+wgCKjEUhx9R23ABNwWEfudMyBv60yUFdUvnGc+wqRBNdFq
GF0+IaoLEFOrkOKdyN+yG2dkJsvgWH+JlDKv+R1ISOyytD7MHjGYVFS9+Ks1wWD5U5X/XT/h7Yzp
HC6tStpl+F1+vn9uFlCeiiZ1drSXEF+r5/LDAK3Z2algaoDuTNrKoefieZ4JqgEgUZjOvqK8SkFw
aNSXFGebtc6MFtynyvCNqSpdmvHSK5Jt0lB2K/roVOFWAs5pmtFjl4q3UEiNiNLwr+gBD9UfKtO/
PoalG8YOn6Riix7/u9YF/LxkNNqyO9eKUniThFSUyD/g1WgXMSyRLdF9G1vl8+8f/7tGgxnAnaIB
S7f3reXrLKf1w7vIXj5xybuuMevM1tkq0v6MRHmdhXH6+PsjvS8gLEeK6KPhqoVNT+n/5yO1JEvM
QqbNOWxN91WwDS735M6zjAC2uzVp8s1Mh1OI14Aht/rTS7O8FD80HbhQXhQko+5CkmF0eHd49EIZ
oQXAQAJReK9V3hM3Wi7n4M1Vt/Vl0yzczzzdjwhRqUIXTfBVlVF3HPE2XGrfkSYZmigb13lQVx8c
2dpQGkJgva0xtBuTbPUA3G7jyoPn0Ez4Q0PoPVxlOX9KObiZaJWjDHAZ0358UCZcqdrzYoP9Tly9
ZnLJvbGMQpF56UxTnZxoDxWfkjBqL9H/pTu/cXW2tq0h+KYgOhChTgV37Tb58DWTDlFtXpsG3/H0
/1XAg2bm/V1GQm8joo+Ix6N/FbzrrvjsUUyZKucqd0UbR+FGRQDmtNJOtMMYRhVXC/OWGCXMJWma
kkpn1XvoJS3WPRSBBezdu5birib0bExwylXNkWAHtWo90X7wuyLcxKKO2bHnOZO0grxP5HNXn8fW
6K5ZnTrbJLEoDxgzwAX4q2l18HxV3tl5cpNMNeSosg/EmVD3BwU9AcjmQE6AlU3I9CgIzHRMxjC/
LFMvfIlxFp2Qc1rksuohAoqSEnrGS5cdCU+aKjKZw3ljjZ6BQEJ/bjuh7nvTCMChVipATC56ysS2
/SBSaywoTxkWive0iD9FjimHFSxM42NfBbCN284+Fk3dHjEVl1+o5fp8905V3GdRrMkQFm5C9UT2
64n7sLeA1l8LtL9bF0XkjoUVOr0Syn2yHsYkxLwA3W9bdY7c9G0EtM5ITDK2GnVgqrGxsps5HmAV
lM+6Ym9uy6iF3au8fR9R9Np1fjW/hn5D/C8yx3k3EC6zM8D2vdpdOX7rkrb11rOt4PURuzkkO63y
ho9jRO+XDKSDSHIXyI9xqkPNf0qUjyuBgwzVgOuHwCljHcSgTIPG0/g5VRmvHXw/1V76xTZxsRWz
/AYFmnXSBK3Om6R2jhqjDvtboC99pMFlfNuPQlXVipTxqZZfgKHZ9vzSjSRuVISCS4by5rM9Vbly
MMuqvm/NsypUVZDyw/ZmP0Qww46VzFDp5nbZ3L+1IeAE03breQakKrJ71jyuCkN/HcfMh1B6RkB3
bFnNtSwJHr5maQ4x9VDQnqHSrstIXfodqiRCKOLG6sZ1z1y48400j68HPh0/WYuwhdpjUYaqdnWZ
yWiFpd6N4q0eMjSVcYRPZjXFdIXWTbd0jyg1sC0lGgrhdBezKth5dYI+PoQODN/WJs5nXaWSru3Q
TUkH6dlAW98kWfjN6FGUm6CkbTIE3JB0O8+I0Q3WDileHh5W3Yl5OnQ0fmVKLDca3m3cDcgqItnV
2W4q/QpJZ9dhNfZskk3Wgfamco8dj6wjHqv9ZLTVIstwfFT5/M80rsvchODaI359Qtkd4bqTkSq3
Bb7zu7mnsrnDg4iyn/57B1gogD2g9rEc2vqeydg55clsF7u+5Qy2jYJZDs4OUP06zKd2vKpCgHsw
c+tWbmLL6k/S8bwSNSyJRptgiUf+23dRQ6Wcv8JVivxNyAnQnpuqVBwtE0pzkgUFlLgCQfAG1S5l
4T4uPNr+so1u8njMXTyVgiJr1eazcQHZyd1ZbZwQY5QiUqTHmdLXTDOL6kVBiZq4Gf47UElwdnh9
EkesgUMbYIx1ZnyU9SKjZvNXhPYZX0DGniEcXMN5mMrR7s9+Sy4mOY5CXSH0ZUpCwVvwA1TSuFtx
llr1C2UJmm5iqhCud2wCswsChtT3xhqyTxrEocXLu+trmk5b3HN0oyvAgNWmdETRrYFkbjMrEy8l
ECEUPdAy7zvPHz+1MnUOQ4D+fQtnn/4rXHd+j1c2dGRJg6T4qFvHve2UR1dOLVHu330ziqak3g52
lWcHqdmVH2tMKPZ1ZmBrqE2xvJx5LjrKmh1aDD259N5MMSK0wgTCiTUdg+4FM1j0iCqBtxvqOG1t
jGIYVFQXxfZNLntaZ3ZIiPZRu/nYXykMwqDFFj+NVxi+3jZjxaGbZkb0j4ASs9BSsObil1MfGZ84
L2DpZ9eruYoee3O8SvEzz+uoIOdq3ZbsR29rGfDJy55VQcLfMabaqk6vheVOVA2dNjV53JB++qvK
SGnSs4MVegfIlJDAaRC0J/n/lF+5IgYQHVnLOlnVYN9tB+ksPMUQmLVX8F5QsH8d68XuQDDqdOco
TX8xYZmbXzRtXeT3IbPFvqtNhE9RIl4QYBFZmLppZp+aMIn6ixjIz7CZZCBIUwomZ9/a3Na1GYjp
c1ES/6X7zmwOwpyG4mn0q6Q7VLFRfZvw0jCGZNT2NuwDwiWOecLeCg0uejLMuNohfE9gh7kMc5Mc
0ztyEbqLqCpyb+PZ0k4Y9pAtkrFpR48yN/BTkdjHZzIbsRMd3bqxxNeKAXk6QetdGiLLiE11i17E
DpXksGWSGcWFJXsgjbQ0yb4sU+rDLL0FDoloiB6MiWX6aY5QRHxRXU1BuUK2MhwzYBJ6q0mkI4lg
TEgNb3ks49ooIn83AyFXV5rO6X0+QD8Lg+7gVnrwDvPo83AKEx75vi2LprmqyXS8NJTpNlvCgSA7
JNPYpuvQo1v6wEqk+2JGNcMIQ2eHYTrtqG5H4xCStBpP4r5MhJU9W83shLhMWIFNH1rlYGRJRUcn
Nw3wfJyMuB0/pYlJmngZkJ5NDKtp3erOAKEge2IpiKHqeUkJmcudG6Aks3eu0PWhvGkH079a0q9x
vrK6IbcjbXlqI8Y4nEtzQFkq7Lpya2lHS3gzdij3cyh4+wtX0zSY4qV3QQCcL57eOuk53PKYzyGL
HnnXq+6mjmqLAdZuo3wXVik2A92/2GE/hpDoiyH44Nk1PfYRTq17RXRsONyJuMP0M2EKr7YtyBuU
EabG1JPB7YT3JtvUubG1WfrHhWfMdWltJFeFNJAnVEi/AITVVa+uyhIc30pGRbLr0rBIN6PGmDIJ
0PvwZH0aTS7glqu3jcf/V1L+UEmxEZizC/rvpZRrsg5/akR//4H/NKIXdLYbmcuWjSoh7Oz/raKE
0DytwLI8us5LEcX0/6+KssQseahIHXDc/GvRV/2nihL+hbUdcR5bhL9Bn/+C0vR+Q4SoFuU35Z1g
2czZC6P7pw1RPBrw59gSAS4yW2Cv+VyQb4znw6OTsXYmeEGRw+q1RZi1sxB24WBQqPhY037w6rB9
cUnheTKduntKtGlvf7iT/1BWebcRWs7ONrl8ThDJIxu3n88uAhaN/IZpKx/c5tXjc76hBVZf1t5C
tBSsWvd0hgaCF4D+/GGvyI7r520YMnXHQ+SMgsCkouW+NfN/2NWzGC4BEWeCvlD8DM3NWVMWzaKr
IpKNT9vMCy5tkxYFt8kPLrQbZR+sXGYf9VzPX4K+E4SYzJNzIkmi28JQK/dYz3pAEqLxb6m+0KiC
TgRBkY3OpcVAvHPN1l3Bi4ixXlbAoNyhq65TezKp1VoDdelQ0LEaqRFs+n6G3kEOkyFWDs5ZRMa+
/ZKEaNYaWDjwAMLmIuhcCt1N2d/hGap3Da2oBe9DBMguERGESsRkOYs013wypDRYuwQPPcSmcu0S
PoMpxm/rs2RE3Bqwi0BUNc5wmIwKWjebxFU+qx6uBuU2sUqWtT35F2TvwDB+hieAKgZUjXWJjTqm
yTqpJ5ZPZAVmZjmaKxN7LhnLXugfQqeYdmNa+ugX7GxtuDaTBVVJcRf1Rn5rdllmbXIc0S9lY/qI
7AKTBU6qo+3YOzLbDY6mq5bxKd0hPEw0zFThl6vZTdUDuVrptlbB2B+XKPFkU9u1utOkC6Zryxk7
mmQ+ePiKhgpsv1gVQJU9vwXw7iazc1FraUJaSjJ7ZBKL+lUuZ5fHmhvuwcMoSFStCy9h9LznIJ9C
Ohx+fQP2jOVlImjF99iPKaGrvCY9U1s7bMByJxVMdhQTxn62w+SLSO1hh0xqR3cOJkOA68sH+XQ3
29PgUBbv89Och/km9FTwmtLUPMzEShBO0So8IbTLd8pWIMygHZGrzDZIq/WA6G9BCVkANUM2a6EV
PyJ86A/hmI6AUwMv/eqO5nBtNZb22EMH1VfMWEWDsw+VoPAyuGYRCe6U/cjMcVZ+IP18w7d3n76B
rPvvVOs8rkBcYlfOdEskBEkPgBdjkaxziGVgNltVfKnzNGbhpmS+t8nj+cLsWFkgc+i/p5TlmKqv
OhHJ7HXIyhJRWz249nXXEfs39/NiLXDy4dnXxIpeTp7dvM6Go3rWPb2WfBXCUJ/ruM8B1GAhTdcg
0txsq3pZG1sANtMV4Tv1tO7MQFnbfjDm7H5yyEM8fF9wGkyp8aqpZZUgc0yT9qMbjWRO0kBZQoEn
r5YkIhXAa1HtMBUAdJEpRtiNMJ3mtWvQXlqEj/Kqaxa3E1ayO4KzlsGQMPkVWKD6Op/74Gz3iIFx
lkccTS7XxgbMu0fKARlPeF0M1mVwuyeVwSdaSTAIhIkTM3YAIDUfkOW1L/iGm5dxsCMWUt5AQFI6
8iFTXOi1sUJ72H8yWeibVxB/PVLi45EldPs/7J3JcuTGtYZf5b4AHBgS07YKNZFFsllks5vcINgT
ZiCBxJDA098P1bJDatuSvfdCoVCIZBWAROY5//kHDETeO1WGbiSNctlft3JimrhPJPrYuz5fNf2F
0Y/3OrOXF2LIiJfBit9ZYPPqGGYhZAwhrPndHQacCNYi3ORfRYLmhnU0WwlOzw2BUOPnOtFlhmuI
4dbvMIMoUeYOsniz5jgR+MI3xlyMeKdp6DH6RUMo4SHa5cN8jYLyVqOndaquH7E/tx/ENTYqWxOk
umuYVH0NlgrWjCmylHvGxtfoKSTLxFBNfAPW7ppOVeOdPd6LtiO0anHceIiAYv03AqGJteLmwNCh
HSbuqrlGXw3XGKy09afXxiIbK73GZAVrYlbMkOOU2ORkws1oviir/4hNrXcawzB3DxYuaY/DNYLL
YB46HoJrNJd1jemy18QusWZ3WSSU3lGdx7CMsCc6YyzTPdvFoNGGp4P7lZEZgfSjY6V73Kh2ud0Y
SMqxvj+LMkdgmY7pGf12pzZ9G5QnDfKBNb4mb8y5Jo8B2PjMSskjK67RZMuaUiaugWXWNbzMcxVB
ZsM11Gy+BpwxMIEDY12Dz9jHk9XYTjCgZsNXlaM+/a9w/I/cXhxrnQL9+8Lx/vv0f69NV/yhePz5
S78Vj771NwJGbGz1/mHO8vcRnE+4CoRFwUngodz7g9sLfu8YfLqM59aqDo3rP4pHgUcMUl43RJq2
xmT+d24vv0w9BMIe/EWZ6eHzifbhGtjyu/qIBdSOppk0pxH+Lf5sdeI+ONBF7pdy+i/lg9fPYmKI
5BPyEG/wWin+7rNGvBNQs1n1yXdwB1jY1O/zwQlfSIbCCKxd/krP8WvlybUxyLMRXaLoYDr/y3Ss
MxzbR2LP51EaAESako0710x3eo3ejfESxHTqDut5Wl01frcO/kXZ+8sUa71YMsA9hm08PSrQXy4W
32GlG9XVp6Xr+29VWcEAL60xOJMypalxlhBExPyrS6bd+P1s5/qp3C0mO6B5/xzJ26s+76bAr5Be
WFidYjH1DQMT+utwZbD/95qZdYLFIuXjWL0mAOP6hX73TEE4tbRVFx5TI6ZWBdLFSKsPd1Xg4LYS
j97rn99W65/uK460jke7E4KqIpD+pdmZ8UZfkliPx6HRbbEZvBikjbBNppbBJJh0EOdp3QclrkQ4
XluXdnTrF8B3n6AVAHNqOF/5l3627WHTje4wbiQpn5hIh/rzbAd/sQpc/198X4umDIsgniYv+y/f
tyZiMcmrfjgyIkrEs1HZbnyrkhL+U9Kg7azaxJpuSAyaSVy9Qou8g/Nltd44Yt/qeTeZwnSW9HEA
OUd13gbNOWsJ0hVKqAVFHgawFamIpg04coUpK5ssQUQVq0xwwAeTGVCXAVbONi4F0tXWPectSsOB
JPpbacxYJdF8fIiZsFBxMxd2vwSjI2cK/kWPNBQtiBzoMua07BJelAVjER5RfhifUG6G8aXt7I4l
F+ctqWuolghcpQZNLes7q5Sij6lSluu7XoSjeNT1PJ1rMwVDh446bUb4dsCw60bAJIn3VI/Ifoyp
1x/Cou0CXEFa+TrkNgq0znROP3Uzehzla4DFxwdAedLWw3a5+pvkIR7wnfsedDhA/ZR5VGOMGUza
64vRGtaz2w9BBPCMnIWmtcbbIdSvCHMAx3AzQMB0NXcZRMeVyoIQhqpUYJggYfGLnRfgM0MwIUcd
uI9XjUfc4c40YKxxAX0KX6YWuyUPQPZCrkK4a50JcczcZGC+oQYy3agx1pefazXNEyq81MnAc7NC
q2+UCxRzwuVi6RykOqgJ+40tasgivQn9OKtOBY5SRN14Nr7/u17Y6ad0nMKXQLKfRn0xgA1Ws2Cd
UJSI90bR31MS8/K3VXgO524FvyrMEfDeZWXgc2dsRYK+rYP/VgLwNvoDdEDgqtGzuaW83fL1pzXN
Tzz4N3+j1MITOc2BByesOC6kIYXlJkjQiF3vPw0MnK4hELu0oNMNA4Q827YOzfvrz/QxpNoKMRb7
xpIeDa71kbZojCaK0j24IAs4XV8PD+8MeVQqj+NbS4000aOahojsyCC8wCKwOtorjAYGkiPwdb3v
W08xaAuqwtZPEmeBDoy80fG4Zxozb2LYiQ402MwyT5PV+ziUQZBnnqCYuBiH2RzyKWoTxCUXKWsX
w77GJfinTpmRne0lnF8ZSk/fxtloR2iHask+TLNhT58Utz8Fq65HhrhpDRxt0ogZAdokIqKyjeGO
LvdZPUsnTnd6JXrHdThTzZfbNm31aXJasZcB+UJuAAMfF6djHM76tk8a/exVGA+uOmAeuzGD4DOz
UX5qfVbYSkYynb1ND9XjwfDSngTFlol4H4/uWy+YybC+1OSQAZrp29E3xiNpaklFu2E3aI6a5T4g
meQbUKx1TxiKf4MTv3cvzTqE/bKI+WyRd5BsWLuq2eCtkh1qufTfwozg6kgZQ5JFLO7whjhhjT00
cEdIhJlPr1qrvo4sQ3zs6Tcxnm3fa8vP74kTdMWxnRy2bMtfDYW6q+h8LrBmTvFKw+vTHfSFY461
bGNNlB09I+aUXnAdYAaOvQeF+0s1pwMZv8kKUhCXoi9X84o1ceBeCku+zqrQjAKL6V0zLXjJsaO8
rRq7eM5x8voECMCLdbUZi0EnDpitofmUIY7ZIQ51Ecdo8+xhAYsrLMYxXEayx4QmcG8YNprhp0VJ
663qDGM5LakYgpNTkRiLWZBUek8iNIw+z3acL0syut4OA8abMpTxGWZL8qED3EG/Fz77adq+lH33
Pld63f0z60VVxPXmA/cJbj/7vCsJ5oKWar8NRjxMW9jI5p0MJ/8J8XThR/gOnVxnMMYI21BrG6aW
f0tYWBfsQ2CSBz3Yetgvwn6pAKuiRoMmbcYqnSIx2y2UYlzUx03lxPBefEN8KS2Hn5ecWN1HNw1t
JvTBlKELhsTQ7JcAvd4GacIg8L8ujHNVZiRI+hUexkvvJp9nP4D8LurgwU8dkwRTDEp9S3ZkXtix
em10QC0iezc4O0wFETSOPFZQLDzZSiXYLESZdPjKqfkE5h/cG3rmWKgahmRG6TGQKLHzwyed7a3w
Fg6LlT12UQyNokQb61IaiLWJkrTBxtMOV4DRs9nTcxiwL6PNt/H6NDyriUezLUnsTJgNknezuXpy
ZITIMpMrVj8S7YBVeKXMMBgihOy97EbsO64G5iPGQqg4iTgiEq40tnnQ8Mk5hwnKFD/A197h4z3m
O+XBnznHsUnODk68iPdlJjQHjyy2STpHpiQ+Wlis6CYTQ4N+qgN0pnIS52kYTMaFLsOMrjfUt9rB
xZVZORTnFd3B5a7kfFSZu44VrlrBuW0YZpW961MxzLQoh59f66eYEXdUKgniRTi+fLjGt22JmHuc
4VP1I7UvsSAhpvMl8yobfQymTANJJ/rO8hLkrGYXAlvYrUwfbHeVjZMZyrWSLsJH1l02+xdILqXi
tPCwIkZOQ5wJ0YJ4Xo++v020wGSlUHm7zVp3fkKA7r56qcXGShRufp5kp0EwyiFffbWs5HnyFzJb
GqYoZ8F0iblc4FtPZWOYNxKw9EfftQQQDBOsBL4zVc510mrriWURlB0neRv21rPTYVdC7LiGKdAB
jBFSq7P1jmKrumyQ1XKsDzLAgK7q2Kqe4vWJ5rnDY7qqmkvFYzTowJGN2ovZmZGrIP/tSPqJzRcs
ZgWhdByV/vTkOZkxPCF6WqPrsukaZFcWATaPUSHDBUAySPBX389FZhB/B2QTE4an12A8f43IwzjO
3WXX3DwisrOox8iS6TKxetU1Yc+3cc8orrF7VY/T7hrFxz8tIgxclsp8kXc8/vZCDGJ6KtYYP22E
2Y3Ro3oY15A/scb9JUwjUALhmlgOk8t1EA1IWBOaI9ICxaziLflzj0nAlo7Oe0AtnMAFWogZ7DSB
g80aPZisIYT1NY+QMqTb5GOXoeWmIunXyEKEuS6BRcQYhngXwgjGjT7iDZy27Ao/agRfRjk/hJoU
RNY1hcFAMmKIG/WDW8GbH4lN9NRcHfVAkiK1cfykPdIV8zVnkUjOaaeFeBAm8ziNbfMjT5tzeU1o
5OSrDuKa2gi2uA0IckzC8g4PcLVxuFUP5kzSI7LS4bVrSH8kkXul6iQmBaRuD+WaEumNHxxCI6n8
6h0iDvOHe02UdEZUXOQ+hUjHETZMIg6ORr58d1u8Fe7FwCu8d10H4ks1mITMUxGMaJQ5gdVmxruJ
HSSFOLHhvGI3hCG0ehobJ8+ZW3mnipJFWqXsNpnXsSKXMebZx7qEKjAXU55tx9V45s/bqLXr+B0H
UGBCQZqcgzMRFEvG5r+0xsto5yEnnjxK91r0MzmyNx35E5c//5x/6n74oNVDBzWoubps/NIeMpro
h7wB7i4ht6OCgoL53CLAKTdC43PjYVGX3ly3wz//3H9q/dcLNFdrGzpTQaf4x7aUlrx08kbLIylM
3ntvYHVYKQ1jZPJT9i8sBueLh2E5O8W4Vrl//ukrA/GXuwsll66YF5wvcfXD+V1TjJYG9MTymuNP
d9Ul6OznYN1186sRap9I9nxTdrQla+XNSI/N/foV/jfq/atRL8xtFuG/R+zu3oHy3+tvf0Dsfv7S
3xE7sDd4pRjCmMI0HRzR/jHuBbFjDuw6WGyZgDo2aNrfM3nA8ogxDEC2cNJYFcj/AOwc/28sxnUK
7PoCLIr/9V9Me39FeBhDr0nN+MOZDFZxGfjjyq7pULoqLZajn1juQtyYqM+JTuaPAD7jNklc9y8W
869bBR+If2BgruZlMP+9X4AsmL9pbyzefKQJ7B4hcozbq9XQ7x7Cv4DLfn1l+BQY8mtgEaCdZf/K
ZO9dZY4I/DXRpy3CJ1u3j0WDvDLzhdyZxlRuLORwkWhz46JwHPv45x8PevrLOwvthI0QajzMf57x
ry5ctLxBNs5+fySjnX1CT+myJ+7ZPI5wf8/axhZG5xrfhRndobWRjMjQekqsm5lLOe5TAwqcINNm
WqUgIFN3WMQyB8tU7JEA8bNlM8NhdFAaU1zK3COfPlYzAjiY0z/afi4uFLxFtOhgOaYU5duYzLsb
JLvt5zhr50M8VuygMrGg2zatQzIQuPJC+jSuErDo5X03FRgka1wnsOSPbyYa4Xe8jUkWVM04/0ix
cdqPdTm+lEM9H1Su63NskY6B+0JgbUnAZbARm81bms3yleBmfnHSGcVyy/TEInzlEo4+ETujkuuY
zIcCQyaeye8SBS2cA8kIXKbpK3tHzLVNFgKGPb5u0ge3XWq8UENmcrh4lRvpZ91jU44O9nH+1G+R
pgYb5aXLHYauZOiY1YStatZhvma3j6rq1zGirw8eqqVT2yMTtJx+fMnNanyBm+g98XTs3UIzvKtt
t8RmRLdfZ3wwtgkjd+qxev6Y9nHzOpgLT6aVtXn0ppB3aGKK58C7O3s4YRzbNp1/TIOcP5owFT/O
Zqc+kSwdnGO0Aac2oaaEm68+5VTqZwTV4bmqAu5ImLdM0EQ1EVDiDQuu3wxBdwp9N+rrkQDv1i4u
0kNhSnXrbZkPdV+h95DpUXB4bpPcXpKjgQYca92h/aoVr3Ng9ASCop07NQEPd/ap9DUj0jRSTt3V
O5NMlpNUAUPZxS0iXxj6YFhxcUkmOE0e8tV7AZ1lW+LX8b0wZ3NTYwG8R9VIzOBoNXjetuMLWrvl
LmxH/pRDfAwAebBBfEljQ6N6HyMz3HpG6z5Amx63wHf2zhN5uIHLjmd2UbAUYZ6M360im9cwHPGQ
CJ5EPOLyJmoQRHjlAuKlHLivRSJpW0IXQmic51EP/aOOmjSOL54Zt1/d0Fzu6imdP9oTNuM1diNR
2bXF3ijq/hs8besZI1EcTxKGoBa93haxBlLEYb3V6xItaz1+nzuufilmiMftwpMQXoP+22L9dwWI
YZn48U1J9OBE+PdNmnXVQxL8MIeQjg+2sEc6U1zZp1S5b6Y9t5/tOB5eEpu1ubGZj6zD7yASonzD
K2D83gtf3svcZVFiE7vVKQ/K841+H7dCPsjKEZS2k/swYB/7XGcAaQMgxJsBaoe/dLHsiXpp3pzK
nW9zx3CfoEAEWCXnARzfGpehBPZevc2clQELVQyiIxcHKbJESamMi55l3WMOmC93UzCrT1IZxWVu
evKSxoT7Y0HMvtFlTkk9mdmxb2ycjjSBYQeXCNmvsiRtk1ULZIgkImg/YwMVnkHJoM0CXSAN8Owk
sD8hYF4TqMdrHHXWDeI1s2qA2uPoLLU4Zv1i1GRboZu/I+IG77wJUFNcIIQgzBZ6/mgFc7/FqRWT
P3odnOHbxduzDl2TvsrGWqnRPVvTUN8PTYjVNCvsRhjFh95UxiNd4MVwh3tRyYpr993HpWOq7/ra
uUfWSNMW31cG7GXT5yVKgJ1PlV18VK6AKlAiyB3E/CULqmEnxuFbkdrVyaiTrzMqxlO6eFjuW4M8
N9U4oRsYySeNcaW2MNvBX1/d6r7FaRtTwhu9FGFkQTWFx+gmUSITgnSBx+7QtY8EjC7xjZcHN0aB
ZUdWthhOyTBuT0wF1lx7LbatCWm6yoqxAVEufySAaAHcmdo/DEogdxf1Za79bIcWI7zNgWzvlJdP
ey/lhW3zyrrN5ljvBsYJp2XmQSJoMU9mDZ5HUuy8hXoZQAE27K10Al7Lmniq1PTl1jYq83Zys/A4
JNYTbNtwjwUaE48a7HFnc++/KjlNRKO1ITztauEZbhIIqUdbZv7es6Y3nD+686DsEpK9OZySKQRp
LkOv4AhDfD7H6qvTTMMhcRPOPA7wYD/iGYjHhO53ee21FzoRa2P1hdoji8CVPi2w6AkD/Ra4I5N/
p9DQdBJGOGVRvIY0x/7W0x7MsGzE9woKUxCFLnQffxQOFaLTPlKdBXuB8ZR/kuyvJoETMVLXtgCw
RoocN3fkY8lbBNbLrkEPdbK1VJGTprxVCmlM0W7qhhU495Z7I71Of1xwwNp2OY4SgaqPUxk5o9Hc
WJ23vEsgyxMaiuVZ5rJJtpYKj3pxw1M1xPOHrHCIfY8HPBAgL2w9BjEsdyKLEO4UO4UO6xESF5yu
eLYG8IiJsD0Z7FtjrHbMeRaoR0TmkM+Wf/a9BFarOU97Ea/hWeFo7NuUnnJISHW2DM7yzJxOWeZo
B1+zMUqMJHwpMV0/EJRn7TynSU8Bxpk7LOLFHX58uGwXk3Gpeh3cW2gcbrByGGm/3DAV5P911Xdy
Ku7TePHPoe4hI4tpAjMv4fNFlUiLO6kW64TRhg96Q67MbbnEDuMYfyZryJ3gbdhTqW5XqX9AkE5u
fpdVVZWR8KEX4ylnjqelhTYjIXlgBVe6r1M5ZBmWcVl+Fn2ivlZO7pl3lhLjwqSothL3NWQmfZzS
QmUA1LVigLViOH7qjl+a3GrQn0xrXSDbR2wyy4gZdt3sAoJkbw1drhlEuFv4LL8qPXXO2J1xxW0E
iivowhu8RLMjHhGx2hJs6T4ATGZHYo3kF5v0PRJ5JBF1PBsT0TslEngQ51BpLbirKFzM7Zj47lpi
zpnFOJHhQod5o1koDhzJLvyjLssgkniIXmThr+9AQZngxysxM3GZPPlpxmwule7DkmXGxcBwgMvN
nHQPHQtRF1AmmnSKPOIlPC2/aDksEk4aD8kixRlAgarwZ/HVZiRi5Nasvsnczwn6cHGT2FjVih/o
ebZ3lKHeky7gLG/WghFQYxTAKHAiTyjX6nPZLctRmAoMsYHOB7uLiVAFhz6OUhcUBt1FY1xqmPYv
me0kD/g1FFENte6eQOj1W4Qtdg9rYw9bb92UoTP+gI+EvD/0KU/CtrU+sA3W3xzpNWNk4JTEqT2y
VSYr7b/q+DqzkvMhtYzhJYVVWGys1gjqrVl18yEh1vzWHHOufxinKEk4yxuKrVd0mtVWzWv5G3rN
q9/r8mQrLmENungOKj3/CGZJNtYSN7s6xzneyiY1b+Y1hwtjGac8FXbYPv55E/GrnJm2AboIkAr9
EnxgdqA/9madHRZNkhj9MTHs9gbHptXTDWkPQuG2eyzXimZxGGqNPJg3NWPAXuOoF2Nh5/5VQ2P9
ioCs32X9JvBDcCwnFuiP32VonAbJTtsf8QNQUOqWwX3wvd7eJf0Ec01QEKYhdxbXS/3BT5pqlyvX
OS5985bENQuzdtob5RAmWk+yxSEE3A2kWH+cqLj3f3HjfmXprl82sGDvwoMh4OjXLwthpPBHw1FH
I3NMAMvae5olL5pp5emDMbDqOIpYYNbIiieEIYhMzqmbotbNey6pm30C1X+S5f+thPPacv4exVn5
DD7Yy/qlfPFPjW8ytKwRZrjHqnJaPB1DByOtYGjPy2SMhw6mYcTWvOwQG3HwxAMVVC5pXkGYeE3F
WGA1Jdobp/SW4wDx75vMSv8x8BK5g+W4HGOja9pN2yOa/PPb6f6Lheg7dgB4QVPteP6vFmXuYDiy
nIkb1C1n2uxnMt8x/p1hD2t2p6yeojB1/B8jQ+ZjFjiIGi37PcjlJ3RCiGFcyiWDHFpEk1VzN3a2
eB2Zh96RalfcmmZFJqogT+9OJkS03XZpGpxivEIjk5CQPTTS+cCEOT8ycnQfIAnLXUcsyUWXTKAp
IJd9rXFMRMczRV074Lu57jA2QOplTDrvyXD9+UcVJKa7sUGajY2j2GM94VH3Tk1Juiob2OolRiPN
BJ6xasEPLdCc6k2XVOzE11pd10v7WJckoyJHW8v2goI+rAhFE2bmPeHWJHe2juV94Vjg/kNLDWoB
OUCmH18S3HKYBLp2+dY5uKfd9OXij8QVklzyacrgNBha9UTXYPFpMkVgjGkcHQcaQ4dAEGhbRFxQ
bb80sbA2qnUw2PC9pUxOBSVNFDMSKE4xBX0cmSqw0ADBYUZHQ/66fRuaQn0DwdSS05iavjNTZpBE
O3LFSR02O80mnG5KTSnv49yI9xlFPu20eaT7ZosNoKFim4ywr7bcrXINnDOrUC53V4vxIBXyy5wP
TEUyBlPDSHVlknpzjJeehiKtveGlz8o3v6N/XDSjVKLqnSzq5gxS5nrvwgKD1JsFpdmWQ8e4dLkN
h5aD47Fw1piwImXTg+tcnhj1Ne9kHDbvAmtq6n2COfD353k6fdCtaUowolrUrcNE0++VaBDqil5G
a/gFpmY36tferk5JP0gZfUyw2ktI53M5MZ9YEmgnipFgju/XhtrJf6ycbngxLYixZPygN8A56WAK
OixpXQnG9cIJ0CNJ/WRDlaIXKeV972OksIkFu0kf10HkBD2dUSxE728bd+EdgaELFVhb/M/eXNqv
15AJUtjLjaI73LiZWI51ypnYyhZUDvf4cKPD9QhNK7ZLd4YzX1Z2+3liQnq2JmAWRR7pOWE2yrjO
r88euZKHjgP0UCPe32J2Nr4EsMs2/TRnmJGCAIUB7WZFdOvRz2iTA5JFfwS8pcsuCxb5SlT2h1H7
8ks/9LTbpps8WDXTD+ySva0l+KO1sRbO67fWIgTECrKGhdGU6zNwpvJkra+qXvd3sygmhA8cU27L
PFh3Ve5tcnOyoV9nICNr85rhDFtHqRbtownvaNo2OaXI9SyWdYJ3BljPfFvAbkzXohdcx/G4VSso
0ZT+fIuH6nyHMi04X5ehrYFgWN6tedQD4WMiAfFw1Nw+XhGf2mH5VPisbT0L5KSt6ILL2sqOOIpV
2xI3k/MQey4mp8ADRmJwG0RLZwvguCbMAOQtGf49hQQQmtL0Rxcs893C61avQkSKkQl/WCazoFem
1MWllQJfQArgkD6FkmxofP2hHUbAubrnESeMbE964YpMKCGAOAuvYEPs17ONigL4rzDdrRyMZhei
J4EzAc1rV1e8MYmu3Ae78NwnCh4TFzJvhDSe4/XEHla0nxdHAJS5/dR+RZtq7xReTh9rg9c8trvy
ZKzgiuMKtjU6+vjmitQYBCGghvNhumNfzF+qbMAeOFFy51h8/BW/uR6SuphWcIXwEgI3vpvmNbIT
VgjMgopiqVVmsf+5NDOgS4kH8gkxY3zBUKw+S+gTUUtKwznoVfu5scDQLJWAqQ1rrTxVTvoA8599
KzF7NncDy/6mDJs3nVDsdGYbnieffbaZUm5h6rbdV7N2eCBFMVg7RfuEYJfyvM95p9f1jNkV27CK
G3VbqhJEkqkVNW/R8escovPtao/2nK6oN3XJegrQoL2t/G32iYFM1jZu3lMrTh78QQIbIW7degVm
WbQ6gJEwnHBR4BKv5W2AQ8M+KeriUk0jKJLgmPR8y36+ng1WDwRM/kT64LPlgzsBoo6GKx78xHA5
KqYQEis+XXftXNjPUzeP27BCf+U1VMKCdhj+YW49S89BPjPwIJGTlae5NOvzQnrd2bUpYvG3RoxJ
efiq1NTJfbc0FOfolHe2SMaXeaJMlgX4nNmUNmRCciFi9rHPP2leXhnfgF942yskyLRW4GKODgxK
xBTlmvJTsZtI3PEU4qFAs0JWaQIOyiY0CPYfNOmgoE3JSzETDfSGvgWAegIzJhyeVqGncHY8eD82
4PKOw55FeN1mtc/dADmab7tGJJ/o6meG+3a19hMKwZnuHP2hA7T5iLHXcjRg+s8wuUZupsn2lo68
R0UIb930RkmP57DW0OFeoOo3b3apq+xUC7e9mfD6fPfXrZKZo73rCqd4WAK74FFm2N0khto5bcj5
kAKZ8E52oNMoh+Y7wlMgBLT+8N2vY33A7IscMwo8Mh5CmhBJTtEXVXWUHC0ptqccI7NNJjMID379
No4ud+1qaW4HsO2APrkHPYagUT1O7WeqEhQfg54ZpTPJx7bAHtyMxEmTTXZqKSeaBuUZoo05Ggce
+IyN3l1hA6lf//P6YuLQwBFjWEP31Z04UyWHyqleoHloOF/7Cq7doZkaXuiMqjJB/YMy12VlC+kv
mBe72XInvYWObPLnvVbFj0EsjbcjMYPrW4FiX6GMselMpw74dtYtLZm0l+EAkMAVTye/zKcjnD2I
lkkaLeskpgdQ2Q2uz4cVzRDc9HHf/G9U+f0/Exd4q7fRvx9VYkPep/8XvRdN//6HcaVz/cXfxpWh
9zeo5t46ZqZfIbqA0drfPb5MwSiTKTQVw0q6XyeZv80rBebKTBKpJJl6gbT69I+/qVOF+zc0qwS2
8GvB1Uv5v5lXCv+Poz3BWE+AJsC1t1E0CLq8P3ai1DBSedq3zwu8v2Q5ZIw3+jgClNtQ6d2Bhofk
Z0No2oyBmyNZF87yatilB8aZWUc1SuMc8913c2tU+wSiE353i7prkvqYUpzfBO3kRwI88rYZauMJ
2ZzcNnVi3PYMtjakQHpPYyA1rBvMX1HR5MbBki0w7MpI8hS4AH/P2tu46yEXG2MHk0WkP3xvgEo3
ORZZeudB77uxV71U2saP09I+aNVETH0ZMWBWfMSKzyGeLiBcr/RuLBFH8QBgDA/q2+BaUzTkUm0x
3gJhdOr5Lu4SPAF6M9Kj+TU1PHhqpTJ2zEWs/Wwuy8FtWqDpxD6sGrZP7Bw586QC2KwUu1J3D11B
XDnEk/69s3uHSWUVbCXer0enguhlVZbacKdE1NdBeJzVkF18SHERDgLLUdLXMu+bqXmkHI9Jnz90
c2huW1UscG4ya4PrpkeXJEkmZxoeJZnh4uQzIFDFuvKmyPy71IIeCh/yEjKs2/XYTYfVcJRiAnzD
CWEzh1SWgo4ksmPzYGS5tXXT+cXtwcrHfr0IWfRRP9BTlzOJ1p1reBCShi94jUWO1tWNpLi7RbI8
bx0bc4vF3xO2K/cuZs4RDRkuIpDxUTl6xzAOb/oZN+igsDE9WWLjZXayZgMr2N2pRlIuDVrvOUFD
sg2r+WQ3af7s53I5KXquCKtJzEi15eKvbMyR0qbAg8SFexnA0Ro8jHAdT+xCK3+TWopbAKoTARiY
KrlOGw3MpTdOmRxgk5CiSAMAXEhUZN4+N8p7CfRyzm1MfpLRE3ujzswdCob04MvqfSFKB4hGHHIA
dujEE2M9fIduWjv8LhaDGdmI6o818VwqvfEmlkTQJY/YFzf7IcGL0V7HPEWCVjSwMINQpQnI7p7g
61tvs1isbdExwzCKL8sssIyAAbrLs3w+rr4522WpA/ifrIWsztvIT6Q4potgUIKnyBamZRsVVvfZ
UH0VFb5G/1srektCMg5WwBNsnFDsvbzq9rGTf+xsL7mD1l/tneBLgracQB0gY1d6xjMJC/i7Ev4g
Ir/MskuF/8uWAERzkxfr1DELu2ezBpkg3rq4LEipIqWWO4Wl5j7AGBcScIq1RTFUmG+Y/q7WjNp7
2zDxnO6WnbkU1Q7H4hTb7sKOMN1Czujn3smy8ejNkoBRhp3Qio72rTLMITIwk/vI6IC7iMULjXrO
uCEJpwi3tXZjumvqupubH3EqBxU16M6rkaq1T6W/DYfFwn2iqJ8Kw5k/xHIwb6weIxrMnbyUPByj
SHeeDJjW9pW3HUrMCx2oyHu+6nD2gdX4QeNcQ6Q9NAWBkaL4ko3orrFAL09j6yeYjY9G5DObupOL
ciGKljk2wOYPHadkgYFf35CUgmTC65/MIDsN9ejdBMtqGdG5Fw8Vxm5C2LpLQ3wSF8LTGFjqfmO3
4dehLy8ZhjGxNXyABdAT15nhT5gZ3yuxzHvw4Nuu98/ZxM/TTBxgIGIRi9XvniIXCKHDz3heaW2p
7zAoFtl72yRoq4PlSTU2+a5reFhZ+AbUz6HfQg6Yd3bWYG1etyypxOvuZtvfD5X9HgKJ0IDmDhat
yn2K7TTZVn64Gxh2mrxqB/rK7yMuWxt/wZjX7XLnYJaWdYOalEzd0h53xSwh2PWFjKawCo4Qjh+o
it88T51zJK0n5eqXYCLa1M+8fkterodpfVY/h+H4iZxwGlzpf8eymXouzvrtlJTPtjXc+qLv7mVg
32RNV+FS3pR3pU8oodl9KFOY4bGTBlsA7x9AgGZE+Yix9DI0ByEGgB13Bmqb+vIMQtEdhO6CjevE
4bFEPq6c9C2c4X0Dv8Izqa3bxcuHPShcu++Dcox0wCfWy/KMAjz7oArvnFscQjCbNVMczARIgCn3
3eCS5lq5T7JgSuBRpt3OrTol3f+zdyZLciNXl36Vtt5DBseMRW8CMUfOE5m1gWUymZgBxzw8/f95
sKpVTFJkV68lmUklVTEQQDh8uPec79TsCAdTQ6PZw4GOWV7ionae82z6PIZ9v3dn963qDXbHUU6/
wejG3VRO2pbDug3zf/DJlsVQE1EMgfOvvvh4KYG5BB2GlKAA/58u1WZ0ku1UJzh3HA4wItY+9b5M
V7U2vZmJJIYk73t6UAthHkkCKwVi2J75Nznijh53kcYsN3qcK3rY8DT8DHNHWdHeRu5obqE1AH62
pNhFbvppHBL7sGjewwx8p8UMtJJa9G5q0j3mZR5uNZfmmSUdsSUwydsIq9CPnlQVfouVfGFW3QLe
rtb0ZRazfEVAXnaPhJGGbcaY1Uj12U8kkVsyoM/rVeMTks3C5VXERJJCoGH0Fd41anMfvz14rky9
ZGjR7dbc13CJB4KDJNEtj2YPx4h26Dw3LWkHdlsxe2coEORINjDxbvYdOgjXaZ6rgbJkeaQr1bp+
kCIuce1VmeYoejmQyGZpmv9CX/6fttcCcyB9hv+8vb6o+qRNXsrv9tZ//qm/yC8eeBecVGRPwrxl
l80H/rm39tXWWsniwIqwp6V78X/31qb5L3bO2P0A2xoqqQRB4p97a4MP9C3Ee4gFkbyZyND+gRbQ
/KDNI/BEZada4GcA1ACbUX//b0LTZG7GvkpEc4B17hLnm2riTo/r5RKLv9xWdep1GEhc/bXV3BC3
id8c5qIMj/gBqRQ0lIrd3IVxrTvlLiMsHEykyHkpvUx78GQB85VGZbKp9M4PRJxOFBS1/mvaGOJi
Yg55Iq+pY+/uJUEUAwOvdCueoHO4A3V9CuGIyJpx1xWg0quaXXgPv/Xqbz/ZT3SDH+SQPAE6MwZC
e+hhyAd/8J+qbnZFb+KAmx5/InSmXTT3PklJnbovvvevr/fBL32+HkxKdIrIMF0WsO+fuEEZboqy
TB5GZSSbovw1WtCZwTj4nYj4g3RaXYkmjkBmSk9M0Br7/kpL7wgSWuh5jGHdAvVJZ4Wy0HYeyrj7
wcit3QxM8e4f355rKTSRw2CigaRu/28DKtXpohYlBSs2azPh6H0Dup/MHXvdT3Yzfzv5/8cW208e
posOx+FUiLDU/WgIj5S1qCxSFhF9tMnaaoplOzmNGK/73H/49Z2JD9hb9TzhMXERl7w9FS75/a1N
oBXiAkTLoY6n3CTYJiR6oa6Lau2RP7eK53i67pteXIxtNuyXHEgLjGPqUr/+Hj/es43UVSGmyUJF
D/zhZ81F685Fb6aHGn5+vJ7auV07URg++I6s9N9c7McxZOvAqRAmE1aEjfaDzB+bTG52QF8OUizL
beU17brTeINlLLMYnGxip6Ai/cz7zXV/dpMweoWPLNSHcfBhXsqidEwiR6aHcqwHNiX8miNr5Lgq
Eyx7/+iBwtbl8yFg6UyquAw+CqItwojEEPvJIQGRv65B32UrqTezotmZj7++1of59nwtBXNg8+PS
NPoo7McV52iNxhha5mWEPoIU+Jgn5iDWv77O9yUT+9t16DtzZDgPV+P7sQqRBKN3NSWHUEcfxZ4f
JPrKmkvocQNa4zhJ8NtMTVdB0W1kGm70Iop/0//+MHbUdyANk4lO6QhUkej774CbOMOt1fEdhjZa
0zapjZXqil6G4EOPYLlBhmNh+c18/jErWF3WYArCt4GCAvTWh6EzIBGpltBNDjFHs09N6hRHLB4z
Mssy3jWmxJrWadVEDsTMATMIx34eDqNTTm/CyeknyMEvjllYhnugg8UxJLLlGC6p9jutx4eFR31P
G5W478M3Q/jx0UGTsakfqQhrewppzuuMnrCB2JSjXwxzZ3T2pZZKdzWnmusCaR2zS51tPv5qALqH
Pqusk9/54WGi+X7la06L0I40+xQ9rO8Ou1+Pph9HrYdyHy2AsNmRYGv4/pcE4tjRgxiTQ+HrM2h9
Vfnn+N12m19f58NbzyMBpsNPRj4a8QA/qA4SjXpIqLXJgTL1cusnC/28MqtsWjeWff/ra32czs8X
Q2VjsDoCLiHE/fubmr3Wbq0pZToHz7KOvHBY6+iMg5xXZRsaMgrkNM4n0U/uM30SCjmV3f3mwQpM
EFzmO5GIDWFOdwmqY1PA1/mwquSN1AzejHBP3EYzU0E3mEw7fzLlIaLjdKuZjv5qA88KkqQncmiW
eP7564xzoVPoNigI5FA+9gOMmL7RIxVIZRPUedfDLM+K5RIfWIhSuTbultwM34epz5+8OUcrnzfT
SMGpce7desqOBubk04B9GsRAMRp3NlWye1qR+r4TkLtjsPP9Wsex8KC543I7QwruV7B0h2v6Ht1L
Di7zdYELd9lqcqa9NpUhKgzNJkyzqItlVQ4y3C+tsEjRwrwar0wXLMFKA9uHuLw2rBdYEOJL2Rfm
42iasl5huy+0gP6P9Z4PnUUnC/x5vGkxKV5GJm82vdlojeYiee1jJu+qjez3qNI8IygLto1BGepe
FNBMx4wIC8PajZbOZqh0QSV4Lj1+ClfuM/XfxrurRMp44+3HjYfmjstL2Wi3ngFCeKW3vfu8WKG9
njI/unTVn23tiq8x2yY6SNRhFBqSXHsgYGq+ZJ3Jn+p6Hq/Pjzd0xg45QazfojyNsyPFyDw+hGj5
zaOhF/ElKC0UM/USI6hyz7NVL2iFdWSXBTCbNRS0GSOy0hFrYDumBtsnyAzRo3kJikNdjx9g1Fuf
wHPhJzZIsbsxMzpP69Tic0YyhC6dTkbrtnaT10b3R+LSm2aOdj4gW47ANosCKAnzEdVAY6w0g2db
mEbyCubUoOtZWS+pXeO646XJmxUYieXWhhDeBV0GFwbrzXSdIFmK8RGI5I/cgQg+AVp+ErNu5RtT
jcOCSLSjBx8hUmrxjlL0JNjAiAJ4XTnkjCXMIctlNM7KvsjRa151ELRvC1vT9QBhQ7vuY7R+QcoN
oEpIkeYGLQNso7exfIlhie/xhzN6bfitN00YT9W+jzkxOHalPThxxgPTIxTXkZanx8zLN/6iZesJ
tuF1peWUUFJX7KOREgU1CztAdNLcRkT5HHSvKU9jNFpBgmF97RgtelOzXI491PI9CrrwIercTWX1
2QuBWdnlzNWCMLTd62Jxd1mySNgVtA1JuTKfPY/Xjq7CTicUh0yuHu25Ni0BDRBiv5yy2YJtpv/c
lHkW8FQJ8EmG6yTCW50Kf4vl34SfFldHn5dkFWs9rTVSipA0cFuYhpsgzrJ8PQ8d+Xkt1aXOtp4b
tzUvoyK5bsgqVVWeaT3MnoW9wwBRXSePTugUG7SUxinHAaP3JBvJrhx3mV/oQbaIeBUvgBd9if8/
8eO7Np5ffWm8IFFoN6lWmGBnrRJz+WCgDPA+UwIJS5hmMqdT6LGq9SAIcDQcMWRD/jMSKGvotzLL
eRiG8ATQMfrc0U3Ewj9PxzgvmIAttUcqjPnKSUzzslva+lbg8z9qA4q+ZXEuMrdWjgerwBjpUyip
jaj9WuuZ3M+iInuxDBVzbY5MQqorqxIr+P3uRW/nfKEqJ0WEhBNjebQXAmgnLNMAUYDrnToh6ms2
ShZYXYf5guTI/BFdb/TYG/p4P1c2+4eqVfh5KqnzJUJdcwMF0d1aWee9pQURj1PuTIe4VjIZ8Mzm
ZRPpd4htxjt3nOeNufQ9yu4ptVdTJYc4SGRd3LTkSwQubxoNfw140crIKqIaZ/YimTexFpZOGzi6
mzAVgQiJLBIvAVj47h7gwrLtGX9orudy6y+6tevHgcpUI43iGgnIE7Wuei1GJcGqFy8NIvSkdAhQ
M6RbOzWKkyapMpcp1Gtwgu3WcfsIWUk0nuh+rDvUysd07HUKwXj9/zDTCW6mXRqY9gfmyUPpN/HR
rNm3o14iMW8ZCgZmyt6BI0Ku3eZYHzbF3HzGmGNvdaRYzz2ch/fOmjKiMkthPBiF7X6aRpKgdroN
3WHuxwn4Ss9+rJzqvVwW/2rSaueWpCy6OlWlTNK1u+cE7e/9CdD4CpFW81Xis9zIMZ2PdWdeuoWl
X/qUawGaQiJFuF6yhVG2CcxEt3lY03THjGdy+E9jizJFIx60hGq1wKKAf8717ye7B4EYh7QY8UtY
X6ZFb2/dTqNqQLNw7eEfWHuwwEInLZEtQLffja6W46LqBmqVifWYzS2ZbF1rropQpAdq7MYlTxCf
PHaBmnzp3WDbDGy/vAQIrAdh4RsQd3J7b9eueUFWljILLtS57VqsoS1Uu1xf5BY3mffSd9wSEw1p
Fe2YmIHXVXjqs9D2EEaU6FTKUbXzUHY8lTq2l173qmt9Cdn2+2blrPD9pOVmzrTKWiXpkO/yrHSf
YcRQxKGNSAMIER7yQSU30fwZ2xKCr84c+9sO1xjdMekPLfjwkjVdkTMDEKD2FSd2ucsK1+UAIKpj
LuaOt6uTl2Na5DfSsbtrr52mvVm3MS0k39sXUGcPo1dqq0GE3qmqp/ASmYy3Q7pSvGZl7TobaAj1
Jyuy663jpNm7bxdJGEhXVgeNfsRGpnnzpHQKqEYmBdm18sC3F5wnbbgML6B1IUaxx9QOEZ6yjMVV
74Ia+PEaAXB/EuGcBGTXbPjFk01WGF9G7DnrpJeERcPSazdlFCkxSF+9uqIcjsuUaoQisAbWsbns
ZptgXMvLuhuhD+0r8U7M2XXOqsEkQNYTjTZLpeY8kvhRuu0Xch88a6Vb5RS/x9pcB11CKiEvdldy
TOq099qJy8vJlsZVMtr9oxaFw6vVJN5z1Pvg9MvS1/L1pC+ezbJHpIFb0Iwryr3mWJA4MOlHhLYO
nzCpJFd6VtRriEK5WKU1aEv0WSJgFxVdzcbsIkdBpGyi3T/YVY47RLe6aW+VqX5pjUm+JrGDNaMy
ZuJzKdA7KvShivuVSOtpL8Kxw+lSyH6NN61iOpuX6N6DNgve2Db6A7GvLCOC6hDjEmxKELWL9pDk
vr5F887vxqKAJEd2R0SD/RfJ2YgTRpyvS63gKRCG80eIUChXFSX9MnYlLWLXaKa9o5vhE0hY80Uz
pPZuOP14gYc2erCJrQhExcdO1uQ/ijIZlKqm+SOUVsJ2UvfpVyePbIxD2s+0EuOsvnPMpwgu6Gpe
mF6xQTCoiifdLkEVe9odtKdslbrlEiCH2NJgdVZN2c2BlekF5HcVcQWQBwsK/hePM/aKnIQKaFfy
muUwnQKNc/Kqj7uKpTLaGxMBMb0zfiXFzN9xlsfihQNgmxFfFGSFczRa4i0FTYJVYfdbL/KBdHoG
nb2Q4aynkzjNdrGjnfiySD44Rl6zoxOUrYpizndWl0z3tUOEoYHo7DIth3dN6mB9l6JcOcNAe4rC
Ls7HeDomWN73vk55APsv2aSy6XeS9s9r1gl/xRmfVYeN0NHqK2vTkvpCvEHXXujdlF5kYtplDiI7
uFRTwKHaAT4yXY+OLohamJy93UCaxWmLQ7eW6xzoMgtEFd5MoqU5mqdyixbwa9egdJRateyEQ+u9
qP0/GiDT22aWzqmT1A6WSD+kY3vbm9pLQiucZJyZfYp/VRbtEQff81gsZEqGx65yHmUTXjLlUjAi
S/lEk/c9raMn0uruXKPcQQqXRGrkL76ejLslo0jpdv4rpMI2QLrUr31N2I9VTvdJr4xXQijYWGkR
k3xsHHIoG2voDdu0l6cpdke8Vc4Xml8S9ixV7ZWNZ3UTQeD5tJjLF8JoDjTpjG1N63oMZn+OPun4
T4gWbbzsaDUSMTJdUsJTzJ1YNkOdfMaD3aKqiy/s+lH3hv6h9mpiEdrkHgZgjOvYz4KmHvrPmtF4
m2kcSNfmDHMBnlcjQYTGu9JzHm0zcT87rVXuEtp43rqNx+aQ1A7l0TFVxwnXjyc0YYCuCaUGnr4I
Z7noBltrtnEx3Sk4/ZvuEKh2JE+Ngg4Su9bTd8ZgjOap8wqwaivUadNNbjTq84w6S19mis4jhQsR
doSgdoxod8xks6KqaaWqY5yLLZrPuFpl7If2LqoH7QrJsZusW61Cv6P5FE2dduTImflJ0PRG+OxF
Wfjehg4vIFelxWDTxm3YinCQWhtexbEoYtj364rphTqT6mnMVR8+9/TpNqFG972sDPsEqmm6qlnj
nrw6xHtp2ZySE1fbdHPt6FepZifDpvNnjh29y7Q0ElwalEKdTkSCPThdjPE6dWZxoQskzCIC0xVn
Y/gMBY4id2S54k60drdxbHJ4qHcN+mtVjY592cUYF1em3yFcjG3ZfqrLga1Drjn6TgJmOrC356NB
x2ibuOKAvrbnaNm6AtmwPjrdHw7673XSsP1DVSxv7GZR+Cv4gzJKA2w3zcHIWhbS1sSSHtsUBVoO
+R5w+dO5U3O+3iAtbTNXToPfwqRnk+XDDvpp8fn8j/heYdzpDsd+5A/+zrXtZU/Mt3zBQs8ZbGoM
qgSeOV6PC9sejcMmvZ4Fs42f8TDJ8qOtHHf19lwolvlEG2XCONGjIllDJZL6Kklif6fhhDmCEINw
hmFg59AP/QQCjhtIUj6ReWS5bSm83ACmEp9h4vCrkznMdx6n5oB7FzLpxH530ZQqO+uxJcgZi/Ck
c19WQS1c2hz76iGWVUA/vd6xVeNs3/e5S9BHFiIyShaqIhQvmQx6welEb/x1ZQ12fcjABxSMf33R
LvwKzznFPywAWUpF0VtOBGK1xkoQUEVJpiacG5XVUm3BDILdyutOv0KuZZ/odNMhW2yKV+GSHc/j
Dr86FhFUxmz/u/wpb3JyT7sWtfUwaer7Qeh710qqayuNY9Zt3qtnkvd02QT/k99quqqQSBwdipQB
iLrlEn9GuatUKY7g+OXSncPx+kzerUBUYXlhBHSWzmdDzuQD89S5jwxf2/gxSCBEq9TzXdwbEzj9
z4XOH8lKqzmQ/sTfrTqelnAmBiwOMSDqfNBmXhokRTXS1M+xsK10nXWZjySPcR9rbK8B9MFPOxee
hGaE74uwKCohx96ZCx+aTjg5KCWWqGZKY3jsUO1f+AJH2YAh5wWHynSDCpZXR4Pkd7DMnt7kCL8h
lKJ6ydy2wxQ4aeZqboccN0uTh+KOwwF3WBoO5a8QZy474HAsdxA3jQvOLc2nzlePt8AdeOwrHtOA
2ORuzLqUnRZf3Giz+K1YCvlSw/CQLOXtcMy7OTx0lFwhHaJ3hrwWIUqnItfV/DlQ9dmJyfe1t9E0
xSLh6NHJLyV+KiTmobdrB8gQesev0yEX+HT294f97FOxKP1d1wwd8Zj4F0xK4JcSxOhzM9rQPBZn
ESeMD+IaQQAJHLnJN+84+djrkulwpwN2xjLQAFe21SgYJaU5W9qUFM5pHZnXcSYc/Z5R4i76a6Sn
8oVWpIboMZa801Vjo53kdLrtdeZH3+JJkQGkPZB+Hr67IXBPlPFqDDY6EnTXRv8Nix2Dg2fOKK9d
5UGFK5AE+DKGr57DOTnggDF9bqtk+mMaPLpQLRvyhlKqjBAAlojqDKyEF6IdyiuI9f0DHmTvTQ5W
+J5Uk38c7DifcUSwMkFoqLez7c4QI0tGwODX4XPqEMZNhrnZhGu3osANESKp5m/l5/8ijzC0f/0/
//vlrcBOk7Rdk3zp/i4HJl/DEn+rnq9fupf/9U0icfVS8Cc/vbRxUkZdVf7kj/2pdBDC+Zcv6J87
NpZBYOS0g/5SEZMU7DKO0TgYlPz/LiAGZ6xcklCIzqE4/xYQ2zTHTFTEtHJotf4jkcP3XQWI1sgo
aCTSbxe6Y/zQt12qpaZE1Tu3xZAT9lcmU68KCJ2zmsa6/eNvD+YncgJVrv93Of98MVqJNMBpERNV
cy73/63/HdmThVeos245zcnn0qrA2FCXf8pY3pyVY+jyOWK9ffGHtNn/f1waTAbBykT6/qBkSDR2
4vjSrNvFn7i035CkNcygjjYuUoAH06NAQi++wbLAWZhZ5deX/76fpe4cr6uBoIFmCj/cRyGFYVKg
9NPcvM0LBYL3tKGrA73DfI4OTl1uIv7x4tfXNBimHx43F2WoWGQoEYT0URpeSlI/Iukbt7AzjYeS
JtbBKPAwbF0ab08S8+CFlagZtKcu1O5itplvjoTWyraL51ATOLGTbpRO+1ZryO3DkWi9AA8nfy60
B12caFlARU4W6sMrgK2q4Z6XoD9/fR/ft0q/PTuHMjGtSzoDpvWhF+WNHiU29GG3otcYK31ORl/e
Z9OWAgna3WSuTpOC2/76qt83if+8qs/rgQqJC380TTua7qaIMsRtqiiqJakoO9Jb4neOlvXtmTJv
W1Jc2ZwSlm/swV9f/8cXE3k7TVr6+3TfvY/vCgkaZVZnk7j9BrtWL8xMoMtNNNTid13hnwwUU/i8
WaqT6SJm+L7bB8+hK3W9F7dW4sPxJqMo2w6JAKpIRGP7NmWW9TLojno72f1RUMIyBUiHvTcKY+03
P/fPbtwkG920iYExfxi1hqVVfq2H+m3PXqIOLDfMqwujK9jPJCUInV8/5p+9JOwP1XvJv38UeQmZ
6olmDsYtkFKIATOe82/E7l7x24smtQ6oCUG6EkWar+gHiStOsxNtmlRoIwWepTppDnzkqLZJgcp0
g+pfNvibM/U9jjl68qlsktG7l9N49GO9z7e/vokPbf3zYHUNfj+d/SJKrY/t2jSPwt6bfXEbhino
+8UFP3seN6ik5XPT0OzLvZF5b+YBUh/1we8sIOLb2adyfObCJ5kFUHcZ6XuuRajTAWxgvP/6e/5k
FqQ/R4Qa6D/XQqnz/TjTgIoODo7tW5vePoLqCDwjFl14aDoIJ6C5vxvZagX9bgrEuMOoZs2FkUmH
/uMViy4yUp3y8u0INfhkd4X9EvqT+g8TFnGvK9+c6YD9RckAuRIaBhilcZz9+wRgiERQMHdvJrLS
mxS42U7XeAkwRTJxqjFxfkQtq4bD+VeBjwe3Os0kSFywo7YOhssNLXNfnX79GLmDj7fFnfA7m4xc
QrpReH3/IBcv8906maNb5NPAjWgoN+vU1dLr2sznbl/isR/JDx/SDmwJaOcgGYow3vpxRK4QbChq
6PMkOYCmCL3pNrhb6DCQNWKn7bH0iWg2Vxrsp2Wtm4sPTTMetUepFVEHCApX82qMZoW99V3Keohb
eDPSduw3LAEO/bYUpI7lyfKWonN88toivaB9Xl0NaejWNAQagPLSyLXPAjkRAVtz/gXGi1hTjWqo
f80LHcF5GuK32a5m4ABzzNatY/0+ohQoqNKZqbwh5o4+4BT7TriyqhZ8MIFx9Qoksiaf+hKzHZQ7
1733/TpWjKcooyCJmgAetx01dOAdf24CmB3eK71bkhColHXZfpmWjlj2HsXJwagR7x9C8kcujIjz
J/0sji0QNu7ncRB94FoQFW61kRRpANVdaVM0NTLy3eBLSbAfRd6Q0WrF4dpLCRGI4p5lN2OMuHOP
lB94GgkGHPWjDVsDf+OKDqRNARP/pcU2mQSlx2zDFpCJeJDEALTJrHDWwF9idPKlBkqJxODVJNLc
vQDykfWszCIWHnbKstddecQilM7Yq6r6QpvIOMPgVcG3XMlk8g5WlMRXhE10X7wyc6pVBAZZNWGb
tW9S94ZLQRKbjya7ruTziJn5MzaQ5GgM3kRDxzNe566ihJCo7F3IPVtjMas/Cr+1P1fw1la1I+M3
Bsr0NepDaltLHJVrnXqWDOKQykYTSSBIwh0CBlahgysMy4mGyUwK1MqrujeL/jEF8iSSD/RYOFIO
pddm1rEsc794cAcYFT4DIJ8rd11g0dLwbM+oipGK08cKDf5bwNu2ZYAnWaNHm8za7BRrLxO+/Kxh
izX5ullaEgpaz4W3JVWGzc8Cp7fKMp407azqpMOMMJntNYsD8KhCj/NRzqsCc9DjpLX8YnPYsSjM
M7zbwVXQc7B/IO9nRuUqJpEn21r0XnGoChcaUdPyy6I+5UdNyKMIMKl7WCyIX6VW0vLTK5Jek1jR
be96SxcsdI5fQnqj1O109qskMTAbFYRknGNuRgMXeAsk/+D0uPQ1i3mIkpW/KRqSClY1b6gXwFjh
4+fa5stx4iCXxI3Cp96h5gBlsDrhyjYeal2ZXmcc5RddNzA/M52FcAaAGSAjER3/T7SQurNC/Syu
DF0VTuDsAZvwbB5OY7BSU7I2+SeaWKRXfVkzxaD08i6iczqGW013hu2wqCcaM+p5jmQPBwDSZhF1
ofjsw8pr32pfPUpfBX+0bc9fnr9t0ff4nc0a9YJCfRkrTMDzTX3ei2S5YzXXYPOafRSRx9wv/CKD
xc5wNkbxMAjSj+j3zHd9wnHDzFNc56Ex3RBbAgbhHI0wGzx7UczcFK8kV8rioX1LaGbfpeqvBmrt
tAlTdp96NhCBkrOKojEAD6Vg7+cI5TQjSTuYEGfcnTcKS1YjSzhDkg2FfUzbnJ+25stMhpe+WWau
sF+uaR4qEo2uyA7UMLSH+lXbECFMfY3+ZWCob1tWNQtPC9ge7cV0p6c6m/CKwLyNLTL5HPY5qznO
eHJnQnyUL067UJMYqKFUB4jQfPOBPzOsqLYSp1trDXTR8wanV1uVbEm7t2+HnzMyeU59Fehtz/QH
QQXWNACk01uX1GC8i7iw0SK5ZpPvWHb4gtKYiGb2tHJMUauL8DXXkKtTk1SvkAht8r2HqVHbIFae
bt2Mt541Esbit/xGMvTY3PE//UiwAGNDZ26r1FGF9MNkJ2aM5UwDBNPwS1+VLUA6bqc6QY9zMFv1
9AbwdvBthz5p9sDViJ9Sw9Muc3GlRykrE8H1fHI6sF21CHfvL+UYafG+iEPOgChKGLV9vJBS7fGv
C9wkDGCiPXhmKLv8J1oULkwEr843Xa1jjadCmOD/ye2XuBh5ppMEQvJtEsigytzNSclTyTPgrg76
pwMqB144R12exhAYN/XW5x3gF2Br1clXcQVs9+s9+an8qokBgIluo3oOkExO52gcEOs41VWkd0P/
+pRRWy7wftFkg3vGG0/ZlW9yHonIJkR7GhOmAFuwR9+IBhcQe9o6am98EgvHg1epHwisKlOTUYX1
vmiE/wRqcgI+ynG03SwOlVcaCAip6EdFxT1hMvaLqcyShgb2NoATxtI0eQRMmAo4bhqzgKgXpuTU
zIkvnwEx8aLXYiRoSN0hKxF7ZKCLpEvTgN+dD7ywnsgdEiavaMQRNWHq1lcjR9qHvub/pAXDz9Kp
XdpCMipcPbVjPC+b80LEOzVazTyYniL3LLb0L0rD01a0k4p10/ecZNRTo4U0+et0FAQ1In7npVeg
iCwJLdQ5IBmCMoYOT1Of14osWmpo5kK+fQu3hdTAiOkoASIfIOhndozbhqjPmCGPfCYjaShOVMzZ
OLg1SaM2GVG23+f23dSMChYyqlgEOgH2C6RORg3/NJn1k86xNe8twoYqRTBBqJ8fi4EWxibvY6O+
F7oxMkTCjAe9qMUlSc9z32Rgrq4i0lKIBR0idSS3ICcpdE91Oj+Ab3OROrgPKtLpPLE2kcuKcx67
YYRQfzV1OJknN5lfkeaHt+fxaRl9uEspBOyGkpjsSwqZqqip982ePJzhGEcA1f4cEAW+rXdJqX0I
iobcDvQR/iafVYQWCcVo7RgV9KJ4KTIjJKqDLKSdqEvy6GxVbchalaDplBTnEV+VzETzkmmBWxsU
IRpb5YUgwOZUBagWwzHZlkFjjYoNzUaoWXP2FFfC4hYYcuLBjh0gHiKPeLPcsGaFwchibqHQkbSU
Vsz2ZiKuQZGhmY0XBrUOjKsPupFJ+zwDIkrKirPYvAi6UFPLd5fylEx35LVRCxAd78icx0Ciz2hX
VdQMIQhDdA2b8pxuktKemyBjzFw3kvN09y0hSnJUe/JVxArkTu4bKbXH6DasTkN52EwYXdkLLfcD
QJVp3/VDGV+LNoX+XDKNXiE15VvYaAHB4SQVo10X4dI8dHbPJiQij/5JH6HwlXJS9+v6443VG+59
703FNV4ejO8hGTDE3OxJB9VXrkLkgwlO3wk6q9AH1OHKdDhSB0Nl8gJPLI8pXe86mBP0BR0lT58d
yuw8ZenMc04kP2hljwsk5D41t3pJ0ugqqquOYNapOCRSppc0w4UIWDWLAyf7aV8KSbRsLqGbhTDz
3v0pV7AxY2IyZJOpkl6Njibt1Hb6sVaT/zENIwqRfhyzp+qtihMMbsSDVhlUYaiykSmQk8l9D9aZ
nwdRBf9Z+4KHZNoLzUCdNGKacEw4jZr864E9TqG2dHXsTXeITNjh0REJ+nrknVEH5QyoyGk0fV5V
P0aISP+ArxcuLsUmo2J/YBE/DfPxvJiEMfM2NJAq+1qdwx0yXxKKptZwoaXhU+iFjKDzwTDSo1Ie
6SpJpryOOa2C0xCeqKepeBq4lQhvrcMofXEVTbZP5EnXvhkLWG/HzIhVZTiZ29IxWD8bUln3fREx
Wy0qTHEgViI4z5t+mjE5Es9oAnAoeSdytd+UIbicAl1IsQ4l5asR0+dzltMGqTrmvabmFeroEuyS
UMuOBMZsnUjNzMtSsQJxtov3kMeSr9bg6O3Jpgl4xf4P66edARkio1ftMGqSNjRW5iIrPeIA6ae4
Bw5sU7fHhNOvPPrtu6pr+21uGYbHWaWzX3S0kg+eJyjZ2T6zEnUeHombAmpdhaHBSaJwWFicYXYe
YirW6wWB14EGDu/DokhI37bMtl68k50zESZVFjpUoQKDqjN3xpYrxw9x00+PU0y7Hrlk8ihx869b
3hBmZ047gKFzo8e3jELcCGZLajdkklRTQGpk6W1MYDp7I7K1L7007bcUS/rXnF3lO7qf9mmExwqI
3pkNKhetfgHLGLEZxZXPFl+X9LowRKIEDRSfOPifGpnBlFwlqo0YpU7yqZBddO+wx5+Cvsjnddba
+m727PnKN2X4GGtu9qWqZz4JXQ3q5UQr/ehmKTVOrLkejXhiOx1FRuMPf4Y//rfD87sODwVyCiz/
2cp6X6Em+QkphmO9+oN/9nggxVDawtr3rcPjqCrqXz0eRYpxYF1y7LSQMany/1+NHnAwFltGfA4+
6BXiZv8ys1rGvyjsGapbgdGL+pXzT8yshqmKa/9uvtgkWmBV03VaUbhwdYqr39eMfB17dhjW2omC
wnDr2RbhayANDkW+ZBtX9hRyUCffAdQkqLmylg1Yd/+Af5LAr6waH2aIYSezNYpA1J0HtkUf7BVI
lRJBo0gDiLfxJuuiu0iae9bUAcJfw/HBKp/GPrtRyx4m+8hDCWmgAnNS3rfWAv9WlDQPEImBlLdy
474rwX3K/2HvTJbjVrJs+ytlb45rAByAA4MaVHSICJJBMkiRlCYwteh7R/v1b4FSZoqUUrSb47Sy
upZVNxmIQOfHz9l77cqU61mE+cka+pbRhQemTCprM4H2+qJr3WpyxbukTL4JqsyVDLpbpEPqnJSO
7deDjdQaWGR+Bt7eHUGU1BeTjHpMXXWe+oDV400Cz/5yGhx5yMMROmsyK9RG0Lt5YYl1kpYzlTWn
89Q4Gu+ZwUK62I+U+isJ9TNaTXox7We90beoJtFY2rV9yUZ+n2XmudINuRLKM67y1LhA2Z4z2fdg
U7sAYlOU9rwf3GCn9Cpfc8PAVmaWu6rDdEB1yOs3xdzLxcovZrYhO2lr8pgnCRDLMmDcbslqN5rh
iLseap+9ttul7ZzNdzCC680wRQ8eu+N3Q247h9GS/fvCKE0K19rb6OS6B6eqmUx9m5Xw+VH5oSTQ
aawEYr4rGgEpbhsPpat9ZrUwJAt+1mlop3HsN6uuKFvUfTZKkJVm0Z2nfKNoIJbUPXmhh/5hcGsx
roCz1YOfE1y7x9s6+jIvimIV48i9HvNCnTVeYYpdgpZHCoUMGNyVCmP7UqaNDuR6jNOtlmI+WDEb
zOksdlZ60qZYVNpGy8cRyFH53cpf/nD2p9+N/nzQYvun3l8gADIo1IIEWPAAzXdUgMcQfiEHYO1r
kuE2oPDzi7p0ZXgtoEn3w45IJb2bfWuuGnX2WqSfzrtB71r9TmNJAj6gMcXLaZyGeTeaO51Zykhm
H90zWx+vUG5MVb3DH1F0ayPTjccSytHtMCIrRPNFE2gHc4lgrFQLx01sUECsta4lxzSeeu0hSu04
3ZizzDF3OPl4ldIGdleFV3+x57CeNyipg3ORRXTQeJPAo0jSKnoI7CLNT1oymcY6ryb9eu4Hh0RO
fEgBZU5UQvZVRXFkYBHtywJ6TjyjlFsDEZnuMILARCG3c3xMEZyi463pitWRZW5wt4TXZHbU1w7M
edTJVbUmVw7XA19Av0LlbW/zsNa3Y5HN+3gqqhuHSGZKXqCWK1mjyllZEz0PALFoFfBYB4iEnODg
VpLJiY2eH1CEGu2NodH5XOlGIbnk4GZopgo1rTCeQtnWW3XuelnckOse+rK2VpHR29de0of3QVaN
F0DrTLqNWji/f37L/3dBfGNBNIWxrA7/fkFcctmPX5v26/Sz5OHHn/1YDqX4C8IZ+n/CaVDdPK9s
P5ZDaf9l8/9xl5GVjoqBNe8fq6Hxl2BSjdPP9ky5zIr+uRwK9y8CmZAO8G+YDuKh/zvLIaDul8sh
yoqFhYr2wXWRURivR2ZmTQtMoHjee7Q6aQI0Qm0nGhXpRUS268WoIyG9C210cKUeR92hjwt1G1UQ
rvwUKjwSU0D/AGgXESbrj8DCQ1lmVkwG2Zhb8S2qf0ImU4hEoVejQRy14UQiTSQ2BtCW+9Es7Cen
6D8i/QeKnOX3fR3Yd4qV57ZtvPtyES5mBRnJVJtZANrVgHLbCBCYHR2SYuUmrnFunZKE3krpT15q
AJGlp2qeiwLxYLuIqMoFHuFU/CErnba1QESeclq4yxNnnIPZ1LZ5q3nfWrNBl1SVgh1Cn+MzCHvI
U6TIoW4UvaG284B4crZQtD6fqHSGs97I6BPXP15rZNeysTV61GhpM7s+UhevXCd5d5jTxFojYuUP
W3toTXRt1ZTgzfRy77FP5jpcFyQLPz2b256Fe7YJ9TTXAWfSFUThpHUc3XAXd3sCqLElDBfLYonk
NFJeY68IDwRQObRi3jeJC8MKc6r2vuuEfeeqJF8ig4RxSeapp/uDjeluSjNgHn3YGU8NMwP6EaPO
p2U5hAKXhtK3ORoYK4g6OALhjr5o0MFOFS96//n7tcu34s4G15DwTxSI9DBWz+hZ6chi2OlNV/g4
Tnsow0BR4TNpeDKxdxTzonGVCt1d6BogIFadAgR8CeKG/VaQIZndOwiUxC6y6dggCcTEs0qCWWMQ
UabH2SoPfWMxnVJJ3+0UurMnMJ6uszOqCeExt8pCG825F9wKUSULy4ajx2uvbcGMQDix70rwxA+N
JrK7iDLgiczR9tKlvLpP0B/uImE2zqbOa3Es7C68IGgnekwm2HsZcAwsUFxsF2MJ8bAKaXBf8iOT
2da2eEjawqcGtVapXath5XiLgggG3Hu8ApMPMdtjl2SKb4MjyHUImjwvAdyRKUyVlcTpjvRHFZ3S
rOSz6KBVO6d0mN2sre/xkH2D5haaftqeMf9MoNKHFI/TguxTenCVO3k8rvtwcH2DuosNXiQI4nJT
P3fRVLI+Rx5OEBXnrs+i2t6p0noCoN1d5rb+iKZ0guNO0RJRbMwaMvM0u2LAw/SlhcGwAwAdIESA
0tTpaXEMSeQyocy6zfU8Z+VN68z5bYsXeYd5LUeXaxlHgnKJRTBrHCbSsfazdPC4etZ8jKwluzVF
I74eMlu8G6n9V6Rz4mALGqTdwzh0K6tNeTBMXBlrFnF8Z6onq7lUS+RBkMzrbmg1v65Ee9UJL7ke
XcDxhTbYN6QEm1umv+o5G4ExKzPIIKE57yG/9eq42wyjLp96JEdXgWGQ1NMkCWq38tBMXPq5Igep
cAQSdXrTUULRIhziIvibj3Pt8dBrCYGvewIN6rva0wHfMwiNtl3UC1K402J+N9qTvp2TmskiTonj
rFflg+bYk2/WkgQx0pZoGDH6o1osptlY8BXU9RhAYMt2hQ3RlRcFjMRs0De94+DPDaryFtFz++jx
+8XBCrAVHSDnS9Aecwg1GGfamsFeR79xwF20yguk0Su97rr1HMmSLTPopzWb/ujekaE+r8eMyGQT
6vZFT6sPZGITk9KamIAiBQKoNZvrkXifsMCxkX8saTVvm3gyD7TK5amcOu0eafgifTVBGnvDiApe
Fpli6urOzQ3GhfT4LBJ+duqbTs9bqXWQkz6/WepUBfTBciKrkSZvTGNGnv/8FAEvtu+ejcGE2NAF
0nReq71Z9rw1JlaYpgQkRPnbHKoiMy0eh8E8GzYNrhJ68oIGWvT4WQ/9dtAHpLpM7b3ixGo/MVFK
y2lTlvMPLXQDzuC7LOG/5dIb5ZLBNpA65d+XS/7Xsgnjjz/XSj/+5ket5Op/oYkx6A3oJlokS/yr
deDafyEAs6iU6AM40li6Cj+KJfGvXoHQ/1rotA7Jma6EA2v+ndoIXtbr2ohAE/7HRhQK1sZ2FlXN
TzpNzywJ8CndbC/c8P3AKojXPC23VGdPhebcNb22JymzfnJz42kaBmPXwURuxx6lBn24WavNgxgg
gbaZB9jAGOwDiuvMbya92kitLtZs7JpvoA4diBwsxgx99UstzKoPZM7qZ80kmXnWVLcRGZ3oyo3j
XaAVxHOF8pz0sXszsINftNykp+AaUn1H/3qo622rmeZmGqzmqCswD31+PbXsDSpF8yHJxkPTSqz5
jFA3pRzk2piG7t6M8QuhUmBzEjPhsTQDAK2w/VaFj46Vx8y/BpLG8yy6UnpskCXHd9L1Ir4x2O5s
IavWN66QWyvOHoBUrzoxMg2sHXufy/5j2RkJPm/ydRqrGj/FdPMu0oGdkSDBmYFd7fg20Trbxmqk
PxRTux6sbNxmQnxRySh2tPSDTZxCSQ1k99FEsoqrtz8mXprv8pihQDIzXcEoEm5hqawGoiHOed3u
VDbt0GVeB1OSbTsNF2IlvGE18jo8e2hvnjAyVY/gb3a5N9zOhsrPKTXOZZy5TbdKXJli0e+yq6YS
IYRQtwdgC9H7qZvLmBgK5Aai1dRaCDRtqyrsm7taaMGdCU3twkqnWa60nOI6VE59GURVfGrKbHgK
PMQKKAKYquYixSVekk/ilIQ2RGz1t+1A37vuMvdWDrhQikwwAYFFae+VcKv3Mk4k+Y4SfxJmb/uC
aQGSfzreJ4vcCYlBaxkuhHrVXMraXJJYBAEgMdwPzHYdkZ6tWQEHbBHJreZSL461NndkxLiFrFcx
Fk5tZZQ5VlBkLRc0mIAWk8D1QZrMmjdjEBZb24yDh8TMStybQb4d87i8M1JyzAVGkAtrgKsfEuT6
oaoCCkv0HnG4i2l57/JEQ7mxDDInu49PFH4hrOQQbGwLRQ/ZHRHKguggkgnISd00tYvaRBdUqzHc
kIaJz0ETolucoYqz2vAub5i63HACtXU/Tow/AOIxRi3t4jgqPpJJyQIkKcLpxgy5NW2y1NI9fgx+
fD2F01lmi4Ajh5pxTh00am1pO9RUE9ehcjM+0FBjVG+zJsb9DNeX8gktYcTz58eQr+VqHDE7kHfI
TA1Rd/ZQ4SI9QUVGNVHPvW90ovpKICGjlK6srp+/WRKQJ7Tru2Vck5mmvA1n9KOx3djOGoeke8vs
EG2dpvJv1OMofeyiu28Ti/QLZ8JUGy8/XIl8Ok+drd7JMee/SIFjHuyel8jGFeW0hX/R+4QDJR+e
7zSEWRxtDr0el9qEyy0eUW4Q/lFeDxVjJnCdSbe25xrgnjeYZPQwntyq3JK3JCBaBzxz49kADLtp
GmXS+emktQdswFsPi/5Ryxclj0laGUmGufqiZBSfCr10rukVTxd1YJjnQE/c8wBfextxR6Yr/CrB
B89s6tVg5xHmnGDkg3qXI8qJ8U0WRtodyvzeh2Ba3tVh7fllptD0LFeL8Wt5F4cTIoMWFBMgWNW7
xINw5iZUl5dGvWAtHDeLethnfHw34M6R2chdT+m0il33vdsQimjWC4o3mU9tQbVWTzc4AdiFhiXk
+/JDEbtUjw7yQvfKVN21PoQ3Ua8TBqAQTyTNN3vwLnDIo/nRPIpVeR5bsRN95Ctnfgib1tnQE3Mv
HYcPJG5qy9yX/fFUrl2zKM+KdQwChyg734gN52xVybvWSJbZD+9wbL4h6RDgSg1ZLGCR6RQzxafU
2hBXcRSFDG6YSIFMZCa+c8uQTeWA5cZ3ypRyFz/XdqpoJMkKUVHfZ9VauWkd4cozvhQhW4Xa/Irl
D1kvaRAXdInxrpu5cRCm/bkxUFC69i3qRvDPfSeuKeOD9zhcn1rNJduyzFc4/PJdRukKZL3otwA+
pk1CtAGBDQv3sXKc8q6jvbHuo2T+kvf2mujMJcItaneVGu8K7LFHT6a+SFS0xknIBSaiCPJrhzBj
mFLyOYx3zsTIjRi4QzpOOZwVU+xJNCMIyu1IkkF/sNK97liFoA60snxf6x1iwKLUL6dUl8eGG99n
fosyEgOVbuQ1Qrt61RnTNzFV5yp25dfYlPHeGmr9g3S0cmOk6b1iBv1xmjTo5ElPmAaRamv8+O0K
+iM9ci+wEFnOM+8D0Wf7MJmFwZRat9ZzuTG94K7O2y8RCPrtMiA+jVEzEKpApoQiKsLUJwC8Tbdl
0kBmseGcMt75t9xWaG+dwLgRM+D1waTTvM47LdkjTKs2Vqv1q9Ywq6+tbabbmQhZRGspTuzqY5fB
P67Z3W/Q6T/pYAwgFLDae2Zt+5rTfUaK/B76gK9PdfBuYKe8EoLwSFuwgSwtW7tqLPtdMBU6igQ4
wAlWnydUQi0Ge7FRKPMv6ZOGW4oE9wtb6P4s7diAWFEvNYT0UAhYznTEhAejujcDd6SZk7xLZIcI
sbXyr20gE/zbTXb0mlwuEj8MZr3W71jTh13a8rdhzvCWfexJBkl5KyxIAmFUU1ktKsqhatxT1Vfk
hOpT9mEwDXFyFM55mwpr1TjxvGFfDaouVzGBPMAa0ICmueutnDEJL/tRpcaxRYcBbb+dnZPp1Ytd
vgY4oNzwQTmjdu0YyF9T5vU1FxHSO/x8jT1w0l1KuyF6wygCZp61DX7YmgEM22NXnoAHSBBTebAN
ajvfBm0dPLDDVFgH5zghL7qm6Q97A/syNLsDlULqG3pZb+MxC9bZwBhhy67lW5Gb5rWBtPjd0MTD
vopk/ejU5GCQYlRswtmL1oMcMNRaFfNiOR/SnCos73vtqOPjXFfssvdlYLdrevbJOgmmYAe11eVr
ZbWPhO0Telns9Q3mz5Q91VUTABFCptj4tRn17KXTYE3NcDWWyc7SND80yXjJ3Pl90jRltYENkK0x
QzUM3FNjFZMCuQOaQuYupnAfA9XVSF6U3ywmGEQ08IKytr+ZacasSKNtWbl693oa6uyuTtphz1Zd
e89w6GQUVft1kDEFCJPrnVc54Y5IXbydAhJ905Di2ZF7i15TmGQ36GdW0PIaOBfaaa+bMCsN9oOo
Rn8cRthVzG8mXDSnkdjKlXLdxJ8Kw3cGZsiZ0WzLvgy/1uPkC8WS15NCs+1RFW1HfYRw0BsA5JM2
OAx1cBmH9RmWlw1KwU0O0+yMF0HiRp7aJFqULimo89lLebsaFxIBAJbwpIoyY8GZDEl4Kxwc9jzC
7RAuonCrR1Cj0ZyHHVETtpt6eggkQw7ZNB5G6t+ZbJ4FNpKEeWrDWEoWUHdlJisIa0gn8eZ2HdEK
Tpxi0Ar7aPocpS7wnpUjgtLcsxo+jrl1q+lev8M92q1DqxvuAjkzwZzm9hQmdrlLetu6IljqqZ5F
vJ0r5xx7qPCY+qlz5BUMOzwb9bys7E/tYulNzGL+ZLSGuhpyqe1io//ahGR+DrbZg//txeLytI7W
yO5nZUcI64bMJH3Jqc+LcRWkPtyqSZMfsNwECEq75OOgwolxfmMJ1nsc3lrsICfFOJ7WxFD3PQ2s
oAL/UGEy9Udl4TZwvXtPU+OC7LqYl94sYpIv0hz6lVXnzYlMwHVWWp+jzGw3gYq9I554p9jSnqbo
R7ClPunWoL7I1E4uh4EOi+m21h7Rj31oEu9O70nmXtXUMtom7VV6wORK2iMurwljGHQ33K7zY4aR
/aqN8s9sQMN8C8YActFABtIFKQ3lJi6iz3Wes+prdf5F9s7yzgqU2nV0r3aNoTfvKV8c5LdII1Xg
oVYTxlnEiX0tkjlsaZJl4qhbHhkJ08yT1hXDA5yS7oL+FuFNGeEi63pS2fWCuMEC7IroU0GQFnLx
JB53uRGxFOheIzGKx25JHZB57hc31Hlx9KFtnGMoB4+qkeh2RF58mqNSp+sUCAuxbSGBA3X6UNzT
A6P3aMzuRVCqcocDctwS+3AgF7pYVQObLDzj6SkOu+E90ypjgyBVMC4rSCWghzaUK0AL3EIhRQng
cUxhReypexJgFuucKsmsFnRzWQdnqC8orPp0I1ogZE3d9t+iNs/3Uqh4j1C22o9a8TUdZyTYUyDZ
PraXadPl7LMa94xqpb8JI1WdReLNm3SoqW6XcC47LN1tExAlmHhucOSLvWPjh57Ri8qdluTuIXO0
sPnubPxv1+etro9n0Rb5902f/2vwPb6mny9/8qPnY+hkBFk6/ENPIiTBt/UvuYhhAUYnOsiW0HCh
n/Kv/tHzkQQL8VcuHYXl3yyzsx++YMHsDHQXnF5oQDCt3b/TAzLNVz0g3SOWFVMg0zEkI8zwFi/X
Tz2gvJZtO6bOgMIJVkXtrNxB5RljJ9sp9Yuy6l2UIEktFQlXqZlnuf6oXIZ72xT1Yntv5paamxUO
R5q+WZM0EMfWEm1p5d6RoFe1ZEZ0SRHjoqlQpxU7SwwoQUE2TftEGwYtWhe2aeb9oemyvKUQnRVu
ouqqyBikb3hd8qZizkGyW5CMx1LLewA4sTNdTRbTtUTUgDU1h3yVsveHspchXWxvw1u+ukxy9sd5
MtIWsIk0uQe1NxfEb3c0ALwciST6PVTxg6jpr5Dawf7FgVd3nhfdv076Oa0J4ItXsR4hLDcjRce+
QX/OHhyVc+YXI5SwsW+Iqra9EsANU3J58jzVJzjukJDXGuX6yqkmBeuAHQY5MaQjRrmV7itQbLtk
bpBekGbCBxdWEoxrEAj9tWkHxXs1TMZ5AHzVI67D3xW1LSssslNzJPx5mldtmmMGs+v+SbHJewjm
kqZJE9YVy225kAuCxuaHWoHemU8BOTSXy1jMb02n2VpG2m9RbteEqhrN5VCWBh07Sw5U54uDJE7p
5YGBlw9ego8A4b7X+nFi1WqHMpqc0Z5bfaOJbtJvayfdmkorckoOCj4UEvTFcKTJVdyC0l/bfd5L
Qp0sIiTYuNClc/p8XwMu2pBV37k0X4ZhOyjkEnlo9uFuMhUDDUYHFeCnNhvAMcQ6KT9GuEttnsZd
GixIIkCsH3NYRuaOgtv2u3Ks7oBORRepo7KnUmdKGui9gZxXC9U+66MlRamBRQl+b0NHP9g2UYkK
dqlpuGmM0egJtAeAOfXhuI1k412PaC/8Omg65BVWeATMOspVKfL0zsnEwhqLOlRKiVYe1NKbUJiT
No4tgw88DU3PINPwPgV5b8SAOlSf+qGqTbQMcXcY2CMQ09GTEeIVQXvnWv1n6jxtwVHOm8BtyDzl
CQACzN4Y4XQ4QrkIsfhf5k5mMbC02ds7wvR7OEMQCEmXN9j+EdqLcEsTbJ7re8Itm1Pt6vOnTOXE
Y9fh9IDOPyegNuAR1KikklWlAW3sK629nsBBn3AOgYZTZZLQD+2BytktaeoGVJJ3TogQaBk0HAry
nB9VneXjylVBdk6tyly3pGT6vcp9VbrchzKwOlgcqX5rR3W3nkDWeruysExUu3ZgBBdV5SZYe1R1
3eTIsVpHz74WRjpho2hL3F6YUeh3edRQ6jPWXWuDMntYYw+z9knmeezpzI+giR/trIG8ATp23Hg9
TkySNYXNdaRbST5859wwQgtCDpvaTjf9d1X8wbx4a1XEoA/E+d8vi7sMc8eXl7OQ73/zr1kIH6Hb
7Kzh+9nSxaz+Qzfiyr+4dR0bhgQohe+Skn+siwbrIgMUT/Bhuoly5J/rInwNAHcOK5mOltJkrPF3
FkbGLT+rKC2PGZy1ZILYgv+ovw6hDxmfzm5VdnvT7AAWZgBggdGaWHCsTsCeYcNc0LvpgI08U4R+
Olc339Wa/wPC+aZETdL+7/9bBi8/aThtHZcJoBDOD1Z1x3zNw65rtsP9PCp/6DDuEnXgbI3YhGYr
43z/HxyKIkDHqc0mxVlOxE/rP0KT3jByW/mWgVsnMw1i2FoCjCk+6s3fPxSn0nuebzm/lBqzgcxk
Ig4aYT6R26OAxNoola7VKLvDnw/1qqp5PoGC32TpgpuCMurlrxqh/qaZzQkEQ+St+sm8LZrO+TYy
iSKmiQoF5+qqDoJ0Xen0WP58cO7BX66eoOBjkmciwkXQ++KU0k4PAvSqygclimM8GaNtYVj1G0SD
X+8RZL6gYYikgNIBP+LlUdrQFS1Sos5vgLCQEmgWLTE1Yy2XfXrOC/7PP+qVjoozaptMJXXUX3Dp
YdW8PBx1hikiQ3UEwzg4QdLmK8aPby4KATBg+QXY2OoNlsqvp5HCz/RMG7X1Iqp/RREIojQBCULf
ONEJJi7gB3OxiG3/8+9aTtPLR42jWIBQXPDzVOfLaf7p/scziJGiTjtfMJBBIKldEn97jbLWhKSW
22/8pt+dxZ+P9uqiOZaOPc/OOt/taSgEtPOAukLNQuC5KqkcV02afvrzD3xFvrCfrxy5pY5NRjjS
utevsilKHWRVPHZG5FjXFjDYhxDo1cEpZ3fflXgmuvosKTxw3DDUcZTuHitb7DvGTz6tg36LBHZY
NYOsPo+j0A4YlT0mIaq+m1FHQfoJ10Zaz2+8mIzfXH/4IBIFIMNu85c7zm1DBykMj1E8oAxmYDuk
yzDKpg2vwayOW4PijbyxjeDsbYk3tj7oM+7LDl/8if0KaeJV6F2zNQnfeBbs33413s/LE27zv68e
BsyPTjrbmaJ/Ey2xijZIQriftYv6p8V/+W6MRbIGWIgaqcwQKY9F0ly21IKgqUc0871e4FddwJF0
pFfCqEg6LXCNFWZI5EpnNifTmTVkdYyj6l6pzQCCbF2rxnvohlh7YBJEtKqIayxzmtzROgTaL8Bg
UgYfodGjL9Iy3G+B7a3GzL6IrPRdB5D6lFogHyYxp7tGELQ3aOoalNi8r2N2IjRRSWOC+HqpR5P+
qCGN9JMCz15gT9/SSZyVq9KVJ8N0r5xIXfPJxe7Pd+uvD4jLHStMnnrWYCkpMn5+HEeyCzp7WC56
G52gwgPRdfUD1Mn7bg7IUO4gif8HR4TURRAJ7kDeNy+PCLW4d705VX5DpojRkqmKXMorrEsiZi18
dc7Tn4/363ubHTdvG8TQnkfp8+q11jKgLLg2ipFNhumWNL9DWA64ks1m2vz5UL/epiQWmfC0QFXQ
PnZe3aZhx9x/6EtWQRepa6nVBqEiOKL+g6NYcCCAXiIBfn3Jcj3QcgVHkDFMo+NvkJ62Z7Ph3vz5
MMZLetHyHlvylwwD0bA0JMvRywuVxhpk1oqN6Dga5aZkfLVzRpAF5BGCIWGzSknBja+jeT827mNj
hn4JXeOt1xJNmVcLBpQvGhxoisG1QVR7+TVqaNpz3MvWt8ZMbgfCoXbBkKgdHdjYXQtrtg5GMXrb
Ri+/ZuUgzxAWCWy09f4qn2dxtKHZv3EFfnNLOazPVMWIE1nHXlU7bZaSl8AJ8auw+ObFLoZPo0+Q
9UIg+PNFWD7p5WrpciSXxB4C46T+uuiog7CrJDMYf2rC+9QQ4WOSLXNxnLAE/SK5RY/naO4xcMBw
/PnQ5m9PPGJx+E04pcCEvTzxITMbLYhE6xdhVxz0xt56ejcwolX1KWgJrYlkV73PbN5XWa1N111F
6rET6+bGcwtSpovsa2aM/YkQAWIThg9doplrBlnV3VR0MeKhGM58GA3HYspOmq7eqqB+/wM80gah
XUFFEssN/lOpERiNh/5z4M6JpnNIo3qHwjt8h3qPyqaWySZokQiiI1Usy01+nKL5oxvL+7ZxvAPw
9WA90rDCKVF6t+Usy3vXmr/ONIuOWOO93VCF02ZIQbEzbCbfNK6rN9a913FBz48gu7J//oJXjyCB
rHzhcuLy458mEMorjsoeCVjRdLIRGlayzkEvnegHBBqkHFdW/sZdIH57F3hLqB5vHANN7cuTiBfZ
Gia7a32GVKpCP+ran6gdb6TVFsiX9S8lgNhHUtSjz22zxm0dkg9qRhu0TAwOwnZn6kSON44lV0Ns
DEgHzA5QDQf0R5ofaysJja+M1AzWA3lH639r60mJSNN7pGPR7PGkoGGjk7ZnhPpR9vqdM3Gg0Hru
cALFeeOc/1qf8sTB+7Iog3AHvob72TzvKbSF1q+T7LEIfNkn2Uab9WhVzrZ44/H+zepLDBz2C0Ei
Jjnyr14kuLNwHsEc8RH6vQ+UezPK+qwDKCXH7xNbXueNBeq59vzlfWJjizTMBdb4+p2OJ6MdiXRq
fbbhxbkT1D0TWdITeUpr0c9f9SC/J+OZQflUUdxY2BzIUWugU81v3Fi/Pc8wOFlZhLRgWb28r+IO
oVzUc2sPIIk2ekVWMUCnaIVICOJ8lHz789vsN0uzQy+VV6nB3ptN/svDOfi5F2sZT9LUjH5YGcF6
Bgr/xh7xt+cXwp7F25rTi+T05WGS1giBYVatzx65Wbs9Ovy+SLy1E7jaATMFN25vEeU9QT0ZMOSv
6QZk27HXLgiWeev18eum3H3GU7Iph85kv76VB7Rc6GJSvkyv9G0UynDXNvPV1C9Q4dzQ1hVYYD+S
OB/KtNPfuLeN362SVEOcbOp213p9rykiwkxB/jR8CSv6VMlmmWA2obpucejlOGdKlGdlxwestGlh
v/QO0SMb0MFMpJmTEGY0aNNw1UciDFamUp2xtsM3gZS/+ZouwX1EFqIFXoieLy9ZpLnxZBdO7Ttj
0Ow6a+63FqZO4hkwd/z5JvzNoXALWxIVH204UF4vDxUDkEE3JSGDz0H+zRKTvJ2LCEMQOPa3OJu/
PRZ3og6lWHDAVz+rKqpZVa5V+2grm1uPVMhdOcEESBpFF/Gfjcab72+Pn5tnv3mJUe3SFqFEJBv0
dafCnIMwKTuOFAs9ZF5eVHcMZswtL37Mh2gIwMhFfzOEdVkZPTqZC+8WMfUvGNGQsDHlRTZCFNMA
l7KQqOMEVH2jm29ln3rLyPB1FcYirC+pidIVvLFeXjc3tcounA1uEasBA0m8PCroOLIG8nnyoMjW
ToMFy6Emz9Y1mmRtx86xG7fzKEV+S8AdD1cs6DEegnbKHsyqB0LUFKnbQdrJcEeooI4+lswjrlLh
2u0ujDJIWW0B/RBjGD0ibOB4cem44+HYDUIX04WtodKNyTeat6XV4CkJ0wg+TGcyQ8+s0TZ3iZGP
zlZ4VWQ+eYMR51+dhGYJ8VHsYCJSJBqoPCDFm+hdm5XGdCDb3bP9KDZya6vplXHM53HU/BaYVXuy
86JzryzVTcGt0xpZseP/1gZCOSCvjfinvbTYFGlvhVeuLGy56WyB8qcjV+quJ10hODbYrfZGk4IC
mcLGbFZeFD/krSNQ10EkSQ4yHMJq7XYlcuMphcO4xXdbNJcJ+TUOhjuvQjHetgRRbMbenkYEX1Og
X+RaG+j0HWCWbKrcXuoOtJjmR9kG9EtkoEbUDVbZ3FXkO8mFnZFMN0Mg+7sithrsiWSqy7OOqS/c
4i8LuwV9NO5qd/RiEHMh6EULMeC8JnnC84tm0bFmwdL+00F2EJje2u67JKoRWWR5uSjXIuJTEuZp
+9ztbunz7rpFFR4s+vBMQ3KkCoekF0ale22RlIjaIzt42iG/2JHtUZwDJOe9FeE/X1ToppUSWbYo
08OuP4pFq25W7Uf8YhZiHnTs3aJoB5EG+Uwbtv2idm8X3buzKOA9K3Z8a1HFU0zOK5hC4UW7aOal
YgxrdSg8CwT1c42yvl809oyBUEtnD7rubJ1FhW97ebM1FmV+umj0u0Wt7y66fbEo+Cmk0VOg3x4X
db+NzJ+4BTwyi/I/ALe4HpO0o6hoJeIvi/jVxSuAC/5QL+6BeJ5s/pFep3SXxgGHQTqO5mbW03o7
qgaXOrbRNQjGHJRMtIkXlwI2sXOuRRC4BjfazTOZFNPiagie/Q2L0yFYPA9ADfXLYvFBTKpGaI51
4ZuzuCQQ+lcbd3FOwNxEsrO4KSQixYP4/+ydyXLcSpqlXyVfAGmYB7OyWiCAmDgEJ3HawERSxOAY
HHDMT98flDerb2Z3dlX1qhe9uXYlSlQwAnC4n/+c7+i5eVJb1gKR4mwa8z53pMEUdKGmgFxGndOY
6dgwTJdXZ07qeKLUMOyG5LX67QCBl+KfxsGr9+NmECHB9yQ2y4jazCPYdf1Y3wwl5WYtsTeTSbbZ
TXAEjXftZkFRw8xzEVcKLQBeWG5GlQXHitqsK/5mYsk3O0td+eO3rbC4bEAhFC7xN/PL8IcXhp3m
Zo1pNpsMCX4cMyYXz0tlYpOPvN/uGnMz2hSb5UZu5pt2s+EUmyEHhONJH9KF8lfMOtAUKcTaDDwz
N0ScOKazkGtcKCVUb0vWeYqaOzOxJ3rxlNm9aQb4oiKloE4zec0HTzObz9ljUnm0KCMaqBDrPLiO
jUEyQdNcKg2E59NbVC7Uv5yRZ3XssE2LW6fjnQp7UZfR6lcjzJpivvtN7EuqWuSnqWCq7tAJdGtM
po8vcZxWKBSIcVmu9A9XT9hPou9SbLnq5ZXkIfvZKz914WmlRGgnJ7euoSO5jzbNHN8B4j5e9Zq4
Iz6xUY+gBc0/stGvvjvZUZWxVMp4r2evizi9EJKnXeAtD+qJdhu1HHp2LE/+Yhdvo+L7LBpJk6Y3
2zNJkXKXzzXMWttSL6hwjEEKRbqNbA1XQmYF7WuW+u1nK0FSCHrmXolY5MeiS/ryZGEy3RNUUC8O
7BqOTs1ErCNxqj4aVsXNUZqasxO6TZWs6zp4NE3rNLTUFHpIyDEHtqDbC7SJ6lhRjYCjPE/H5zaZ
0jX2sdv6YZBOlLw2ut0Gu4rRIAm4jAAeDtnpnAZF9khPaBk2XkeVEDZlqT3XYFcgtEoRZFepufJS
XTE+j4DbphsKwdNL7hNnxAq23jTYJa/tzOa7WjCRbD13H8fedKBfLF57BmOaXehWku9Id1gA8WFe
0o5bNa6J0+7XYRb7qZmprPQ8SBJlKUcPIEjmXLiJWm4qPl1E+PYsqsC+0IElP7qNG2uvnfGkct7v
nBDiYV1qgrIZbyoeweVK49K8l04nP5xNxdnV7irHCBZjfuCdzY/OXPFtNYjgRme3Z2mQPVlHJT/6
RXavY8b7unpe+9nQwtOG65DxtrZ1lZxTDuqHIYA1FRC1vNhrC4xhbIL0MudAvtjv4oT4WgsoxzNP
4MkidGpNdL9dA20xZTRBON1poHbbMK0zvDiAnointw3xE2ksziV3muSHdLOUatGheYcsJaIewiJk
X21NaLf02UQ6g2XGae+356XTkyjVhvGqq/jhsUvNP3zqnd/rNMmPluRvExZNL0OAVxSeqsMOnCYR
JhZWW546kcDm6gP0DWJSNKXAwuMPJGNAeiGdSkyrq2yGcOU+R+Gp1ctCDd2374H09FLboYd0KU9G
R1cfGSGMAcxcTOcxr7LxGfgYjuqp4UWWji4e/L4jDl9k7qMWEBcJZT1lF4CyNW4Zu+5eyxYAme+q
4VmXs3iAwGhfzA7ApUPd00Nrj/xDggw7zfX4+tlkZBdb8a5R2Lvc6am2fOukqw7avMX7Ee2TB7MC
Pw7ouL4mNs13bFbxwJZ9/hHoTGTWabS189ohiZNAyJZvT6KAEdvClhEiRagurF1tqndY+3FH0uEH
BzzX3OTBzjhyhXJQ7XLCSU0UPRu4kkjuESNFW+FKY83KLqUoiM9WxtrcaVaBiDtSP4uUqvxsPEEV
9mvC5f03vBjOTKNeFbu2mtpviqqMZzsFnTZOyvjljgVRXG69FuRKuX43ZkEe1zWhkWOddIZfcCZX
WEIjWQRNSt4Wlye5OuiTgIvjsuV9oqNQewh6CiJyzx1/zdJv7/ukRvhvTXnbj9Dx5yJp7w087ZcE
XsmhD0gn5cq3TqxjoPqoc7VONZaflzbPa/2+03zFGt+Iyjk1S8Obh+XuhjNxspfwQlnEXNNDUuxh
AwDm9N9hsfa3SQWDZCzL8Wi7FR8Nj81rq7MFnhYvze9cW8m9rG31owMVHXZr9t2nDb+lpJRRMkrr
wwlSZ29LqI0SPm2EK7bGCmW5B4P3K2SiaVMa1HEf/o45GRX5qd/gts0H9myWKaW0WvPYB/YNdN6c
WaSec5bp4CIOQXELlvCsk8Y+F5Xs+GeFS24HmGDmAVPFuM14Xc+1m9nV5KVenOTRTczmRAnfkLLo
UkNt1AwbW8PRT07en8eFpq2ce/MG9Fh3Xace6fesXkK2+mwBA8Z/qIs/A7w8J+FB0BTNaH2NOJHa
XDdY0nz+A9Q0rl1D7jA1X5GOs1/Yb+sQlObmI5i2OVODfQzR9dQmjce0LGNDOhbN8kIVcPqg19m0
92Z5dJuyjYJJo0M1b5ujP60/kcaqN+BvxA29hqOVqdkpCz0nnJ23LHYGyEmok9B0C8Ovpl9EZcu9
GgbnqkqGOYI3Vd3zPx6ifKI9DS2dhdYUpA+D4h8ZnMS7G+h3D9FsF7DbkPOCPHCfgTSUxzz3nudC
p2JwTDP2gWzlwoouirDJp+wm9xFuGsM8wVUyPjI9mfajr+mHnrh35OeYw6eRm1FJCEjkJeDxL4t7
xebCfils51A7c0MLbMEC3BArClOXBFiAvel7FIP5MkvbuA2qYGNUVfaTzOZiN7OH3Zpqtx9Nlc+G
43n3C87hvTOqmcoP9oVh13dpTEBR/gIoV5o7mfY5fW9cBnldpgT451qyrMmFptKqULtZFt0ObT0M
YKLvBs9lQ2+nxU+8f+KcTvWxF22JUd/WrpulmO9X3XzpwTrtuRX3ubUWm13UYUPmDbeV7SQ/oBqz
zbAJv7AEYjIDbvng6x0u5sryrxTk3F2iZ3HmEKSCguVcKumAGAfIYaDnl+tpWZrxxnUgjrJH0wQ3
nFsTgJqLS1lYlOa1xUo/dtfVHEtLDZxlyAxtpOC2L14r0yZsa6BNI63B+G1XiaQx5BqE2sRqrxd0
Xk513piLEJaLOAdTrj/gej93YHSPyUg/Kfzxm9+NI6qePFZ90m8LAx46ZFV/zWyFrl5VHI1ZC16p
NQ455/zsGmBQVeasuxaHI/HVOtsqpnvjdV7s7tSY3oexur+Srmnf2bGW76WqGhYtpf3wSkfbWyPx
o94bqvvFZcdCU7DB0BuM4S6dSdayHZqPI0bZ/KxZzWRHo6cr7+gJA0R2bbvNRZtSLK314jUX5BuQ
ArCnsbSCjGYRagyneK+qor43W7+6dyHMwyVfWEALuqi+SmXqH7Uqsq820aHym4ASLy0ugLPTkUyk
ftufXjt2PHxuOYcc+P8UD44bFrKUcMp/t+3wtEQ7W8uNu5oiSMJRgGHJ/piTqdhinqmgcb6i6fRL
DQoRQS1D9S3AxkJ9W/vkXVeF8SEyDIFhY4P0VXTfvpsCK+jOTnLSh3JN1Jfm0FCwVWwHXrwKp34s
25mFQWVkN/de2o/N3iamkUUDPZRFmJmQUkN4WM1j5lLozR6zSd4dg26KMJAgIiJa/gTVt3AYQbNb
Sy+iUfEq48LBLhXVuLQoG6SoFF5VbtfqKl+dnnOjXoPE2E2Ssuc9m1e+86r5c3OyiYf4UWYHi3bQ
lm0LAG6WH4nDVHBdZPTcRm4HkwjwLxbrkMYZjLvlPCTvYzcS2kkH2lmocHOqb3MY+FeH1qJ+Z7Kt
4P1vb6YzaukAB9Uy8t2qtqoWz4DYHnKeaA5W4KQ7q4U9uUML4q3Hqls/OvjH6kOZF8g9OAtyDphi
xoZsoAKRe3RmY09shqwHzLRHZ8JRwUfIvHU3JS0/n/Ac9JBOUgB4pXAxjAfaVb3sJhj78Xt00UbD
AQB/duPC338Sy2ge6qGuXzDoeveCaCPoPOnrT9Dv1XKckeGTiz3wQx/NEfAXUrvNq85pKueUt8y1
xmisAQjMZ8K9i/afLRG6DO/iCD2VjgEYGF85pxfqVrY09oJz/FdeqKI8BANJCza+VV7QV5hjly51
7p9w4uNcjzX635mwlEZCqenZ0TkZidQTSE9ElI75JZXALUFlbnWbAzcPYZ5fZBT1zQzuD9iqTJoj
ygsgFJLy2xay9Goqt2GfZj+MAhN8Wzb6mZk0lPJqsO6r1J9Jxov8eQUL8gM+4vi3CdF/K5kBemJr
KVP/tv2tz0YuXU405N//7R9+dZN/do1qvvv/4596ahipVP/8R/7h+6p///3l9FeztaT9wy/ius/7
5X741S0Pv9RQ/u01/PEn/6tf/K95UC0uXFTm/5CG/5fGtqdf80/1ZxrHH3/jDwdqYP3V0QOTWfJm
NGEky3DkP0Ce7mZBNRmlg7BCm0MZ/7sDFfxngCXztyOJWVmA/PxHMsN0/upvpW8wPvBtbrGN/44D
1bB/D0T+NB1j5XZYWIEdb/Y3JnLbQOVPA2O91zQSfI1OXM/sXkaNmaUql09/Nsvb1dDaONOoNJ/J
yD54k3+jlBxf2YS3j7LRHlu9U+dhYc/f+t56g2SMcyuhTvEwNkV2N9St9nPwvIaClEZvj7afYEZ3
HBN6fO05i3Vv20TxqlCDsO+dVqPzzVvARnqDONuaQwEGaG0saFS9lDe+7OjR2unIHvNM9g8jOCSL
BCoYeliqswGXU9e1P0q/ZmDM4lOVBn762aWCxUyCPvZYF9U+4zaS557CEuprcR4xlQ1nyrYBJ8Le
N85es5jP9pIq+p3XxmicXW8nMyAy01uc0wCPmhSeWHKveEqoFxnG0PDE2EYZkcqfRZ34Xxv+2IvA
WM3sVgkA6KMLsdjLdYA8XSGjnpegDmJuzCtKtFbiki7CQlIYBI6n3kMLH/WiGOO1KQA4kwQ7Vmz8
3+Y676uQUrSeVMvsI8T5zhsikg2jmq5i2A+PKYIBH9ZQ3LTk4o+FOT0XW9tx0U9FaFRBehRTijjW
Vmn2kpMcS8Ex5CfPn2/Q06+yaRheVFoRYyvVnfW7Y7keAxJu9C73c7LpftPbWpCPNRFPxGydgMDT
atCjFgVUNzMw+YAv3sVWIobH1R8UEW2NfS1vqWZhoXE8OR2Ul3l7gvsHHJMP45o/u6UJETnvr9at
SDoQ6e2atR4rYv/WbJXTY1MfBVUMkZdb0UxmO1RbWbWUOniudr3LUghgwhTPHO63pCsgfFGNvwCS
u+C81uRuChqXkOtMJgeBIaS4NxLU5hzs0TbCeSUOA5uKIBAkZaojIM1OY3YNsqS78fvJjNE/9ZPX
gI6pZw6Xg5ZmPBNb/yPHOn0gkZ9/+Fk7n+duWWLZOtoDGRqbbEb6KyFYenG0/pEAPVF9nmgHUK2o
DrnMj7VwqSnPdU4KzeKAZqN9vIeme8KpmO27jkbnlIYMRsNacBgpMG8cUZ36jF7zhLUjFDzG2eXO
+Uez9Z+PTl0RL0FbDPRKAWiyKuYp/QKQgsMI5qAyNjSVh745PxkgoUOaQZ41utfXrYS9Yk4XOr32
4jBfCC3ysuesdYIdBbn590Y3fB9WD6Qq9BugMyLEGIwWTzpHXPOwHq5ct+eOHzq/jTAoad9N78Ir
HHFbOYhpPmOyrhjJKy7VrB1NoQ8PtDxM3mNJPcYdhiDK0onB5LeS+eqeEDqhay/xFOzToXhSbtXv
et1YUyJCjXmuMY4SWbEQfYgI1WINk6n/HKi6AAM+jncFx31ysFwWWOFKI/TneflCb9T1OPXs5Tz0
eX0kcrRMwaHn0po36BcP4ZZXK8JGTf23QWIL6yzIMCxgw5B9gx+FSedPwaZk662cbjGTqTflcLUA
xbVROFEd9ausDqrDlBM1zVrNBCoDNLUV08lbCvcArJ1VYoZG16DSxA478tCSK1U6srViIq0MF9Cq
2Fevr7NhB89eLufbstB+cku9oD3i3+TkE1dtfyYla9+yHRBRV5oF0Lb8K1F+F+WmZMbUbc1ZLuOf
G0x/zGaqYbWi1aiMu7ZKfrSlKZBCAyu4lnbZnI2g32MpGq/JnskHtoHaI95R76dZOTnM5oA0fxUA
pRw4sjeA5UwzTpp63i/lot+4yQLlJOlVlOKlhcOQNTHfp943mk6afbtrhZ2499U6WnsS/nOstWV2
8MrxrszsHGKtOk6GntEO3SPttf5Kc1Pi1veTtbzVQ+Mc7bEKPjtT3XuznU3k0qwRoFT/6i5FFeY6
ADjTGk82PRuRGLAWUbci+++kse240HrtCltAtveBxUS1zglZNjNjBkT7PQ1yrAfAJXJwb5dVw0FH
5QjjoWXwyCPPZjgrUmMjDp64Z454yAJ7DnUEeGpLChQ+g1n/loRlVnETDKxaq0WPDOY2rsR+rk+9
II7mTp0Tpsb0MPirSRt7I5hfVuz2hiY4tjMtCEsbnGhp2A76M/0KiFafi2woVNMswo2GpkUIMG1U
VA1n0sA31VOQF0Fk+WKJYF0HkerbU6DRr9Zp8huH/o8q95p4DaZhrytoB/TQUR9iQ4jO6jnbY3Kd
z9TxfG2Et7JPhitjxli3TiAfStOrL7SB6tfmzAcLK6LYT3mvn1YMc0cN5ylB71qEY13DcEw55Gk+
P/NAV1tocqi5OK37vq4bnwOLapyJ/t2kBAv2PxVQxgKjO7GmJQTeaVxzDaiDypFXJiG+B7cM9rNc
31O5gQ3XgLWsQFqi8MFIIBcw7ebBn35UksydXvbdXUItyI7Ro7qdbH/k4U4Fsqunb5xFv2XQ/rL7
vNyT0pgZ8dkvVYfZtxKqfS59vtUKKQvlcu6/u8E2d2ztRYReil6npuyOs0FxD79MbrSU9XrEY7mf
PPE+VIkesZg2rNr5+OLTcrWze+sxJ4tKShymQjH7rOtuXn6YcEp2lUlz0mBXLugAb9nVgVbvQeVU
1yaVYnG/rKBdrOVDZckC9sPFNEYTAfgtIWIdTuKz0s2VMaRqeEPB/bghJkSUvklIXj5Z++KN2170
N/1U+0/k2rdZhg6OefPf09Ow08qAAjBSjncOGcI3r3AfHXStXVOmt7bZqKM1+CldU1khY4BmvNHQ
y+wfgSOm3ey4nI2o1bDXxMXKqLyUT3qcFtoUYIbk7hgYu7Qxv+iKr51o4XMGzGM0F3qy+qOOG+Do
zY7/Pgmlvw36/FnIpL+suqUV8Qhc8ljI3ro4lTvGxlrMKMu6xLvuZLCCzDHIQuARXBF69dD6gfMw
MRjSd6yaNLsnJpFAx1blt+osn3m6KlI+U7C/DQJb5x6kNBxumdrtm2OngpWIJeGuiAKWR2ybDHR6
/Zo0SvGqYFB91CnS/JTRU1g0pA3a1PoqXeU81pRkfBoUdtCfAzWPxvh8mE9yahiF5CIrhghM5fyp
l35Jk/ugHtepa08JiycuHo2zYu3eQVIABeD1XjTyOJiPhrYWXM7u6H0lqVftMlN5l6B38hdHdvaN
MeRO1FVTGTOykzvZyLWE4+VBTOit5qGz7I6GLt6K21mYYB70pHFCr6ebIlrpdKLAalbLpfbz8pAa
XbFPvKnfYwMyY8nrIifsaofCKZKKQXaZv7CaiRceccNrSSTtURR9ctQLLz/pDhHdIWndM3wjDdoT
pgMRLu5EusOkzuVq1JjQBWvWnQMNklmYIbPHEvb32Ww72tqrGX2JRLaM3DEF5amr7r4nc/ai++vw
5chpPPqqCa7IgvYXO826H43ldIL7ryGOjMCAmLcVybG7Wp+Drq9AMjiOmp5SegkCWEf2EERrIC2M
dKVcxjgvuB+uaEeg0spPSvfHlPir+5oKDbYNXYM8WX1cG9yI3Qw2vnPh3dvCdm+pScneRm9yNTYr
wyN5CuQQldXaDXD//C2pSCEwfqlsCmDm8jQMtR4VaF9+aNtCAwmzsUP0ZE7uR/7oEZjYfO6q4BGM
F33qdTt81BUGYS3zcJT3a3rV1WxJy3ok8NpXY/VkZBBjLd0zD5NfieuC8pT9UvVZ1KSYLIjQlmCb
O+nsJ6jp96XtINM7WKo2DISIx8KAP1uv4F7NoqaMaE7vTGkly4PvFV1zmdMMNnqQzjpRanRJ12Sz
UMksgPwVDoOJt+KL7WYOnojxdDvZj03PrA0c27DAtO/UsQiyCiZgsYzrFTEYeBcIaXG5ShoPCfOx
js5+iQaGteXYZ67zYtIYM0Qr7hbv2AnuxQ/qw5NIp9kmvc4J3TNHX6gfiU0/ZcJrDiPdinDmWX36
rrkee00eBxUYD3PbcxYwWu2wOi7ewn7Rzu3UyVPHNRkNvZVfywKEcGIO3nfVATHR642Y0+UwfA6M
Np+UCJL8DZ894imy3U3P/Rj6al0djP2+/wu4cnp0h4otuNEDkWvzznteC4wkQABWOw5wv++Vqdaf
dBbTh0Y9FWPo8pbgtH7A+zicV7Pt76XM5WvG8PYBkotzXiU8SdgFMnIyw5KhkcFmSjehstETdgct
LsVZjAb076K5tcGwRFsWAHLZWMX9PAPJro0ixre5bc7bJZ5NjDtD6Z00WY9Rw8H9ATdtsO8oCv7p
2LN9pLRQholgZSppqgi9vMkOeWqNUddQ0G3llcvHq7Lpowy0kSCmfbHmLPjS6+6C3kaJVE+LjTTN
5dgaDEjEMKTXWJfQNsnLTjHXTbuXdN7G7QJLnCLrUid7mGf4OqssDkoe48msiXc6OLasmVcdtRyr
LamqiQIzt/ZDv+zVTtO1BRO0RdVUgnubKibt0oPrepBTdmQEXt7MguGjk9ZWxw5cK3EwZNkvKV37
JknynIW2Tel3hEIu1GakkiCXadHbrR29Zx2FITx0puU+6/XgdpxTEUOHcI8CWA0ZLmzNSNfNmanS
nY/RIlQKTs9uYPikvLqI6gZ5lo1d698Khpi7udJFbJQJvaxlYL2loBiZ7ChkuirPqjdNqrfWon4A
68TBRuTUQ4gWX0yk1NHPdeYMFeNyg4Mnbk8HB8tcpyX9ipCYCi914Q6XPwmDZDCUGsba9fyKiHmF
QSJa1varLspXBXGI623Qm3joa9GEs2XFLjHKsMyD5FzktE0KNSf0iFJyyp4Zhz+IU0xWHSr5RoZs
rxu3qLlaCLAYuvB2Zmfn1zQRiTv0B12PBnse/HiU+nirevbb9DuCQtvkn9lX8hS0eHcZEa8w2nz9
11RzRCsghx8hc4CBBtJ6D4wBRUBiOcnm/syIsAh1amTP6FpYfhZJU4Pb8gCmI8r0qvF+FVm6xwv+
wXmNrdhS50tkr0V1qgc5AlEd1fIy9tuAeJxuLOq9ntlKPeVa2+68rveuMqbYO0R5No5NdkqmlYLS
bNC6qB6H98BobyaDFFpWmM+gOyBCjba9ly5ssokM40s2G1Vowe2PcFyOO1hbztPaIK87qzCvaO6+
pizprZeeOi4qe+xc45t4LPu/hd1Rncr6MWvMN8KqGFbG2v5SIAIiPe2siLnB88z891vKiraTtCav
F6J6sPmeJcz21a0eILiDHGrSwojwq6LJ67gNw3kcOwSKZXpoDabkYeknCbJTP017R9E9xeYfqiBE
V+cgyIc/kP12iHVSwQrIdGQuBmok6zXuhCp2ddGdTTowoNumM0edJOKjkt6NKBz4mXg6qdMU0MzN
VeRG6JprWcejXxoqHvRM3pqG65/4H74kav/bTM0Hu2hYPPw8OwdI9OfF4eFqWNNnIuTQHoQm0nh2
gQZ6Hg2aTjmfmTkIbnXjueORBDhsS1KYmxYoaxrPg601y3CJKTo9uzzs0QdcMjZQUpMlwZ27cTpi
sT16Y/ue+ut55oLflbnUTyLVbpJAsdcpnTYGG4NhZexxiAov9oRbEixF/oMoDnePrT4Wp9ncJWSj
u3S8Dwr1pVc5V3yyEO6Z6/vWlng4q8U71TYmbE/rswNnFwRELA4XtPSX3LDVFfMV/Cow8nZpaeEg
1yUgv6YyjnPB4axzBnWq+1RHuQA3pwvnS05JcD/A3T4WyZTvsmZ5FylsNLNfrD31NHlY9NZH4ozG
4+RjX3LnZep2xdBMvxzcBI+sfWaIw6nbeeDHz12LGKVTjmQkmn1Tdr6GzkJfAeNmIY6BW2NTLRW9
YxZeezOfgiH2UgNKYKFn4tzyfDTwQ+5xmMqfiq7QNwcTQxUJbV0/aVGCC0MRhfazcavu4umldix4
4HWh5TGu9AXJUk9wRCJ0WMBUyUm/MR6PoacuH+yzuLVSWf3E7O1fyBkmN2ufDZ9Qyb7TzlgkpldN
nVtk6Pt1puHIyT2cJDLXpx/+7Ax3ppnZ6203+w0jFK9qDqigFZPi3pKkqAJKCYDweZEr8jmSZo6D
CQul3OeS9iebafutkXfOuHN4GBzzZHxaUucHOwTnkSxZs08hfh25D5YYyzJM+MB/nrZeZ5nV5iOM
HblTmQVhVSU/K6ZCdE0kPqhQ08zxFFdCu5pMNjXX9Gcw5+3H7Io9RD/vU7drsJzk7nC2a9afkFCz
LA5pMoEsmQKa2ya0MPY0lWsArl4LtndTA28GW3P33Em7vaK6yR9DCDGg0wYdjW+RRQKIpTDe6JAL
rNspd/SnkW/gRn47rC8DbuuQ2zhBNEKgZo6H7/XGGiR0Ra6edqfLCaBDW+fXKy6RDhSdRQ1rN6Ts
mBZmy4bZEwXHocROiFXmrRIuXLkuw74ohqI/MgRjNqXNLZtW3/brMNXKcUcb2fzoDLJHfNKFdEOO
YSCRTS14BheXfjnMQNMIjxVNRGhqEHXppIP/y40Wr4ACmQQqDt6zySOaLWglI3j+3xPb65gRwT0Y
f3Cy0FnOEq5O5MiBLGOOAwd2j/lSbPVakWOzYK+dYzCwbYDdlO2Id5QZGjveLm3uylUbXzQ7H84W
WJchrFZQsx0W2RdBr8WtXk20BkgqXDi8Kuse97L3EGgJx5fOSAIcchkV5GUuzjgmx0fTtBBDZ3Pg
LoVfTpF85fi1yZ4xw4/rUGAFdNDmiQUOt1D4q4K0uEXh73meBJ1VXhWGuTj73p0cPumqiHHVpEU0
C3UHps6mtGSRZmwhQz0RJ0/Phc1SSRnT8l1S1/mWGIqN2ur21E0iMN1mATQcAH95+zK4EAinzfmb
NjYPMy6piMNOHuupKg5Smwh4I41edWCETuOk9zF4LHENTxnqqsDvdd2szfSjL2pYgO5MqWOmTTZm
fjthOenh9IlW3jrL5FNqbKSxGld5mBRIVkuKzeTaTf2NX1bWK+qtxkNskk86+7trLAfTfujZ/SNn
eqg0WvawQH3d+UEKhZFZBlF5Vd0MffCpjYYRszglRzdzepJBq8GUl1vDKswszlum+pnh39WzO58I
4o1nV/NWikCSMrJ7Th0DO8YdenN3xo413GidJ67JTXxQvmHEY7Lo+8JffqZLle3wkXMy8AtkRSMB
PN12yzMdPcne6+iakNTMxxoX+iEbpaK7gWIGobCx7hpRLyZCG35lawbQZzCf752Gvay+dm95CfKY
o8J6xP6Bk9Az1HDnew06sBGUZQRubCwfZmovoyXjYVMQyMWFgnH5WvMgWjqMb9BYKXRbmmxvCB/c
V7PeOmLl9/XkXlnzcpn6egMkiedAma9WymLtaHWc29YaoZT8DOoOuy9lsNE0ZUA7tVKPak9r9qYh
7OOEhRR7zQOAGY4KNnCLYNAx/6TrxcpySliK9kWqtrhz0+GYaOaRjVV/GFd7fNdmxiCmpb3CWdH3
+soOeW61/CBHHtSzP/ysKGy+n4b2fmjMEv9W4/Nop5y1i7JSuxCsXXBwmNmprXXz2h61L/ABw01j
1h0uttkOc8ZgCD2B/dpPzlYrMl+PEqRYV7Yvv2ex/62x9f9+1vx/MbT+V/Pv/wfH1oGxVTb+66k1
ZkV8f5/9X5rvvyDzDdXHP1ZK/O3v/zHD9lzat6hw4DZgXs2wmoH439u3vL9S78X0WLegIpFTJ3H1
9xk2HVswlAIaLEG6kFXhS3/MsKnfAi1obTwUd8Mh8KXfLgIm+H9Erxj+8wH9z1//OYr1z/lD2rd0
R7ctGilBq7jW9pP/eYK9wFYxSF7oRyaq4N2+y1S7zEtyAmIe1RjL2O2dlZ7EQTK8sucNC0v9JxHT
4J8i679fgkUfNcWb9GsQt/zHlwDt3pW+n+rHhl6K28R+XQJ5rUYR1+RXBJK03rdDFBCdR6dKbiR9
XAcm8oQpzDd7NKmWiWoQcjc6/Ux54+97ZEbpGbftBl6zHUbMsog0zIGMiT5tAhPbUXGoSY6Kd/Zp
LIi0SNqEzvLlh1qbQ16pUGnx4gRHjMfbPkG4161OSiZcaSQAEtgpy4p0gXHfqp8Xnx5DrglMM35Y
WSkikgUhBFcapZf3dq9Q4MAe57524ziFH1q9pWIlgOsP92VWQ/6tU/ySQX/vBm+GRUdVSscPrrO4
Kgxm/zTGu0g4bRDqWQY+pESgrHbdIB5mDb4iW7VYqCqmEvt9CEz9kJfDHUdVnqIgVlMQI4XYtaiO
B87Kfjj1bIKsuv6sZlunQM3HT6lPn7WdkggY1HWtJo7LOrqpy2mmoTZLWJe0wmn+/xeX386a/4TL
ZnIvY2P516vLQ9Z8/foLjSw/668/W2P++It/X1aMv/4P7s6tOXEk28J/paPfIXS/PPREHMA2tssu
j9vj9qkXgqZckpCQQHfx68+XEvaAbFfVTNaD4ij6oaPAiZTK3Lkva6+lamjUWFgOS3Q2YiBezIo6
diB/UMikkBO0sTcHo2JoY/5CxRAheIC1EaboYFQMhoPwgGY9yKP+I1o2XREW4wgTYzhcOiaFe+C+
9H7v4y71CnK3bjIf2TT8rxs/+dMNtTw48xwULQLNfKpAut9Eoy1BXLF9ijxzdKlU9q2WFBGQuL1P
nwGE7ej2beK7qFAezYUCJhaJlvV5YlTObF+M9MtURRTAgNn5HBAsnIWZfbtFcWmi1eodJeJ0iar5
Dcv+hs6UCzo/FrM8pSBfIMc6iWC1nJRp8K1QiuB2wzxOd/YWHZA42dGih0NBNyT9ocr+OnGVO0vN
9ImbVkuQzYIDGgy70Qjx0uBbFlH1YtM3Z3bi3Np6Te3aZvMImo8wJo1S3i/wZLAtxbmhhTdFs78z
yP0rHt9CF31S+8Gy2YJJSHb7lZmjRVWqq8S2nnZNdk65MpqmG1//CwG4eZBSGKsUREqTbAGr8chB
C1x/CstoaSuoYIAMv1fS8EbMQL4BdG+E0bf1lqAs86i+6REodx1WVcrQAInKqnzw9OrewVFECMLy
RFvbCo0zFxoqY+5BcwTCObncRxHCghWNWyi6Tw0zuNL8AuqtsH6wYMmotsaTrwNCrqNluluj0WXe
2r6OdwUE/8zggXD1gTM0d0bEu2r0/HznEh6MDKGjB5wEgiaSmBo4UC1hojQ/XVC2At6HLcOdRSZ8
WozQh8ipOp15IzGX/mZZoBg0UZo90rQVLOHit0Ba0IUGoAWH+y7Xqgs6Xa5Rr4BIs1SutzYs42Xo
f9NBDUMvHdyEYX2t8XLmTuJaAEd5QjCtj/tFvphEuQXc3tWh4874IXoI1zNq1/tPqbm+Spr9I50+
i4lv1g8bxZzVTUyG1k/zGQ1py7hE1STS6pWT7K9LJF+max9kRrizn4Ja+Rth3s/gmdWpRWMuTKrz
vVmklLHLh/3OBMy+zVmo+tzb8I5GioPwRY5eclHsr62kIVeMKgq8UqqOaAUrod7ndAloG32yzZTH
2FNXrk6kuqnxEXMvulLt8mGXFg9Q4XzbKOtmqliQJ1C+ftAXEMCEkKucR1rinu0tiH5VNUCkUMy7
Glvw5BpPdAhScjFMdBcN+zwXf8dzTvyabrlKt54CO23m9MHvJyMVcUZttP2yXoADtumkmaWjRQkL
Pcsuqj1C8x1dPg3ku/Od3ZRXu8QsL7MNqbK6HI0+h34TnQkk+Od4tG3OFT8qrzb+jpTPKNJXaGF8
acrU+qQ64Zbm/joJdsYsDX2OdheZxJkd7qvlwk5IAnp0zVoXcOHGj6TfH0HMWJRSED5EmgERRsj/
kCkKv6Q6BChhDZmCj7YKbPSzbd6kZzuj9tVZSv8/Jbs69a4c2H0nlr27jUb+XZyAAahGxmMygpM2
K0wTrIa5rOMmXcWxBkvwaO2fRdZu4oBYmWxF/mUjSjlUsYVQCjlHL2b5U8FcAY/bTrLdhtZXRJ2s
WlMBkQB34S7AIgO3BtKjKrNaM5zPhmIXF7XGomtC+8keWbeFtqsuF2X6bVSl14YVXh0dOu/06Itu
/1Mr7mrko2CkoGYOnZP4/AjZGKwtowAHlAAeQf9ZL3Y5gWB9G5i7G1rHrB9we3DyvPk1WvbggjQU
Q4VP5fTXKI8UsdXY6Bmy1WewzF7BRe9PLB2D/v3n6jubDi41VBqUaxUFaGh7eh09V0VGTl8jZAh+
KVy6C6yhMMdrtWqmOm5fcsn/Keff/80erQYnIr8JwtGCkhN0SZ9ZwdNj13eQop43uekDEigfEsp9
05FOpDkSGGqelxaA6zTDun3/p/tsPN1vu1Cn2cj4qHafMGYbetUeIGQ8zzbk19e0rN8BDkLcIFOu
18k6nCtuvaqQjDsPq5JuJSoHs9QFe5YKfQccaC/eXxce0oZ73Zy7Lr0y6wKubae6rlBShDYaMU7w
SbQdrm9iKz3fmOU9pF+PiunDtVwbt4UTjaZ1krgXpgkQ0wMGQ04M8/D9J31nCcEGC8kW9A6KqfXp
YTSqOZuEqGAOHODcSJQ7xd3foaC7+8GM9rkd2hk1VF24ViR53zCXupXq4OmLtUrJ7jKrURJTA+NM
Ia1Dl5+LLpIT3uQkaP4Zlc0dMInNP32PM9TYe992JXZZuCr0mYbkE+truCyBJFXFA4QHt3paXvgO
5t7cBhvUi33rYldr9ZNnas0F3NtoDQVNcF0AHL6nO+CxToX4lRYYVzCbbc4qsBrXNGt8WwTgXOKQ
vheRFr6oR2vQXPtHxyvO93nG4b3V535jzn0fDJKHbhYouvo6tOk91or9nd3s9ImmMbbrjL6kJsKc
NrpbP5jIdyyMYJlxSZvBHmn2dZ/3ZFt2BvDD+b5SW3eixrKZWw3t5Eqff39x4GH37YtOL4jB27Jt
l1j31L6kGohjsk7x3AzLeyMLrkBk/8BgtjupZzFtuDsNonUg6VqfySfw0RONkCOcJ2TjkEemboJC
6kpY+gBYG8ARdIw1Yw7Y45bqhn8G39nVqF78BQn7345VxsC/SqBw9E/RdMch7tNLC85rc6Oq3re9
BQMhfYbhPNLJma1NvSLrvc8+RYFF7Wn7LwexL3qeHO+SalczjchCTuAJy6eoxW7PtZRsP73j2kVR
b6Gh0IJvJl2fdFKEN2Sbr0LTa4SiMA4qBfPapEkwFoIapZLfJzF5RRJnnUrph6kH0QrQfym8CxdO
Y+wwugva6UuhIz5H4WUTz9WIQKH0N8E0gBWYWDjkmWl6mlCYWNNn5dxuTLiOFhn8ZWAwP+dr1vIi
jM9GVlycVwuym7kF42DhK0/VeqvPHME+FZbW7YJWuSnlSZLA2npmpliiLVqwNBQ1j4pWrSjfTgI7
+LPW8Q5dJMim6ai+CH0FuT+maUtbyoUeVRfwiNx70JNP1inr06AvdZJZJWjrkbGebRaRK8pvj+42
LW++v3Df2SScGeJS4eTR2vTN8XHlgTHKqzKeV048w8WhsFZxOwb8+4ut94M3oqo9Bkdh2xxOYcwa
rQ3Omz25M/RG14winoMWjc9UCyI2Z7G+QqJl7qq8H7Lf4PphwAdqh5lar/EAvejGCnEAi2Rhke93
t9NgU+7OXLSY0XIEsBE3zt9ZqH5CV+9z5G6yqU/CX8ij6TN9m63oG7ivo+Z6Y4vDmGXm6eESQDJe
KkDf9V652RUQ2AH4n+KukudYk+Lhlbbh5d6odWoKfNFNQzLdJJ/XAKPOt4uClh8KaZe1U9+1QdAi
rpNZhaw7+OfqIcgJJB0w4NP9jlDP3FcPKRVIEkEu4hHlgxYC9R0FV7qoZah2AZwVsKj4n9GGf0Ex
lQW5Lcpz1UizM7GNstoE01I9WJ4IIATJoWNtBdMh3hJa0Tf1DqJ+e8u305H5RLMnWwwan0+uWa9S
QSBbMMHrKLiB+GczpROYIyMyntZ+eU/rP7KMIAvKeIM84fpqv6HpP/XYwKRzrgiKLzYLThbIGliY
7A6LOkOkml/8rIqvQtW8LbNypgNlnorAiAxyQJ0rTa4dPPsoN560lHLMD1buO9sbX8c0XYgAWVF9
zsuo0dc7ko6beWY3qzgr7zOFc68kzAKVuJ4J/6sNtROhE567eHrtno/9/LypsooOUv5stwH9nMfr
Mzd0Z06Z6vYsyr3dVNOcmAJ00cypuo8I0EIE9TzQ0Dv6Z1c7QJs329SlHdjjXAQW7X6KseXTva3f
aiNszDpvHksdd0tJwQhaSlBMaw/gSuTgWXsEhpyHPghVxLBws+118ZCXWNBUy+9Th5AUZfSbsiju
DbNAjwhNkrMgDfXZrtpfb/zqAXQg1SeAihMzaVZWhi5gus3vbaKDeRhYtyWHCEFm8aBb9Z3w5nMg
N935+v8mfX94ENEU9qbt7DWFLT5tOfgfgErnp41rP/Wll1z4+wOd9LGtkiLORVccTTbxSepNNJ6d
ZOzaW2p76L43QrTkjouvz3/8rrt0ssG8a+hEHOKCMCxKYu/w8chFgkh1yL+LpL+4uh88mqKPJuH7
z/e2w+/tOCdPsPy6QRDhUOA4ngMCF0Gk+zOz0Bvj37NgmGMMFV6YjnKEuOjMO54Fyx2T0aQQYg91
FnAeCSjlJkEdmzbNy0Sh3VLgDD6eBFsbw6B7qBTxSwNaA5qOpyb7+PrYckxEF14ev7cTbDE9IGgp
mnXTg1c4rFkggS7OMrlFoJC+N0i509/aXgx4vAgcl3w8BUMTJuvuGtosUHfQpNeCRpWT8gVU3d1D
9mYBWMDYNFVCA+UwTYObBYO7l1wLnA26BhKMeszrij9eC3jpY8t2tLbUO7C9QKUH8yW1FXh80Yxt
IQLzutSPH982x1DXW5Sone5z/MyhGQTEAiRnQdTmbIOCPoW79uqZxbYVHv5EFcGc9upW3ZAOB5Uu
fdlZQG4RETsXral3DYJjcjZyBhENd58PbhbE+5GcBMvA9pNFUrSD0cMXPN4QQDXGIjUPkS2J5mFt
Bd3SpM9GAC6t3hg7vlvqPQfJUcZgRWzSIYfP2SrDmgUNhIfsKjCUsaGaphAl7WahZxAc3ERgQKiH
HLbC4NaCJrBNknvBsMeAo6CCst83i0K7lXhC1cgwDG0ViArTT8aNH0ZMusbjEQwY7gd7QR9jKgQd
PkQb4hrcXoACRohUyLkIOhg6QmPAK69PeWwRsQggXmCC4Qhqr8EdC9gDoVsmNwv4iaaFM8wJ2F59
b1mFEgeLAbFNtxg6z2xALgJE9mq3QLsiwWtO5m0m5cMdYRhj9GXo5DTedxHANzELLqLMyuAcRY29
0IWzEs9vkUMBLKoLhRVx9U5HF+8B+R0FbqTBGUTdEioaUptAxd6LeqEiZLCPbQBnJeqitiGM7su8
DMwrAJQj+/Z1Y4wV1G2hSd5ePa8AFqox04NvJNRah/X8gAu7e/rvFz+PTxDoIMz0fsLA1cYC+G+a
VK7aa3gmQDENaROojTsNHGKh9uqZAFJoFqBuICddVDqgE+A9RrgPcukfngC6SkIASgqO+3cfn1w6
Kndge2ww8uLqknUDmgUUWlXphAEZRLa5AOx2s4BpObaHNscgEj4I0HaTMLyKApB/gZGQOg7wBqiZ
MAnWwSci4DieBfKoiNy6FCEPW2Vw/jFIbIF8kZoFnTQpStuw5vZcQvIlGoAXwBXoS4prcEESdVpL
OkikZKDhWZJCfXcrYBAcUsmiY6b7fHCnAkUvIQostwicMbyWPCXvu716p4Lr4DhTZCQQ6dbC4A4H
7Lm0g6Q5Y5Ptrmp63xLgGjhQiCKB2k3P4CwBvVe0XkguAghOaaFC5OqQLO8bBBE9CENx5D8Oy0sk
o2XIbgWyRgbQNtN2yBSLi6V+fCqQmaGuJAwvuQlxdT84IA+B4p8jHSu4Y5Emp/29mwS3vyMsDgfs
geUe6k7DOxxQN5CeBfKk5KRxhT6YBQJKk6y1AWK4vYaXOwK3LT0LGH9g/K8LXkzr8Y4QgZNtgz8x
D3ZjeLPAS5IOnESe0KIXt3vTb3Intg09NBBITtBusQwucoAoSvqIMMbQZ+J3wX/aXn3jKMrN5NTp
GejcqeEZx5c0t0QiAavAQ2qEDd1aYGkd7wfH4hwlgqbF8mA22oN5QCcEyElL+pwkr67TDSqaSLvr
dBa6c5I4+1DkH9DjI53wpo32P04kEDaBckYq/uAm9Jwlm0IktsIQXTvtNbi4AcJNAeGWixvIm+rk
y1/LCj17YANFQgrYoeFtoAck0b1sCEkEDZM/R4N6sAfM6rE9oLBE3tkmynwpOwzOHiiEN7JLAdYJ
kUgwe54iHBa2Qk/LKzp1cLEThKWOrHegK2NUzsHYgKt4zxq6oq9eBYdFv0p7Dc5fpsFQtr4C+II0
CbBEUUgRV38jKJgLurZwFQe3A3TSKJI7ABgWq1wzxMnfXj2/ADAasQINDS/O0/D8ZMJ/6Z3AO3ZQ
W6FrtLt6i8Dl4KTIpNBT+rpTfjaL8BM+xCuuf+oH0dcW9h88Z0eKNT/8wgso/u0AB7D75dc/fqdT
75U5p/2iYO7ohn5+ZfL4x0kZogVjH334As4+/vPDA7796Xdv6uUf58FzukxXftM+bnO4TaEY9Mfv
/xMt/15ulido/NYF/ved/PH7yX0e7YIfDJyFvXEFfE163DTYJ/HpwG3gIj9wuIyzU8mgrqwoO/J0
GcFCkcanTE6dZyE9dhIl6fJr8jKxYvF1plp+5Dh+XuXBqshPBm+7FGQHnz1Hy2qZPh+P3OF9pUf+
OQKt1034363uc2Y9+Hq6CrsMs+z9w2WWeqcr5QD2kh15zowHwfGM02guQBOyA19+XfonC/CAxZEe
F/aXGCn2lzsUa/vQICE9dPwVspTT99elRaVHTqresC2AW3bY67e2qavrSA/MAMUqbE4muasbyg79
KSmQtupPc+dNy459swziE+tx6CGTHzdt3rBjdeGP/NBZtlz5Rfac5ydrWutwG9LjBys/8Jan3YUd
cF5+aM4C2DVPVvYBcSY/dpYF/AcH//Ea1Lr8/K8YPYEMtje0SHpLD53EeW9xH2DJsiPfPv+dLnve
06GYLT90uTw9tw7wUfmBq9/my80284PTY/3Q2Pcrxr96TrPnE0t1QLv8isFvnutgdXKMMbioGf+K
wf83ScOXkdr4oIsnpYdO0tz/bYq6MCfl6ebssne/5gdmS9RQ+8MLnhPZ4T/7wemMd80N0sOGER7J
aVRD34SIXaWHTp+9fgN3myyXHfjuGZ7nJiqXvTBB62pTssP/iPlR0h/+Myk+WIgHjL7s/Xc/8HYh
iuFJrcsO/8DsP2fZ84lLcQBNyI/9gRCt5Jz/K1/6L08ubArt76JfVPZ2H5/TDSfby0DtyJTKf4Eh
fAyIbHrL+1Brkb3pv5acO7GXn27NA95DevDnLP/t3ZvvOtKkxw+yVRJnwYnndkAwSo/dJJAueCdv
s+uu/v7I72WaXvkC3uafXrgg3vuz0+Sa+MYqel6m//g/AAAA//8=</cx:binary>
              </cx:geoCache>
            </cx:geography>
          </cx:layoutPr>
          <cx:valueColors>
            <cx:minColor>
              <a:schemeClr val="accent1">
                <a:lumMod val="50000"/>
              </a:schemeClr>
            </cx:minColor>
            <cx:maxColor>
              <a:srgbClr val="FF000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323850</xdr:colOff>
      <xdr:row>7</xdr:row>
      <xdr:rowOff>9525</xdr:rowOff>
    </xdr:from>
    <xdr:to>
      <xdr:col>20</xdr:col>
      <xdr:colOff>219075</xdr:colOff>
      <xdr:row>20</xdr:row>
      <xdr:rowOff>57150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EA449624-0457-4F7F-B5E3-BBC1A7D6780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076700" y="1343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85725</xdr:colOff>
      <xdr:row>5</xdr:row>
      <xdr:rowOff>80962</xdr:rowOff>
    </xdr:from>
    <xdr:to>
      <xdr:col>9</xdr:col>
      <xdr:colOff>390525</xdr:colOff>
      <xdr:row>19</xdr:row>
      <xdr:rowOff>157162</xdr:rowOff>
    </xdr:to>
    <xdr:graphicFrame macro="">
      <xdr:nvGraphicFramePr>
        <xdr:cNvPr id="6" name="Chart 5">
          <a:extLst>
            <a:ext uri="{FF2B5EF4-FFF2-40B4-BE49-F238E27FC236}">
              <a16:creationId xmlns:a16="http://schemas.microsoft.com/office/drawing/2014/main" id="{79879CA6-17AB-4B3E-B380-C3F4888C4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257175</xdr:colOff>
      <xdr:row>5</xdr:row>
      <xdr:rowOff>166687</xdr:rowOff>
    </xdr:from>
    <xdr:to>
      <xdr:col>32</xdr:col>
      <xdr:colOff>180975</xdr:colOff>
      <xdr:row>20</xdr:row>
      <xdr:rowOff>52387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A3E6620-ECE7-44C8-AC4E-B0FDA73C17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96225" y="1119187"/>
              <a:ext cx="16478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119062</xdr:colOff>
      <xdr:row>18</xdr:row>
      <xdr:rowOff>176211</xdr:rowOff>
    </xdr:from>
    <xdr:to>
      <xdr:col>35</xdr:col>
      <xdr:colOff>33337</xdr:colOff>
      <xdr:row>50</xdr:row>
      <xdr:rowOff>28574</xdr:rowOff>
    </xdr:to>
    <xdr:graphicFrame macro="">
      <xdr:nvGraphicFramePr>
        <xdr:cNvPr id="8" name="Chart 7">
          <a:extLst>
            <a:ext uri="{FF2B5EF4-FFF2-40B4-BE49-F238E27FC236}">
              <a16:creationId xmlns:a16="http://schemas.microsoft.com/office/drawing/2014/main" id="{36F15A43-AD40-4657-85D7-E2ABB74A6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119062</xdr:colOff>
      <xdr:row>25</xdr:row>
      <xdr:rowOff>23812</xdr:rowOff>
    </xdr:from>
    <xdr:to>
      <xdr:col>49</xdr:col>
      <xdr:colOff>547687</xdr:colOff>
      <xdr:row>49</xdr:row>
      <xdr:rowOff>133350</xdr:rowOff>
    </xdr:to>
    <xdr:graphicFrame macro="">
      <xdr:nvGraphicFramePr>
        <xdr:cNvPr id="9" name="Chart 8">
          <a:extLst>
            <a:ext uri="{FF2B5EF4-FFF2-40B4-BE49-F238E27FC236}">
              <a16:creationId xmlns:a16="http://schemas.microsoft.com/office/drawing/2014/main" id="{983A029F-798E-4FC3-A011-DBBC9FCEA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142875</xdr:colOff>
      <xdr:row>36</xdr:row>
      <xdr:rowOff>171450</xdr:rowOff>
    </xdr:from>
    <xdr:to>
      <xdr:col>45</xdr:col>
      <xdr:colOff>190500</xdr:colOff>
      <xdr:row>55</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C5EC04E6-12C5-4A64-B92E-16F5B9728A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05525" y="7029450"/>
              <a:ext cx="5943600" cy="3524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485774</xdr:colOff>
      <xdr:row>1</xdr:row>
      <xdr:rowOff>123825</xdr:rowOff>
    </xdr:from>
    <xdr:to>
      <xdr:col>16</xdr:col>
      <xdr:colOff>476249</xdr:colOff>
      <xdr:row>6</xdr:row>
      <xdr:rowOff>28575</xdr:rowOff>
    </xdr:to>
    <xdr:sp macro="" textlink="">
      <xdr:nvSpPr>
        <xdr:cNvPr id="2" name="TextBox 1">
          <a:extLst>
            <a:ext uri="{FF2B5EF4-FFF2-40B4-BE49-F238E27FC236}">
              <a16:creationId xmlns:a16="http://schemas.microsoft.com/office/drawing/2014/main" id="{FDDA2EE6-0CA7-43CE-8F47-E678F105C089}"/>
            </a:ext>
          </a:extLst>
        </xdr:cNvPr>
        <xdr:cNvSpPr txBox="1"/>
      </xdr:nvSpPr>
      <xdr:spPr>
        <a:xfrm>
          <a:off x="5362574" y="314325"/>
          <a:ext cx="4867275" cy="85725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2"/>
              </a:solidFill>
            </a:rPr>
            <a:t>Police Killed in US in 2015</a:t>
          </a:r>
        </a:p>
      </xdr:txBody>
    </xdr:sp>
    <xdr:clientData/>
  </xdr:twoCellAnchor>
  <xdr:twoCellAnchor>
    <xdr:from>
      <xdr:col>6</xdr:col>
      <xdr:colOff>19050</xdr:colOff>
      <xdr:row>6</xdr:row>
      <xdr:rowOff>152400</xdr:rowOff>
    </xdr:from>
    <xdr:to>
      <xdr:col>8</xdr:col>
      <xdr:colOff>447676</xdr:colOff>
      <xdr:row>11</xdr:row>
      <xdr:rowOff>57150</xdr:rowOff>
    </xdr:to>
    <xdr:sp macro="" textlink="">
      <xdr:nvSpPr>
        <xdr:cNvPr id="3" name="TextBox 2">
          <a:extLst>
            <a:ext uri="{FF2B5EF4-FFF2-40B4-BE49-F238E27FC236}">
              <a16:creationId xmlns:a16="http://schemas.microsoft.com/office/drawing/2014/main" id="{5A0BF291-2347-4597-88CE-C9D22B69FF93}"/>
            </a:ext>
          </a:extLst>
        </xdr:cNvPr>
        <xdr:cNvSpPr txBox="1"/>
      </xdr:nvSpPr>
      <xdr:spPr>
        <a:xfrm>
          <a:off x="3676650" y="1295400"/>
          <a:ext cx="1647826" cy="85725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2"/>
              </a:solidFill>
            </a:rPr>
            <a:t>467 killed</a:t>
          </a:r>
        </a:p>
        <a:p>
          <a:pPr algn="ctr"/>
          <a:r>
            <a:rPr lang="en-US" sz="1050" b="1">
              <a:solidFill>
                <a:schemeClr val="bg2"/>
              </a:solidFill>
            </a:rPr>
            <a:t>(RECORDED)</a:t>
          </a:r>
        </a:p>
      </xdr:txBody>
    </xdr:sp>
    <xdr:clientData/>
  </xdr:twoCellAnchor>
  <xdr:twoCellAnchor>
    <xdr:from>
      <xdr:col>11</xdr:col>
      <xdr:colOff>466725</xdr:colOff>
      <xdr:row>6</xdr:row>
      <xdr:rowOff>171450</xdr:rowOff>
    </xdr:from>
    <xdr:to>
      <xdr:col>14</xdr:col>
      <xdr:colOff>171450</xdr:colOff>
      <xdr:row>11</xdr:row>
      <xdr:rowOff>76200</xdr:rowOff>
    </xdr:to>
    <xdr:sp macro="" textlink="">
      <xdr:nvSpPr>
        <xdr:cNvPr id="4" name="TextBox 3">
          <a:extLst>
            <a:ext uri="{FF2B5EF4-FFF2-40B4-BE49-F238E27FC236}">
              <a16:creationId xmlns:a16="http://schemas.microsoft.com/office/drawing/2014/main" id="{71FDF785-7E71-4E8E-ACB9-E3B90C5C4028}"/>
            </a:ext>
          </a:extLst>
        </xdr:cNvPr>
        <xdr:cNvSpPr txBox="1"/>
      </xdr:nvSpPr>
      <xdr:spPr>
        <a:xfrm>
          <a:off x="7172325" y="1314450"/>
          <a:ext cx="1533525" cy="85725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chemeClr val="bg2"/>
              </a:solidFill>
            </a:rPr>
            <a:t>445    22   </a:t>
          </a:r>
        </a:p>
        <a:p>
          <a:pPr algn="l"/>
          <a:r>
            <a:rPr lang="en-US" sz="1050" b="1">
              <a:solidFill>
                <a:schemeClr val="bg2"/>
              </a:solidFill>
            </a:rPr>
            <a:t>  MALES</a:t>
          </a:r>
          <a:r>
            <a:rPr lang="en-US" sz="1050" b="1" baseline="0">
              <a:solidFill>
                <a:schemeClr val="bg2"/>
              </a:solidFill>
            </a:rPr>
            <a:t>            FEMALES</a:t>
          </a:r>
          <a:endParaRPr lang="en-US" sz="1050" b="1">
            <a:solidFill>
              <a:schemeClr val="bg2"/>
            </a:solidFill>
          </a:endParaRPr>
        </a:p>
      </xdr:txBody>
    </xdr:sp>
    <xdr:clientData/>
  </xdr:twoCellAnchor>
  <xdr:twoCellAnchor>
    <xdr:from>
      <xdr:col>16</xdr:col>
      <xdr:colOff>514349</xdr:colOff>
      <xdr:row>6</xdr:row>
      <xdr:rowOff>161925</xdr:rowOff>
    </xdr:from>
    <xdr:to>
      <xdr:col>18</xdr:col>
      <xdr:colOff>400050</xdr:colOff>
      <xdr:row>11</xdr:row>
      <xdr:rowOff>57151</xdr:rowOff>
    </xdr:to>
    <xdr:sp macro="" textlink="">
      <xdr:nvSpPr>
        <xdr:cNvPr id="5" name="TextBox 4">
          <a:extLst>
            <a:ext uri="{FF2B5EF4-FFF2-40B4-BE49-F238E27FC236}">
              <a16:creationId xmlns:a16="http://schemas.microsoft.com/office/drawing/2014/main" id="{0F2495EF-3931-469B-8B7B-0F6E40236DC0}"/>
            </a:ext>
          </a:extLst>
        </xdr:cNvPr>
        <xdr:cNvSpPr txBox="1"/>
      </xdr:nvSpPr>
      <xdr:spPr>
        <a:xfrm>
          <a:off x="10267949" y="1304925"/>
          <a:ext cx="1104901" cy="84772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2"/>
              </a:solidFill>
            </a:rPr>
            <a:t>3</a:t>
          </a:r>
        </a:p>
        <a:p>
          <a:pPr algn="ctr"/>
          <a:r>
            <a:rPr lang="en-US" sz="1100" b="1">
              <a:solidFill>
                <a:schemeClr val="bg2"/>
              </a:solidFill>
            </a:rPr>
            <a:t>UNKNOWN</a:t>
          </a:r>
          <a:endParaRPr lang="en-US" sz="400" b="1">
            <a:solidFill>
              <a:schemeClr val="bg2"/>
            </a:solidFill>
          </a:endParaRPr>
        </a:p>
      </xdr:txBody>
    </xdr:sp>
    <xdr:clientData/>
  </xdr:twoCellAnchor>
  <xdr:twoCellAnchor>
    <xdr:from>
      <xdr:col>5</xdr:col>
      <xdr:colOff>381000</xdr:colOff>
      <xdr:row>11</xdr:row>
      <xdr:rowOff>133350</xdr:rowOff>
    </xdr:from>
    <xdr:to>
      <xdr:col>19</xdr:col>
      <xdr:colOff>266700</xdr:colOff>
      <xdr:row>18</xdr:row>
      <xdr:rowOff>28575</xdr:rowOff>
    </xdr:to>
    <xdr:sp macro="" textlink="">
      <xdr:nvSpPr>
        <xdr:cNvPr id="6" name="TextBox 5">
          <a:extLst>
            <a:ext uri="{FF2B5EF4-FFF2-40B4-BE49-F238E27FC236}">
              <a16:creationId xmlns:a16="http://schemas.microsoft.com/office/drawing/2014/main" id="{38DB2220-AD17-468B-AF6A-EAE433E47637}"/>
            </a:ext>
          </a:extLst>
        </xdr:cNvPr>
        <xdr:cNvSpPr txBox="1"/>
      </xdr:nvSpPr>
      <xdr:spPr>
        <a:xfrm>
          <a:off x="3429000" y="2228850"/>
          <a:ext cx="8420100" cy="12287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tx1"/>
              </a:solidFill>
            </a:rPr>
            <a:t>There</a:t>
          </a:r>
          <a:r>
            <a:rPr lang="en-US" sz="1200" b="1" baseline="0">
              <a:solidFill>
                <a:schemeClr val="tx1"/>
              </a:solidFill>
            </a:rPr>
            <a:t> had been record of Policemen being attaked in US, while some sustained serious injuries,some did not survive.</a:t>
          </a:r>
        </a:p>
        <a:p>
          <a:pPr algn="ctr"/>
          <a:endParaRPr lang="en-US" sz="1200" b="1" baseline="0">
            <a:solidFill>
              <a:schemeClr val="tx1"/>
            </a:solidFill>
          </a:endParaRPr>
        </a:p>
        <a:p>
          <a:pPr algn="ctr"/>
          <a:r>
            <a:rPr lang="en-US" sz="1200" b="1" baseline="0">
              <a:solidFill>
                <a:schemeClr val="tx1"/>
              </a:solidFill>
            </a:rPr>
            <a:t>In 2015, there was several incidents and this dataset shows details of such that resulted in death.</a:t>
          </a:r>
        </a:p>
        <a:p>
          <a:pPr algn="ctr"/>
          <a:endParaRPr lang="en-US" sz="1200" b="1" baseline="0">
            <a:solidFill>
              <a:schemeClr val="tx1"/>
            </a:solidFill>
          </a:endParaRPr>
        </a:p>
        <a:p>
          <a:pPr algn="ctr"/>
          <a:r>
            <a:rPr lang="en-US" sz="1200" b="1" baseline="0">
              <a:solidFill>
                <a:schemeClr val="tx1"/>
              </a:solidFill>
            </a:rPr>
            <a:t>This analysis is quick analysis on rthese presented records in order to investigate into this cases and give possible recommendation to avoid future cases.</a:t>
          </a:r>
          <a:endParaRPr lang="en-US" sz="1200" b="1">
            <a:solidFill>
              <a:schemeClr val="tx1"/>
            </a:solidFill>
          </a:endParaRPr>
        </a:p>
      </xdr:txBody>
    </xdr:sp>
    <xdr:clientData/>
  </xdr:twoCellAnchor>
  <xdr:twoCellAnchor>
    <xdr:from>
      <xdr:col>21</xdr:col>
      <xdr:colOff>285750</xdr:colOff>
      <xdr:row>24</xdr:row>
      <xdr:rowOff>180975</xdr:rowOff>
    </xdr:from>
    <xdr:to>
      <xdr:col>24</xdr:col>
      <xdr:colOff>219075</xdr:colOff>
      <xdr:row>40</xdr:row>
      <xdr:rowOff>76200</xdr:rowOff>
    </xdr:to>
    <xdr:sp macro="" textlink="">
      <xdr:nvSpPr>
        <xdr:cNvPr id="8" name="TextBox 7">
          <a:extLst>
            <a:ext uri="{FF2B5EF4-FFF2-40B4-BE49-F238E27FC236}">
              <a16:creationId xmlns:a16="http://schemas.microsoft.com/office/drawing/2014/main" id="{48DC8102-76D7-478A-B6E5-8A15CB365471}"/>
            </a:ext>
          </a:extLst>
        </xdr:cNvPr>
        <xdr:cNvSpPr txBox="1"/>
      </xdr:nvSpPr>
      <xdr:spPr>
        <a:xfrm>
          <a:off x="13087350" y="4752975"/>
          <a:ext cx="1762125" cy="29432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Just in the first 6 months of the year 2015.</a:t>
          </a:r>
          <a:r>
            <a:rPr lang="en-US" sz="1100" b="1" baseline="0">
              <a:solidFill>
                <a:schemeClr val="tx1"/>
              </a:solidFill>
            </a:rPr>
            <a:t> the 467 killed was made.</a:t>
          </a:r>
        </a:p>
        <a:p>
          <a:endParaRPr lang="en-US" sz="1100" b="1" baseline="0">
            <a:solidFill>
              <a:schemeClr val="tx1"/>
            </a:solidFill>
          </a:endParaRPr>
        </a:p>
        <a:p>
          <a:r>
            <a:rPr lang="en-US" sz="1100" b="1" baseline="0">
              <a:solidFill>
                <a:schemeClr val="tx1"/>
              </a:solidFill>
            </a:rPr>
            <a:t>From the chart, it seems like there was a decline in June to 2 kills but thats wromg. June 1st is the only present record in our dataset so we can as well remove June in order not to mis lead the analysis.</a:t>
          </a:r>
        </a:p>
        <a:p>
          <a:endParaRPr lang="en-US" sz="1100" b="1" baseline="0">
            <a:solidFill>
              <a:schemeClr val="tx1"/>
            </a:solidFill>
          </a:endParaRPr>
        </a:p>
        <a:p>
          <a:r>
            <a:rPr lang="en-US" sz="1100" b="1" baseline="0">
              <a:solidFill>
                <a:schemeClr val="tx1"/>
              </a:solidFill>
            </a:rPr>
            <a:t>At this we see that there was no significant drop in the number of kills trend.</a:t>
          </a:r>
          <a:endParaRPr lang="en-US" sz="1100" b="1">
            <a:solidFill>
              <a:schemeClr val="tx1"/>
            </a:solidFill>
          </a:endParaRPr>
        </a:p>
      </xdr:txBody>
    </xdr:sp>
    <xdr:clientData/>
  </xdr:twoCellAnchor>
  <xdr:twoCellAnchor editAs="oneCell">
    <xdr:from>
      <xdr:col>21</xdr:col>
      <xdr:colOff>247650</xdr:colOff>
      <xdr:row>19</xdr:row>
      <xdr:rowOff>66676</xdr:rowOff>
    </xdr:from>
    <xdr:to>
      <xdr:col>24</xdr:col>
      <xdr:colOff>247650</xdr:colOff>
      <xdr:row>24</xdr:row>
      <xdr:rowOff>104776</xdr:rowOff>
    </xdr:to>
    <mc:AlternateContent xmlns:mc="http://schemas.openxmlformats.org/markup-compatibility/2006">
      <mc:Choice xmlns:a14="http://schemas.microsoft.com/office/drawing/2010/main" Requires="a14">
        <xdr:graphicFrame macro="">
          <xdr:nvGraphicFramePr>
            <xdr:cNvPr id="11" name="month 2">
              <a:extLst>
                <a:ext uri="{FF2B5EF4-FFF2-40B4-BE49-F238E27FC236}">
                  <a16:creationId xmlns:a16="http://schemas.microsoft.com/office/drawing/2014/main" id="{B16C77E8-A73E-4F05-8C28-7358BBB7D6A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3230225" y="368617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9524</xdr:colOff>
      <xdr:row>18</xdr:row>
      <xdr:rowOff>133349</xdr:rowOff>
    </xdr:from>
    <xdr:to>
      <xdr:col>21</xdr:col>
      <xdr:colOff>247649</xdr:colOff>
      <xdr:row>41</xdr:row>
      <xdr:rowOff>85725</xdr:rowOff>
    </xdr:to>
    <xdr:graphicFrame macro="">
      <xdr:nvGraphicFramePr>
        <xdr:cNvPr id="12" name="Chart 11">
          <a:extLst>
            <a:ext uri="{FF2B5EF4-FFF2-40B4-BE49-F238E27FC236}">
              <a16:creationId xmlns:a16="http://schemas.microsoft.com/office/drawing/2014/main" id="{12CAC566-C5DD-44C8-A76D-90740A03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41</xdr:row>
      <xdr:rowOff>123824</xdr:rowOff>
    </xdr:from>
    <xdr:to>
      <xdr:col>20</xdr:col>
      <xdr:colOff>533400</xdr:colOff>
      <xdr:row>60</xdr:row>
      <xdr:rowOff>171450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B49DC8A6-6FA0-4D4C-85D5-3DDFA19EF6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5024" y="7934324"/>
              <a:ext cx="6991351" cy="36671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171451</xdr:colOff>
      <xdr:row>43</xdr:row>
      <xdr:rowOff>161925</xdr:rowOff>
    </xdr:from>
    <xdr:to>
      <xdr:col>24</xdr:col>
      <xdr:colOff>133350</xdr:colOff>
      <xdr:row>59</xdr:row>
      <xdr:rowOff>104774</xdr:rowOff>
    </xdr:to>
    <xdr:sp macro="" textlink="">
      <xdr:nvSpPr>
        <xdr:cNvPr id="14" name="TextBox 13">
          <a:extLst>
            <a:ext uri="{FF2B5EF4-FFF2-40B4-BE49-F238E27FC236}">
              <a16:creationId xmlns:a16="http://schemas.microsoft.com/office/drawing/2014/main" id="{59326FF6-FF48-47EE-AF9F-AF3F557CB9F4}"/>
            </a:ext>
          </a:extLst>
        </xdr:cNvPr>
        <xdr:cNvSpPr txBox="1"/>
      </xdr:nvSpPr>
      <xdr:spPr>
        <a:xfrm>
          <a:off x="13154026" y="8353425"/>
          <a:ext cx="1790699" cy="2990849"/>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Majority of the deceased age brackets falls in 18</a:t>
          </a:r>
          <a:r>
            <a:rPr lang="en-US" sz="1100" b="1" baseline="0">
              <a:solidFill>
                <a:schemeClr val="tx1"/>
              </a:solidFill>
            </a:rPr>
            <a:t> to 60.</a:t>
          </a:r>
        </a:p>
        <a:p>
          <a:endParaRPr lang="en-US" sz="1100" b="1" baseline="0">
            <a:solidFill>
              <a:schemeClr val="tx1"/>
            </a:solidFill>
          </a:endParaRPr>
        </a:p>
        <a:p>
          <a:r>
            <a:rPr lang="en-US" sz="1100" b="1" baseline="0">
              <a:solidFill>
                <a:schemeClr val="tx1"/>
              </a:solidFill>
            </a:rPr>
            <a:t>Some extreme values are seen such as ages between 0-6 which indicated that there is possibility of wrong input in this datasets. </a:t>
          </a:r>
        </a:p>
        <a:p>
          <a:endParaRPr lang="en-US" sz="1100" b="1" baseline="0">
            <a:solidFill>
              <a:schemeClr val="tx1"/>
            </a:solidFill>
          </a:endParaRPr>
        </a:p>
        <a:p>
          <a:r>
            <a:rPr lang="en-US" sz="1100" b="1" baseline="0">
              <a:solidFill>
                <a:schemeClr val="tx1"/>
              </a:solidFill>
            </a:rPr>
            <a:t>Also, ages in 66 - 90 are extreme but could be tolerated owing that across US each states has different retirement age.</a:t>
          </a:r>
          <a:endParaRPr lang="en-US" sz="1100" b="1">
            <a:solidFill>
              <a:schemeClr val="tx1"/>
            </a:solidFill>
          </a:endParaRPr>
        </a:p>
      </xdr:txBody>
    </xdr:sp>
    <xdr:clientData/>
  </xdr:twoCellAnchor>
  <xdr:twoCellAnchor>
    <xdr:from>
      <xdr:col>1</xdr:col>
      <xdr:colOff>247650</xdr:colOff>
      <xdr:row>18</xdr:row>
      <xdr:rowOff>85724</xdr:rowOff>
    </xdr:from>
    <xdr:to>
      <xdr:col>12</xdr:col>
      <xdr:colOff>38100</xdr:colOff>
      <xdr:row>40</xdr:row>
      <xdr:rowOff>133349</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39E544C7-2F7F-48D3-A1A6-036E552ADA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7250" y="3514724"/>
              <a:ext cx="6496050" cy="4238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381001</xdr:colOff>
      <xdr:row>46</xdr:row>
      <xdr:rowOff>76200</xdr:rowOff>
    </xdr:from>
    <xdr:to>
      <xdr:col>6</xdr:col>
      <xdr:colOff>304801</xdr:colOff>
      <xdr:row>60</xdr:row>
      <xdr:rowOff>28575</xdr:rowOff>
    </xdr:to>
    <xdr:sp macro="" textlink="">
      <xdr:nvSpPr>
        <xdr:cNvPr id="16" name="TextBox 15">
          <a:extLst>
            <a:ext uri="{FF2B5EF4-FFF2-40B4-BE49-F238E27FC236}">
              <a16:creationId xmlns:a16="http://schemas.microsoft.com/office/drawing/2014/main" id="{F3844B73-C0DF-4D02-BCE4-260D5435CD52}"/>
            </a:ext>
          </a:extLst>
        </xdr:cNvPr>
        <xdr:cNvSpPr txBox="1"/>
      </xdr:nvSpPr>
      <xdr:spPr>
        <a:xfrm>
          <a:off x="1600201" y="8839200"/>
          <a:ext cx="2362200" cy="261937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Alarming that</a:t>
          </a:r>
          <a:r>
            <a:rPr lang="en-US" sz="1100" b="1" baseline="0">
              <a:solidFill>
                <a:schemeClr val="tx1"/>
              </a:solidFill>
            </a:rPr>
            <a:t> in 5 months, about 74 policemen were killed in a single state, California. While the next state is Texas with 46 kills.</a:t>
          </a:r>
        </a:p>
        <a:p>
          <a:endParaRPr lang="en-US" sz="1100" b="1" baseline="0">
            <a:solidFill>
              <a:schemeClr val="tx1"/>
            </a:solidFill>
          </a:endParaRPr>
        </a:p>
        <a:p>
          <a:r>
            <a:rPr lang="en-US" sz="1100" b="1" baseline="0">
              <a:solidFill>
                <a:schemeClr val="tx1"/>
              </a:solidFill>
            </a:rPr>
            <a:t>Highlighing the top 7, we shall look into these states and endeavour to track the reasons for the events.</a:t>
          </a:r>
        </a:p>
        <a:p>
          <a:endParaRPr lang="en-US" sz="1100" b="1" baseline="0">
            <a:solidFill>
              <a:schemeClr val="tx1"/>
            </a:solidFill>
          </a:endParaRPr>
        </a:p>
        <a:p>
          <a:r>
            <a:rPr lang="en-US" sz="1100" b="1" baseline="0">
              <a:solidFill>
                <a:schemeClr val="tx1"/>
              </a:solidFill>
            </a:rPr>
            <a:t>48% kills for 7 states out of 47 states.</a:t>
          </a:r>
        </a:p>
        <a:p>
          <a:endParaRPr lang="en-US" sz="1100" b="1" baseline="0">
            <a:solidFill>
              <a:schemeClr val="tx1"/>
            </a:solidFill>
          </a:endParaRPr>
        </a:p>
        <a:p>
          <a:r>
            <a:rPr lang="en-US" sz="1100" b="1" baseline="0">
              <a:solidFill>
                <a:schemeClr val="tx1"/>
              </a:solidFill>
            </a:rPr>
            <a:t>We begin to track by looking IF Population has anything to do with deaths.</a:t>
          </a:r>
          <a:endParaRPr lang="en-US"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ADOYINBO BABATUNDE" refreshedDate="45719.009511921293" createdVersion="6" refreshedVersion="6" minRefreshableVersion="3" recordCount="467">
  <cacheSource type="worksheet">
    <worksheetSource name="Table1"/>
  </cacheSource>
  <cacheFields count="34">
    <cacheField name="name" numFmtId="0">
      <sharedItems count="465">
        <s v="A'donte Washington"/>
        <s v="Aaron Rutledge"/>
        <s v="Aaron Siler"/>
        <s v="Aaron Valdez"/>
        <s v="Adam Jovicic"/>
        <s v="Adam Reinhart"/>
        <s v="Adrian Hernandez"/>
        <s v="Adrian Solis"/>
        <s v="Alan Alverson"/>
        <s v="Alan James"/>
        <s v="Albert Hanson Jr"/>
        <s v="Alec Ouzounian"/>
        <s v="Alejandro Salazar"/>
        <s v="Alexander Long"/>
        <s v="Alexander Myers"/>
        <s v="Alexander Rivera"/>
        <s v="Alexia Christian"/>
        <s v="Alfredo Rials-Torres"/>
        <s v="Alice Brown"/>
        <s v="Alvin Haynes"/>
        <s v="Amilcar Perez-Lopez"/>
        <s v="Andre Murphy Sr"/>
        <s v="Andres Lara-Rodriguez"/>
        <s v="Andrew Driver"/>
        <s v="Andrew Jackson"/>
        <s v="Andrew Shipley"/>
        <s v="Andrew Toto"/>
        <s v="Andrew Valadez"/>
        <s v="Andrew Williams"/>
        <s v="Andy Martinez"/>
        <s v="Angel Corona Jr"/>
        <s v="Angelo West"/>
        <s v="Anthony Bess"/>
        <s v="Anthony Briggs"/>
        <s v="Anthony Giaquinta"/>
        <s v="Anthony Gomez Jr"/>
        <s v="Anthony Hill"/>
        <s v="Anthony Purvis"/>
        <s v="Antonio Perez"/>
        <s v="Antonio Zambrano-Montes"/>
        <s v="Artago Howard"/>
        <s v="Askari Roberts"/>
        <s v="Aurelio Duarte"/>
        <s v="Austin Goodner"/>
        <s v="Autumn Steele"/>
        <s v="Benito Osorio"/>
        <s v="Benjamin Quezada"/>
        <s v="Bernard Moore"/>
        <s v="Betty Sexton"/>
        <s v="Billy Grimm"/>
        <s v="Billy Patrick"/>
        <s v="Bobby Gross"/>
        <s v="Bradford Leonard"/>
        <s v="Brandon Jones"/>
        <s v="Brandon Lawrence"/>
        <s v="Brandon Rapp"/>
        <s v="Brendon Glenn"/>
        <s v="Brian Babb"/>
        <s v="Brian Barbosa"/>
        <s v="Brian Fritze"/>
        <s v="Brian Pickett"/>
        <s v="Brock Nichols"/>
        <s v="Bruce Steward"/>
        <s v="Bruce Zalonka"/>
        <s v="Byron Herbert"/>
        <s v="Calvon Reid"/>
        <s v="Carl Lao"/>
        <s v="Carlos Saavedra Ramirez"/>
        <s v="Carter Ray Castle"/>
        <s v="Cary Martin"/>
        <s v="Caso Jackson"/>
        <s v="Cedrick Bishop"/>
        <s v="Celin Nunez"/>
        <s v="Chance Thompson"/>
        <s v="Charly 'Africa' Keunang"/>
        <s v="Chazsten Freeman"/>
        <s v="Chris Ingram"/>
        <s v="Chrislon Talbott"/>
        <s v="Christopher Finley"/>
        <s v="Christopher Healy"/>
        <s v="Christopher Mitchell"/>
        <s v="Christopher Prevatt"/>
        <s v="Clifton Reintzel"/>
        <s v="Cody Evans"/>
        <s v="Cody Karasek"/>
        <s v="Cornelius Parker"/>
        <s v="Crystal Miley"/>
        <s v="D'Angelo Stallworth"/>
        <s v="DaJuan Graham"/>
        <s v="Dalton Branch"/>
        <s v="Dana Hlavinka"/>
        <s v="Daniel Brumley"/>
        <s v="Daniel Caldwell"/>
        <s v="Daniel Covarrubias"/>
        <s v="Daniel Davis"/>
        <s v="Daniel Elrod"/>
        <s v="Daniel Mejia"/>
        <s v="Daniel Wolfe"/>
        <s v="Darin Hutchins"/>
        <s v="Darrell 'Hubbard' Gatewood"/>
        <s v="Darrell Brown"/>
        <s v="Darrell Morgan"/>
        <s v="Darrin Langford"/>
        <s v="Daryl Myler"/>
        <s v="David Cuevas"/>
        <s v="David Gaines"/>
        <s v="David Gandara"/>
        <s v="David Garcia"/>
        <s v="David Johnson"/>
        <s v="David Kapuscinski"/>
        <s v="David Kassick"/>
        <s v="David Lynch"/>
        <s v="David Parker"/>
        <s v="David Schwalm"/>
        <s v="David Watford"/>
        <s v="David Werblow"/>
        <s v="Dean Bucheit"/>
        <s v="Dean Genova"/>
        <s v="Deanne Choate"/>
        <s v="Declan Owen"/>
        <s v="Dedrick Marshall"/>
        <s v="Demaris Turner"/>
        <s v="Denis Reyes"/>
        <s v="Dennis Fiel"/>
        <s v="Denzel Brown"/>
        <s v="Derek Cruice"/>
        <s v="Desmond Luster"/>
        <s v="Desmond Willis"/>
        <s v="Deven Guilford"/>
        <s v="Devin Gates"/>
        <s v="Dewayne Carr"/>
        <s v="Dewayne Ward Jr"/>
        <s v="Dexter Bethea"/>
        <s v="Dominick Wise"/>
        <s v="Don Smith"/>
        <s v="Donald 'Dontay' Ivy"/>
        <s v="Donald Hicks"/>
        <s v="Donald Matkins"/>
        <s v="Donte Noble"/>
        <s v="Donte Sowell"/>
        <s v="Doug Sparks"/>
        <s v="Douglas Faith"/>
        <s v="Douglas Harris"/>
        <s v="Ebin Proctor"/>
        <s v="Edixon Franco"/>
        <s v="Edward Bright Sr"/>
        <s v="Elias Cavazos"/>
        <s v="Elton Simpson"/>
        <s v="Elvin Diaz"/>
        <s v="Enoch Gaver"/>
        <s v="Eric Harris"/>
        <s v="Eric Robinson"/>
        <s v="Erick Rose"/>
        <s v="Erick Sanchez"/>
        <s v="Erik Tellez"/>
        <s v="Ernesto Flores"/>
        <s v="Ernesto Javier Canepa Diaz"/>
        <s v="Ethan Noll"/>
        <s v="Eugene Smith II"/>
        <s v="Fednel Rhinvil"/>
        <s v="Felix David"/>
        <s v="Feras Morad"/>
        <s v="Fletcher Stewart"/>
        <s v="Francis Rose III"/>
        <s v="Francis Spivey"/>
        <s v="Frank 'Trey' Shephard III"/>
        <s v="Fred Liggett Jr"/>
        <s v="Freddie Gray"/>
        <s v="Fridoon Rawshannehad"/>
        <s v="Garland Wingo"/>
        <s v="Garrett Gagne"/>
        <s v="Garrett Sandeno"/>
        <s v="Gary Collins"/>
        <s v="Gary Kendrick"/>
        <s v="Gary Page"/>
        <s v="Gilbert Fleury"/>
        <s v="Glenn Lewis"/>
        <s v="Gordon Kimbrell Jr"/>
        <s v="Gregory Smith"/>
        <s v="Grover Sapp Jr"/>
        <s v="Harry Davis"/>
        <s v="Harvey Oates"/>
        <s v="Hashim Abdul-Rasheed"/>
        <s v="Hector Morejon"/>
        <s v="Herbert Hill"/>
        <s v="Howard Brent Means Jr"/>
        <s v="Howard Robbins"/>
        <s v="Hue Dang"/>
        <s v="Hung Trieu"/>
        <s v="Ian Sherrod"/>
        <s v="Isaac Holmes"/>
        <s v="Isaac Jimenez"/>
        <s v="Izzy Colon"/>
        <s v="Jacob Haglund"/>
        <s v="Jamalis Hall"/>
        <s v="James Allen"/>
        <s v="James Barker"/>
        <s v="James Bushey"/>
        <s v="James Cooper"/>
        <s v="James Damon"/>
        <s v="James Ellis"/>
        <s v="James Greenwell"/>
        <s v="James Horn Jr"/>
        <s v="James Jimenez"/>
        <s v="James Moore"/>
        <s v="James Morris"/>
        <s v="James Strong"/>
        <s v="Jamie Croom"/>
        <s v="Jamison Childress"/>
        <s v="Janisha Fonville"/>
        <s v="Jared Forsyth"/>
        <s v="Jared Johnson"/>
        <s v="Jason Carter"/>
        <s v="Jason Champion"/>
        <s v="Jason Evans"/>
        <s v="Jason Hendrix"/>
        <s v="Jason Moland"/>
        <s v="Jason Smith"/>
        <s v="Javoris Washington"/>
        <s v="Jeff Alexander"/>
        <s v="Jeffery Adkins"/>
        <s v="Jeffery Kemp"/>
        <s v="Jeffrey Jackson"/>
        <s v="Jeffrey Nielson"/>
        <s v="Jeffrey Pitts"/>
        <s v="Jeffrey Surnow"/>
        <s v="Jeremy Anderson"/>
        <s v="Jeremy Kelly"/>
        <s v="Jeremy Lett"/>
        <s v="Jermonte Fletcher"/>
        <s v="Jerome Caldwell"/>
        <s v="Jerome Nichols"/>
        <s v="Jess Leipold"/>
        <s v="Jessica Hernandez"/>
        <s v="Jessica Uribe"/>
        <s v="Jessie Williams"/>
        <s v="Jimmy Foreman"/>
        <s v="Jimmy Robinson Jr"/>
        <s v="Joaquin Hernandez"/>
        <s v="John Acree"/>
        <s v="John Allen"/>
        <s v="John Ballard Gorman"/>
        <s v="John Kaafi"/>
        <s v="John Marshall"/>
        <s v="John O'Keefe"/>
        <s v="John Quintero"/>
        <s v="John Sawyer"/>
        <s v="John Whittaker"/>
        <s v="Johnathon Guillory"/>
        <s v="Jonathan Colley"/>
        <s v="Jonathan Efraim"/>
        <s v="Jonathan Harden"/>
        <s v="Jonathan McIntosh"/>
        <s v="Jonathan Paul"/>
        <s v="Jonathan Pierce"/>
        <s v="Jose Antonio Espinoza Ruiz"/>
        <s v="Jose Ceja"/>
        <s v="Jose Herrera"/>
        <s v="Joseph Biegert"/>
        <s v="Joseph Caffarello"/>
        <s v="Joseph Paffen"/>
        <s v="Joseph Potts"/>
        <s v="Joseph Roy"/>
        <s v="Joseph Slater"/>
        <s v="Joseph Tassinari"/>
        <s v="Joseph Weber"/>
        <s v="Joshua Deysie"/>
        <s v="Joshua Garcia"/>
        <s v="Joshua Green"/>
        <s v="Justin Fowler"/>
        <s v="Justin Tolkinen"/>
        <s v="Justin Way"/>
        <s v="Justus Howell"/>
        <s v="Karen Janks"/>
        <s v="Karl Taylor"/>
        <s v="Kavonda Payton"/>
        <s v="Kaylene Stone"/>
        <s v="Kelvin Goldston"/>
        <s v="Ken Cockerel"/>
        <s v="Kendre Alston"/>
        <s v="Kenneth Brown"/>
        <s v="Kenneth Buck"/>
        <s v="Kenneth Dothard"/>
        <s v="Kenneth Kreyssig"/>
        <s v="Kenneth Mathena"/>
        <s v="Kent Norman"/>
        <s v="Kevin Allen"/>
        <s v="Kevin Norton"/>
        <s v="Kimber Key"/>
        <s v="Kristiana Coignard"/>
        <s v="Kyle Baker"/>
        <s v="Larry Hostetter"/>
        <s v="Larry Kobuk"/>
        <s v="Lavall Hall"/>
        <s v="Ledarius Williams"/>
        <s v="Leslie Sapp III"/>
        <s v="Lester Brown"/>
        <s v="Lewis Lembke"/>
        <s v="Lionel Young"/>
        <s v="Loren Simpson"/>
        <s v="Lorenzo Hayes"/>
        <s v="Louis Becker"/>
        <s v="Lue Vang"/>
        <s v="Luis Chavez-Diaz"/>
        <s v="Luis Molina Martinez"/>
        <s v="Mack Long"/>
        <s v="Marcus Golden"/>
        <s v="Marcus Wheeler"/>
        <s v="Mario Jordan"/>
        <s v="Mark Adair"/>
        <s v="Mark Cecil Hawkins"/>
        <s v="Mark Farrar"/>
        <s v="Mark Smith"/>
        <s v="Markell Atkins"/>
        <s v="Markus Clark"/>
        <s v="Matautu Nuu"/>
        <s v="Matthew Ajibade"/>
        <s v="Matthew Belk"/>
        <s v="Matthew Coates"/>
        <s v="Matthew Hoffman"/>
        <s v="Matthew Lundy"/>
        <s v="Matthew Metz"/>
        <s v="Meagan Hockaday"/>
        <s v="Michael Asher"/>
        <s v="Michael Casper"/>
        <s v="Michael Foster"/>
        <s v="Michael Gallagher"/>
        <s v="Michael Goebel"/>
        <s v="Michael Ireland"/>
        <s v="Michael Kocher Jr"/>
        <s v="Michael Lemon"/>
        <s v="Michael Lowrey"/>
        <s v="Michael McKillop"/>
        <s v="Michael Murphy"/>
        <s v="Michael Rodriguez"/>
        <s v="Michael Smashey"/>
        <s v="Miguel Anguel de Santos-Rodriguez"/>
        <s v="Millard Tallant III"/>
        <s v="Monique Deckard"/>
        <s v="Mychael Lynch"/>
        <s v="Nadir Soofi"/>
        <s v="Naeschylus Vinzant"/>
        <s v="Natasha McKenna"/>
        <s v="Nathan Massey"/>
        <s v="Nehemiah Fischer"/>
        <s v="Neil Seifert"/>
        <s v="Nephi Arriguin"/>
        <s v="Nicholas Brickman"/>
        <s v="Nicholas Thomas"/>
        <s v="Nicolas Tewa"/>
        <s v="Nikki Burtsfield"/>
        <s v="Norman Cooper"/>
        <s v="Nuwnah Laroche"/>
        <s v="Omarr Jackson"/>
        <s v="Orlando Lopez"/>
        <s v="Pablo Meza"/>
        <s v="Patrick Wetter"/>
        <s v="Paul Anderson"/>
        <s v="Paul Campbell"/>
        <s v="Paul Johnson"/>
        <s v="Pedro 'Pete' Juan Saldivar"/>
        <s v="Philip Conley"/>
        <s v="Phillip Burgess"/>
        <s v="Phillip Garcia"/>
        <s v="Phillip Watkins"/>
        <s v="Phillip White"/>
        <s v="Quincy Reed Reindl"/>
        <s v="Ralph Willis"/>
        <s v="Randall Torrence"/>
        <s v="Raymond Kmetz"/>
        <s v="Reginald McGregor"/>
        <s v="Richard 'Buddy' Weaver"/>
        <s v="Richard Carlin"/>
        <s v="Richard Castilleja"/>
        <s v="Richard Davis"/>
        <s v="Richard Hanna"/>
        <s v="Richard McClendon"/>
        <s v="Richard Reed"/>
        <s v="Richard White"/>
        <s v="Ricky Hall"/>
        <s v="Roark Cook"/>
        <s v="Robert Box"/>
        <s v="Robert Burdge"/>
        <s v="Robert Edwards"/>
        <s v="Robert Francis Mesch"/>
        <s v="Robert Frost"/>
        <s v="Robert Kohl"/>
        <s v="Robert Rooker"/>
        <s v="Robert Washington"/>
        <s v="Roberto Leon"/>
        <s v="Roberto Ornelas"/>
        <s v="Roberto Rodriguez"/>
        <s v="Rodney Biggs"/>
        <s v="Rodney Walker"/>
        <s v="Rodolfo Velazquez"/>
        <s v="Ronald Sneed"/>
        <s v="Ronell Wade"/>
        <s v="Roy Day"/>
        <s v="RubÌ_å©n GarcÌ__a Villalpando"/>
        <s v="Russell Sharrer"/>
        <s v="Ryan Burgess"/>
        <s v="Salome Rodriguez Jr"/>
        <s v="Salvador Figueroa"/>
        <s v="Salvador Muna"/>
        <s v="Sam Holmes"/>
        <s v="Santos 'Cuate' Cortez Hernandez"/>
        <s v="Sawyer Flache"/>
        <s v="Scott Dunham"/>
        <s v="Scott McAllister"/>
        <s v="Sean Pelletier"/>
        <s v="Sergio Navas"/>
        <s v="Shane Watkins"/>
        <s v="Shaquille Barrow"/>
        <s v="Shaun Johnson"/>
        <s v="Shawn Clyde"/>
        <s v="Sheldon Haleck"/>
        <s v="Simon Hubble"/>
        <s v="Sinthanouxay Khottavongsa"/>
        <s v="Stanley Grant"/>
        <s v="Stanley Watson"/>
        <s v="Stephanie Hill"/>
        <s v="Stephen Cunningham"/>
        <s v="Steven Davenport"/>
        <s v="Steven Snyder"/>
        <s v="Talbot Schroeder"/>
        <s v="Terence Walker"/>
        <s v="Terrance Kellom"/>
        <s v="Terrance Moxley"/>
        <s v="Terry Garnett Jr"/>
        <s v="Terry Price"/>
        <s v="Tevin Barkley"/>
        <s v="Thaddeus McCarroll"/>
        <s v="Theodore Johnson"/>
        <s v="Thomas Allen Jr"/>
        <s v="Thomas Hamby"/>
        <s v="Thong Kien Ma"/>
        <s v="Tiano Meton"/>
        <s v="Tiffany Terry"/>
        <s v="Tim Elliott"/>
        <s v="Timothy Jones"/>
        <s v="Todd Allen Hodge"/>
        <s v="Todd Jamal Dye"/>
        <s v="Tommy Smith"/>
        <s v="Tony Robinson"/>
        <s v="Tony Ross"/>
        <s v="Troy Boyd"/>
        <s v="Tyrel Vick"/>
        <s v="Tyrell Larsen"/>
        <s v="Tyrone Ryerson"/>
        <s v="Tyson Hubbard"/>
        <s v="Unknown"/>
        <s v="Victor Reyes"/>
        <s v="Victor Terrazas"/>
        <s v="Vincent Cordaro"/>
        <s v="Walter Brown III"/>
        <s v="Walter Scott"/>
        <s v="Wendell King"/>
        <s v="Wilber Castillo-Gongora"/>
        <s v="William 'Rusty' Smith"/>
        <s v="William Campbell"/>
        <s v="William Chapman II"/>
        <s v="William Dick III"/>
        <s v="William Poole"/>
        <s v="Yuvette Henderson"/>
        <s v="Zaki Shinwary"/>
      </sharedItems>
    </cacheField>
    <cacheField name="age" numFmtId="0">
      <sharedItems containsMixedTypes="1" containsNumber="1" containsInteger="1" minValue="16" maxValue="87"/>
    </cacheField>
    <cacheField name="gender" numFmtId="0">
      <sharedItems count="2">
        <s v="Male"/>
        <s v="Female"/>
      </sharedItems>
    </cacheField>
    <cacheField name="raceethnicity" numFmtId="0">
      <sharedItems count="6">
        <s v="Black"/>
        <s v="White"/>
        <s v="Hispanic/Latino"/>
        <s v="Unknown"/>
        <s v="Asian/Pacific Islander"/>
        <s v="Native American"/>
      </sharedItems>
    </cacheField>
    <cacheField name="month" numFmtId="0">
      <sharedItems count="6">
        <s v="February"/>
        <s v="April"/>
        <s v="March"/>
        <s v="January"/>
        <s v="May"/>
        <s v="June"/>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5" maxValue="2015"/>
    </cacheField>
    <cacheField name="streetaddress" numFmtId="0">
      <sharedItems/>
    </cacheField>
    <cacheField name="city" numFmtId="0">
      <sharedItems/>
    </cacheField>
    <cacheField name="state" numFmtId="0">
      <sharedItems count="47">
        <s v="AL"/>
        <s v="LA"/>
        <s v="WI"/>
        <s v="CA"/>
        <s v="OH"/>
        <s v="AZ"/>
        <s v="TX"/>
        <s v="MI"/>
        <s v="IN"/>
        <s v="TN"/>
        <s v="GA"/>
        <s v="VA"/>
        <s v="NE"/>
        <s v="KS"/>
        <s v="OK"/>
        <s v="OR"/>
        <s v="NH"/>
        <s v="FL"/>
        <s v="MA"/>
        <s v="PA"/>
        <s v="WA"/>
        <s v="AR"/>
        <s v="IA"/>
        <s v="NC"/>
        <s v="NM"/>
        <s v="DC"/>
        <s v="ID"/>
        <s v="CO"/>
        <s v="HI"/>
        <s v="KY"/>
        <s v="SC"/>
        <s v="WV"/>
        <s v="UT"/>
        <s v="MO"/>
        <s v="MD"/>
        <s v="NY"/>
        <s v="NJ"/>
        <s v="IL"/>
        <s v="CT"/>
        <s v="MS"/>
        <s v="NV"/>
        <s v="MT"/>
        <s v="AK"/>
        <s v="MN"/>
        <s v="ME"/>
        <s v="DE"/>
        <s v="WY"/>
      </sharedItems>
    </cacheField>
    <cacheField name="latitude" numFmtId="0">
      <sharedItems containsSemiMixedTypes="0" containsString="0" containsNumber="1" minValue="19.915194" maxValue="61.218407999999997"/>
    </cacheField>
    <cacheField name="longitude" numFmtId="0">
      <sharedItems containsSemiMixedTypes="0" containsString="0" containsNumber="1" minValue="-159.64270020000001" maxValue="-68.100006800000003"/>
    </cacheField>
    <cacheField name="state_fp" numFmtId="0">
      <sharedItems containsSemiMixedTypes="0" containsString="0" containsNumber="1" containsInteger="1" minValue="1" maxValue="56"/>
    </cacheField>
    <cacheField name="county_fp" numFmtId="0">
      <sharedItems containsSemiMixedTypes="0" containsString="0" containsNumber="1" containsInteger="1" minValue="1" maxValue="740"/>
    </cacheField>
    <cacheField name="tract_ce" numFmtId="0">
      <sharedItems containsSemiMixedTypes="0" containsString="0" containsNumber="1" containsInteger="1" minValue="100" maxValue="980000"/>
    </cacheField>
    <cacheField name="geo_id" numFmtId="0">
      <sharedItems containsSemiMixedTypes="0" containsString="0" containsNumber="1" containsInteger="1" minValue="1003010300" maxValue="56005000700"/>
    </cacheField>
    <cacheField name="county_id" numFmtId="0">
      <sharedItems containsSemiMixedTypes="0" containsString="0" containsNumber="1" containsInteger="1" minValue="1003" maxValue="56005"/>
    </cacheField>
    <cacheField name="namelsad" numFmtId="0">
      <sharedItems/>
    </cacheField>
    <cacheField name="lawenforcementagency" numFmtId="0">
      <sharedItems/>
    </cacheField>
    <cacheField name="cause" numFmtId="0">
      <sharedItems/>
    </cacheField>
    <cacheField name="armed" numFmtId="0">
      <sharedItems/>
    </cacheField>
    <cacheField name="pop" numFmtId="0">
      <sharedItems containsSemiMixedTypes="0" containsString="0" containsNumber="1" containsInteger="1" minValue="0" maxValue="26826"/>
    </cacheField>
    <cacheField name="share_white" numFmtId="0">
      <sharedItems containsMixedTypes="1" containsNumber="1" minValue="0" maxValue="99.6"/>
    </cacheField>
    <cacheField name="share_black" numFmtId="0">
      <sharedItems containsMixedTypes="1" containsNumber="1" minValue="0" maxValue="99.8"/>
    </cacheField>
    <cacheField name="share_hispanic" numFmtId="0">
      <sharedItems containsMixedTypes="1" containsNumber="1" minValue="0" maxValue="98.8"/>
    </cacheField>
    <cacheField name="p_income" numFmtId="0">
      <sharedItems containsMixedTypes="1" containsNumber="1" containsInteger="1" minValue="5457" maxValue="86023"/>
    </cacheField>
    <cacheField name="h_income" numFmtId="0">
      <sharedItems containsMixedTypes="1" containsNumber="1" containsInteger="1" minValue="10290" maxValue="142500"/>
    </cacheField>
    <cacheField name="county_income" numFmtId="0">
      <sharedItems containsSemiMixedTypes="0" containsString="0" containsNumber="1" containsInteger="1" minValue="22545" maxValue="110292"/>
    </cacheField>
    <cacheField name="comp_income" numFmtId="0">
      <sharedItems containsMixedTypes="1" containsNumber="1" minValue="0.18404908" maxValue="2.865216014"/>
    </cacheField>
    <cacheField name="county_bucket" numFmtId="0">
      <sharedItems containsMixedTypes="1" containsNumber="1" containsInteger="1" minValue="1" maxValue="5"/>
    </cacheField>
    <cacheField name="nat_bucket" numFmtId="0">
      <sharedItems containsMixedTypes="1" containsNumber="1" containsInteger="1" minValue="1" maxValue="5"/>
    </cacheField>
    <cacheField name="pov" numFmtId="0">
      <sharedItems containsMixedTypes="1" containsNumber="1" minValue="1.1000000000000001" maxValue="79.2"/>
    </cacheField>
    <cacheField name="urate" numFmtId="0">
      <sharedItems containsMixedTypes="1" containsNumber="1" minValue="1.1335013E-2" maxValue="0.50761421299999998"/>
    </cacheField>
    <cacheField name="college" numFmtId="0">
      <sharedItems containsMixedTypes="1" containsNumber="1" minValue="1.3547237E-2" maxValue="0.82807017500000002"/>
    </cacheField>
  </cacheFields>
  <extLst>
    <ext xmlns:x14="http://schemas.microsoft.com/office/spreadsheetml/2009/9/main" uri="{725AE2AE-9491-48be-B2B4-4EB974FC3084}">
      <x14:pivotCacheDefinition pivotCacheId="912194967"/>
    </ext>
  </extLst>
</pivotCacheDefinition>
</file>

<file path=xl/pivotCache/pivotCacheRecords1.xml><?xml version="1.0" encoding="utf-8"?>
<pivotCacheRecords xmlns="http://schemas.openxmlformats.org/spreadsheetml/2006/main" xmlns:r="http://schemas.openxmlformats.org/officeDocument/2006/relationships" count="467">
  <r>
    <x v="0"/>
    <n v="16"/>
    <x v="0"/>
    <x v="0"/>
    <x v="0"/>
    <n v="23"/>
    <n v="2015"/>
    <s v="Clearview Ln"/>
    <s v="Millbrook"/>
    <x v="0"/>
    <n v="32.529577000000003"/>
    <n v="-86.362829000000005"/>
    <n v="1"/>
    <n v="51"/>
    <n v="30902"/>
    <n v="1051030902"/>
    <n v="1051"/>
    <s v="Census Tract 309.02"/>
    <s v="Millbrook Police Department"/>
    <s v="Gunshot"/>
    <s v="No"/>
    <n v="3779"/>
    <n v="60.5"/>
    <n v="30.5"/>
    <n v="5.6"/>
    <n v="28375"/>
    <n v="51367"/>
    <n v="54766"/>
    <n v="0.93793594599999996"/>
    <n v="3"/>
    <n v="3"/>
    <n v="14.1"/>
    <n v="9.7686375000000006E-2"/>
    <n v="0.168509509"/>
  </r>
  <r>
    <x v="1"/>
    <n v="27"/>
    <x v="0"/>
    <x v="1"/>
    <x v="1"/>
    <n v="2"/>
    <n v="2015"/>
    <s v="300 block Iris Park Dr"/>
    <s v="Pineville"/>
    <x v="1"/>
    <n v="31.3217392"/>
    <n v="-92.434860200000003"/>
    <n v="22"/>
    <n v="79"/>
    <n v="11700"/>
    <n v="22079011700"/>
    <n v="22079"/>
    <s v="Census Tract 117"/>
    <s v="Rapides Parish Sheriff's Office"/>
    <s v="Gunshot"/>
    <s v="No"/>
    <n v="2769"/>
    <n v="53.8"/>
    <n v="36.200000000000003"/>
    <n v="0.5"/>
    <n v="14678"/>
    <n v="27972"/>
    <n v="40930"/>
    <n v="0.68341070100000001"/>
    <n v="2"/>
    <n v="1"/>
    <n v="28.8"/>
    <n v="6.5723794000000002E-2"/>
    <n v="0.11140235900000001"/>
  </r>
  <r>
    <x v="2"/>
    <n v="26"/>
    <x v="0"/>
    <x v="1"/>
    <x v="2"/>
    <n v="14"/>
    <n v="2015"/>
    <s v="22nd Ave and 56th St"/>
    <s v="Kenosha"/>
    <x v="2"/>
    <n v="42.583559700000002"/>
    <n v="-87.8357101"/>
    <n v="55"/>
    <n v="59"/>
    <n v="1200"/>
    <n v="55059001200"/>
    <n v="55059"/>
    <s v="Census Tract 12"/>
    <s v="Kenosha Police Department"/>
    <s v="Gunshot"/>
    <s v="No"/>
    <n v="4079"/>
    <n v="73.8"/>
    <n v="7.7"/>
    <n v="16.8"/>
    <n v="25286"/>
    <n v="45365"/>
    <n v="54930"/>
    <n v="0.82586928800000003"/>
    <n v="2"/>
    <n v="3"/>
    <n v="14.6"/>
    <n v="0.166293142"/>
    <n v="0.147312269"/>
  </r>
  <r>
    <x v="3"/>
    <n v="25"/>
    <x v="0"/>
    <x v="2"/>
    <x v="2"/>
    <n v="11"/>
    <n v="2015"/>
    <s v="3000 Seminole Ave"/>
    <s v="South Gate"/>
    <x v="3"/>
    <n v="33.939297600000003"/>
    <n v="-118.2194634"/>
    <n v="6"/>
    <n v="37"/>
    <n v="535607"/>
    <n v="6037535607"/>
    <n v="6037"/>
    <s v="Census Tract 5356.07"/>
    <s v="South Gate Police Department"/>
    <s v="Gunshot"/>
    <s v="Firearm"/>
    <n v="4343"/>
    <n v="1.2"/>
    <n v="0.6"/>
    <n v="98.8"/>
    <n v="17194"/>
    <n v="48295"/>
    <n v="55909"/>
    <n v="0.86381441299999995"/>
    <n v="3"/>
    <n v="3"/>
    <n v="11.7"/>
    <n v="0.124827269"/>
    <n v="5.0132928E-2"/>
  </r>
  <r>
    <x v="4"/>
    <n v="29"/>
    <x v="0"/>
    <x v="1"/>
    <x v="2"/>
    <n v="19"/>
    <n v="2015"/>
    <s v="364 Hiwood Ave"/>
    <s v="Munroe Falls"/>
    <x v="4"/>
    <n v="41.148574799999999"/>
    <n v="-81.429878200000005"/>
    <n v="39"/>
    <n v="153"/>
    <n v="530800"/>
    <n v="39153530800"/>
    <n v="39153"/>
    <s v="Census Tract 5308"/>
    <s v="Kent Police Department"/>
    <s v="Gunshot"/>
    <s v="No"/>
    <n v="6809"/>
    <n v="92.5"/>
    <n v="1.4"/>
    <n v="1.7"/>
    <n v="33954"/>
    <n v="68785"/>
    <n v="49669"/>
    <n v="1.3848678249999999"/>
    <n v="5"/>
    <n v="4"/>
    <n v="1.9"/>
    <n v="6.3549832000000001E-2"/>
    <n v="0.40395421399999998"/>
  </r>
  <r>
    <x v="5"/>
    <n v="29"/>
    <x v="0"/>
    <x v="1"/>
    <x v="2"/>
    <n v="7"/>
    <n v="2015"/>
    <s v="18th St and Palm Ln"/>
    <s v="Phoenix"/>
    <x v="5"/>
    <n v="33.4693799"/>
    <n v="-112.0433197"/>
    <n v="4"/>
    <n v="13"/>
    <n v="111602"/>
    <n v="4013111602"/>
    <n v="4013"/>
    <s v="Census Tract 1116.02"/>
    <s v="Phoenix Police Department"/>
    <s v="Gunshot"/>
    <s v="No"/>
    <n v="4682"/>
    <n v="7"/>
    <n v="7.7"/>
    <n v="79"/>
    <n v="15523"/>
    <n v="20833"/>
    <n v="53596"/>
    <n v="0.38870438099999999"/>
    <n v="1"/>
    <n v="1"/>
    <n v="58"/>
    <n v="7.3651452000000006E-2"/>
    <n v="0.102955195"/>
  </r>
  <r>
    <x v="6"/>
    <n v="22"/>
    <x v="0"/>
    <x v="2"/>
    <x v="2"/>
    <n v="27"/>
    <n v="2015"/>
    <s v="4000 Union Ave"/>
    <s v="Bakersfield"/>
    <x v="3"/>
    <n v="35.395697499999997"/>
    <n v="-119.0027449"/>
    <n v="6"/>
    <n v="29"/>
    <n v="700"/>
    <n v="6029000700"/>
    <n v="6029"/>
    <s v="Census Tract 7"/>
    <s v="Bakersfield Police Department"/>
    <s v="Gunshot"/>
    <s v="Firearm"/>
    <n v="5027"/>
    <n v="50.8"/>
    <n v="0.3"/>
    <n v="44.2"/>
    <n v="25949"/>
    <n v="58068"/>
    <n v="48552"/>
    <n v="1.195996045"/>
    <n v="4"/>
    <n v="4"/>
    <n v="17.2"/>
    <n v="0.13146113100000001"/>
    <n v="0.20380117"/>
  </r>
  <r>
    <x v="7"/>
    <n v="35"/>
    <x v="0"/>
    <x v="2"/>
    <x v="2"/>
    <n v="26"/>
    <n v="2015"/>
    <s v="1500 Bayview Ave"/>
    <s v="Wilmington"/>
    <x v="3"/>
    <n v="33.793049500000002"/>
    <n v="-118.2709256"/>
    <n v="6"/>
    <n v="37"/>
    <n v="294200"/>
    <n v="6037294200"/>
    <n v="6037"/>
    <s v="Census Tract 2942"/>
    <s v="Los Angeles Police Department"/>
    <s v="Gunshot"/>
    <s v="Non-lethal firearm"/>
    <n v="5238"/>
    <n v="8.6"/>
    <n v="0.2"/>
    <n v="84.1"/>
    <n v="25043"/>
    <n v="66543"/>
    <n v="55909"/>
    <n v="1.1902019349999999"/>
    <n v="4"/>
    <n v="4"/>
    <n v="12.2"/>
    <n v="9.4346978999999997E-2"/>
    <n v="9.0437601000000006E-2"/>
  </r>
  <r>
    <x v="8"/>
    <n v="44"/>
    <x v="0"/>
    <x v="1"/>
    <x v="3"/>
    <n v="28"/>
    <n v="2015"/>
    <s v="Pickett Runn Rd"/>
    <s v="Sunset"/>
    <x v="6"/>
    <n v="30.665304200000001"/>
    <n v="-96.401481599999997"/>
    <n v="48"/>
    <n v="41"/>
    <n v="603"/>
    <n v="48041000603"/>
    <n v="48041"/>
    <s v="Census Tract 6.03"/>
    <s v="Wise County Sheriff's Department and Texas DPS "/>
    <s v="Gunshot"/>
    <s v="Firearm"/>
    <n v="4832"/>
    <n v="14.6"/>
    <n v="17.7"/>
    <n v="66.3"/>
    <n v="16778"/>
    <n v="30391"/>
    <n v="38310"/>
    <n v="0.79329156899999997"/>
    <n v="2"/>
    <n v="1"/>
    <n v="37.700000000000003"/>
    <n v="0.140832976"/>
    <n v="4.7601338999999999E-2"/>
  </r>
  <r>
    <x v="9"/>
    <n v="31"/>
    <x v="0"/>
    <x v="1"/>
    <x v="0"/>
    <n v="7"/>
    <n v="2015"/>
    <s v="200 Abbie St SE"/>
    <s v="Wyoming"/>
    <x v="7"/>
    <n v="42.893238099999998"/>
    <n v="-85.660583500000001"/>
    <n v="26"/>
    <n v="81"/>
    <n v="14200"/>
    <n v="26081014200"/>
    <n v="26081"/>
    <s v="Census Tract 142"/>
    <s v="Kentwood Police Department and Wyoming DPS"/>
    <s v="Gunshot"/>
    <s v="Other"/>
    <n v="3795"/>
    <n v="63.6"/>
    <n v="7.7"/>
    <n v="26.5"/>
    <n v="22005"/>
    <n v="44553"/>
    <n v="51667"/>
    <n v="0.862310566"/>
    <n v="3"/>
    <n v="2"/>
    <n v="18.399999999999999"/>
    <n v="0.17416741699999999"/>
    <n v="0.102691511"/>
  </r>
  <r>
    <x v="10"/>
    <n v="76"/>
    <x v="0"/>
    <x v="1"/>
    <x v="1"/>
    <n v="26"/>
    <n v="2015"/>
    <s v="7th Ave and Kansas Ave"/>
    <s v="Hanford"/>
    <x v="3"/>
    <n v="36.210960300000004"/>
    <n v="-119.5828798"/>
    <n v="6"/>
    <n v="31"/>
    <n v="1200"/>
    <n v="6031001200"/>
    <n v="6031"/>
    <s v="Census Tract 12"/>
    <s v="Kings County Sheriff's Office"/>
    <s v="Gunshot"/>
    <s v="Knife"/>
    <n v="2786"/>
    <n v="51.4"/>
    <n v="0.9"/>
    <n v="44.9"/>
    <n v="26916"/>
    <n v="56065"/>
    <n v="48133"/>
    <n v="1.1647933850000001"/>
    <n v="4"/>
    <n v="3"/>
    <n v="9.1999999999999993"/>
    <n v="4.1085271E-2"/>
    <n v="0.100328947"/>
  </r>
  <r>
    <x v="11"/>
    <n v="40"/>
    <x v="0"/>
    <x v="1"/>
    <x v="4"/>
    <n v="12"/>
    <n v="2015"/>
    <s v="28 Paseo Viento"/>
    <s v="Rancho Santa Margarita"/>
    <x v="3"/>
    <n v="33.653385200000002"/>
    <n v="-117.61337279999999"/>
    <n v="6"/>
    <n v="59"/>
    <n v="32049"/>
    <n v="6059032049"/>
    <n v="6059"/>
    <s v="Census Tract 320.49"/>
    <s v="Orange County Sheriff's Department"/>
    <s v="Gunshot"/>
    <s v="No"/>
    <n v="9429"/>
    <n v="67.3"/>
    <n v="0.6"/>
    <n v="12.9"/>
    <n v="51186"/>
    <n v="117413"/>
    <n v="75422"/>
    <n v="1.5567473679999999"/>
    <n v="5"/>
    <n v="5"/>
    <n v="4.4000000000000004"/>
    <n v="5.7580778999999999E-2"/>
    <n v="0.52717678099999998"/>
  </r>
  <r>
    <x v="12"/>
    <s v="Unknown"/>
    <x v="0"/>
    <x v="2"/>
    <x v="0"/>
    <n v="20"/>
    <n v="2015"/>
    <s v="1200 E Airtex Dr"/>
    <s v="Houston"/>
    <x v="6"/>
    <n v="29.9832049"/>
    <n v="-95.403856599999997"/>
    <n v="48"/>
    <n v="201"/>
    <n v="240702"/>
    <n v="48201240702"/>
    <n v="48201"/>
    <s v="Census Tract 2407.02"/>
    <s v="US Marshals Service"/>
    <s v="Gunshot"/>
    <s v="No"/>
    <n v="11228"/>
    <n v="7.5"/>
    <n v="32.1"/>
    <n v="53.3"/>
    <n v="27414"/>
    <n v="53572"/>
    <n v="53137"/>
    <n v="1.008186386"/>
    <n v="3"/>
    <n v="3"/>
    <n v="18.100000000000001"/>
    <n v="7.3771856999999996E-2"/>
    <n v="9.5803641999999994E-2"/>
  </r>
  <r>
    <x v="13"/>
    <n v="31"/>
    <x v="0"/>
    <x v="1"/>
    <x v="0"/>
    <n v="25"/>
    <n v="2015"/>
    <s v="25th St and Poplar St"/>
    <s v="Terre Haute "/>
    <x v="8"/>
    <n v="39.462930200000002"/>
    <n v="-87.378860200000005"/>
    <n v="18"/>
    <n v="167"/>
    <n v="1400"/>
    <n v="18167001400"/>
    <n v="18167"/>
    <s v="Census Tract 14"/>
    <s v="Terre Haute Police Department "/>
    <s v="Gunshot"/>
    <s v="Firearm"/>
    <n v="3413"/>
    <n v="83.7"/>
    <n v="7.6"/>
    <n v="3.1"/>
    <n v="25563"/>
    <n v="44857"/>
    <n v="40692"/>
    <n v="1.1023542710000001"/>
    <n v="4"/>
    <n v="2"/>
    <n v="13.1"/>
    <n v="5.4470101E-2"/>
    <n v="0.34585785400000002"/>
  </r>
  <r>
    <x v="14"/>
    <n v="23"/>
    <x v="0"/>
    <x v="1"/>
    <x v="1"/>
    <n v="6"/>
    <n v="2015"/>
    <s v="5700 block Ashby Dr"/>
    <s v="Indianapolis"/>
    <x v="8"/>
    <n v="39.766910600000003"/>
    <n v="-86.149963400000004"/>
    <n v="18"/>
    <n v="97"/>
    <n v="354200"/>
    <n v="18097354200"/>
    <n v="18097"/>
    <s v="Census Tract 3542"/>
    <s v="Indianapolis Metropolitan Police Department"/>
    <s v="Gunshot"/>
    <s v="Non-lethal firearm"/>
    <n v="5573"/>
    <n v="64"/>
    <n v="23.5"/>
    <n v="7.5"/>
    <n v="25998"/>
    <n v="39727"/>
    <n v="42334"/>
    <n v="0.93841829300000001"/>
    <n v="3"/>
    <n v="2"/>
    <n v="26"/>
    <n v="6.7321177999999995E-2"/>
    <n v="0.56803342899999998"/>
  </r>
  <r>
    <x v="15"/>
    <n v="39"/>
    <x v="0"/>
    <x v="2"/>
    <x v="4"/>
    <n v="30"/>
    <n v="2015"/>
    <s v="1128 Murfreesboro Pike"/>
    <s v="Nashville"/>
    <x v="9"/>
    <n v="36.125911700000003"/>
    <n v="-86.7090149"/>
    <n v="47"/>
    <n v="37"/>
    <n v="15802"/>
    <n v="47037015802"/>
    <n v="47037"/>
    <s v="Census Tract 158.02"/>
    <s v="Metro Nashville Police Department"/>
    <s v="Gunshot"/>
    <s v="Firearm"/>
    <n v="6315"/>
    <n v="37.5"/>
    <n v="27"/>
    <n v="24.7"/>
    <n v="20027"/>
    <n v="25500"/>
    <n v="47335"/>
    <n v="0.53871342600000005"/>
    <n v="1"/>
    <n v="1"/>
    <n v="36.299999999999997"/>
    <n v="8.8225858000000004E-2"/>
    <n v="0.226814777"/>
  </r>
  <r>
    <x v="16"/>
    <n v="25"/>
    <x v="1"/>
    <x v="0"/>
    <x v="1"/>
    <n v="30"/>
    <n v="2015"/>
    <s v="141 Pryor St SW"/>
    <s v="Atlanta"/>
    <x v="10"/>
    <n v="33.751262699999998"/>
    <n v="-84.393028299999997"/>
    <n v="13"/>
    <n v="121"/>
    <n v="3500"/>
    <n v="13121003500"/>
    <n v="13121"/>
    <s v="Census Tract 35"/>
    <s v="Atlanta Police Department"/>
    <s v="Gunshot"/>
    <s v="Vehicle"/>
    <n v="1997"/>
    <n v="30.5"/>
    <n v="58.4"/>
    <n v="6.4"/>
    <n v="23205"/>
    <n v="56190"/>
    <n v="56857"/>
    <n v="0.98826881499999997"/>
    <n v="3"/>
    <n v="3"/>
    <n v="42.4"/>
    <n v="0.22948207200000001"/>
    <n v="0.38053740000000003"/>
  </r>
  <r>
    <x v="17"/>
    <n v="54"/>
    <x v="0"/>
    <x v="2"/>
    <x v="4"/>
    <n v="19"/>
    <n v="2015"/>
    <s v="4219 2nd Road N"/>
    <s v="Arlington"/>
    <x v="11"/>
    <n v="38.873152699999999"/>
    <n v="-77.105009899999999"/>
    <n v="51"/>
    <n v="13"/>
    <n v="102003"/>
    <n v="51013102003"/>
    <n v="51013"/>
    <s v="Census Tract 1020.03"/>
    <s v="Arlington Police Department"/>
    <s v="Gunshot"/>
    <s v="Firearm"/>
    <n v="3651"/>
    <n v="52.2"/>
    <n v="16.2"/>
    <n v="15.7"/>
    <n v="29881"/>
    <n v="38125"/>
    <n v="103208"/>
    <n v="0.36939965899999999"/>
    <n v="1"/>
    <n v="2"/>
    <n v="20.5"/>
    <n v="1.1916111E-2"/>
    <n v="0.42496493699999999"/>
  </r>
  <r>
    <x v="18"/>
    <n v="24"/>
    <x v="1"/>
    <x v="1"/>
    <x v="2"/>
    <n v="17"/>
    <n v="2015"/>
    <s v="Van Ness Ave and Pine St"/>
    <s v="San Francisco"/>
    <x v="3"/>
    <n v="37.789430899999999"/>
    <n v="-122.4220984"/>
    <n v="6"/>
    <n v="75"/>
    <n v="11100"/>
    <n v="6075011100"/>
    <n v="6075"/>
    <s v="Census Tract 111"/>
    <s v="San Francisco Police Department"/>
    <s v="Gunshot"/>
    <s v="Firearm"/>
    <n v="5286"/>
    <n v="44.8"/>
    <n v="6.9"/>
    <n v="16.5"/>
    <n v="41676"/>
    <n v="61904"/>
    <n v="75604"/>
    <n v="0.81879265599999995"/>
    <n v="2"/>
    <n v="4"/>
    <n v="11.6"/>
    <n v="4.0850588E-2"/>
    <n v="0.55254848899999998"/>
  </r>
  <r>
    <x v="19"/>
    <n v="57"/>
    <x v="0"/>
    <x v="0"/>
    <x v="3"/>
    <n v="26"/>
    <n v="2015"/>
    <s v="1 Moreland Dr"/>
    <s v="San Francisco"/>
    <x v="3"/>
    <n v="37.6279793"/>
    <n v="-122.45393369999999"/>
    <n v="6"/>
    <n v="81"/>
    <n v="614000"/>
    <n v="6081614000"/>
    <n v="6081"/>
    <s v="Census Tract 6140"/>
    <s v="San Francisco Sheriff's Department"/>
    <s v="Death in custody"/>
    <s v="No"/>
    <n v="5740"/>
    <n v="31.3"/>
    <n v="7.5"/>
    <n v="15.2"/>
    <n v="37455"/>
    <n v="111903"/>
    <n v="88202"/>
    <n v="1.2687127279999999"/>
    <n v="4"/>
    <n v="5"/>
    <n v="6.4"/>
    <n v="6.3268366000000006E-2"/>
    <n v="0.40952621"/>
  </r>
  <r>
    <x v="20"/>
    <n v="21"/>
    <x v="0"/>
    <x v="2"/>
    <x v="0"/>
    <n v="26"/>
    <n v="2015"/>
    <s v="Folsom St and 24th St"/>
    <s v="San Francisco"/>
    <x v="3"/>
    <n v="37.752510800000003"/>
    <n v="-122.41408010000001"/>
    <n v="6"/>
    <n v="75"/>
    <n v="22901"/>
    <n v="6075022901"/>
    <n v="6075"/>
    <s v="Census Tract 229.01"/>
    <s v="San Francisco Police Department"/>
    <s v="Gunshot"/>
    <s v="Vehicle"/>
    <n v="4303"/>
    <n v="28.3"/>
    <n v="5.0999999999999996"/>
    <n v="58.1"/>
    <n v="27384"/>
    <n v="60479"/>
    <n v="75604"/>
    <n v="0.799944447"/>
    <n v="2"/>
    <n v="4"/>
    <n v="12.7"/>
    <n v="0.115890508"/>
    <n v="0.349884906"/>
  </r>
  <r>
    <x v="21"/>
    <n v="42"/>
    <x v="0"/>
    <x v="0"/>
    <x v="3"/>
    <n v="7"/>
    <n v="2015"/>
    <s v="1223 Omaha Ave"/>
    <s v="Norfolk"/>
    <x v="12"/>
    <n v="42.018524900000003"/>
    <n v="-97.3862886"/>
    <n v="31"/>
    <n v="119"/>
    <n v="960600"/>
    <n v="31119960600"/>
    <n v="31119"/>
    <s v="Census Tract 9606"/>
    <s v="Norfolk Police Division"/>
    <s v="Death in custody"/>
    <s v="No"/>
    <n v="5213"/>
    <n v="92.3"/>
    <n v="2.2999999999999998"/>
    <n v="2.9"/>
    <n v="23342"/>
    <n v="54809"/>
    <n v="46566"/>
    <n v="1.177017566"/>
    <n v="4"/>
    <n v="3"/>
    <n v="10.3"/>
    <n v="3.5221495999999998E-2"/>
    <n v="0.25888644199999999"/>
  </r>
  <r>
    <x v="22"/>
    <n v="21"/>
    <x v="0"/>
    <x v="2"/>
    <x v="0"/>
    <n v="13"/>
    <n v="2015"/>
    <s v="S 12th St and Ruby St"/>
    <s v="Kansas City"/>
    <x v="13"/>
    <n v="39.071440299999999"/>
    <n v="-94.640230299999999"/>
    <n v="20"/>
    <n v="209"/>
    <n v="45000"/>
    <n v="20209045000"/>
    <n v="20209"/>
    <s v="Census Tract 450"/>
    <s v="Kansas City KS Police Department and Kansas Highway Patrol"/>
    <s v="Gunshot"/>
    <s v="Other"/>
    <n v="4149"/>
    <n v="40.299999999999997"/>
    <n v="10.7"/>
    <n v="41.4"/>
    <n v="22719"/>
    <n v="32471"/>
    <n v="39402"/>
    <n v="0.82409522400000002"/>
    <n v="2"/>
    <n v="1"/>
    <n v="36.5"/>
    <n v="0.17818574500000001"/>
    <n v="7.0931245000000004E-2"/>
  </r>
  <r>
    <x v="23"/>
    <n v="36"/>
    <x v="0"/>
    <x v="1"/>
    <x v="2"/>
    <n v="13"/>
    <n v="2015"/>
    <s v="9700 Kempster Ave"/>
    <s v="Fontana"/>
    <x v="3"/>
    <n v="34.077442099999999"/>
    <n v="-117.4297614"/>
    <n v="6"/>
    <n v="71"/>
    <n v="3302"/>
    <n v="6071003302"/>
    <n v="6071"/>
    <s v="Census Tract 33.02"/>
    <s v="Fontana Police Department"/>
    <s v="Gunshot"/>
    <s v="Firearm"/>
    <n v="6460"/>
    <n v="17.8"/>
    <n v="4.4000000000000004"/>
    <n v="76.400000000000006"/>
    <n v="18376"/>
    <n v="39153"/>
    <n v="54090"/>
    <n v="0.72384914"/>
    <n v="2"/>
    <n v="2"/>
    <n v="24.4"/>
    <n v="0.26297696799999998"/>
    <n v="7.1504236999999998E-2"/>
  </r>
  <r>
    <x v="24"/>
    <n v="26"/>
    <x v="0"/>
    <x v="1"/>
    <x v="1"/>
    <n v="29"/>
    <n v="2015"/>
    <s v="1200 W Florida Ave"/>
    <s v="Chickasha"/>
    <x v="14"/>
    <n v="35.040106299999998"/>
    <n v="-97.948067300000005"/>
    <n v="40"/>
    <n v="51"/>
    <n v="400"/>
    <n v="40051000400"/>
    <n v="40051"/>
    <s v="Census Tract 4"/>
    <s v="Grady County Sheriff's Department and Chickasha Police Department"/>
    <s v="Gunshot"/>
    <s v="Firearm"/>
    <n v="3348"/>
    <n v="77.7"/>
    <n v="0.9"/>
    <n v="9.6999999999999993"/>
    <n v="17695"/>
    <n v="32034"/>
    <n v="49637"/>
    <n v="0.645365352"/>
    <n v="1"/>
    <n v="1"/>
    <n v="20.3"/>
    <n v="1.1335013E-2"/>
    <n v="0.16940179999999999"/>
  </r>
  <r>
    <x v="25"/>
    <n v="49"/>
    <x v="0"/>
    <x v="1"/>
    <x v="2"/>
    <n v="17"/>
    <n v="2015"/>
    <s v="360 Argyle Ct"/>
    <s v="Medford"/>
    <x v="15"/>
    <n v="42.330173500000001"/>
    <n v="-122.898735"/>
    <n v="41"/>
    <n v="29"/>
    <n v="800"/>
    <n v="41029000800"/>
    <n v="41029"/>
    <s v="Census Tract 8"/>
    <s v="Medford Police Department"/>
    <s v="Gunshot"/>
    <s v="Firearm"/>
    <n v="5824"/>
    <n v="78.099999999999994"/>
    <n v="2.2000000000000002"/>
    <n v="15.1"/>
    <n v="21610"/>
    <n v="43625"/>
    <n v="44005"/>
    <n v="0.99136461799999998"/>
    <n v="3"/>
    <n v="2"/>
    <n v="24.8"/>
    <n v="0.13115891700000001"/>
    <n v="0.12573167900000001"/>
  </r>
  <r>
    <x v="26"/>
    <n v="54"/>
    <x v="0"/>
    <x v="1"/>
    <x v="3"/>
    <n v="21"/>
    <n v="2015"/>
    <s v="Scobie Pond Rd and Julian Rd"/>
    <s v="Derry"/>
    <x v="16"/>
    <n v="42.908080099999999"/>
    <n v="-71.336649899999998"/>
    <n v="33"/>
    <n v="15"/>
    <n v="3302"/>
    <n v="33015003302"/>
    <n v="33015"/>
    <s v="Census Tract 33.02"/>
    <s v="Derry Police Department"/>
    <s v="Gunshot"/>
    <s v="Firearm"/>
    <n v="4521"/>
    <n v="94"/>
    <n v="1.8"/>
    <n v="1.9"/>
    <n v="32921"/>
    <n v="61167"/>
    <n v="77348"/>
    <n v="0.79080260599999996"/>
    <n v="1"/>
    <n v="4"/>
    <n v="5.4"/>
    <n v="8.7385483E-2"/>
    <n v="0.28485424599999998"/>
  </r>
  <r>
    <x v="27"/>
    <n v="26"/>
    <x v="0"/>
    <x v="1"/>
    <x v="1"/>
    <n v="23"/>
    <n v="2015"/>
    <s v="Tyler St and Glenoaks Blvd"/>
    <s v="Sylmar"/>
    <x v="3"/>
    <n v="34.310290000000002"/>
    <n v="-118.4531897"/>
    <n v="6"/>
    <n v="37"/>
    <n v="106405"/>
    <n v="6037106405"/>
    <n v="6037"/>
    <s v="Census Tract 1064.05"/>
    <s v="Los Angeles Police Department"/>
    <s v="Gunshot"/>
    <s v="Firearm"/>
    <n v="3202"/>
    <n v="7.7"/>
    <n v="6"/>
    <n v="77.900000000000006"/>
    <n v="22441"/>
    <n v="52344"/>
    <n v="55909"/>
    <n v="0.93623566899999999"/>
    <n v="3"/>
    <n v="3"/>
    <n v="17.399999999999999"/>
    <n v="9.8980204000000002E-2"/>
    <n v="0.17937219700000001"/>
  </r>
  <r>
    <x v="28"/>
    <n v="48"/>
    <x v="0"/>
    <x v="0"/>
    <x v="2"/>
    <n v="6"/>
    <n v="2015"/>
    <s v="Putnam Loop Rd"/>
    <s v="Putnam Hall"/>
    <x v="17"/>
    <n v="29.743281"/>
    <n v="-81.963950999999994"/>
    <n v="12"/>
    <n v="107"/>
    <n v="950300"/>
    <n v="12107950300"/>
    <n v="12107"/>
    <s v="Census Tract 9503"/>
    <s v="Putnam County Sheriff's Office"/>
    <s v="Gunshot"/>
    <s v="Firearm"/>
    <n v="6172"/>
    <n v="86.2"/>
    <n v="7.4"/>
    <n v="6.5"/>
    <n v="23926"/>
    <n v="36844"/>
    <n v="32497"/>
    <n v="1.1337661939999999"/>
    <n v="4"/>
    <n v="2"/>
    <n v="18.2"/>
    <n v="0.176148796"/>
    <n v="0.15356291999999999"/>
  </r>
  <r>
    <x v="29"/>
    <n v="33"/>
    <x v="0"/>
    <x v="2"/>
    <x v="3"/>
    <n v="9"/>
    <n v="2015"/>
    <s v="4400 Tetons Dr"/>
    <s v="El Paso"/>
    <x v="6"/>
    <n v="31.857637799999999"/>
    <n v="-106.43961779999999"/>
    <n v="48"/>
    <n v="141"/>
    <n v="404"/>
    <n v="48141000404"/>
    <n v="48141"/>
    <s v="Census Tract 4.04"/>
    <s v="El Paso Police Department"/>
    <s v="Gunshot"/>
    <s v="Firearm"/>
    <n v="4160"/>
    <n v="6"/>
    <n v="3.4"/>
    <n v="89.9"/>
    <n v="13231"/>
    <n v="17388"/>
    <n v="40157"/>
    <n v="0.433000473"/>
    <n v="1"/>
    <n v="1"/>
    <n v="58.1"/>
    <n v="0.14461315999999999"/>
    <n v="4.7239915E-2"/>
  </r>
  <r>
    <x v="30"/>
    <n v="21"/>
    <x v="0"/>
    <x v="2"/>
    <x v="1"/>
    <n v="10"/>
    <n v="2015"/>
    <s v="4740 Barham Ave"/>
    <s v="Corning"/>
    <x v="3"/>
    <n v="39.936271699999999"/>
    <n v="-122.2013168"/>
    <n v="6"/>
    <n v="103"/>
    <n v="1100"/>
    <n v="6103001100"/>
    <n v="6103"/>
    <s v="Census Tract 11"/>
    <s v="Tehama County Sheriff's Department"/>
    <s v="Gunshot"/>
    <s v="Knife"/>
    <n v="7886"/>
    <n v="56.6"/>
    <n v="1.2"/>
    <n v="35.9"/>
    <n v="19599"/>
    <n v="46320"/>
    <n v="41924"/>
    <n v="1.104856407"/>
    <n v="4"/>
    <n v="3"/>
    <n v="24.1"/>
    <n v="0.17323741000000001"/>
    <n v="0.11798007200000001"/>
  </r>
  <r>
    <x v="31"/>
    <n v="41"/>
    <x v="0"/>
    <x v="0"/>
    <x v="2"/>
    <n v="27"/>
    <n v="2015"/>
    <s v="Humboldt Ave and Ruthven St"/>
    <s v="Roxbury"/>
    <x v="18"/>
    <n v="42.312609899999998"/>
    <n v="-71.089922900000005"/>
    <n v="25"/>
    <n v="25"/>
    <n v="82100"/>
    <n v="25025082100"/>
    <n v="25025"/>
    <s v="Census Tract 821"/>
    <s v="Boston Police Department"/>
    <s v="Gunshot"/>
    <s v="Firearm"/>
    <n v="4924"/>
    <n v="1.6"/>
    <n v="66.400000000000006"/>
    <n v="35.200000000000003"/>
    <n v="14995"/>
    <n v="20388"/>
    <n v="53540"/>
    <n v="0.38079940200000001"/>
    <n v="1"/>
    <n v="1"/>
    <n v="41.3"/>
    <n v="0.22039801000000001"/>
    <n v="0.18233618200000001"/>
  </r>
  <r>
    <x v="32"/>
    <n v="48"/>
    <x v="0"/>
    <x v="0"/>
    <x v="0"/>
    <n v="10"/>
    <n v="2015"/>
    <s v="4545 Aldridge Dr"/>
    <s v="Memphis"/>
    <x v="9"/>
    <n v="35.024639100000002"/>
    <n v="-90.054489099999998"/>
    <n v="47"/>
    <n v="157"/>
    <n v="22322"/>
    <n v="47157022322"/>
    <n v="47157"/>
    <s v="Census Tract 223.22"/>
    <s v="Memphis Police Department"/>
    <s v="Gunshot"/>
    <s v="Vehicle"/>
    <n v="4228"/>
    <n v="0.6"/>
    <n v="98.6"/>
    <n v="0"/>
    <n v="22968"/>
    <n v="37109"/>
    <n v="46250"/>
    <n v="0.80235675699999998"/>
    <n v="3"/>
    <n v="2"/>
    <n v="18.899999999999999"/>
    <n v="0.21852033300000001"/>
    <n v="0.14007782099999999"/>
  </r>
  <r>
    <x v="33"/>
    <n v="36"/>
    <x v="0"/>
    <x v="0"/>
    <x v="4"/>
    <n v="25"/>
    <n v="2015"/>
    <s v="1100 E Gateway Dr SE"/>
    <s v="Huntsville"/>
    <x v="0"/>
    <n v="34.616840400000001"/>
    <n v="-86.564109799999997"/>
    <n v="1"/>
    <n v="89"/>
    <n v="2921"/>
    <n v="1089002921"/>
    <n v="1089"/>
    <s v="Census Tract 29.21"/>
    <s v="Huntsville Police Department"/>
    <s v="Gunshot"/>
    <s v="Knife"/>
    <n v="6018"/>
    <n v="89.9"/>
    <n v="4.3"/>
    <n v="1.4"/>
    <n v="34698"/>
    <n v="57935"/>
    <n v="58434"/>
    <n v="0.99146045100000002"/>
    <n v="3"/>
    <n v="4"/>
    <n v="8.9"/>
    <n v="6.3658098999999996E-2"/>
    <n v="0.42225677499999997"/>
  </r>
  <r>
    <x v="34"/>
    <n v="41"/>
    <x v="0"/>
    <x v="2"/>
    <x v="0"/>
    <n v="22"/>
    <n v="2015"/>
    <s v="Lower Pond Ct"/>
    <s v="Clarkesville"/>
    <x v="10"/>
    <n v="34.631481200000003"/>
    <n v="-83.597251900000003"/>
    <n v="13"/>
    <n v="137"/>
    <n v="202"/>
    <n v="13137000202"/>
    <n v="13137"/>
    <s v="Census Tract 2.02"/>
    <s v="Habersham County Sheriff's Office"/>
    <s v="Gunshot"/>
    <s v="Firearm"/>
    <n v="5601"/>
    <n v="93.7"/>
    <n v="0.6"/>
    <n v="5.0999999999999996"/>
    <n v="22085"/>
    <n v="47196"/>
    <n v="39306"/>
    <n v="1.2007327130000001"/>
    <n v="5"/>
    <n v="3"/>
    <n v="9.5"/>
    <n v="0.133676093"/>
    <n v="0.26816187200000002"/>
  </r>
  <r>
    <x v="35"/>
    <n v="29"/>
    <x v="0"/>
    <x v="0"/>
    <x v="4"/>
    <n v="19"/>
    <n v="2015"/>
    <s v="305 E Walnut St"/>
    <s v="Lancaster"/>
    <x v="19"/>
    <n v="40.043447399999998"/>
    <n v="-76.299988499999998"/>
    <n v="42"/>
    <n v="71"/>
    <n v="200"/>
    <n v="42071000200"/>
    <n v="42071"/>
    <s v="Census Tract 2"/>
    <s v="Lancaster Police Department"/>
    <s v="Gunshot"/>
    <s v="Knife"/>
    <n v="2742"/>
    <n v="42"/>
    <n v="12.3"/>
    <n v="37.1"/>
    <n v="21868"/>
    <n v="42027"/>
    <n v="56483"/>
    <n v="0.74406458600000003"/>
    <n v="1"/>
    <n v="2"/>
    <n v="9.3000000000000007"/>
    <n v="0.206855081"/>
    <n v="0.172319475"/>
  </r>
  <r>
    <x v="36"/>
    <n v="27"/>
    <x v="0"/>
    <x v="0"/>
    <x v="2"/>
    <n v="9"/>
    <n v="2015"/>
    <s v="3028 Chamblee Dunwoody Rd"/>
    <s v="Chamblee"/>
    <x v="10"/>
    <n v="33.8942184"/>
    <n v="-84.303222700000006"/>
    <n v="13"/>
    <n v="89"/>
    <n v="21208"/>
    <n v="13089021208"/>
    <n v="13089"/>
    <s v="Census Tract 212.08"/>
    <s v="DeKalb County Sheriff's Department"/>
    <s v="Gunshot"/>
    <s v="No"/>
    <n v="3305"/>
    <n v="60.1"/>
    <n v="9.5"/>
    <n v="13.7"/>
    <n v="32142"/>
    <n v="57964"/>
    <n v="50856"/>
    <n v="1.139767186"/>
    <n v="4"/>
    <n v="4"/>
    <n v="18.600000000000001"/>
    <n v="0.17040951100000001"/>
    <n v="0.565535024"/>
  </r>
  <r>
    <x v="37"/>
    <n v="45"/>
    <x v="0"/>
    <x v="1"/>
    <x v="0"/>
    <n v="3"/>
    <n v="2015"/>
    <s v="1404 N June Ave"/>
    <s v="Douglas"/>
    <x v="10"/>
    <n v="31.5233612"/>
    <n v="-82.845176699999996"/>
    <n v="13"/>
    <n v="69"/>
    <n v="10400"/>
    <n v="13069010400"/>
    <n v="13069"/>
    <s v="Census Tract 104"/>
    <s v="Douglas Police Department"/>
    <s v="Gunshot"/>
    <s v="Firearm"/>
    <n v="4838"/>
    <n v="65.099999999999994"/>
    <n v="23.7"/>
    <n v="6.3"/>
    <n v="21769"/>
    <n v="38988"/>
    <n v="35693"/>
    <n v="1.09231502"/>
    <n v="4"/>
    <n v="2"/>
    <n v="27.8"/>
    <n v="0.11037302"/>
    <n v="0.17274357400000001"/>
  </r>
  <r>
    <x v="38"/>
    <n v="32"/>
    <x v="0"/>
    <x v="2"/>
    <x v="2"/>
    <n v="12"/>
    <n v="2015"/>
    <s v="2400 Flower St"/>
    <s v="Los Angeles"/>
    <x v="3"/>
    <n v="34.028007500000001"/>
    <n v="-118.2735977"/>
    <n v="6"/>
    <n v="37"/>
    <n v="224020"/>
    <n v="6037224020"/>
    <n v="6037"/>
    <s v="Census Tract 2240.20"/>
    <s v="Los Angeles County Sheriff's Department"/>
    <s v="Gunshot"/>
    <s v="Firearm"/>
    <n v="2584"/>
    <n v="4.3"/>
    <n v="3.4"/>
    <n v="89.6"/>
    <n v="15373"/>
    <n v="27585"/>
    <n v="55909"/>
    <n v="0.493391046"/>
    <n v="1"/>
    <n v="1"/>
    <n v="37.4"/>
    <n v="0.123766135"/>
    <n v="0.10067567600000001"/>
  </r>
  <r>
    <x v="39"/>
    <n v="35"/>
    <x v="0"/>
    <x v="2"/>
    <x v="0"/>
    <n v="10"/>
    <n v="2015"/>
    <s v="1107 W Lewis St"/>
    <s v="Pasco"/>
    <x v="20"/>
    <n v="46.2285118"/>
    <n v="-119.1019287"/>
    <n v="53"/>
    <n v="21"/>
    <n v="20200"/>
    <n v="53021020200"/>
    <n v="53021"/>
    <s v="Census Tract 202"/>
    <s v="Pasco Police Department"/>
    <s v="Gunshot"/>
    <s v="Firearm"/>
    <n v="6747"/>
    <n v="16.5"/>
    <n v="0.9"/>
    <n v="78.7"/>
    <n v="16558"/>
    <n v="28537"/>
    <n v="55177"/>
    <n v="0.51719013400000002"/>
    <n v="1"/>
    <n v="1"/>
    <n v="35.9"/>
    <n v="0.13174311899999999"/>
    <n v="5.7256583E-2"/>
  </r>
  <r>
    <x v="40"/>
    <n v="36"/>
    <x v="0"/>
    <x v="0"/>
    <x v="3"/>
    <n v="8"/>
    <n v="2015"/>
    <s v="9661 Strong Hwy"/>
    <s v="Strong"/>
    <x v="21"/>
    <n v="33.111282299999999"/>
    <n v="-92.359077499999998"/>
    <n v="5"/>
    <n v="139"/>
    <n v="950100"/>
    <n v="5139950100"/>
    <n v="5139"/>
    <s v="Census Tract 9501"/>
    <s v="Union County Sheriff's Office"/>
    <s v="Gunshot"/>
    <s v="Firearm"/>
    <n v="3245"/>
    <n v="53.7"/>
    <n v="44.4"/>
    <n v="1.8"/>
    <n v="17853"/>
    <n v="32614"/>
    <n v="37435"/>
    <n v="0.87121677600000003"/>
    <n v="2"/>
    <n v="1"/>
    <n v="15.6"/>
    <n v="5.5732483999999999E-2"/>
    <n v="0.100468284"/>
  </r>
  <r>
    <x v="41"/>
    <n v="35"/>
    <x v="0"/>
    <x v="0"/>
    <x v="2"/>
    <n v="17"/>
    <n v="2015"/>
    <s v="3189 Morton Bend Rd"/>
    <s v="Rome"/>
    <x v="10"/>
    <n v="34.218566899999999"/>
    <n v="-85.386993399999994"/>
    <n v="13"/>
    <n v="115"/>
    <n v="2000"/>
    <n v="13115002000"/>
    <n v="13115"/>
    <s v="Census Tract 20"/>
    <s v="Floyd County Sheriff's Office"/>
    <s v="Taser"/>
    <s v="Knife"/>
    <n v="4947"/>
    <n v="94.1"/>
    <n v="2.4"/>
    <n v="2.6"/>
    <n v="20248"/>
    <n v="40708"/>
    <n v="40821"/>
    <n v="0.99723181699999996"/>
    <n v="3"/>
    <n v="2"/>
    <n v="20.5"/>
    <n v="0.150121065"/>
    <n v="0.192909897"/>
  </r>
  <r>
    <x v="42"/>
    <n v="40"/>
    <x v="0"/>
    <x v="2"/>
    <x v="2"/>
    <n v="8"/>
    <n v="2015"/>
    <s v="3632 SW 38th St"/>
    <s v="Oklahoma City"/>
    <x v="14"/>
    <n v="35.426254299999997"/>
    <n v="-97.582611099999994"/>
    <n v="40"/>
    <n v="109"/>
    <n v="107001"/>
    <n v="40109107001"/>
    <n v="40109"/>
    <s v="Census Tract 1070.01"/>
    <s v="Oklahoma City Police Department"/>
    <s v="Gunshot"/>
    <s v="Vehicle"/>
    <n v="5887"/>
    <n v="33.9"/>
    <n v="2.6"/>
    <n v="56.6"/>
    <n v="17225"/>
    <n v="32860"/>
    <n v="45215"/>
    <n v="0.72674997200000002"/>
    <n v="2"/>
    <n v="1"/>
    <n v="25.1"/>
    <n v="0.14274661499999999"/>
    <n v="3.5338784999999998E-2"/>
  </r>
  <r>
    <x v="43"/>
    <n v="18"/>
    <x v="0"/>
    <x v="1"/>
    <x v="4"/>
    <n v="17"/>
    <n v="2015"/>
    <s v="5236 Robin Ln N"/>
    <s v="St Petersburg"/>
    <x v="17"/>
    <n v="27.820074099999999"/>
    <n v="-82.658805799999996"/>
    <n v="12"/>
    <n v="103"/>
    <n v="24200"/>
    <n v="12103024200"/>
    <n v="12103"/>
    <s v="Census Tract 242"/>
    <s v="St Petersburg Police Department"/>
    <s v="Gunshot"/>
    <s v="Firearm"/>
    <n v="5004"/>
    <n v="83.9"/>
    <n v="4"/>
    <n v="5.5"/>
    <n v="26667"/>
    <n v="46233"/>
    <n v="45535"/>
    <n v="1.0153288680000001"/>
    <n v="3"/>
    <n v="3"/>
    <n v="17.100000000000001"/>
    <n v="0.11546184700000001"/>
    <n v="0.20535467800000001"/>
  </r>
  <r>
    <x v="44"/>
    <n v="34"/>
    <x v="1"/>
    <x v="1"/>
    <x v="3"/>
    <n v="6"/>
    <n v="2015"/>
    <s v="104 N Garfield Ave"/>
    <s v="Burlington"/>
    <x v="22"/>
    <n v="40.810028099999997"/>
    <n v="-91.118583700000002"/>
    <n v="19"/>
    <n v="57"/>
    <n v="400"/>
    <n v="19057000400"/>
    <n v="19057"/>
    <s v="Census Tract 4"/>
    <s v="Burlington Police Department"/>
    <s v="Gunshot"/>
    <s v="Firearm"/>
    <n v="4465"/>
    <n v="72.099999999999994"/>
    <n v="14.5"/>
    <n v="6.8"/>
    <n v="15488"/>
    <n v="26964"/>
    <n v="42451"/>
    <n v="0.63517938299999999"/>
    <n v="1"/>
    <n v="1"/>
    <n v="26.3"/>
    <n v="0.105963791"/>
    <n v="9.6564885000000003E-2"/>
  </r>
  <r>
    <x v="45"/>
    <n v="39"/>
    <x v="0"/>
    <x v="2"/>
    <x v="2"/>
    <n v="11"/>
    <n v="2015"/>
    <s v="300 S Main St"/>
    <s v="Santa Ana"/>
    <x v="3"/>
    <n v="33.743164100000001"/>
    <n v="-117.867981"/>
    <n v="6"/>
    <n v="59"/>
    <n v="74601"/>
    <n v="6059074601"/>
    <n v="6059"/>
    <s v="Census Tract 746.01"/>
    <s v="Santa Ana Police Department"/>
    <s v="Gunshot"/>
    <s v="Knife"/>
    <n v="8623"/>
    <n v="4.2"/>
    <n v="0.2"/>
    <n v="93.9"/>
    <n v="19978"/>
    <n v="47233"/>
    <n v="75422"/>
    <n v="0.62624963499999997"/>
    <n v="1"/>
    <n v="3"/>
    <n v="20.6"/>
    <n v="0.123624444"/>
    <n v="6.1398050000000003E-2"/>
  </r>
  <r>
    <x v="46"/>
    <n v="21"/>
    <x v="0"/>
    <x v="2"/>
    <x v="2"/>
    <n v="31"/>
    <n v="2015"/>
    <s v="West Texas Ave and Gaillard St"/>
    <s v="Baytown"/>
    <x v="6"/>
    <n v="29.733015399999999"/>
    <n v="-94.970635700000003"/>
    <n v="48"/>
    <n v="201"/>
    <n v="254400"/>
    <n v="48201254400"/>
    <n v="48201"/>
    <s v="Census Tract 2544"/>
    <s v="Baytown Police Department"/>
    <s v="Gunshot"/>
    <s v="Other"/>
    <n v="3013"/>
    <n v="3.3"/>
    <n v="11.7"/>
    <n v="84.7"/>
    <n v="18995"/>
    <n v="30804"/>
    <n v="53137"/>
    <n v="0.57970905399999995"/>
    <n v="1"/>
    <n v="1"/>
    <n v="36.200000000000003"/>
    <n v="0.109816972"/>
    <n v="2.2668394000000001E-2"/>
  </r>
  <r>
    <x v="47"/>
    <n v="62"/>
    <x v="0"/>
    <x v="0"/>
    <x v="2"/>
    <n v="6"/>
    <n v="2015"/>
    <s v="Metropolitan Pkwy and Fair Dr"/>
    <s v="Atlanta"/>
    <x v="10"/>
    <n v="33.703389899999998"/>
    <n v="-84.408050200000005"/>
    <n v="13"/>
    <n v="121"/>
    <n v="7500"/>
    <n v="13121007500"/>
    <n v="13121"/>
    <s v="Census Tract 75"/>
    <s v="Atlanta Police Department"/>
    <s v="Struck by vehicle"/>
    <s v="No"/>
    <n v="3580"/>
    <n v="5.0999999999999996"/>
    <n v="85.1"/>
    <n v="6.2"/>
    <n v="14256"/>
    <n v="17545"/>
    <n v="56857"/>
    <n v="0.30858117699999998"/>
    <n v="1"/>
    <n v="1"/>
    <n v="41.4"/>
    <n v="0.23108746999999999"/>
    <n v="0.12939698499999999"/>
  </r>
  <r>
    <x v="48"/>
    <n v="43"/>
    <x v="1"/>
    <x v="1"/>
    <x v="0"/>
    <n v="17"/>
    <n v="2015"/>
    <s v="2325 Union Rd"/>
    <s v="Gastonia"/>
    <x v="23"/>
    <n v="35.228649099999998"/>
    <n v="-81.169624299999995"/>
    <n v="37"/>
    <n v="71"/>
    <n v="32800"/>
    <n v="37071032800"/>
    <n v="37071"/>
    <s v="Census Tract 328"/>
    <s v="Gastonia Police Department"/>
    <s v="Gunshot"/>
    <s v="Firearm"/>
    <n v="5876"/>
    <n v="59.9"/>
    <n v="31.7"/>
    <n v="2.9"/>
    <n v="18843"/>
    <n v="30408"/>
    <n v="42017"/>
    <n v="0.72370707099999998"/>
    <n v="1"/>
    <n v="1"/>
    <n v="28.7"/>
    <n v="0.19551020399999999"/>
    <n v="0.17036235799999999"/>
  </r>
  <r>
    <x v="49"/>
    <n v="44"/>
    <x v="0"/>
    <x v="1"/>
    <x v="4"/>
    <n v="3"/>
    <n v="2015"/>
    <s v="Arenal Rd SW and Tapia Blvd SW"/>
    <s v="Albuquerque"/>
    <x v="24"/>
    <n v="35.051789999999997"/>
    <n v="-106.6883397"/>
    <n v="35"/>
    <n v="1"/>
    <n v="4300"/>
    <n v="35001004300"/>
    <n v="35001"/>
    <s v="Census Tract 43"/>
    <s v="Bernalillo County Sheriff's Department"/>
    <s v="Gunshot"/>
    <s v="Firearm"/>
    <n v="5203"/>
    <n v="15.8"/>
    <n v="0.3"/>
    <n v="81.5"/>
    <n v="21170"/>
    <n v="39651"/>
    <n v="48801"/>
    <n v="0.81250384200000003"/>
    <n v="2"/>
    <n v="2"/>
    <n v="25.8"/>
    <n v="7.6500587999999994E-2"/>
    <n v="0.162601626"/>
  </r>
  <r>
    <x v="50"/>
    <n v="29"/>
    <x v="0"/>
    <x v="1"/>
    <x v="1"/>
    <n v="26"/>
    <n v="2015"/>
    <s v="NA"/>
    <s v="Bunch"/>
    <x v="14"/>
    <n v="35.684841200000001"/>
    <n v="-94.761901899999998"/>
    <n v="40"/>
    <n v="1"/>
    <n v="376800"/>
    <n v="40001376800"/>
    <n v="40001"/>
    <s v="Census Tract 3768"/>
    <s v="Oklahoma Department of Wildlife Conservation"/>
    <s v="Gunshot"/>
    <s v="Firearm"/>
    <n v="4601"/>
    <n v="39.299999999999997"/>
    <n v="0.1"/>
    <n v="1.7"/>
    <n v="20901"/>
    <n v="35022"/>
    <n v="32556"/>
    <n v="1.0757464059999999"/>
    <n v="4"/>
    <n v="2"/>
    <n v="19.100000000000001"/>
    <n v="4.2686100999999997E-2"/>
    <n v="0.139616613"/>
  </r>
  <r>
    <x v="51"/>
    <n v="35"/>
    <x v="0"/>
    <x v="0"/>
    <x v="2"/>
    <n v="12"/>
    <n v="2015"/>
    <s v="700 14th St NW "/>
    <s v="Washington"/>
    <x v="25"/>
    <n v="38.898457299999997"/>
    <n v="-77.032015000000001"/>
    <n v="11"/>
    <n v="1"/>
    <n v="5800"/>
    <n v="11001005800"/>
    <n v="11001"/>
    <s v="Census Tract 58"/>
    <s v="Washington DC Metro Transit Police"/>
    <s v="Gunshot"/>
    <s v="Firearm"/>
    <n v="2664"/>
    <n v="60.6"/>
    <n v="7.8"/>
    <n v="10.5"/>
    <n v="86023"/>
    <n v="118194"/>
    <n v="65830"/>
    <n v="1.7954428069999999"/>
    <n v="5"/>
    <n v="5"/>
    <n v="11.9"/>
    <n v="1.9665683E-2"/>
    <n v="0.82807017500000002"/>
  </r>
  <r>
    <x v="52"/>
    <n v="50"/>
    <x v="0"/>
    <x v="1"/>
    <x v="0"/>
    <n v="22"/>
    <n v="2015"/>
    <s v="900 Castile Rd SE"/>
    <s v="Palm Bay"/>
    <x v="17"/>
    <n v="27.9906769"/>
    <n v="-80.645767199999995"/>
    <n v="12"/>
    <n v="9"/>
    <n v="71322"/>
    <n v="12009071322"/>
    <n v="12009"/>
    <s v="Census Tract 713.22"/>
    <s v="Palm Bay Police Department"/>
    <s v="Gunshot"/>
    <s v="Knife"/>
    <n v="8874"/>
    <n v="57"/>
    <n v="17.7"/>
    <n v="19.8"/>
    <n v="22105"/>
    <n v="39535"/>
    <n v="48039"/>
    <n v="0.82297716399999998"/>
    <n v="2"/>
    <n v="2"/>
    <n v="14.1"/>
    <n v="8.0136985999999993E-2"/>
    <n v="0.17505995199999999"/>
  </r>
  <r>
    <x v="53"/>
    <n v="18"/>
    <x v="0"/>
    <x v="0"/>
    <x v="2"/>
    <n v="19"/>
    <n v="2015"/>
    <s v="1077 Parkwood Dr"/>
    <s v="Cleveland"/>
    <x v="4"/>
    <n v="41.5285759"/>
    <n v="-81.609077499999998"/>
    <n v="39"/>
    <n v="35"/>
    <n v="116500"/>
    <n v="39035116500"/>
    <n v="39035"/>
    <s v="Census Tract 1165"/>
    <s v="Cleveland Division of Police"/>
    <s v="Gunshot"/>
    <s v="Firearm"/>
    <n v="2182"/>
    <n v="0"/>
    <n v="98.9"/>
    <n v="0.1"/>
    <n v="14560"/>
    <n v="19643"/>
    <n v="43804"/>
    <n v="0.44842936700000002"/>
    <n v="1"/>
    <n v="1"/>
    <n v="32.799999999999997"/>
    <n v="0.20428015599999999"/>
    <n v="8.3226632999999994E-2"/>
  </r>
  <r>
    <x v="54"/>
    <n v="25"/>
    <x v="0"/>
    <x v="1"/>
    <x v="1"/>
    <n v="25"/>
    <n v="2015"/>
    <s v="800 Simpson Rd"/>
    <s v="Victoria"/>
    <x v="6"/>
    <n v="28.877698899999999"/>
    <n v="-97.001535099999998"/>
    <n v="48"/>
    <n v="469"/>
    <n v="1504"/>
    <n v="48469001504"/>
    <n v="48469"/>
    <s v="Census Tract 15.04"/>
    <s v="Victoria Police Department"/>
    <s v="Gunshot"/>
    <s v="Firearm"/>
    <n v="6701"/>
    <n v="74.900000000000006"/>
    <n v="0.8"/>
    <n v="22.8"/>
    <n v="27813"/>
    <n v="59961"/>
    <n v="50364"/>
    <n v="1.1905527760000001"/>
    <n v="5"/>
    <n v="4"/>
    <n v="10.199999999999999"/>
    <n v="4.7407913000000003E-2"/>
    <n v="0.171770432"/>
  </r>
  <r>
    <x v="55"/>
    <n v="31"/>
    <x v="0"/>
    <x v="1"/>
    <x v="2"/>
    <n v="18"/>
    <n v="2015"/>
    <s v="9000 Charles Way"/>
    <s v="Middleton"/>
    <x v="26"/>
    <n v="43.704128300000001"/>
    <n v="-116.5797195"/>
    <n v="16"/>
    <n v="27"/>
    <n v="21903"/>
    <n v="16027021903"/>
    <n v="16027"/>
    <s v="Census Tract 219.03"/>
    <s v="Canyon County Sheriff's Office"/>
    <s v="Gunshot"/>
    <s v="Knife"/>
    <n v="9680"/>
    <n v="89"/>
    <n v="0"/>
    <n v="8.1"/>
    <n v="28125"/>
    <n v="58600"/>
    <n v="42105"/>
    <n v="1.3917586980000001"/>
    <n v="5"/>
    <n v="4"/>
    <n v="9.5"/>
    <n v="9.5137421E-2"/>
    <n v="0.226443265"/>
  </r>
  <r>
    <x v="56"/>
    <n v="29"/>
    <x v="0"/>
    <x v="0"/>
    <x v="4"/>
    <n v="6"/>
    <n v="2015"/>
    <s v="1602 Pacific Ave"/>
    <s v="Los Angeles"/>
    <x v="3"/>
    <n v="33.987728099999998"/>
    <n v="-118.47171779999999"/>
    <n v="6"/>
    <n v="37"/>
    <n v="273502"/>
    <n v="6037273502"/>
    <n v="6037"/>
    <s v="Census Tract 2735.02"/>
    <s v="Los Angeles Police Department"/>
    <s v="Gunshot"/>
    <s v="Firearm"/>
    <n v="2860"/>
    <n v="70.7"/>
    <n v="4.5"/>
    <n v="15.5"/>
    <n v="42931"/>
    <n v="60714"/>
    <n v="55909"/>
    <n v="1.085943229"/>
    <n v="3"/>
    <n v="4"/>
    <n v="13.2"/>
    <n v="0.12679524"/>
    <n v="0.66231114700000004"/>
  </r>
  <r>
    <x v="57"/>
    <n v="49"/>
    <x v="0"/>
    <x v="1"/>
    <x v="2"/>
    <n v="31"/>
    <n v="2015"/>
    <s v="2200 Devos St"/>
    <s v="Eugene"/>
    <x v="15"/>
    <n v="44.0894276"/>
    <n v="-123.18122219999999"/>
    <n v="41"/>
    <n v="39"/>
    <n v="2501"/>
    <n v="41039002501"/>
    <n v="41039"/>
    <s v="Census Tract 25.01"/>
    <s v="Eugene Police Department"/>
    <s v="Gunshot"/>
    <s v="Firearm"/>
    <n v="5057"/>
    <n v="79.7"/>
    <n v="1.4"/>
    <n v="14.5"/>
    <n v="20407"/>
    <n v="47795"/>
    <n v="42931"/>
    <n v="1.1132980830000001"/>
    <n v="3"/>
    <n v="3"/>
    <n v="21.6"/>
    <n v="0.150479846"/>
    <n v="0.151658768"/>
  </r>
  <r>
    <x v="58"/>
    <n v="23"/>
    <x v="0"/>
    <x v="3"/>
    <x v="3"/>
    <n v="11"/>
    <n v="2015"/>
    <s v="8900 Kauffman Ave"/>
    <s v="South Gate"/>
    <x v="3"/>
    <n v="33.952348499999999"/>
    <n v="-118.1889472"/>
    <n v="6"/>
    <n v="37"/>
    <n v="536000"/>
    <n v="6037536000"/>
    <n v="6037"/>
    <s v="Census Tract 5360"/>
    <s v="South Gate Police Department"/>
    <s v="Gunshot"/>
    <s v="Firearm"/>
    <n v="4179"/>
    <n v="2"/>
    <n v="1.1000000000000001"/>
    <n v="96.6"/>
    <n v="18047"/>
    <n v="43750"/>
    <n v="55909"/>
    <n v="0.78252159799999998"/>
    <n v="2"/>
    <n v="2"/>
    <n v="16.3"/>
    <n v="0.12576542600000001"/>
    <n v="1.5885947000000001E-2"/>
  </r>
  <r>
    <x v="59"/>
    <n v="45"/>
    <x v="0"/>
    <x v="1"/>
    <x v="0"/>
    <n v="10"/>
    <n v="2015"/>
    <s v="I-70 and US-6"/>
    <s v="Glenwood Springs"/>
    <x v="27"/>
    <n v="39.560852199999999"/>
    <n v="-107.3613187"/>
    <n v="8"/>
    <n v="45"/>
    <n v="951600"/>
    <n v="8045951600"/>
    <n v="8045"/>
    <s v="Census Tract 9516"/>
    <s v="Garfield County Sheriff's Office"/>
    <s v="Gunshot"/>
    <s v="Knife"/>
    <n v="3880"/>
    <n v="69.7"/>
    <n v="0.1"/>
    <n v="28"/>
    <n v="35827"/>
    <n v="59051"/>
    <n v="57022"/>
    <n v="1.0355827580000001"/>
    <n v="3"/>
    <n v="4"/>
    <n v="7.7"/>
    <n v="4.4583333000000003E-2"/>
    <n v="0.38076773899999999"/>
  </r>
  <r>
    <x v="60"/>
    <n v="26"/>
    <x v="0"/>
    <x v="0"/>
    <x v="3"/>
    <n v="6"/>
    <n v="2015"/>
    <s v="1600 E 123rd St"/>
    <s v="Los Angeles"/>
    <x v="3"/>
    <n v="33.920825200000003"/>
    <n v="-118.2461601"/>
    <n v="6"/>
    <n v="37"/>
    <n v="540700"/>
    <n v="6037540700"/>
    <n v="6037"/>
    <s v="Census Tract 5407"/>
    <s v="Los Angeles County Sheriff's Department"/>
    <s v="Taser"/>
    <s v="Firearm"/>
    <n v="3078"/>
    <n v="1.9"/>
    <n v="47.3"/>
    <n v="45.9"/>
    <n v="17893"/>
    <n v="38690"/>
    <n v="55909"/>
    <n v="0.69201738499999998"/>
    <n v="2"/>
    <n v="2"/>
    <n v="23.6"/>
    <n v="0.21418338100000001"/>
    <n v="0.19835754899999999"/>
  </r>
  <r>
    <x v="61"/>
    <n v="35"/>
    <x v="0"/>
    <x v="1"/>
    <x v="3"/>
    <n v="6"/>
    <n v="2015"/>
    <s v="2388 E Kansas Hwy 4"/>
    <s v="Assaria"/>
    <x v="13"/>
    <n v="38.7112324"/>
    <n v="-97.569568700000005"/>
    <n v="20"/>
    <n v="169"/>
    <n v="1200"/>
    <n v="20169001200"/>
    <n v="20169"/>
    <s v="Census Tract 12"/>
    <s v="Saline County Sheriff's Office"/>
    <s v="Gunshot"/>
    <s v="Knife"/>
    <n v="3770"/>
    <n v="94.9"/>
    <n v="0.6"/>
    <n v="3.2"/>
    <n v="31080"/>
    <n v="57244"/>
    <n v="47215"/>
    <n v="1.21241131"/>
    <n v="4"/>
    <n v="4"/>
    <n v="9.5"/>
    <n v="4.1356877E-2"/>
    <n v="0.24089738899999999"/>
  </r>
  <r>
    <x v="62"/>
    <n v="34"/>
    <x v="0"/>
    <x v="1"/>
    <x v="0"/>
    <n v="15"/>
    <n v="2015"/>
    <s v="29000 S Wall St"/>
    <s v="Colton"/>
    <x v="15"/>
    <n v="45.157760600000003"/>
    <n v="-122.4377594"/>
    <n v="41"/>
    <n v="5"/>
    <n v="24100"/>
    <n v="41005024100"/>
    <n v="41005"/>
    <s v="Census Tract 241"/>
    <s v="Clackamas County Sheriff's Office"/>
    <s v="Gunshot"/>
    <s v="Non-lethal firearm"/>
    <n v="4689"/>
    <n v="93.2"/>
    <n v="0.3"/>
    <n v="2.2000000000000002"/>
    <n v="25130"/>
    <n v="58358"/>
    <n v="64352"/>
    <n v="0.90685604200000003"/>
    <n v="2"/>
    <n v="4"/>
    <n v="5"/>
    <n v="0.110323438"/>
    <n v="0.16582013700000001"/>
  </r>
  <r>
    <x v="63"/>
    <n v="46"/>
    <x v="0"/>
    <x v="4"/>
    <x v="4"/>
    <n v="12"/>
    <n v="2015"/>
    <s v="1031 Nuuanu Ave"/>
    <s v="Honolulu"/>
    <x v="28"/>
    <n v="21.310643500000001"/>
    <n v="-157.8625984"/>
    <n v="15"/>
    <n v="3"/>
    <n v="4000"/>
    <n v="15003004000"/>
    <n v="15003"/>
    <s v="Census Tract 40"/>
    <s v="US Marshals Service"/>
    <s v="Gunshot"/>
    <s v="No"/>
    <n v="1392"/>
    <n v="43"/>
    <n v="7.7"/>
    <n v="1"/>
    <n v="35788"/>
    <n v="62594"/>
    <n v="72764"/>
    <n v="0.86023308200000004"/>
    <n v="2"/>
    <n v="4"/>
    <n v="14.4"/>
    <n v="5.5155875E-2"/>
    <n v="0.51061946899999999"/>
  </r>
  <r>
    <x v="64"/>
    <n v="29"/>
    <x v="0"/>
    <x v="0"/>
    <x v="2"/>
    <n v="29"/>
    <n v="2015"/>
    <s v="111 Towne Dr"/>
    <s v="Elizabethtown"/>
    <x v="29"/>
    <n v="37.734656999999999"/>
    <n v="-85.888426999999993"/>
    <n v="21"/>
    <n v="93"/>
    <n v="901"/>
    <n v="21093000901"/>
    <n v="21093"/>
    <s v="Census Tract 9.01"/>
    <s v="Elizabethtown Police Department"/>
    <s v="Gunshot"/>
    <s v="Knife"/>
    <n v="10220"/>
    <n v="86.2"/>
    <n v="6.4"/>
    <n v="3.9"/>
    <n v="28556"/>
    <n v="58463"/>
    <n v="48687"/>
    <n v="1.2007928189999999"/>
    <n v="4"/>
    <n v="4"/>
    <n v="8.6"/>
    <n v="5.3564237000000001E-2"/>
    <n v="0.21459895300000001"/>
  </r>
  <r>
    <x v="65"/>
    <n v="39"/>
    <x v="0"/>
    <x v="0"/>
    <x v="0"/>
    <n v="22"/>
    <n v="2015"/>
    <s v="1701 Andros Isle"/>
    <s v="Coconut Creek"/>
    <x v="17"/>
    <n v="26.256782000000001"/>
    <n v="-80.167854000000005"/>
    <n v="12"/>
    <n v="11"/>
    <n v="30704"/>
    <n v="12011030704"/>
    <n v="12011"/>
    <s v="Census Tract 307.04"/>
    <s v="Coconut Creek Police Department"/>
    <s v="Taser"/>
    <s v="Firearm"/>
    <n v="4828"/>
    <n v="73.2"/>
    <n v="6"/>
    <n v="14.4"/>
    <n v="27031"/>
    <n v="39561"/>
    <n v="51251"/>
    <n v="0.77190689000000001"/>
    <n v="2"/>
    <n v="2"/>
    <n v="7.8"/>
    <n v="8.1150488000000007E-2"/>
    <n v="0.35890200100000003"/>
  </r>
  <r>
    <x v="66"/>
    <n v="28"/>
    <x v="0"/>
    <x v="4"/>
    <x v="2"/>
    <n v="4"/>
    <n v="2015"/>
    <s v="South San Joaquin St and East Church St"/>
    <s v="Stockton"/>
    <x v="3"/>
    <n v="37.948280099999998"/>
    <n v="-121.2858499"/>
    <n v="6"/>
    <n v="77"/>
    <n v="100"/>
    <n v="6077000100"/>
    <n v="6077"/>
    <s v="Census Tract 1"/>
    <s v="Stockton Police Department and San Joaquin County Sheriff's Office"/>
    <s v="Gunshot"/>
    <s v="Knife"/>
    <n v="3568"/>
    <n v="12.2"/>
    <n v="18.899999999999999"/>
    <n v="48.3"/>
    <n v="11805"/>
    <n v="15212"/>
    <n v="53380"/>
    <n v="0.28497564600000003"/>
    <n v="1"/>
    <n v="1"/>
    <n v="50.7"/>
    <n v="0.348008386"/>
    <n v="6.1581247999999998E-2"/>
  </r>
  <r>
    <x v="67"/>
    <n v="51"/>
    <x v="0"/>
    <x v="2"/>
    <x v="1"/>
    <n v="22"/>
    <n v="2015"/>
    <s v="101 Naco Hwy"/>
    <s v="Bisbee"/>
    <x v="5"/>
    <n v="31.399534200000002"/>
    <n v="-109.91780850000001"/>
    <n v="4"/>
    <n v="3"/>
    <n v="1200"/>
    <n v="4003001200"/>
    <n v="4003"/>
    <s v="Census Tract 12"/>
    <s v="Bisbee Police Department"/>
    <s v="Gunshot"/>
    <s v="Knife"/>
    <n v="3035"/>
    <n v="46"/>
    <n v="0.9"/>
    <n v="51.3"/>
    <n v="20428"/>
    <n v="36442"/>
    <n v="45755"/>
    <n v="0.79645940299999995"/>
    <n v="2"/>
    <n v="2"/>
    <n v="25.8"/>
    <n v="0.10324483800000001"/>
    <n v="0.21113924100000001"/>
  </r>
  <r>
    <x v="68"/>
    <n v="67"/>
    <x v="0"/>
    <x v="1"/>
    <x v="3"/>
    <n v="18"/>
    <n v="2015"/>
    <s v="Kentucky Rte 7"/>
    <s v="Gunlock"/>
    <x v="29"/>
    <n v="37.563148499999997"/>
    <n v="-82.926826500000004"/>
    <n v="21"/>
    <n v="153"/>
    <n v="970400"/>
    <n v="21153970400"/>
    <n v="21153"/>
    <s v="Census Tract 9704"/>
    <s v="Magoffin County Sheriff's Office and Kentucky State Police"/>
    <s v="Gunshot"/>
    <s v="Firearm"/>
    <n v="2422"/>
    <n v="95.9"/>
    <n v="0"/>
    <n v="0"/>
    <n v="12840"/>
    <n v="25139"/>
    <n v="26877"/>
    <n v="0.93533504499999998"/>
    <s v="NA"/>
    <n v="1"/>
    <n v="34.200000000000003"/>
    <n v="0.31261101200000002"/>
    <n v="3.5820895999999998E-2"/>
  </r>
  <r>
    <x v="69"/>
    <n v="53"/>
    <x v="0"/>
    <x v="1"/>
    <x v="4"/>
    <n v="14"/>
    <n v="2015"/>
    <s v="497 Florida Ave"/>
    <s v="St Augustine"/>
    <x v="17"/>
    <n v="29.850338000000001"/>
    <n v="-81.277511599999997"/>
    <n v="12"/>
    <n v="109"/>
    <n v="21405"/>
    <n v="12109021405"/>
    <n v="12109"/>
    <s v="Census Tract 214.05"/>
    <s v="St Johns County Sheriff's Office"/>
    <s v="Gunshot"/>
    <s v="Firearm"/>
    <n v="5102"/>
    <n v="94.4"/>
    <n v="0.5"/>
    <n v="2.9"/>
    <n v="31274"/>
    <n v="59167"/>
    <n v="64876"/>
    <n v="0.91200135599999999"/>
    <n v="3"/>
    <n v="4"/>
    <n v="10.6"/>
    <n v="9.9182004000000004E-2"/>
    <n v="0.520915354"/>
  </r>
  <r>
    <x v="70"/>
    <n v="25"/>
    <x v="0"/>
    <x v="0"/>
    <x v="4"/>
    <n v="23"/>
    <n v="2015"/>
    <s v="13331 Strathmoor St"/>
    <s v="Detroit"/>
    <x v="7"/>
    <n v="42.385913799999997"/>
    <n v="-83.187614400000001"/>
    <n v="26"/>
    <n v="163"/>
    <n v="537300"/>
    <n v="26163537300"/>
    <n v="26163"/>
    <s v="Census Tract 5373"/>
    <s v="Detroit Police Department"/>
    <s v="Gunshot"/>
    <s v="No"/>
    <n v="2560"/>
    <n v="0"/>
    <n v="98.4"/>
    <n v="1"/>
    <n v="14177"/>
    <n v="24539"/>
    <n v="41184"/>
    <n v="0.59583819000000005"/>
    <n v="2"/>
    <n v="1"/>
    <n v="46.3"/>
    <n v="0.25806451600000002"/>
    <n v="6.5584416000000006E-2"/>
  </r>
  <r>
    <x v="71"/>
    <n v="30"/>
    <x v="0"/>
    <x v="0"/>
    <x v="2"/>
    <n v="9"/>
    <n v="2015"/>
    <s v="Aurora St"/>
    <s v="Cocoa"/>
    <x v="17"/>
    <n v="28.351710000000001"/>
    <n v="-80.748771000000005"/>
    <n v="12"/>
    <n v="9"/>
    <n v="62600"/>
    <n v="12009062600"/>
    <n v="12009"/>
    <s v="Census Tract 626"/>
    <s v="Brevard County Sheriff's Office"/>
    <s v="Gunshot"/>
    <s v="Knife"/>
    <n v="2621"/>
    <n v="18.100000000000001"/>
    <n v="67.5"/>
    <n v="11.5"/>
    <n v="13805"/>
    <n v="21000"/>
    <n v="48039"/>
    <n v="0.43714481999999999"/>
    <n v="1"/>
    <n v="1"/>
    <n v="47.4"/>
    <n v="0.15544472200000001"/>
    <n v="7.0175439000000006E-2"/>
  </r>
  <r>
    <x v="72"/>
    <n v="24"/>
    <x v="0"/>
    <x v="2"/>
    <x v="1"/>
    <n v="13"/>
    <n v="2015"/>
    <s v="3 Greens Rd"/>
    <s v="Houston"/>
    <x v="6"/>
    <n v="29.949466699999999"/>
    <n v="-95.416328399999998"/>
    <n v="48"/>
    <n v="201"/>
    <n v="240100"/>
    <n v="48201240100"/>
    <n v="48201"/>
    <s v="Census Tract 2401"/>
    <s v="Houston Police Department"/>
    <s v="Gunshot"/>
    <s v="No"/>
    <n v="4049"/>
    <n v="6.5"/>
    <n v="31.8"/>
    <n v="58.6"/>
    <n v="16689"/>
    <n v="24072"/>
    <n v="53137"/>
    <n v="0.45301767100000001"/>
    <n v="1"/>
    <n v="1"/>
    <n v="40.9"/>
    <n v="6.2886598000000002E-2"/>
    <n v="7.8923357999999999E-2"/>
  </r>
  <r>
    <x v="73"/>
    <n v="35"/>
    <x v="0"/>
    <x v="1"/>
    <x v="0"/>
    <n v="15"/>
    <n v="2015"/>
    <s v="Hammonton Smartville Rd"/>
    <s v="Marysville"/>
    <x v="3"/>
    <n v="39.122150400000002"/>
    <n v="-121.5654984"/>
    <n v="6"/>
    <n v="115"/>
    <n v="40302"/>
    <n v="6115040302"/>
    <n v="6115"/>
    <s v="Census Tract 403.02"/>
    <s v="Yuba County Sheriff's Office"/>
    <s v="Taser"/>
    <s v="Firearm"/>
    <n v="2367"/>
    <n v="40.700000000000003"/>
    <n v="1.4"/>
    <n v="35.799999999999997"/>
    <n v="14746"/>
    <n v="28837"/>
    <n v="44902"/>
    <n v="0.64222083600000002"/>
    <n v="1"/>
    <n v="1"/>
    <n v="32.200000000000003"/>
    <n v="0.21450151100000001"/>
    <n v="0.10699001399999999"/>
  </r>
  <r>
    <x v="74"/>
    <n v="43"/>
    <x v="0"/>
    <x v="0"/>
    <x v="2"/>
    <n v="1"/>
    <n v="2015"/>
    <s v="500 San Pedro St"/>
    <s v="Los Angeles"/>
    <x v="3"/>
    <n v="34.043777499999997"/>
    <n v="-118.24372099999999"/>
    <n v="6"/>
    <n v="37"/>
    <n v="206300"/>
    <n v="6037206300"/>
    <n v="6037"/>
    <s v="Census Tract 2063"/>
    <s v="Los Angeles Police Department"/>
    <s v="Gunshot"/>
    <s v="Vehicle"/>
    <n v="5222"/>
    <n v="18"/>
    <n v="54.9"/>
    <n v="23"/>
    <n v="8206"/>
    <n v="10290"/>
    <n v="55909"/>
    <n v="0.18404908"/>
    <n v="1"/>
    <n v="1"/>
    <n v="79.2"/>
    <n v="0.43959044400000002"/>
    <n v="6.0441940999999999E-2"/>
  </r>
  <r>
    <x v="75"/>
    <n v="24"/>
    <x v="0"/>
    <x v="1"/>
    <x v="0"/>
    <n v="27"/>
    <n v="2015"/>
    <s v="South Carolina Rte 8 and Augusta Rd"/>
    <s v="Peltzer"/>
    <x v="30"/>
    <n v="34.628594399999997"/>
    <n v="-82.391222499999998"/>
    <n v="45"/>
    <n v="45"/>
    <n v="3201"/>
    <n v="45045003201"/>
    <n v="45045"/>
    <s v="Census Tract 32.01"/>
    <s v="Greenville County Sheriff's Office"/>
    <s v="Gunshot"/>
    <s v="Firearm"/>
    <n v="5304"/>
    <n v="71.5"/>
    <n v="20.2"/>
    <n v="3.9"/>
    <n v="22409"/>
    <n v="42159"/>
    <n v="49022"/>
    <n v="0.86000163200000002"/>
    <n v="3"/>
    <n v="2"/>
    <n v="14.4"/>
    <n v="9.5290859000000006E-2"/>
    <n v="0.19802989100000001"/>
  </r>
  <r>
    <x v="76"/>
    <n v="29"/>
    <x v="0"/>
    <x v="1"/>
    <x v="3"/>
    <n v="27"/>
    <n v="2015"/>
    <s v="Coronado Trail"/>
    <s v="Morenci"/>
    <x v="5"/>
    <n v="33.051551799999999"/>
    <n v="-109.3249283"/>
    <n v="4"/>
    <n v="11"/>
    <n v="960200"/>
    <n v="4011960200"/>
    <n v="4011"/>
    <s v="Census Tract 9602"/>
    <s v="Clifton Police Department and Greenlee County Sheriff's Office"/>
    <s v="Gunshot"/>
    <s v="Firearm"/>
    <n v="3357"/>
    <n v="41"/>
    <n v="1.7"/>
    <n v="53.4"/>
    <n v="37579"/>
    <n v="60670"/>
    <n v="47992"/>
    <n v="1.264169028"/>
    <s v="NA"/>
    <n v="4"/>
    <n v="10.9"/>
    <n v="0.107042254"/>
    <n v="0.14611624100000001"/>
  </r>
  <r>
    <x v="77"/>
    <n v="38"/>
    <x v="0"/>
    <x v="0"/>
    <x v="4"/>
    <n v="21"/>
    <n v="2015"/>
    <s v="4585 Frederica St"/>
    <s v="Owensboro"/>
    <x v="29"/>
    <n v="37.724231699999997"/>
    <n v="-87.122680700000004"/>
    <n v="21"/>
    <n v="59"/>
    <n v="1702"/>
    <n v="21059001702"/>
    <n v="21059"/>
    <s v="Census Tract 17.02"/>
    <s v="Owensboro Police Department and Kentucky State Police"/>
    <s v="Gunshot"/>
    <s v="Firearm"/>
    <n v="3548"/>
    <n v="88.7"/>
    <n v="3"/>
    <n v="1.7"/>
    <n v="33294"/>
    <n v="70638"/>
    <n v="46555"/>
    <n v="1.517302116"/>
    <n v="5"/>
    <n v="4"/>
    <n v="10.9"/>
    <n v="3.2068063000000001E-2"/>
    <n v="0.38899803500000002"/>
  </r>
  <r>
    <x v="78"/>
    <n v="31"/>
    <x v="0"/>
    <x v="1"/>
    <x v="1"/>
    <n v="14"/>
    <n v="2015"/>
    <s v="900 Walnut St"/>
    <s v="Jonesboro"/>
    <x v="21"/>
    <n v="35.834255200000001"/>
    <n v="-90.717369099999999"/>
    <n v="5"/>
    <n v="31"/>
    <n v="200"/>
    <n v="5031000200"/>
    <n v="5031"/>
    <s v="Census Tract 2"/>
    <s v="Jonesboro Police Department"/>
    <s v="Gunshot"/>
    <s v="No"/>
    <n v="3886"/>
    <n v="67.2"/>
    <n v="21.7"/>
    <n v="10"/>
    <n v="22080"/>
    <n v="43259"/>
    <n v="41393"/>
    <n v="1.045080086"/>
    <n v="3"/>
    <n v="2"/>
    <n v="18.2"/>
    <n v="9.2469018E-2"/>
    <n v="0.213943194"/>
  </r>
  <r>
    <x v="79"/>
    <n v="36"/>
    <x v="0"/>
    <x v="1"/>
    <x v="2"/>
    <n v="22"/>
    <n v="2015"/>
    <s v="2300 SE 130th Ave"/>
    <s v="Portland"/>
    <x v="15"/>
    <n v="45.505743899999999"/>
    <n v="-122.5299"/>
    <n v="41"/>
    <n v="51"/>
    <n v="9201"/>
    <n v="41051009201"/>
    <n v="41051"/>
    <s v="Census Tract 92.01"/>
    <s v="Portland Police Department"/>
    <s v="Gunshot"/>
    <s v="Other"/>
    <n v="7687"/>
    <n v="61.8"/>
    <n v="6.4"/>
    <n v="15.4"/>
    <n v="21049"/>
    <n v="35978"/>
    <n v="52511"/>
    <n v="0.68515168299999996"/>
    <n v="1"/>
    <n v="2"/>
    <n v="31"/>
    <n v="0.138262782"/>
    <n v="0.13082513900000001"/>
  </r>
  <r>
    <x v="80"/>
    <n v="23"/>
    <x v="0"/>
    <x v="1"/>
    <x v="2"/>
    <n v="10"/>
    <n v="2015"/>
    <s v="6530 Georgia Rte 21"/>
    <s v="Port Wentworth"/>
    <x v="10"/>
    <n v="32.165676099999999"/>
    <n v="-81.184211700000006"/>
    <n v="13"/>
    <n v="51"/>
    <n v="10700"/>
    <n v="13051010700"/>
    <n v="13051"/>
    <s v="Census Tract 107"/>
    <s v="Port Wentworth Police Department"/>
    <s v="Gunshot"/>
    <s v="Firearm"/>
    <n v="18168"/>
    <n v="52.5"/>
    <n v="36.5"/>
    <n v="4.4000000000000004"/>
    <n v="37721"/>
    <n v="68136"/>
    <n v="45794"/>
    <n v="1.4878805079999999"/>
    <n v="5"/>
    <n v="4"/>
    <n v="12.2"/>
    <n v="5.0383481000000001E-2"/>
    <n v="0.47900058299999998"/>
  </r>
  <r>
    <x v="81"/>
    <n v="38"/>
    <x v="0"/>
    <x v="1"/>
    <x v="1"/>
    <n v="3"/>
    <n v="2015"/>
    <s v="123 Gregory Pl"/>
    <s v="Winchester"/>
    <x v="11"/>
    <n v="39.190784499999999"/>
    <n v="-78.128478999999999"/>
    <n v="51"/>
    <n v="69"/>
    <n v="51102"/>
    <n v="51069051102"/>
    <n v="51069"/>
    <s v="Census Tract 511.02"/>
    <s v="Frederick County Sheriff's Office"/>
    <s v="Gunshot"/>
    <s v="Firearm"/>
    <n v="6987"/>
    <n v="78.2"/>
    <n v="5.4"/>
    <n v="14.2"/>
    <n v="21845"/>
    <n v="47714"/>
    <n v="68424"/>
    <n v="0.69732842299999998"/>
    <n v="1"/>
    <n v="3"/>
    <n v="11.6"/>
    <n v="0.103721571"/>
    <n v="0.195180723"/>
  </r>
  <r>
    <x v="82"/>
    <n v="53"/>
    <x v="0"/>
    <x v="1"/>
    <x v="2"/>
    <n v="13"/>
    <n v="2015"/>
    <s v="600 Main St"/>
    <s v="Follansbee"/>
    <x v="31"/>
    <n v="40.323361400000003"/>
    <n v="-80.595153300000007"/>
    <n v="54"/>
    <n v="9"/>
    <n v="31200"/>
    <n v="54009031200"/>
    <n v="54009"/>
    <s v="Census Tract 312"/>
    <s v="West Virginia State Police"/>
    <s v="Gunshot"/>
    <s v="No"/>
    <n v="3292"/>
    <n v="94.9"/>
    <n v="3.7"/>
    <n v="0.3"/>
    <n v="23583"/>
    <n v="37026"/>
    <n v="42493"/>
    <n v="0.87134351499999996"/>
    <n v="1"/>
    <n v="2"/>
    <n v="14.4"/>
    <n v="0.13483871"/>
    <n v="0.16739894599999999"/>
  </r>
  <r>
    <x v="83"/>
    <n v="24"/>
    <x v="0"/>
    <x v="1"/>
    <x v="0"/>
    <n v="15"/>
    <n v="2015"/>
    <s v="1600 W 500 N"/>
    <s v="Provo"/>
    <x v="32"/>
    <n v="40.246398900000003"/>
    <n v="-111.6674271"/>
    <n v="49"/>
    <n v="49"/>
    <n v="2000"/>
    <n v="49049002000"/>
    <n v="49049"/>
    <s v="Census Tract 20"/>
    <s v="Provo Police Department"/>
    <s v="Gunshot"/>
    <s v="Knife"/>
    <n v="6457"/>
    <n v="62.7"/>
    <n v="0.3"/>
    <n v="28.3"/>
    <n v="14816"/>
    <n v="41866"/>
    <n v="60196"/>
    <n v="0.69549471699999998"/>
    <n v="1"/>
    <n v="2"/>
    <n v="20.5"/>
    <n v="7.1107364000000006E-2"/>
    <n v="0.25940901999999999"/>
  </r>
  <r>
    <x v="84"/>
    <n v="26"/>
    <x v="0"/>
    <x v="1"/>
    <x v="3"/>
    <n v="28"/>
    <n v="2015"/>
    <s v="4100 Avenue I"/>
    <s v="Rosenberg"/>
    <x v="6"/>
    <n v="29.557607699999998"/>
    <n v="-95.784492499999999"/>
    <n v="48"/>
    <n v="157"/>
    <n v="675100"/>
    <n v="48157675100"/>
    <n v="48157"/>
    <s v="Census Tract 6751"/>
    <s v="Rosenburg Police Department"/>
    <s v="Gunshot"/>
    <s v="Firearm"/>
    <n v="10229"/>
    <n v="32.9"/>
    <n v="15"/>
    <n v="48.3"/>
    <n v="22235"/>
    <n v="53831"/>
    <n v="85297"/>
    <n v="0.63110074199999999"/>
    <n v="2"/>
    <n v="3"/>
    <n v="19.399999999999999"/>
    <n v="6.8076536000000007E-2"/>
    <n v="0.11387900400000001"/>
  </r>
  <r>
    <x v="85"/>
    <n v="28"/>
    <x v="0"/>
    <x v="0"/>
    <x v="0"/>
    <n v="28"/>
    <n v="2015"/>
    <s v="E Broadway and US-63"/>
    <s v="Columbia"/>
    <x v="33"/>
    <n v="38.9464501"/>
    <n v="-92.293471199999999"/>
    <n v="29"/>
    <n v="19"/>
    <n v="1001"/>
    <n v="29019001001"/>
    <n v="29019"/>
    <s v="Census Tract 10.01"/>
    <s v="Boone County Sheriff's Department"/>
    <s v="Gunshot"/>
    <s v="Firearm"/>
    <n v="4377"/>
    <n v="82.8"/>
    <n v="4.9000000000000004"/>
    <n v="5.3"/>
    <n v="21264"/>
    <n v="36649"/>
    <n v="48627"/>
    <n v="0.75367594100000002"/>
    <n v="2"/>
    <n v="2"/>
    <n v="36.200000000000003"/>
    <n v="3.4616881000000002E-2"/>
    <n v="0.67412587400000001"/>
  </r>
  <r>
    <x v="86"/>
    <n v="34"/>
    <x v="1"/>
    <x v="1"/>
    <x v="0"/>
    <n v="26"/>
    <n v="2015"/>
    <s v="5101 Georgia Rte 133"/>
    <s v="Moultrie"/>
    <x v="10"/>
    <n v="31.0882878"/>
    <n v="-83.639805199999998"/>
    <n v="13"/>
    <n v="71"/>
    <n v="970500"/>
    <n v="13071970500"/>
    <n v="13071"/>
    <s v="Census Tract 9705"/>
    <s v="Worth County Sheriff's Office"/>
    <s v="Gunshot"/>
    <s v="Knife"/>
    <n v="3520"/>
    <n v="63.6"/>
    <n v="7.7"/>
    <n v="21.4"/>
    <n v="21667"/>
    <n v="54871"/>
    <n v="32484"/>
    <n v="1.689170053"/>
    <n v="5"/>
    <n v="3"/>
    <n v="14.8"/>
    <n v="0.14027630199999999"/>
    <n v="0.200720072"/>
  </r>
  <r>
    <x v="87"/>
    <n v="28"/>
    <x v="0"/>
    <x v="0"/>
    <x v="4"/>
    <n v="12"/>
    <n v="2015"/>
    <s v="7300 Blanding Blvd"/>
    <s v="Jacksonville"/>
    <x v="17"/>
    <n v="30.214538699999999"/>
    <n v="-81.737256599999995"/>
    <n v="12"/>
    <n v="31"/>
    <n v="13521"/>
    <n v="12031013521"/>
    <n v="12031"/>
    <s v="Census Tract 135.21"/>
    <s v="Jacksonville Police Department"/>
    <s v="Gunshot"/>
    <s v="Firearm"/>
    <n v="11284"/>
    <n v="31.8"/>
    <n v="51"/>
    <n v="12"/>
    <n v="22472"/>
    <n v="40071"/>
    <n v="48323"/>
    <n v="0.82923245700000003"/>
    <n v="2"/>
    <n v="2"/>
    <n v="20"/>
    <n v="0.14926133499999999"/>
    <n v="0.20243977799999999"/>
  </r>
  <r>
    <x v="88"/>
    <n v="40"/>
    <x v="0"/>
    <x v="0"/>
    <x v="4"/>
    <n v="12"/>
    <n v="2015"/>
    <s v="13900 Castle Blvd"/>
    <s v="Silver Spring"/>
    <x v="34"/>
    <n v="39.084148399999997"/>
    <n v="-76.942268400000003"/>
    <n v="24"/>
    <n v="31"/>
    <n v="701422"/>
    <n v="24031701422"/>
    <n v="24031"/>
    <s v="Census Tract 7014.22"/>
    <s v="Montgomery County Police Department"/>
    <s v="Taser"/>
    <s v="Firearm"/>
    <n v="3121"/>
    <n v="3.8"/>
    <n v="81.2"/>
    <n v="6.1"/>
    <n v="25799"/>
    <n v="42097"/>
    <n v="98221"/>
    <n v="0.4285947"/>
    <n v="1"/>
    <n v="2"/>
    <n v="19.899999999999999"/>
    <n v="0.15902659899999999"/>
    <n v="0.38049058800000002"/>
  </r>
  <r>
    <x v="89"/>
    <n v="51"/>
    <x v="0"/>
    <x v="0"/>
    <x v="4"/>
    <n v="26"/>
    <n v="2015"/>
    <s v="530 Stanley Ave"/>
    <s v="New York"/>
    <x v="35"/>
    <n v="40.657256199999999"/>
    <n v="-73.888655099999994"/>
    <n v="36"/>
    <n v="47"/>
    <n v="110400"/>
    <n v="36047110400"/>
    <n v="36047"/>
    <s v="Census Tract 1104"/>
    <s v="New York Police Department"/>
    <s v="Gunshot"/>
    <s v="No"/>
    <n v="4941"/>
    <n v="1.5"/>
    <n v="83.1"/>
    <n v="15.6"/>
    <n v="21344"/>
    <n v="34545"/>
    <n v="46085"/>
    <n v="0.74959314300000002"/>
    <n v="2"/>
    <n v="2"/>
    <n v="20.100000000000001"/>
    <n v="0.106880138"/>
    <n v="0.10986011599999999"/>
  </r>
  <r>
    <x v="90"/>
    <n v="44"/>
    <x v="0"/>
    <x v="1"/>
    <x v="1"/>
    <n v="19"/>
    <n v="2015"/>
    <s v="1363 Clark Dr"/>
    <s v="Sidney"/>
    <x v="12"/>
    <n v="41.121974000000002"/>
    <n v="-102.982879"/>
    <n v="31"/>
    <n v="33"/>
    <n v="954900"/>
    <n v="31033954900"/>
    <n v="31033"/>
    <s v="Census Tract 9549"/>
    <s v="Sidney Police Department"/>
    <s v="Gunshot"/>
    <s v="Firearm"/>
    <n v="4293"/>
    <n v="87.8"/>
    <n v="0"/>
    <n v="10.3"/>
    <n v="30465"/>
    <n v="51033"/>
    <n v="51529"/>
    <n v="0.99037435200000001"/>
    <s v="NA"/>
    <n v="3"/>
    <n v="16.5"/>
    <n v="2.5311025000000001E-2"/>
    <n v="0.26836059899999998"/>
  </r>
  <r>
    <x v="91"/>
    <n v="25"/>
    <x v="0"/>
    <x v="2"/>
    <x v="3"/>
    <n v="17"/>
    <n v="2015"/>
    <s v="NE 36th St"/>
    <s v="Fort Worth"/>
    <x v="6"/>
    <n v="32.810364999999997"/>
    <n v="-97.342555000000004"/>
    <n v="48"/>
    <n v="439"/>
    <n v="100202"/>
    <n v="48439100202"/>
    <n v="48439"/>
    <s v="Census Tract 1002.02"/>
    <s v="Fort Worth Police Department"/>
    <s v="Gunshot"/>
    <s v="Firearm"/>
    <n v="4917"/>
    <n v="8.5"/>
    <n v="0.4"/>
    <n v="89.6"/>
    <n v="19146"/>
    <n v="32245"/>
    <n v="56853"/>
    <n v="0.56716444200000005"/>
    <n v="1"/>
    <n v="1"/>
    <n v="21.5"/>
    <n v="0.144497608"/>
    <n v="1.3547237E-2"/>
  </r>
  <r>
    <x v="92"/>
    <n v="56"/>
    <x v="0"/>
    <x v="1"/>
    <x v="0"/>
    <n v="16"/>
    <n v="2015"/>
    <s v="8351 N Cracker Barrel Rd"/>
    <s v="Marana"/>
    <x v="5"/>
    <n v="32.358058900000003"/>
    <n v="-111.0924911"/>
    <n v="4"/>
    <n v="19"/>
    <n v="4427"/>
    <n v="4019004427"/>
    <n v="4019"/>
    <s v="Census Tract 44.27"/>
    <s v="Marana Police Department"/>
    <s v="Gunshot"/>
    <s v="Knife"/>
    <n v="8205"/>
    <n v="69.3"/>
    <n v="2.8"/>
    <n v="17.8"/>
    <n v="38593"/>
    <n v="69616"/>
    <n v="45841"/>
    <n v="1.518640518"/>
    <n v="4"/>
    <n v="4"/>
    <n v="3"/>
    <n v="7.9104478000000006E-2"/>
    <n v="0.42380708099999997"/>
  </r>
  <r>
    <x v="93"/>
    <n v="37"/>
    <x v="0"/>
    <x v="2"/>
    <x v="1"/>
    <n v="21"/>
    <n v="2015"/>
    <s v="3600 SW 108th St"/>
    <s v="Lakewood"/>
    <x v="20"/>
    <n v="47.159210199999997"/>
    <n v="-122.48494719999999"/>
    <n v="53"/>
    <n v="53"/>
    <n v="71807"/>
    <n v="53053071807"/>
    <n v="53053"/>
    <s v="Census Tract 718.07"/>
    <s v="Lakewood Police Department"/>
    <s v="Gunshot"/>
    <s v="Firearm"/>
    <n v="3531"/>
    <n v="51.6"/>
    <n v="11"/>
    <n v="18.399999999999999"/>
    <n v="21626"/>
    <n v="38688"/>
    <n v="59204"/>
    <n v="0.65346936"/>
    <n v="1"/>
    <n v="2"/>
    <n v="18"/>
    <n v="0.13173652699999999"/>
    <n v="0.14203027600000001"/>
  </r>
  <r>
    <x v="94"/>
    <n v="58"/>
    <x v="0"/>
    <x v="1"/>
    <x v="1"/>
    <n v="25"/>
    <n v="2015"/>
    <s v="8624 Firestone Cir"/>
    <s v="Clermont"/>
    <x v="17"/>
    <n v="28.5670815"/>
    <n v="-81.812324500000003"/>
    <n v="12"/>
    <n v="69"/>
    <n v="31204"/>
    <n v="12069031204"/>
    <n v="12069"/>
    <s v="Census Tract 312.04"/>
    <s v="Lake County Sheriff's Office"/>
    <s v="Gunshot"/>
    <s v="Firearm"/>
    <n v="11794"/>
    <n v="62.5"/>
    <n v="15.8"/>
    <n v="15.9"/>
    <n v="24749"/>
    <n v="54905"/>
    <n v="45035"/>
    <n v="1.2191628729999999"/>
    <n v="4"/>
    <n v="3"/>
    <n v="9.4"/>
    <n v="0.12539185"/>
    <n v="0.201200343"/>
  </r>
  <r>
    <x v="95"/>
    <n v="39"/>
    <x v="0"/>
    <x v="1"/>
    <x v="0"/>
    <n v="24"/>
    <n v="2015"/>
    <s v="1299 Hickory St"/>
    <s v="Omaha"/>
    <x v="12"/>
    <n v="41.242793800000001"/>
    <n v="-95.933128100000005"/>
    <n v="31"/>
    <n v="55"/>
    <n v="2100"/>
    <n v="31055002100"/>
    <n v="31055"/>
    <s v="Census Tract 21"/>
    <s v="Omaha Police Department"/>
    <s v="Gunshot"/>
    <s v="Firearm"/>
    <n v="2314"/>
    <n v="55.5"/>
    <n v="6.4"/>
    <n v="36"/>
    <n v="16218"/>
    <n v="32948"/>
    <n v="53325"/>
    <n v="0.61787154200000005"/>
    <n v="2"/>
    <n v="1"/>
    <n v="30.5"/>
    <n v="9.3378608000000002E-2"/>
    <n v="0.10933759"/>
  </r>
  <r>
    <x v="96"/>
    <n v="37"/>
    <x v="0"/>
    <x v="2"/>
    <x v="0"/>
    <n v="15"/>
    <n v="2015"/>
    <s v="200 S McNab Pkwy"/>
    <s v="San Manuel"/>
    <x v="5"/>
    <n v="32.610133599999998"/>
    <n v="-110.63173209999999"/>
    <n v="4"/>
    <n v="21"/>
    <n v="700"/>
    <n v="4021000700"/>
    <n v="4021"/>
    <s v="Census Tract 7"/>
    <s v="Pinal County Sheriff's Office"/>
    <s v="Gunshot"/>
    <s v="No"/>
    <n v="3887"/>
    <n v="49.2"/>
    <n v="0.1"/>
    <n v="49.8"/>
    <n v="22833"/>
    <n v="40984"/>
    <n v="50027"/>
    <n v="0.819237612"/>
    <n v="2"/>
    <n v="2"/>
    <n v="15.7"/>
    <n v="0.188067445"/>
    <n v="0.16084788"/>
  </r>
  <r>
    <x v="97"/>
    <n v="35"/>
    <x v="0"/>
    <x v="0"/>
    <x v="1"/>
    <n v="21"/>
    <n v="2015"/>
    <s v="1714 Walker Ave"/>
    <s v="Union"/>
    <x v="36"/>
    <n v="40.710707900000003"/>
    <n v="-74.253217599999999"/>
    <n v="34"/>
    <n v="39"/>
    <n v="32600"/>
    <n v="34039032600"/>
    <n v="34039"/>
    <s v="Census Tract 326"/>
    <s v="New Jersey State Police"/>
    <s v="Gunshot"/>
    <s v="Knife"/>
    <n v="4904"/>
    <n v="23.7"/>
    <n v="54.6"/>
    <n v="7"/>
    <n v="39122"/>
    <n v="62029"/>
    <n v="68507"/>
    <n v="0.90544031999999997"/>
    <n v="3"/>
    <n v="4"/>
    <n v="10.9"/>
    <n v="0.1"/>
    <n v="0.39283489100000002"/>
  </r>
  <r>
    <x v="98"/>
    <n v="26"/>
    <x v="0"/>
    <x v="0"/>
    <x v="3"/>
    <n v="24"/>
    <n v="2015"/>
    <s v="1900 McHenry St"/>
    <s v="Baltimore"/>
    <x v="34"/>
    <n v="39.2844658"/>
    <n v="-76.6468658"/>
    <n v="24"/>
    <n v="510"/>
    <n v="200300"/>
    <n v="24510200300"/>
    <n v="24510"/>
    <s v="Census Tract 2003"/>
    <s v="Baltimore Police Department"/>
    <s v="Gunshot"/>
    <s v="Firearm"/>
    <n v="1625"/>
    <n v="17.399999999999999"/>
    <n v="75.7"/>
    <n v="0"/>
    <n v="11157"/>
    <n v="21433"/>
    <n v="41385"/>
    <n v="0.51789295599999996"/>
    <n v="1"/>
    <n v="1"/>
    <n v="51"/>
    <n v="0.30988274700000001"/>
    <n v="1.4117647000000001E-2"/>
  </r>
  <r>
    <x v="99"/>
    <n v="47"/>
    <x v="0"/>
    <x v="0"/>
    <x v="2"/>
    <n v="1"/>
    <n v="2015"/>
    <s v="616 SW 59th St"/>
    <s v="Oklahoma City"/>
    <x v="14"/>
    <n v="35.405761699999999"/>
    <n v="-97.524292000000003"/>
    <n v="40"/>
    <n v="109"/>
    <n v="107222"/>
    <n v="40109107222"/>
    <n v="40109"/>
    <s v="Census Tract 1072.22"/>
    <s v="Oklahoma City Police Department"/>
    <s v="Taser"/>
    <s v="Firearm"/>
    <n v="1812"/>
    <n v="43.6"/>
    <n v="4.9000000000000004"/>
    <n v="36"/>
    <n v="22857"/>
    <n v="32886"/>
    <n v="45215"/>
    <n v="0.72732500300000003"/>
    <n v="2"/>
    <n v="1"/>
    <n v="33.4"/>
    <n v="0.20327102799999999"/>
    <n v="8.1980519000000002E-2"/>
  </r>
  <r>
    <x v="100"/>
    <n v="31"/>
    <x v="0"/>
    <x v="0"/>
    <x v="1"/>
    <n v="16"/>
    <n v="2015"/>
    <s v="402 North Prospect St"/>
    <s v="Hagerstown"/>
    <x v="34"/>
    <n v="39.649450299999998"/>
    <n v="-77.720633199999995"/>
    <n v="24"/>
    <n v="43"/>
    <n v="400"/>
    <n v="24043000400"/>
    <n v="24043"/>
    <s v="Census Tract 4"/>
    <s v="Hagerstown Police Department"/>
    <s v="Taser"/>
    <s v="Firearm"/>
    <n v="1970"/>
    <n v="41.5"/>
    <n v="52.6"/>
    <n v="3.1"/>
    <n v="12109"/>
    <n v="16007"/>
    <n v="55609"/>
    <n v="0.287849089"/>
    <n v="1"/>
    <n v="1"/>
    <n v="46.7"/>
    <n v="0.34877734900000001"/>
    <n v="9.1324200999999994E-2"/>
  </r>
  <r>
    <x v="101"/>
    <n v="60"/>
    <x v="0"/>
    <x v="1"/>
    <x v="4"/>
    <n v="28"/>
    <n v="2015"/>
    <s v="3164 Charlotte Hwy"/>
    <s v="Lancaster"/>
    <x v="30"/>
    <n v="34.796695900000003"/>
    <n v="-80.797328800000003"/>
    <n v="45"/>
    <n v="57"/>
    <n v="11100"/>
    <n v="45057011100"/>
    <n v="45057"/>
    <s v="Census Tract 111"/>
    <s v="Lancaster County Sheriff's Department"/>
    <s v="Gunshot"/>
    <s v="No"/>
    <n v="5787"/>
    <n v="65.400000000000006"/>
    <n v="32.1"/>
    <n v="1.5"/>
    <n v="22385"/>
    <n v="41675"/>
    <n v="42217"/>
    <n v="0.98716157000000004"/>
    <s v="NA"/>
    <n v="2"/>
    <n v="18.399999999999999"/>
    <n v="0.14890342400000001"/>
    <n v="0.162518302"/>
  </r>
  <r>
    <x v="102"/>
    <n v="32"/>
    <x v="0"/>
    <x v="0"/>
    <x v="1"/>
    <n v="2"/>
    <n v="2015"/>
    <s v="12th Ave and Glenhurst Ct"/>
    <s v="Rock Island"/>
    <x v="37"/>
    <n v="41.499609900000003"/>
    <n v="-90.581639699999997"/>
    <n v="17"/>
    <n v="161"/>
    <n v="23500"/>
    <n v="17161023500"/>
    <n v="17161"/>
    <s v="Census Tract 235"/>
    <s v="Rock Island Police Department"/>
    <s v="Gunshot"/>
    <s v="No"/>
    <n v="2023"/>
    <n v="40.4"/>
    <n v="44"/>
    <n v="10.4"/>
    <n v="20610"/>
    <n v="37215"/>
    <n v="48702"/>
    <n v="0.76413699599999996"/>
    <n v="2"/>
    <n v="2"/>
    <n v="26.9"/>
    <n v="0.166843783"/>
    <n v="0.20742534300000001"/>
  </r>
  <r>
    <x v="103"/>
    <n v="45"/>
    <x v="0"/>
    <x v="1"/>
    <x v="3"/>
    <n v="24"/>
    <n v="2015"/>
    <s v="164 E Main St"/>
    <s v="Rexburg"/>
    <x v="26"/>
    <n v="43.825565300000001"/>
    <n v="-111.7787094"/>
    <n v="16"/>
    <n v="65"/>
    <n v="950200"/>
    <n v="16065950200"/>
    <n v="16065"/>
    <s v="Census Tract 9502"/>
    <s v="Rexburg Police Department"/>
    <s v="Gunshot"/>
    <s v="Non-lethal firearm"/>
    <n v="3481"/>
    <n v="88.9"/>
    <n v="0.1"/>
    <n v="6.4"/>
    <n v="10987"/>
    <n v="19672"/>
    <n v="32059"/>
    <n v="0.61361864099999996"/>
    <n v="1"/>
    <n v="1"/>
    <n v="42.4"/>
    <n v="9.1570649000000004E-2"/>
    <n v="0.26719057000000002"/>
  </r>
  <r>
    <x v="104"/>
    <n v="42"/>
    <x v="0"/>
    <x v="2"/>
    <x v="0"/>
    <n v="26"/>
    <n v="2015"/>
    <s v="4660 N Socrum Loop Rd"/>
    <s v="Lakeland"/>
    <x v="17"/>
    <n v="28.103445099999998"/>
    <n v="-81.950645399999999"/>
    <n v="12"/>
    <n v="105"/>
    <n v="12206"/>
    <n v="12105012206"/>
    <n v="12105"/>
    <s v="Census Tract 122.06"/>
    <s v="Lakeland Police Department"/>
    <s v="Gunshot"/>
    <s v="Firearm"/>
    <n v="5059"/>
    <n v="75.3"/>
    <n v="13.7"/>
    <n v="10.5"/>
    <n v="21474"/>
    <n v="39108"/>
    <n v="43113"/>
    <n v="0.90710458599999999"/>
    <n v="2"/>
    <n v="2"/>
    <n v="14.3"/>
    <n v="0.15535780499999999"/>
    <n v="0.25824018300000001"/>
  </r>
  <r>
    <x v="105"/>
    <n v="17"/>
    <x v="0"/>
    <x v="1"/>
    <x v="4"/>
    <n v="19"/>
    <n v="2015"/>
    <s v="N 10th St and Gunnison Ave"/>
    <s v="Grand Junction"/>
    <x v="27"/>
    <n v="39.0733903"/>
    <n v="-108.5559598"/>
    <n v="8"/>
    <n v="77"/>
    <n v="200"/>
    <n v="8077000200"/>
    <n v="8077"/>
    <s v="Census Tract 2"/>
    <s v="Grand Junction Police Department"/>
    <s v="Gunshot"/>
    <s v="Firearm"/>
    <n v="2291"/>
    <n v="74"/>
    <n v="1.3"/>
    <n v="20.3"/>
    <n v="21109"/>
    <n v="30484"/>
    <n v="49471"/>
    <n v="0.61619939000000001"/>
    <n v="1"/>
    <n v="1"/>
    <n v="25.7"/>
    <n v="7.9276772999999995E-2"/>
    <n v="0.26188881400000003"/>
  </r>
  <r>
    <x v="106"/>
    <n v="22"/>
    <x v="0"/>
    <x v="2"/>
    <x v="4"/>
    <n v="21"/>
    <n v="2015"/>
    <s v="5111 Fairbanks Dr"/>
    <s v="El Paso"/>
    <x v="6"/>
    <n v="31.9034023"/>
    <n v="-106.4228592"/>
    <n v="48"/>
    <n v="141"/>
    <n v="110"/>
    <n v="48141000110"/>
    <n v="48141"/>
    <s v="Census Tract 1.10"/>
    <s v="El Paso Police Department"/>
    <s v="Gunshot"/>
    <s v="Firearm"/>
    <n v="3864"/>
    <n v="20.399999999999999"/>
    <n v="9.8000000000000007"/>
    <n v="70.7"/>
    <n v="18438"/>
    <n v="31963"/>
    <n v="40157"/>
    <n v="0.79595089299999999"/>
    <n v="3"/>
    <n v="1"/>
    <n v="26.2"/>
    <n v="0.131071191"/>
    <n v="0.13278008299999999"/>
  </r>
  <r>
    <x v="107"/>
    <n v="33"/>
    <x v="0"/>
    <x v="2"/>
    <x v="3"/>
    <n v="26"/>
    <n v="2015"/>
    <s v="1134 E St"/>
    <s v="Wasco"/>
    <x v="3"/>
    <n v="35.589073200000001"/>
    <n v="-119.33475489999999"/>
    <n v="6"/>
    <n v="29"/>
    <n v="4402"/>
    <n v="6029004402"/>
    <n v="6029"/>
    <s v="Census Tract 44.02"/>
    <s v="Kern County Sheriff's Office"/>
    <s v="Gunshot"/>
    <s v="Firearm"/>
    <n v="4934"/>
    <n v="5.7"/>
    <n v="6.1"/>
    <n v="88.5"/>
    <n v="12741"/>
    <n v="23692"/>
    <n v="48552"/>
    <n v="0.487971659"/>
    <n v="1"/>
    <n v="1"/>
    <n v="50.6"/>
    <n v="0.15114503800000001"/>
    <n v="2.6600166000000001E-2"/>
  </r>
  <r>
    <x v="108"/>
    <n v="18"/>
    <x v="0"/>
    <x v="1"/>
    <x v="4"/>
    <n v="7"/>
    <n v="2015"/>
    <s v="300 Stone Monument Dr"/>
    <s v="Wake Forest"/>
    <x v="23"/>
    <n v="35.957534799999998"/>
    <n v="-78.527152999999998"/>
    <n v="37"/>
    <n v="183"/>
    <n v="54206"/>
    <n v="37183054206"/>
    <n v="37183"/>
    <s v="Census Tract 542.06"/>
    <s v="Wake Forest Police Department"/>
    <s v="Gunshot"/>
    <s v="No"/>
    <n v="5100"/>
    <n v="88.2"/>
    <n v="8.5"/>
    <n v="1.4"/>
    <n v="30061"/>
    <n v="57174"/>
    <n v="66006"/>
    <n v="0.86619398199999997"/>
    <n v="2"/>
    <n v="4"/>
    <n v="8.5"/>
    <n v="3.8598999000000002E-2"/>
    <n v="0.52662337699999995"/>
  </r>
  <r>
    <x v="109"/>
    <n v="39"/>
    <x v="0"/>
    <x v="1"/>
    <x v="1"/>
    <n v="16"/>
    <n v="2015"/>
    <s v="14680 Middle Gibraltar Rd"/>
    <s v="Rockwood"/>
    <x v="7"/>
    <n v="42.095188100000001"/>
    <n v="-83.200874299999995"/>
    <n v="26"/>
    <n v="163"/>
    <n v="597000"/>
    <n v="26163597000"/>
    <n v="26163"/>
    <s v="Census Tract 5970"/>
    <s v="Gibraltar Police Department"/>
    <s v="Taser"/>
    <s v="Firearm"/>
    <n v="4596"/>
    <n v="94.1"/>
    <n v="3.2"/>
    <n v="1.5"/>
    <n v="29488"/>
    <n v="67636"/>
    <n v="41184"/>
    <n v="1.6422882670000001"/>
    <n v="5"/>
    <n v="4"/>
    <n v="11.2"/>
    <n v="0.14593698199999999"/>
    <n v="0.21250777800000001"/>
  </r>
  <r>
    <x v="110"/>
    <n v="59"/>
    <x v="0"/>
    <x v="1"/>
    <x v="0"/>
    <n v="2"/>
    <n v="2015"/>
    <s v="36 Grandview Rd"/>
    <s v="Hanover"/>
    <x v="19"/>
    <n v="39.7720299"/>
    <n v="-76.966178900000003"/>
    <n v="42"/>
    <n v="133"/>
    <n v="21801"/>
    <n v="42133021801"/>
    <n v="42133"/>
    <s v="Census Tract 218.01"/>
    <s v="Hummelstown Police Department"/>
    <s v="Gunshot"/>
    <s v="Firearm"/>
    <n v="4487"/>
    <n v="92.2"/>
    <n v="2.9"/>
    <n v="5.9"/>
    <n v="30491"/>
    <n v="65581"/>
    <n v="58745"/>
    <n v="1.11636735"/>
    <n v="4"/>
    <n v="4"/>
    <n v="7.4"/>
    <n v="3.4010601000000001E-2"/>
    <n v="0.26704366899999998"/>
  </r>
  <r>
    <x v="111"/>
    <n v="33"/>
    <x v="0"/>
    <x v="1"/>
    <x v="1"/>
    <n v="3"/>
    <n v="2015"/>
    <s v="11974-11998 US-64"/>
    <s v="Muskogee County"/>
    <x v="14"/>
    <n v="35.755008699999998"/>
    <n v="-95.402557400000006"/>
    <n v="40"/>
    <n v="101"/>
    <n v="100"/>
    <n v="40101000100"/>
    <n v="40101"/>
    <s v="Census Tract 1"/>
    <s v="Warner Police Department"/>
    <s v="Taser"/>
    <s v="Firearm"/>
    <n v="4745"/>
    <n v="44.7"/>
    <n v="25"/>
    <n v="1.9"/>
    <n v="18370"/>
    <n v="28836"/>
    <n v="38502"/>
    <n v="0.74894810700000003"/>
    <n v="2"/>
    <n v="1"/>
    <n v="34.700000000000003"/>
    <n v="0.11886697"/>
    <n v="0.20299145299999999"/>
  </r>
  <r>
    <x v="112"/>
    <n v="58"/>
    <x v="0"/>
    <x v="1"/>
    <x v="1"/>
    <n v="28"/>
    <n v="2015"/>
    <s v="36 Randall Rd"/>
    <s v="Mansfield"/>
    <x v="4"/>
    <n v="40.738666500000001"/>
    <n v="-82.515632600000004"/>
    <n v="39"/>
    <n v="139"/>
    <n v="1100"/>
    <n v="39139001100"/>
    <n v="39139"/>
    <s v="Census Tract 11"/>
    <s v="Mansfield Police Department"/>
    <s v="Gunshot"/>
    <s v="Firearm"/>
    <n v="2991"/>
    <n v="94.3"/>
    <n v="3.9"/>
    <n v="1.1000000000000001"/>
    <n v="24348"/>
    <n v="37992"/>
    <n v="41835"/>
    <n v="0.90813911800000002"/>
    <n v="2"/>
    <n v="2"/>
    <n v="8.6999999999999993"/>
    <n v="3.7341299000000001E-2"/>
    <n v="0.14136363599999999"/>
  </r>
  <r>
    <x v="113"/>
    <n v="58"/>
    <x v="0"/>
    <x v="1"/>
    <x v="4"/>
    <n v="8"/>
    <n v="2015"/>
    <s v="168 Auringer Rd"/>
    <s v="Constantania"/>
    <x v="35"/>
    <n v="43.265414999999997"/>
    <n v="-76.005972999999997"/>
    <n v="36"/>
    <n v="75"/>
    <n v="20600"/>
    <n v="36075020600"/>
    <n v="36075"/>
    <s v="Census Tract 206"/>
    <s v="Oswego County Sheriff's Department"/>
    <s v="Gunshot"/>
    <s v="No"/>
    <n v="4968"/>
    <n v="95.7"/>
    <n v="0"/>
    <n v="2"/>
    <n v="23883"/>
    <n v="49360"/>
    <n v="48051"/>
    <n v="1.0272418889999999"/>
    <n v="3"/>
    <n v="3"/>
    <n v="12.9"/>
    <n v="0.15817694400000001"/>
    <n v="0.14707637200000001"/>
  </r>
  <r>
    <x v="114"/>
    <n v="47"/>
    <x v="0"/>
    <x v="1"/>
    <x v="2"/>
    <n v="17"/>
    <n v="2015"/>
    <s v="US-65"/>
    <s v="Tallulah"/>
    <x v="1"/>
    <n v="32.372741699999999"/>
    <n v="-91.199363700000006"/>
    <n v="22"/>
    <n v="65"/>
    <n v="960200"/>
    <n v="22065960200"/>
    <n v="22065"/>
    <s v="Census Tract 9602"/>
    <s v="Louisiana State Troopers"/>
    <s v="Struck by vehicle"/>
    <s v="Firearm"/>
    <n v="3403"/>
    <n v="51.3"/>
    <n v="47.8"/>
    <n v="0.9"/>
    <n v="15373"/>
    <n v="21803"/>
    <n v="25498"/>
    <n v="0.85508667299999996"/>
    <n v="2"/>
    <n v="1"/>
    <n v="43.1"/>
    <n v="0.192203083"/>
    <n v="0.123522459"/>
  </r>
  <r>
    <x v="115"/>
    <n v="41"/>
    <x v="0"/>
    <x v="1"/>
    <x v="2"/>
    <n v="15"/>
    <n v="2015"/>
    <s v="134 Burban Dr"/>
    <s v="Branford"/>
    <x v="38"/>
    <n v="41.269348100000002"/>
    <n v="-72.842895499999997"/>
    <n v="9"/>
    <n v="9"/>
    <n v="184200"/>
    <n v="9009184200"/>
    <n v="9009"/>
    <s v="Census Tract 1842"/>
    <s v="Branford Police Department"/>
    <s v="Taser"/>
    <s v="Other"/>
    <n v="4066"/>
    <n v="76.8"/>
    <n v="2.1"/>
    <n v="8.8000000000000007"/>
    <n v="41609"/>
    <n v="64063"/>
    <n v="61996"/>
    <n v="1.0333408610000001"/>
    <n v="3"/>
    <n v="4"/>
    <n v="8.3000000000000007"/>
    <n v="7.1680376000000004E-2"/>
    <n v="0.38233376800000002"/>
  </r>
  <r>
    <x v="116"/>
    <n v="64"/>
    <x v="0"/>
    <x v="1"/>
    <x v="0"/>
    <n v="9"/>
    <n v="2015"/>
    <s v="13600 Culver Blvd"/>
    <s v="Los Angeles"/>
    <x v="3"/>
    <n v="34.0021591"/>
    <n v="-118.4123077"/>
    <n v="6"/>
    <n v="37"/>
    <n v="275102"/>
    <n v="6037275102"/>
    <n v="6037"/>
    <s v="Census Tract 2751.02"/>
    <s v="Los Angeles Police Department"/>
    <s v="Struck by vehicle"/>
    <s v="Firearm"/>
    <n v="4225"/>
    <n v="22.5"/>
    <n v="1.8"/>
    <n v="64.599999999999994"/>
    <n v="21130"/>
    <n v="55458"/>
    <n v="55909"/>
    <n v="0.99193332000000001"/>
    <n v="3"/>
    <n v="3"/>
    <n v="7.3"/>
    <n v="6.8592057999999997E-2"/>
    <n v="0.28561125100000001"/>
  </r>
  <r>
    <x v="117"/>
    <n v="45"/>
    <x v="0"/>
    <x v="1"/>
    <x v="1"/>
    <n v="26"/>
    <n v="2015"/>
    <s v="13822 Brookhurst St"/>
    <s v="Garden Grove"/>
    <x v="3"/>
    <n v="33.7610283"/>
    <n v="-117.953743"/>
    <n v="6"/>
    <n v="59"/>
    <n v="88902"/>
    <n v="6059088902"/>
    <n v="6059"/>
    <s v="Census Tract 889.02"/>
    <s v="Fountain Valley Police Department"/>
    <s v="Gunshot"/>
    <s v="Firearm"/>
    <n v="4791"/>
    <n v="9.5"/>
    <n v="0"/>
    <n v="33.9"/>
    <n v="19598"/>
    <n v="56818"/>
    <n v="75422"/>
    <n v="0.75333457100000001"/>
    <n v="2"/>
    <n v="4"/>
    <n v="24.3"/>
    <n v="0.11815301"/>
    <n v="0.16562602700000001"/>
  </r>
  <r>
    <x v="118"/>
    <n v="53"/>
    <x v="1"/>
    <x v="1"/>
    <x v="2"/>
    <n v="26"/>
    <n v="2015"/>
    <s v="400 N Birch"/>
    <s v="Gardner"/>
    <x v="13"/>
    <n v="38.816657999999997"/>
    <n v="-94.913543700000005"/>
    <n v="20"/>
    <n v="91"/>
    <n v="53707"/>
    <n v="20091053707"/>
    <n v="20091"/>
    <s v="Census Tract 537.07"/>
    <s v="Gardner Police Department"/>
    <s v="Gunshot"/>
    <s v="Firearm"/>
    <n v="4643"/>
    <n v="87.1"/>
    <n v="1.8"/>
    <n v="3.4"/>
    <n v="33869"/>
    <n v="67702"/>
    <n v="74717"/>
    <n v="0.90611239700000001"/>
    <n v="3"/>
    <n v="4"/>
    <n v="6.3"/>
    <n v="3.5865793E-2"/>
    <n v="0.28366187799999998"/>
  </r>
  <r>
    <x v="119"/>
    <n v="24"/>
    <x v="0"/>
    <x v="1"/>
    <x v="2"/>
    <n v="17"/>
    <n v="2015"/>
    <s v="8100 North Carolina Hwy 41"/>
    <s v="Dublin"/>
    <x v="23"/>
    <n v="34.642572800000003"/>
    <n v="-78.741671699999998"/>
    <n v="37"/>
    <n v="17"/>
    <n v="950300"/>
    <n v="37017950300"/>
    <n v="37017"/>
    <s v="Census Tract 9503"/>
    <s v="Bladen County Sheriff's Office and Bladenboro Police Department"/>
    <s v="Gunshot"/>
    <s v="Knife"/>
    <n v="6056"/>
    <n v="54.9"/>
    <n v="22"/>
    <n v="19.100000000000001"/>
    <n v="16983"/>
    <n v="25690"/>
    <n v="30164"/>
    <n v="0.85167749599999998"/>
    <n v="1"/>
    <n v="1"/>
    <n v="26.7"/>
    <n v="0.11617216900000001"/>
    <n v="0.12675"/>
  </r>
  <r>
    <x v="120"/>
    <n v="48"/>
    <x v="0"/>
    <x v="0"/>
    <x v="4"/>
    <n v="8"/>
    <n v="2015"/>
    <s v="3020 Destrehan Ave"/>
    <s v="Harvey"/>
    <x v="1"/>
    <n v="29.8598535"/>
    <n v="-90.072260099999994"/>
    <n v="22"/>
    <n v="51"/>
    <n v="27812"/>
    <n v="22051027812"/>
    <n v="22051"/>
    <s v="Census Tract 278.12"/>
    <s v="Jefferson Parish Sheriff's Office"/>
    <s v="Gunshot"/>
    <s v="Firearm"/>
    <n v="4232"/>
    <n v="10.8"/>
    <n v="86.4"/>
    <n v="2.6"/>
    <n v="23944"/>
    <n v="42083"/>
    <n v="48261"/>
    <n v="0.87198773299999999"/>
    <n v="3"/>
    <n v="2"/>
    <n v="38.299999999999997"/>
    <n v="5.7540884E-2"/>
    <n v="0.14025973999999999"/>
  </r>
  <r>
    <x v="121"/>
    <n v="29"/>
    <x v="0"/>
    <x v="0"/>
    <x v="3"/>
    <n v="23"/>
    <n v="2015"/>
    <s v="1980 NW 46 Ave"/>
    <s v="Lauderhill"/>
    <x v="17"/>
    <n v="26.150357700000001"/>
    <n v="-80.210122799999994"/>
    <n v="12"/>
    <n v="11"/>
    <n v="60402"/>
    <n v="12011060402"/>
    <n v="12011"/>
    <s v="Census Tract 604.02"/>
    <s v="Lauderhill Police Department"/>
    <s v="Gunshot"/>
    <s v="No"/>
    <n v="6074"/>
    <n v="3.2"/>
    <n v="94.4"/>
    <n v="5"/>
    <n v="20254"/>
    <n v="29884"/>
    <n v="51251"/>
    <n v="0.58309106200000005"/>
    <n v="1"/>
    <n v="1"/>
    <n v="26.9"/>
    <n v="0.16073005600000001"/>
    <n v="0.182923381"/>
  </r>
  <r>
    <x v="122"/>
    <n v="40"/>
    <x v="0"/>
    <x v="2"/>
    <x v="4"/>
    <n v="15"/>
    <n v="2015"/>
    <s v="274 E 194th St"/>
    <s v="New York"/>
    <x v="35"/>
    <n v="40.864620199999997"/>
    <n v="-73.892433199999999"/>
    <n v="36"/>
    <n v="5"/>
    <n v="39901"/>
    <n v="36005039901"/>
    <n v="36005"/>
    <s v="Census Tract 399.01"/>
    <s v="New York Police Department"/>
    <s v="Death in custody"/>
    <s v="Firearm"/>
    <n v="5169"/>
    <n v="0.9"/>
    <n v="19.5"/>
    <n v="71.900000000000006"/>
    <n v="15656"/>
    <n v="26509"/>
    <n v="34388"/>
    <n v="0.77087937699999998"/>
    <n v="2"/>
    <n v="1"/>
    <n v="36.700000000000003"/>
    <n v="0.176021554"/>
    <n v="0.102324177"/>
  </r>
  <r>
    <x v="123"/>
    <n v="34"/>
    <x v="0"/>
    <x v="1"/>
    <x v="4"/>
    <n v="17"/>
    <n v="2015"/>
    <s v="7700 Mesa College Dr"/>
    <s v="San Diego"/>
    <x v="3"/>
    <n v="32.801961200000001"/>
    <n v="-117.154332"/>
    <n v="6"/>
    <n v="73"/>
    <n v="8702"/>
    <n v="6073008702"/>
    <n v="6073"/>
    <s v="Census Tract 87.02"/>
    <s v="San Diego Police Department"/>
    <s v="Gunshot"/>
    <s v="Vehicle"/>
    <n v="5029"/>
    <n v="47.3"/>
    <n v="6.7"/>
    <n v="29"/>
    <n v="26928"/>
    <n v="66542"/>
    <n v="62962"/>
    <n v="1.056859693"/>
    <n v="3"/>
    <n v="4"/>
    <n v="10.8"/>
    <n v="5.6382146000000001E-2"/>
    <n v="0.385287202"/>
  </r>
  <r>
    <x v="124"/>
    <n v="21"/>
    <x v="0"/>
    <x v="0"/>
    <x v="2"/>
    <n v="22"/>
    <n v="2015"/>
    <s v="1851 Sunrise Hwy"/>
    <s v="Bay Shore"/>
    <x v="35"/>
    <n v="40.7399445"/>
    <n v="-73.237228400000006"/>
    <n v="36"/>
    <n v="103"/>
    <n v="146003"/>
    <n v="36103146003"/>
    <n v="36103"/>
    <s v="Census Tract 1460.03"/>
    <s v="Suffolk County Police Department"/>
    <s v="Gunshot"/>
    <s v="Firearm"/>
    <n v="8222"/>
    <n v="28.9"/>
    <n v="22.8"/>
    <n v="39.6"/>
    <n v="30784"/>
    <n v="72218"/>
    <n v="87763"/>
    <n v="0.82287524400000001"/>
    <n v="1"/>
    <n v="4"/>
    <n v="4.4000000000000004"/>
    <n v="0.109368376"/>
    <n v="0.240339473"/>
  </r>
  <r>
    <x v="125"/>
    <n v="26"/>
    <x v="0"/>
    <x v="1"/>
    <x v="2"/>
    <n v="4"/>
    <n v="2015"/>
    <s v="800 Maybrook Dr"/>
    <s v="Deltona"/>
    <x v="17"/>
    <n v="28.8863035"/>
    <n v="-81.253223899999995"/>
    <n v="12"/>
    <n v="127"/>
    <n v="91017"/>
    <n v="12127091017"/>
    <n v="12127"/>
    <s v="Census Tract 910.17"/>
    <s v="Volusia County Sheriff's Office"/>
    <s v="Gunshot"/>
    <s v="Unknown"/>
    <n v="3536"/>
    <n v="52.2"/>
    <n v="5.0999999999999996"/>
    <n v="41.5"/>
    <n v="19921"/>
    <n v="43413"/>
    <n v="42457"/>
    <n v="1.022516899"/>
    <n v="3"/>
    <n v="2"/>
    <n v="17.399999999999999"/>
    <n v="0.10238248599999999"/>
    <n v="5.6138934000000001E-2"/>
  </r>
  <r>
    <x v="126"/>
    <n v="45"/>
    <x v="0"/>
    <x v="0"/>
    <x v="0"/>
    <n v="9"/>
    <n v="2015"/>
    <s v="7400 Bonnie View Rd"/>
    <s v="Dallas"/>
    <x v="6"/>
    <n v="32.656595500000002"/>
    <n v="-96.750299299999995"/>
    <n v="48"/>
    <n v="113"/>
    <n v="20200"/>
    <n v="48113020200"/>
    <n v="48113"/>
    <s v="Census Tract 202"/>
    <s v="Dallas Police Department"/>
    <s v="Gunshot"/>
    <s v="Firearm"/>
    <n v="4044"/>
    <n v="0.4"/>
    <n v="84.8"/>
    <n v="14"/>
    <n v="14256"/>
    <n v="23931"/>
    <n v="49481"/>
    <n v="0.483640185"/>
    <n v="1"/>
    <n v="1"/>
    <n v="40.1"/>
    <n v="0.172051696"/>
    <n v="2.9108327E-2"/>
  </r>
  <r>
    <x v="127"/>
    <n v="25"/>
    <x v="0"/>
    <x v="0"/>
    <x v="1"/>
    <n v="6"/>
    <n v="2015"/>
    <s v="2515 Manhattan Blvd"/>
    <s v="Harvey"/>
    <x v="1"/>
    <n v="29.8768171"/>
    <n v="-90.048989899999995"/>
    <n v="22"/>
    <n v="51"/>
    <n v="27803"/>
    <n v="22051027803"/>
    <n v="22051"/>
    <s v="Census Tract 278.03"/>
    <s v="Jefferson Parish Sheriff's Office"/>
    <s v="Gunshot"/>
    <s v="Firearm"/>
    <n v="3085"/>
    <n v="19"/>
    <n v="46.1"/>
    <n v="28.8"/>
    <n v="18257"/>
    <n v="25950"/>
    <n v="48261"/>
    <n v="0.53770124900000005"/>
    <n v="1"/>
    <n v="1"/>
    <n v="39.4"/>
    <n v="1.8193225E-2"/>
    <n v="0.108970831"/>
  </r>
  <r>
    <x v="128"/>
    <n v="17"/>
    <x v="0"/>
    <x v="1"/>
    <x v="2"/>
    <n v="1"/>
    <n v="2015"/>
    <s v="331 W Grand Ledge Hwy"/>
    <s v="Roxand Township"/>
    <x v="7"/>
    <n v="42.755621400000003"/>
    <n v="-84.8926637"/>
    <n v="26"/>
    <n v="45"/>
    <n v="20500"/>
    <n v="26045020500"/>
    <n v="26045"/>
    <s v="Census Tract 205"/>
    <s v="Eaton County Sheriff's Office"/>
    <s v="Gunshot"/>
    <s v="Non-lethal firearm"/>
    <n v="3751"/>
    <n v="96.1"/>
    <n v="0.1"/>
    <n v="3.1"/>
    <n v="32088"/>
    <n v="67756"/>
    <n v="54115"/>
    <n v="1.252074286"/>
    <n v="5"/>
    <n v="4"/>
    <n v="8.5"/>
    <n v="9.0425532000000003E-2"/>
    <n v="0.16807692299999999"/>
  </r>
  <r>
    <x v="129"/>
    <n v="24"/>
    <x v="0"/>
    <x v="0"/>
    <x v="2"/>
    <n v="22"/>
    <n v="2015"/>
    <s v="2105 Scott Blvd"/>
    <s v="Santa Clara"/>
    <x v="3"/>
    <n v="37.361293799999999"/>
    <n v="-121.959137"/>
    <n v="6"/>
    <n v="85"/>
    <n v="505202"/>
    <n v="6085505202"/>
    <n v="6085"/>
    <s v="Census Tract 5052.02"/>
    <s v="Santa Clara Police Department"/>
    <s v="Gunshot"/>
    <s v="Other"/>
    <n v="6461"/>
    <n v="23.6"/>
    <n v="3"/>
    <n v="49.1"/>
    <n v="26846"/>
    <n v="62664"/>
    <n v="91702"/>
    <n v="0.68334387500000005"/>
    <n v="1"/>
    <n v="4"/>
    <n v="9.1"/>
    <n v="0.107110979"/>
    <n v="0.34854276200000001"/>
  </r>
  <r>
    <x v="130"/>
    <n v="42"/>
    <x v="0"/>
    <x v="0"/>
    <x v="3"/>
    <n v="15"/>
    <n v="2015"/>
    <s v="Chaparral Rd and Hayden Rd"/>
    <s v="Scottsdale"/>
    <x v="5"/>
    <n v="33.509430000000002"/>
    <n v="-111.9087198"/>
    <n v="4"/>
    <n v="13"/>
    <n v="217001"/>
    <n v="4013217001"/>
    <n v="4013"/>
    <s v="Census Tract 2170.01"/>
    <s v="Scottsdale Police Department"/>
    <s v="Gunshot"/>
    <s v="Knife"/>
    <n v="4542"/>
    <n v="86.8"/>
    <n v="0.3"/>
    <n v="10.5"/>
    <n v="36099"/>
    <n v="52038"/>
    <n v="53596"/>
    <n v="0.970930666"/>
    <n v="3"/>
    <n v="3"/>
    <n v="10"/>
    <n v="2.4411135E-2"/>
    <n v="0.50530950500000005"/>
  </r>
  <r>
    <x v="131"/>
    <n v="29"/>
    <x v="0"/>
    <x v="0"/>
    <x v="0"/>
    <n v="3"/>
    <n v="2015"/>
    <s v="1000 Claudia Ct"/>
    <s v="Antioch"/>
    <x v="3"/>
    <n v="37.999618499999997"/>
    <n v="-121.8187332"/>
    <n v="6"/>
    <n v="13"/>
    <n v="307102"/>
    <n v="6013307102"/>
    <n v="6013"/>
    <s v="Census Tract 3071.02"/>
    <s v="Contra Costa Sheriff's Office"/>
    <s v="Gunshot"/>
    <s v="Firearm"/>
    <n v="5072"/>
    <n v="37.5"/>
    <n v="5"/>
    <n v="54.3"/>
    <n v="22193"/>
    <n v="45512"/>
    <n v="78756"/>
    <n v="0.57788612900000003"/>
    <n v="1"/>
    <n v="3"/>
    <n v="20.7"/>
    <n v="0.17574989399999999"/>
    <n v="4.8747912999999997E-2"/>
  </r>
  <r>
    <x v="132"/>
    <n v="42"/>
    <x v="0"/>
    <x v="0"/>
    <x v="1"/>
    <n v="8"/>
    <n v="2015"/>
    <s v="3022 James Rd"/>
    <s v="Valdosta"/>
    <x v="10"/>
    <n v="30.842479399999998"/>
    <n v="-83.332861899999997"/>
    <n v="13"/>
    <n v="185"/>
    <n v="11401"/>
    <n v="13185011401"/>
    <n v="13185"/>
    <s v="Census Tract 114.01"/>
    <s v="Lowndes County Sheriff's Office"/>
    <s v="Gunshot"/>
    <s v="Knife"/>
    <n v="2156"/>
    <n v="54.9"/>
    <n v="42.7"/>
    <n v="0.6"/>
    <n v="19031"/>
    <n v="34083"/>
    <n v="37365"/>
    <n v="0.91216379000000003"/>
    <n v="3"/>
    <n v="1"/>
    <n v="19.3"/>
    <n v="0.111002921"/>
    <n v="0.197846568"/>
  </r>
  <r>
    <x v="133"/>
    <n v="30"/>
    <x v="0"/>
    <x v="0"/>
    <x v="2"/>
    <n v="30"/>
    <n v="2015"/>
    <s v="1301 Spring Meadow Ln"/>
    <s v="Culpeper"/>
    <x v="11"/>
    <n v="38.484317500000003"/>
    <n v="-77.979397300000002"/>
    <n v="51"/>
    <n v="47"/>
    <n v="930300"/>
    <n v="51047930300"/>
    <n v="51047"/>
    <s v="Census Tract 9303"/>
    <s v="Culpeper Police Department"/>
    <s v="Taser"/>
    <s v="Firearm"/>
    <n v="6106"/>
    <n v="55"/>
    <n v="22.1"/>
    <n v="14.9"/>
    <n v="28490"/>
    <n v="46382"/>
    <n v="64423"/>
    <n v="0.71996026300000004"/>
    <n v="1"/>
    <n v="3"/>
    <n v="14.8"/>
    <n v="5.09487E-2"/>
    <n v="0.176186645"/>
  </r>
  <r>
    <x v="134"/>
    <n v="29"/>
    <x v="0"/>
    <x v="0"/>
    <x v="1"/>
    <n v="9"/>
    <n v="2015"/>
    <s v="8516 N Meridian Rd"/>
    <s v="Monon"/>
    <x v="8"/>
    <n v="40.874949600000001"/>
    <n v="-86.877641199999999"/>
    <n v="18"/>
    <n v="181"/>
    <n v="958200"/>
    <n v="18181958200"/>
    <n v="18181"/>
    <s v="Census Tract 9582"/>
    <s v="Indiana State Police, Tippecanoe County Sheriff's Department"/>
    <s v="Gunshot"/>
    <s v="Firearm"/>
    <n v="2733"/>
    <n v="76.2"/>
    <n v="0"/>
    <n v="19.899999999999999"/>
    <n v="21858"/>
    <n v="40959"/>
    <n v="51444"/>
    <n v="0.79618614399999998"/>
    <n v="1"/>
    <n v="2"/>
    <n v="21.8"/>
    <n v="8.7258687000000001E-2"/>
    <n v="0.10559723"/>
  </r>
  <r>
    <x v="135"/>
    <n v="39"/>
    <x v="0"/>
    <x v="0"/>
    <x v="1"/>
    <n v="2"/>
    <n v="2015"/>
    <s v="Lark St and Second St"/>
    <s v="Albany"/>
    <x v="35"/>
    <n v="42.661019899999999"/>
    <n v="-73.757949699999998"/>
    <n v="36"/>
    <n v="1"/>
    <n v="200"/>
    <n v="36001000200"/>
    <n v="36001"/>
    <s v="Census Tract 2"/>
    <s v="City of Albany Police Department"/>
    <s v="Taser"/>
    <s v="Firearm"/>
    <n v="5335"/>
    <n v="9.3000000000000007"/>
    <n v="81.599999999999994"/>
    <n v="13.5"/>
    <n v="14520"/>
    <n v="20665"/>
    <n v="59394"/>
    <n v="0.34793076699999997"/>
    <n v="1"/>
    <n v="1"/>
    <n v="44.5"/>
    <n v="0.125672372"/>
    <n v="0.13864628800000001"/>
  </r>
  <r>
    <x v="136"/>
    <n v="63"/>
    <x v="0"/>
    <x v="1"/>
    <x v="1"/>
    <n v="2"/>
    <n v="2015"/>
    <s v="Illinois Rte 145 and Waldo Church Rd"/>
    <s v="Metropolis"/>
    <x v="37"/>
    <n v="37.176039899999999"/>
    <n v="-88.676669799999999"/>
    <n v="17"/>
    <n v="127"/>
    <n v="970300"/>
    <n v="17127970300"/>
    <n v="17127"/>
    <s v="Census Tract 9703"/>
    <s v="Metropolis Police Department"/>
    <s v="Gunshot"/>
    <s v="Non-lethal firearm"/>
    <n v="3721"/>
    <n v="83.5"/>
    <n v="9"/>
    <n v="1.1000000000000001"/>
    <n v="25135"/>
    <n v="51518"/>
    <n v="43615"/>
    <n v="1.1811991289999999"/>
    <s v="NA"/>
    <n v="3"/>
    <n v="11.3"/>
    <n v="0.104347826"/>
    <n v="0.105422829"/>
  </r>
  <r>
    <x v="137"/>
    <n v="49"/>
    <x v="0"/>
    <x v="1"/>
    <x v="2"/>
    <n v="1"/>
    <n v="2015"/>
    <s v="Mt Pleasant Rd"/>
    <s v="Lucedale"/>
    <x v="39"/>
    <n v="30.800319699999999"/>
    <n v="-88.632080099999996"/>
    <n v="28"/>
    <n v="39"/>
    <n v="950301"/>
    <n v="28039950301"/>
    <n v="28039"/>
    <s v="Census Tract 9503.01"/>
    <s v="George County Sheriff's Department"/>
    <s v="Gunshot"/>
    <s v="Firearm"/>
    <n v="6604"/>
    <n v="94.3"/>
    <n v="4.7"/>
    <n v="0.1"/>
    <n v="21837"/>
    <n v="36319"/>
    <n v="43958"/>
    <n v="0.82622048299999995"/>
    <n v="1"/>
    <n v="2"/>
    <n v="22.9"/>
    <n v="0.10518053400000001"/>
    <n v="9.5789972000000001E-2"/>
  </r>
  <r>
    <x v="138"/>
    <n v="41"/>
    <x v="0"/>
    <x v="0"/>
    <x v="1"/>
    <n v="15"/>
    <n v="2015"/>
    <s v="200 Canaan Pointe Dr"/>
    <s v="Spartanburg"/>
    <x v="30"/>
    <n v="34.903836699999999"/>
    <n v="-81.911535200000003"/>
    <n v="45"/>
    <n v="83"/>
    <n v="22003"/>
    <n v="45083022003"/>
    <n v="45083"/>
    <s v="Census Tract 220.03"/>
    <s v="Spartanburg Police Department"/>
    <s v="Gunshot"/>
    <s v="Firearm"/>
    <n v="3700"/>
    <n v="70.599999999999994"/>
    <n v="24.1"/>
    <n v="1.5"/>
    <n v="19755"/>
    <n v="35453"/>
    <n v="42919"/>
    <n v="0.82604440899999998"/>
    <n v="2"/>
    <n v="2"/>
    <n v="26"/>
    <n v="0.13152926400000001"/>
    <n v="0.171848739"/>
  </r>
  <r>
    <x v="139"/>
    <n v="27"/>
    <x v="0"/>
    <x v="0"/>
    <x v="3"/>
    <n v="15"/>
    <n v="2015"/>
    <s v="East 38th St and North Mitthoeffer Rd"/>
    <s v="Indianapolis"/>
    <x v="8"/>
    <n v="39.826270299999997"/>
    <n v="-85.991049700000005"/>
    <n v="18"/>
    <n v="97"/>
    <n v="360404"/>
    <n v="18097360404"/>
    <n v="18097"/>
    <s v="Census Tract 3604.04"/>
    <s v="Indianapolis Metropolitan Police Department"/>
    <s v="Gunshot"/>
    <s v="Other"/>
    <n v="7499"/>
    <n v="21.5"/>
    <n v="53"/>
    <n v="20.9"/>
    <n v="20623"/>
    <n v="36070"/>
    <n v="42334"/>
    <n v="0.85203382599999999"/>
    <n v="3"/>
    <n v="2"/>
    <n v="28.9"/>
    <n v="0.12146140800000001"/>
    <n v="0.14285714299999999"/>
  </r>
  <r>
    <x v="140"/>
    <n v="30"/>
    <x v="0"/>
    <x v="1"/>
    <x v="0"/>
    <n v="17"/>
    <n v="2015"/>
    <s v="Forest Ave"/>
    <s v="Tewksbury"/>
    <x v="18"/>
    <n v="42.614631699999997"/>
    <n v="-71.283142100000006"/>
    <n v="25"/>
    <n v="17"/>
    <n v="315100"/>
    <n v="25017315100"/>
    <n v="25017"/>
    <s v="Census Tract 3151"/>
    <s v="Tewksbury Police Department"/>
    <s v="Gunshot"/>
    <s v="No"/>
    <n v="5994"/>
    <n v="91.1"/>
    <n v="2.1"/>
    <n v="3.4"/>
    <n v="51071"/>
    <n v="102399"/>
    <n v="82090"/>
    <n v="1.2473991959999999"/>
    <n v="4"/>
    <n v="5"/>
    <n v="1.8"/>
    <n v="5.8623619000000002E-2"/>
    <n v="0.41799308000000002"/>
  </r>
  <r>
    <x v="141"/>
    <n v="60"/>
    <x v="0"/>
    <x v="1"/>
    <x v="1"/>
    <n v="8"/>
    <n v="2015"/>
    <s v="Karen Ln and Corinne Dr"/>
    <s v="San Antonio"/>
    <x v="6"/>
    <n v="29.4894164"/>
    <n v="-98.427671099999998"/>
    <n v="48"/>
    <n v="29"/>
    <n v="120501"/>
    <n v="48029120501"/>
    <n v="48029"/>
    <s v="Census Tract 1205.01"/>
    <s v="San Antonio Police Department"/>
    <s v="Gunshot"/>
    <s v="Knife"/>
    <n v="8023"/>
    <n v="25.2"/>
    <n v="17.5"/>
    <n v="53.5"/>
    <n v="21342"/>
    <n v="35099"/>
    <n v="50112"/>
    <n v="0.70041107899999999"/>
    <n v="2"/>
    <n v="2"/>
    <n v="15.4"/>
    <n v="9.619801E-2"/>
    <n v="0.117877423"/>
  </r>
  <r>
    <x v="142"/>
    <n v="77"/>
    <x v="0"/>
    <x v="0"/>
    <x v="2"/>
    <n v="27"/>
    <n v="2015"/>
    <s v="7901 1st Ave S"/>
    <s v="Birmingham"/>
    <x v="0"/>
    <n v="33.563751199999999"/>
    <n v="-86.723808300000002"/>
    <n v="1"/>
    <n v="73"/>
    <n v="2000"/>
    <n v="1073002000"/>
    <n v="1073"/>
    <s v="Census Tract 20"/>
    <s v="Birmingham Police Department"/>
    <s v="Gunshot"/>
    <s v="No"/>
    <n v="3708"/>
    <n v="22.2"/>
    <n v="77.8"/>
    <n v="1.5"/>
    <n v="13968"/>
    <n v="23977"/>
    <n v="45429"/>
    <n v="0.52779061800000004"/>
    <n v="1"/>
    <n v="1"/>
    <n v="37.5"/>
    <n v="0.145048815"/>
    <n v="8.8550246999999999E-2"/>
  </r>
  <r>
    <x v="143"/>
    <n v="19"/>
    <x v="0"/>
    <x v="3"/>
    <x v="4"/>
    <n v="30"/>
    <n v="2015"/>
    <s v="Yuma Circle"/>
    <s v="Cottonwood"/>
    <x v="5"/>
    <n v="34.689529399999998"/>
    <n v="-111.98518369999999"/>
    <n v="4"/>
    <n v="25"/>
    <n v="2002"/>
    <n v="4025002002"/>
    <n v="4025"/>
    <s v="Census Tract 20.02"/>
    <s v="Yavapai County SheriffÌ_Ì_åÈs Office"/>
    <s v="Gunshot"/>
    <s v="No"/>
    <n v="5206"/>
    <n v="65"/>
    <n v="0.9"/>
    <n v="30.3"/>
    <n v="16415"/>
    <n v="36818"/>
    <n v="42987"/>
    <n v="0.85649149700000005"/>
    <n v="1"/>
    <n v="2"/>
    <n v="21.7"/>
    <n v="0.21619433199999999"/>
    <n v="0.13952077600000001"/>
  </r>
  <r>
    <x v="144"/>
    <n v="37"/>
    <x v="0"/>
    <x v="2"/>
    <x v="2"/>
    <n v="10"/>
    <n v="2015"/>
    <s v="Fern Ave and Phillips St"/>
    <s v="Ontario"/>
    <x v="3"/>
    <n v="34.050080199999996"/>
    <n v="-117.6546599"/>
    <n v="6"/>
    <n v="71"/>
    <n v="1707"/>
    <n v="6071001707"/>
    <n v="6071"/>
    <s v="Census Tract 17.07"/>
    <s v="Ontario Police Department"/>
    <s v="Gunshot"/>
    <s v="Firearm"/>
    <n v="5950"/>
    <n v="15.6"/>
    <n v="5.8"/>
    <n v="66"/>
    <n v="24026"/>
    <n v="61989"/>
    <n v="54090"/>
    <n v="1.146034387"/>
    <n v="4"/>
    <n v="4"/>
    <n v="7.6"/>
    <n v="0.16057180900000001"/>
    <n v="0.163655685"/>
  </r>
  <r>
    <x v="145"/>
    <n v="54"/>
    <x v="0"/>
    <x v="0"/>
    <x v="3"/>
    <n v="31"/>
    <n v="2015"/>
    <s v="9800 Liberty Rd"/>
    <s v="Randallstown"/>
    <x v="34"/>
    <n v="39.379871600000001"/>
    <n v="-76.820209000000006"/>
    <n v="24"/>
    <n v="5"/>
    <n v="402505"/>
    <n v="24005402505"/>
    <n v="24005"/>
    <s v="Census Tract 4025.05"/>
    <s v="Baltimore County Police Department"/>
    <s v="Gunshot"/>
    <s v="Firearm"/>
    <n v="3070"/>
    <n v="11.3"/>
    <n v="86.4"/>
    <n v="0"/>
    <n v="37922"/>
    <n v="54274"/>
    <n v="66486"/>
    <n v="0.81632223299999995"/>
    <n v="2"/>
    <n v="3"/>
    <n v="10.1"/>
    <n v="6.7278287000000006E-2"/>
    <n v="0.345549738"/>
  </r>
  <r>
    <x v="146"/>
    <n v="29"/>
    <x v="0"/>
    <x v="2"/>
    <x v="1"/>
    <n v="17"/>
    <n v="2015"/>
    <s v="Girard Street and Acacia Ave"/>
    <s v="Hemet"/>
    <x v="3"/>
    <n v="33.743979799999998"/>
    <n v="-116.95425"/>
    <n v="6"/>
    <n v="65"/>
    <n v="43308"/>
    <n v="6065043308"/>
    <n v="6065"/>
    <s v="Census Tract 433.08"/>
    <s v="Riverside County Sheriff's Department and California Highway Patrol"/>
    <s v="Gunshot"/>
    <s v="Firearm"/>
    <n v="2886"/>
    <n v="48.3"/>
    <n v="8.1"/>
    <n v="38.4"/>
    <n v="17632"/>
    <n v="32708"/>
    <n v="56529"/>
    <n v="0.57860567100000004"/>
    <n v="1"/>
    <n v="1"/>
    <n v="32"/>
    <n v="0.21684867399999999"/>
    <n v="8.5906040000000003E-2"/>
  </r>
  <r>
    <x v="147"/>
    <n v="30"/>
    <x v="0"/>
    <x v="0"/>
    <x v="4"/>
    <n v="3"/>
    <n v="2015"/>
    <s v="4999 Naaman Forest Blvd"/>
    <s v="Garland"/>
    <x v="6"/>
    <n v="32.959940600000003"/>
    <n v="-96.638956100000001"/>
    <n v="48"/>
    <n v="113"/>
    <n v="19027"/>
    <n v="48113019027"/>
    <n v="48113"/>
    <s v="Census Tract 190.27"/>
    <s v="Garland Police Department"/>
    <s v="Gunshot"/>
    <s v="No"/>
    <n v="4775"/>
    <n v="34.700000000000003"/>
    <n v="16.3"/>
    <n v="14.6"/>
    <n v="31009"/>
    <n v="49973"/>
    <n v="49481"/>
    <n v="1.009943211"/>
    <n v="3"/>
    <n v="3"/>
    <n v="9.1999999999999993"/>
    <n v="9.2148912999999999E-2"/>
    <n v="0.31563890700000002"/>
  </r>
  <r>
    <x v="148"/>
    <n v="24"/>
    <x v="0"/>
    <x v="2"/>
    <x v="4"/>
    <n v="21"/>
    <n v="2015"/>
    <s v="10 Temple Ave"/>
    <s v="Hackensack"/>
    <x v="36"/>
    <n v="40.901130700000003"/>
    <n v="-74.040863000000002"/>
    <n v="34"/>
    <n v="3"/>
    <n v="23200"/>
    <n v="34003023200"/>
    <n v="34003"/>
    <s v="Census Tract 232"/>
    <s v="Hackensack Police Department"/>
    <s v="Gunshot"/>
    <s v="Knife"/>
    <n v="6844"/>
    <n v="43"/>
    <n v="18.600000000000001"/>
    <n v="23.5"/>
    <n v="35008"/>
    <n v="51051"/>
    <n v="83794"/>
    <n v="0.60924409899999998"/>
    <n v="1"/>
    <n v="3"/>
    <n v="11.1"/>
    <n v="3.2626816000000003E-2"/>
    <n v="0.34819491000000002"/>
  </r>
  <r>
    <x v="149"/>
    <n v="21"/>
    <x v="0"/>
    <x v="1"/>
    <x v="2"/>
    <n v="21"/>
    <n v="2015"/>
    <s v="2003 E Rodeo Dr"/>
    <s v="Cottonwood"/>
    <x v="5"/>
    <n v="34.713047000000003"/>
    <n v="-112.00064089999999"/>
    <n v="4"/>
    <n v="25"/>
    <n v="2002"/>
    <n v="4025002002"/>
    <n v="4025"/>
    <s v="Census Tract 20.02"/>
    <s v="Cottonwood Police Department"/>
    <s v="Gunshot"/>
    <s v="Firearm"/>
    <n v="5206"/>
    <n v="65"/>
    <n v="0.9"/>
    <n v="30.3"/>
    <n v="16415"/>
    <n v="36818"/>
    <n v="42987"/>
    <n v="0.85649149700000005"/>
    <n v="1"/>
    <n v="2"/>
    <n v="21.7"/>
    <n v="0.21619433199999999"/>
    <n v="0.13952077600000001"/>
  </r>
  <r>
    <x v="150"/>
    <n v="44"/>
    <x v="0"/>
    <x v="0"/>
    <x v="1"/>
    <n v="2"/>
    <n v="2015"/>
    <s v="1900 block N Harvard Ave"/>
    <s v="Tulsa"/>
    <x v="14"/>
    <n v="36.149738300000003"/>
    <n v="-95.993331900000001"/>
    <n v="40"/>
    <n v="143"/>
    <n v="2500"/>
    <n v="40143002500"/>
    <n v="40143"/>
    <s v="Census Tract 25"/>
    <s v="Tulsa County Sheriff's Office"/>
    <s v="Gunshot"/>
    <s v="Firearm"/>
    <n v="3300"/>
    <n v="52.2"/>
    <n v="23.8"/>
    <n v="10.1"/>
    <n v="16953"/>
    <n v="34432"/>
    <n v="48181"/>
    <n v="0.71463854999999998"/>
    <n v="2"/>
    <n v="2"/>
    <n v="26.7"/>
    <n v="8.0686695000000003E-2"/>
    <n v="0.40877437300000002"/>
  </r>
  <r>
    <x v="151"/>
    <n v="40"/>
    <x v="0"/>
    <x v="1"/>
    <x v="4"/>
    <n v="23"/>
    <n v="2015"/>
    <s v="135 N Main St"/>
    <s v="Eagar"/>
    <x v="5"/>
    <n v="34.1133387"/>
    <n v="-109.2914933"/>
    <n v="4"/>
    <n v="1"/>
    <n v="970501"/>
    <n v="4001970501"/>
    <n v="4001"/>
    <s v="Census Tract 9705.01"/>
    <s v="Eagar Police Department and Apache County Sheriff's Office"/>
    <s v="Gunshot"/>
    <s v="Firearm"/>
    <n v="5269"/>
    <n v="68.599999999999994"/>
    <n v="0"/>
    <n v="23.6"/>
    <n v="20644"/>
    <n v="47821"/>
    <n v="31476"/>
    <n v="1.5192845340000001"/>
    <n v="5"/>
    <n v="3"/>
    <n v="16.3"/>
    <n v="5.9301768999999997E-2"/>
    <n v="9.7701149000000001E-2"/>
  </r>
  <r>
    <x v="152"/>
    <n v="32"/>
    <x v="0"/>
    <x v="1"/>
    <x v="1"/>
    <n v="7"/>
    <n v="2015"/>
    <s v="Post Office Neck Rd and Lake Rd"/>
    <s v="Shawnee"/>
    <x v="14"/>
    <n v="35.333080000000002"/>
    <n v="-97.064670300000003"/>
    <n v="40"/>
    <n v="125"/>
    <n v="501003"/>
    <n v="40125501003"/>
    <n v="40125"/>
    <s v="Census Tract 5010.03"/>
    <s v="Pottawatomie County Sheriff's Office"/>
    <s v="Gunshot"/>
    <s v="Knife"/>
    <n v="4681"/>
    <n v="84.1"/>
    <n v="0.3"/>
    <n v="3.8"/>
    <n v="31930"/>
    <n v="60759"/>
    <n v="42764"/>
    <n v="1.4207978670000001"/>
    <n v="5"/>
    <n v="4"/>
    <n v="18"/>
    <n v="5.3372149000000001E-2"/>
    <n v="0.17047947399999999"/>
  </r>
  <r>
    <x v="153"/>
    <n v="22"/>
    <x v="0"/>
    <x v="2"/>
    <x v="1"/>
    <n v="30"/>
    <n v="2015"/>
    <s v="11565 James Watt Dr"/>
    <s v="El Paso"/>
    <x v="6"/>
    <n v="31.739881499999999"/>
    <n v="-106.3106995"/>
    <n v="48"/>
    <n v="141"/>
    <n v="4309"/>
    <n v="48141004309"/>
    <n v="48141"/>
    <s v="Census Tract 43.09"/>
    <s v="El Paso Police Department"/>
    <s v="Gunshot"/>
    <s v="Knife"/>
    <n v="5921"/>
    <n v="7.9"/>
    <n v="2.1"/>
    <n v="83.7"/>
    <n v="27255"/>
    <n v="58026"/>
    <n v="40157"/>
    <n v="1.44497846"/>
    <n v="5"/>
    <n v="4"/>
    <n v="17.8"/>
    <n v="5.3237409999999999E-2"/>
    <n v="0.24386765499999999"/>
  </r>
  <r>
    <x v="154"/>
    <n v="43"/>
    <x v="0"/>
    <x v="1"/>
    <x v="1"/>
    <n v="18"/>
    <n v="2015"/>
    <s v="20th St and Thomas Rd"/>
    <s v="Phoenix"/>
    <x v="5"/>
    <n v="33.480260299999998"/>
    <n v="-112.0388203"/>
    <n v="4"/>
    <n v="13"/>
    <n v="111601"/>
    <n v="4013111601"/>
    <n v="4013"/>
    <s v="Census Tract 1116.01"/>
    <s v="Phoenix Police Department"/>
    <s v="Gunshot"/>
    <s v="Firearm"/>
    <n v="3082"/>
    <n v="20.6"/>
    <n v="5.9"/>
    <n v="71.2"/>
    <n v="19343"/>
    <n v="27066"/>
    <n v="53596"/>
    <n v="0.505000373"/>
    <n v="1"/>
    <n v="1"/>
    <n v="39.9"/>
    <n v="0.12"/>
    <n v="0.13821938"/>
  </r>
  <r>
    <x v="155"/>
    <n v="52"/>
    <x v="0"/>
    <x v="2"/>
    <x v="1"/>
    <n v="15"/>
    <n v="2015"/>
    <s v="11157 Chico Ave"/>
    <s v="Pomona"/>
    <x v="3"/>
    <n v="34.051128400000003"/>
    <n v="-117.720726"/>
    <n v="6"/>
    <n v="71"/>
    <n v="303"/>
    <n v="6071000303"/>
    <n v="6071"/>
    <s v="Census Tract 3.03"/>
    <s v="San Bernardino County Sheriff's Office"/>
    <s v="Gunshot"/>
    <s v="Knife"/>
    <n v="7528"/>
    <n v="12.6"/>
    <n v="3.5"/>
    <n v="77"/>
    <n v="22177"/>
    <n v="46944"/>
    <n v="54090"/>
    <n v="0.86788685499999996"/>
    <n v="3"/>
    <n v="3"/>
    <n v="23.2"/>
    <n v="0.135651629"/>
    <n v="8.4254483000000005E-2"/>
  </r>
  <r>
    <x v="156"/>
    <n v="27"/>
    <x v="0"/>
    <x v="2"/>
    <x v="0"/>
    <n v="27"/>
    <n v="2015"/>
    <s v="1000 W 3rd St"/>
    <s v="Santa Ana"/>
    <x v="3"/>
    <n v="33.747025399999998"/>
    <n v="-117.8777748"/>
    <n v="6"/>
    <n v="59"/>
    <n v="74901"/>
    <n v="6059074901"/>
    <n v="6059"/>
    <s v="Census Tract 749.01"/>
    <s v="Santa Ana Police Department"/>
    <s v="Gunshot"/>
    <s v="No"/>
    <n v="9699"/>
    <n v="0.5"/>
    <n v="0.2"/>
    <n v="96.3"/>
    <n v="16620"/>
    <n v="41611"/>
    <n v="75422"/>
    <n v="0.55170905000000003"/>
    <n v="1"/>
    <n v="2"/>
    <n v="25.7"/>
    <n v="6.5989848000000004E-2"/>
    <n v="3.0701754000000001E-2"/>
  </r>
  <r>
    <x v="157"/>
    <n v="34"/>
    <x v="0"/>
    <x v="1"/>
    <x v="1"/>
    <n v="4"/>
    <n v="2015"/>
    <s v="Mountainair St"/>
    <s v="Edgewood"/>
    <x v="24"/>
    <n v="35.055629699999997"/>
    <n v="-106.1947021"/>
    <n v="35"/>
    <n v="49"/>
    <n v="10312"/>
    <n v="35049010312"/>
    <n v="35049"/>
    <s v="Census Tract 103.12"/>
    <s v="New Mexico State Police"/>
    <s v="Gunshot"/>
    <s v="Vehicle"/>
    <n v="4356"/>
    <n v="67.900000000000006"/>
    <n v="0"/>
    <n v="27.1"/>
    <n v="27273"/>
    <n v="49308"/>
    <n v="52917"/>
    <n v="0.93179885500000004"/>
    <n v="2"/>
    <n v="3"/>
    <n v="12.5"/>
    <n v="7.8817734E-2"/>
    <n v="0.27692788000000002"/>
  </r>
  <r>
    <x v="158"/>
    <n v="20"/>
    <x v="0"/>
    <x v="1"/>
    <x v="2"/>
    <n v="17"/>
    <n v="2015"/>
    <s v="313 S Houston Ave"/>
    <s v="Onalaska"/>
    <x v="6"/>
    <n v="30.706146"/>
    <n v="-94.930023000000006"/>
    <n v="48"/>
    <n v="373"/>
    <n v="210102"/>
    <n v="48373210102"/>
    <n v="48373"/>
    <s v="Census Tract 2101.02"/>
    <s v="Onalaska Police Department"/>
    <s v="Gunshot"/>
    <s v="No"/>
    <n v="6613"/>
    <n v="84.7"/>
    <n v="4.4000000000000004"/>
    <n v="7.5"/>
    <n v="26675"/>
    <n v="39113"/>
    <n v="37855"/>
    <n v="1.0332320699999999"/>
    <n v="3"/>
    <n v="2"/>
    <n v="16.3"/>
    <n v="0.13362212600000001"/>
    <n v="0.103164283"/>
  </r>
  <r>
    <x v="159"/>
    <n v="25"/>
    <x v="0"/>
    <x v="0"/>
    <x v="2"/>
    <n v="3"/>
    <n v="2015"/>
    <s v="East Rd and Olivia St"/>
    <s v="Salisbury"/>
    <x v="34"/>
    <n v="38.379199700000001"/>
    <n v="-75.607120199999997"/>
    <n v="24"/>
    <n v="45"/>
    <n v="10200"/>
    <n v="24045010200"/>
    <n v="24045"/>
    <s v="Census Tract 102"/>
    <s v="Maryland State Police"/>
    <s v="Gunshot"/>
    <s v="Firearm"/>
    <n v="6493"/>
    <n v="11.1"/>
    <n v="75.099999999999994"/>
    <n v="11.3"/>
    <n v="18976"/>
    <n v="30844"/>
    <n v="51092"/>
    <n v="0.60369529499999997"/>
    <n v="1"/>
    <n v="1"/>
    <n v="23.4"/>
    <n v="0.206338726"/>
    <n v="9.3983992000000002E-2"/>
  </r>
  <r>
    <x v="160"/>
    <n v="24"/>
    <x v="0"/>
    <x v="0"/>
    <x v="1"/>
    <n v="25"/>
    <n v="2015"/>
    <s v="538 E Sixth St"/>
    <s v="New York"/>
    <x v="35"/>
    <n v="40.588796799999997"/>
    <n v="-73.964303400000006"/>
    <n v="36"/>
    <n v="47"/>
    <n v="37000"/>
    <n v="36047037000"/>
    <n v="36047"/>
    <s v="Census Tract 370"/>
    <s v="New York Police Department"/>
    <s v="Gunshot"/>
    <s v="Knife"/>
    <n v="4074"/>
    <n v="63.1"/>
    <n v="0.5"/>
    <n v="6.5"/>
    <n v="37028"/>
    <n v="63159"/>
    <n v="46085"/>
    <n v="1.370489313"/>
    <n v="4"/>
    <n v="4"/>
    <n v="11"/>
    <n v="8.2673703000000001E-2"/>
    <n v="0.44870501200000001"/>
  </r>
  <r>
    <x v="161"/>
    <n v="20"/>
    <x v="0"/>
    <x v="3"/>
    <x v="4"/>
    <n v="27"/>
    <n v="2015"/>
    <s v="4600 E 15th St"/>
    <s v="Long Beach"/>
    <x v="3"/>
    <n v="33.785407999999997"/>
    <n v="-118.1393127"/>
    <n v="6"/>
    <n v="37"/>
    <n v="575002"/>
    <n v="6037575002"/>
    <n v="6037"/>
    <s v="Census Tract 5750.02"/>
    <s v="Long Beach Police Department"/>
    <s v="Gunshot"/>
    <s v="Firearm"/>
    <n v="4863"/>
    <n v="46.4"/>
    <n v="6.1"/>
    <n v="24.4"/>
    <n v="31776"/>
    <n v="65912"/>
    <n v="55909"/>
    <n v="1.1789157379999999"/>
    <n v="4"/>
    <n v="4"/>
    <n v="11.3"/>
    <n v="8.6558760999999998E-2"/>
    <n v="0.44280553900000003"/>
  </r>
  <r>
    <x v="162"/>
    <n v="46"/>
    <x v="0"/>
    <x v="1"/>
    <x v="0"/>
    <n v="11"/>
    <n v="2015"/>
    <s v="Booger Hollow Rd"/>
    <s v="Dadeville"/>
    <x v="0"/>
    <n v="32.864521000000003"/>
    <n v="-85.7209778"/>
    <n v="1"/>
    <n v="123"/>
    <n v="962400"/>
    <n v="1123962400"/>
    <n v="1123"/>
    <s v="Census Tract 9624"/>
    <s v="Tallapoosa County Sheriff's Department"/>
    <s v="Gunshot"/>
    <s v="Firearm"/>
    <n v="4720"/>
    <n v="66.2"/>
    <n v="30.9"/>
    <n v="0.1"/>
    <n v="18363"/>
    <n v="36694"/>
    <n v="39130"/>
    <n v="0.93774597500000001"/>
    <n v="3"/>
    <n v="2"/>
    <n v="20.100000000000001"/>
    <n v="7.8163166000000006E-2"/>
    <n v="0.15942481999999999"/>
  </r>
  <r>
    <x v="163"/>
    <n v="42"/>
    <x v="0"/>
    <x v="1"/>
    <x v="0"/>
    <n v="2"/>
    <n v="2015"/>
    <s v="9000 Buena Vista St"/>
    <s v="Apple Valley"/>
    <x v="3"/>
    <n v="34.415517100000002"/>
    <n v="-117.17689540000001"/>
    <n v="6"/>
    <n v="71"/>
    <n v="9708"/>
    <n v="6071009708"/>
    <n v="6071"/>
    <s v="Census Tract 97.08"/>
    <s v="San Bernardino County Sheriff's Department"/>
    <s v="Gunshot"/>
    <s v="Firearm"/>
    <n v="4284"/>
    <n v="70.2"/>
    <n v="1.3"/>
    <n v="23.3"/>
    <n v="23716"/>
    <n v="49844"/>
    <n v="54090"/>
    <n v="0.92150120199999996"/>
    <n v="3"/>
    <n v="3"/>
    <n v="23.6"/>
    <n v="8.6389961000000001E-2"/>
    <n v="0.141213064"/>
  </r>
  <r>
    <x v="164"/>
    <n v="43"/>
    <x v="0"/>
    <x v="1"/>
    <x v="0"/>
    <n v="25"/>
    <n v="2015"/>
    <s v="5300 East Craig Road"/>
    <s v="Las Vegas"/>
    <x v="40"/>
    <n v="36.242111199999997"/>
    <n v="-115.05694579999999"/>
    <n v="32"/>
    <n v="3"/>
    <n v="6001"/>
    <n v="32003006001"/>
    <n v="32003"/>
    <s v="Census Tract 60.01"/>
    <s v="Las Vegas Metro Police (Swat)"/>
    <s v="Gunshot"/>
    <s v="Firearm"/>
    <n v="4726"/>
    <n v="39.299999999999997"/>
    <n v="27.1"/>
    <n v="22.1"/>
    <n v="23444"/>
    <n v="35924"/>
    <n v="52873"/>
    <n v="0.67943941100000005"/>
    <n v="1"/>
    <n v="2"/>
    <n v="19.899999999999999"/>
    <n v="0.16389811700000001"/>
    <n v="0.21772039200000001"/>
  </r>
  <r>
    <x v="165"/>
    <n v="41"/>
    <x v="0"/>
    <x v="0"/>
    <x v="1"/>
    <n v="15"/>
    <n v="2015"/>
    <s v="Castlegory Rd and Wallisville Rd"/>
    <s v="Houston"/>
    <x v="6"/>
    <n v="29.806377000000001"/>
    <n v="-95.173188600000003"/>
    <n v="48"/>
    <n v="201"/>
    <n v="233002"/>
    <n v="48201233002"/>
    <n v="48201"/>
    <s v="Census Tract 2330.02"/>
    <s v="Harris County Sheriff's Office"/>
    <s v="Gunshot"/>
    <s v="No"/>
    <n v="4412"/>
    <n v="21.2"/>
    <n v="19"/>
    <n v="57.8"/>
    <n v="30261"/>
    <n v="81172"/>
    <n v="53137"/>
    <n v="1.527598472"/>
    <n v="5"/>
    <n v="5"/>
    <n v="14.6"/>
    <n v="8.1424936000000003E-2"/>
    <n v="0.168716372"/>
  </r>
  <r>
    <x v="166"/>
    <n v="59"/>
    <x v="0"/>
    <x v="1"/>
    <x v="2"/>
    <n v="13"/>
    <n v="2015"/>
    <s v="8700 E 97th Ter"/>
    <s v="Kansas City"/>
    <x v="33"/>
    <n v="38.947437299999997"/>
    <n v="-94.486694299999996"/>
    <n v="29"/>
    <n v="95"/>
    <n v="12906"/>
    <n v="29095012906"/>
    <n v="29095"/>
    <s v="Census Tract 129.06"/>
    <s v="US Marshals Service"/>
    <s v="Gunshot"/>
    <s v="No"/>
    <n v="4411"/>
    <n v="34.200000000000003"/>
    <n v="57.3"/>
    <n v="1.1000000000000001"/>
    <n v="25030"/>
    <n v="46007"/>
    <n v="47015"/>
    <n v="0.97856003400000002"/>
    <n v="3"/>
    <n v="3"/>
    <n v="14.1"/>
    <n v="0.138454667"/>
    <n v="0.16181116200000001"/>
  </r>
  <r>
    <x v="167"/>
    <n v="25"/>
    <x v="0"/>
    <x v="0"/>
    <x v="1"/>
    <n v="12"/>
    <n v="2015"/>
    <s v="Mount St and Presbury St"/>
    <s v="Baltimore"/>
    <x v="34"/>
    <n v="39.307970300000001"/>
    <n v="-76.644870299999994"/>
    <n v="24"/>
    <n v="510"/>
    <n v="150100"/>
    <n v="24510150100"/>
    <n v="24510"/>
    <s v="Census Tract 1501"/>
    <s v="Baltimore Police Department"/>
    <s v="Death in custody"/>
    <s v="Firearm"/>
    <n v="3544"/>
    <n v="0.1"/>
    <n v="99.4"/>
    <n v="0"/>
    <n v="14227"/>
    <n v="21083"/>
    <n v="41385"/>
    <n v="0.50943578599999995"/>
    <n v="1"/>
    <n v="1"/>
    <n v="39.1"/>
    <n v="0.25436757500000001"/>
    <n v="3.6792453000000003E-2"/>
  </r>
  <r>
    <x v="168"/>
    <n v="42"/>
    <x v="0"/>
    <x v="1"/>
    <x v="1"/>
    <n v="30"/>
    <n v="2015"/>
    <s v="3200 Hancock St"/>
    <s v="San Diego"/>
    <x v="3"/>
    <n v="32.754366699999999"/>
    <n v="-117.2051807"/>
    <n v="6"/>
    <n v="73"/>
    <n v="6500"/>
    <n v="6073006500"/>
    <n v="6073"/>
    <s v="Census Tract 65"/>
    <s v="San Diego Police Department"/>
    <s v="Gunshot"/>
    <s v="Firearm"/>
    <n v="2674"/>
    <n v="56.7"/>
    <n v="9.1"/>
    <n v="24"/>
    <n v="23467"/>
    <n v="31495"/>
    <n v="62962"/>
    <n v="0.50022235599999998"/>
    <n v="1"/>
    <n v="1"/>
    <n v="23"/>
    <n v="9.0163934000000001E-2"/>
    <n v="0.36280884299999999"/>
  </r>
  <r>
    <x v="169"/>
    <n v="64"/>
    <x v="0"/>
    <x v="1"/>
    <x v="2"/>
    <n v="18"/>
    <n v="2015"/>
    <s v="Lake Ella"/>
    <s v="Tallahassee"/>
    <x v="17"/>
    <n v="30.460964199999999"/>
    <n v="-84.279411300000007"/>
    <n v="12"/>
    <n v="73"/>
    <n v="700"/>
    <n v="12073000700"/>
    <n v="12073"/>
    <s v="Census Tract 7"/>
    <s v="Tallahassee Police Department"/>
    <s v="Gunshot"/>
    <s v="Firearm"/>
    <n v="1911"/>
    <n v="66.2"/>
    <n v="28.5"/>
    <n v="3.8"/>
    <n v="21261"/>
    <n v="28859"/>
    <n v="46369"/>
    <n v="0.62237701899999998"/>
    <n v="2"/>
    <n v="1"/>
    <n v="36.6"/>
    <n v="9.1334894999999999E-2"/>
    <n v="0.35888501699999997"/>
  </r>
  <r>
    <x v="170"/>
    <n v="22"/>
    <x v="0"/>
    <x v="1"/>
    <x v="3"/>
    <n v="1"/>
    <n v="2015"/>
    <s v="Crowell Rd and Tipcart Dr"/>
    <s v="Chatham"/>
    <x v="18"/>
    <n v="41.684818300000003"/>
    <n v="-69.966423000000006"/>
    <n v="25"/>
    <n v="1"/>
    <n v="10600"/>
    <n v="25001010600"/>
    <n v="25001"/>
    <s v="Census Tract 106"/>
    <s v="Chatham Police Department"/>
    <s v="Struck by vehicle"/>
    <s v="Unknown"/>
    <n v="3396"/>
    <n v="90"/>
    <n v="9.3000000000000007"/>
    <n v="0"/>
    <n v="31641"/>
    <n v="67059"/>
    <n v="60526"/>
    <n v="1.1079370850000001"/>
    <n v="4"/>
    <n v="4"/>
    <n v="7.7"/>
    <n v="9.6795291000000006E-2"/>
    <n v="0.52782012199999995"/>
  </r>
  <r>
    <x v="171"/>
    <n v="24"/>
    <x v="0"/>
    <x v="1"/>
    <x v="4"/>
    <n v="27"/>
    <n v="2015"/>
    <s v="1701 Ridgecrest Rd"/>
    <s v="Edmond"/>
    <x v="14"/>
    <n v="35.633228299999999"/>
    <n v="-97.457717900000006"/>
    <n v="40"/>
    <n v="109"/>
    <n v="108109"/>
    <n v="40109108109"/>
    <n v="40109"/>
    <s v="Census Tract 1081.09"/>
    <s v="Edmond Police Department"/>
    <s v="Gunshot"/>
    <s v="Knife"/>
    <n v="5383"/>
    <n v="86.9"/>
    <n v="0.7"/>
    <n v="2.9"/>
    <n v="41377"/>
    <n v="104388"/>
    <n v="45215"/>
    <n v="2.3087028639999998"/>
    <n v="5"/>
    <n v="5"/>
    <n v="1.3"/>
    <n v="4.9786628999999999E-2"/>
    <n v="0.59679144399999995"/>
  </r>
  <r>
    <x v="172"/>
    <n v="63"/>
    <x v="0"/>
    <x v="1"/>
    <x v="1"/>
    <n v="25"/>
    <n v="2015"/>
    <s v="H St NW and 20th Ave NW"/>
    <s v="Miami"/>
    <x v="14"/>
    <n v="36.8973899"/>
    <n v="-94.886550299999996"/>
    <n v="40"/>
    <n v="115"/>
    <n v="574300"/>
    <n v="40115574300"/>
    <n v="40115"/>
    <s v="Census Tract 5743"/>
    <s v="Oklahoma Highway Patrol"/>
    <s v="Gunshot"/>
    <s v="No"/>
    <n v="2650"/>
    <n v="69.099999999999994"/>
    <n v="0.8"/>
    <n v="2.6"/>
    <n v="18397"/>
    <n v="34336"/>
    <n v="36473"/>
    <n v="0.94140871299999995"/>
    <n v="2"/>
    <n v="1"/>
    <n v="20.399999999999999"/>
    <n v="8.6882452999999998E-2"/>
    <n v="0.117714286"/>
  </r>
  <r>
    <x v="173"/>
    <n v="56"/>
    <x v="0"/>
    <x v="1"/>
    <x v="2"/>
    <n v="27"/>
    <n v="2015"/>
    <s v="Shadytree Ln and Glen Arbor Dr"/>
    <s v="Encinitas"/>
    <x v="3"/>
    <n v="33.049740300000003"/>
    <n v="-117.24153"/>
    <n v="6"/>
    <n v="73"/>
    <n v="17104"/>
    <n v="6073017104"/>
    <n v="6073"/>
    <s v="Census Tract 171.04"/>
    <s v="San Diego County Sheriff's Department"/>
    <s v="Gunshot"/>
    <s v="No"/>
    <n v="4040"/>
    <n v="80.599999999999994"/>
    <n v="0.6"/>
    <n v="10.5"/>
    <n v="40529"/>
    <n v="96094"/>
    <n v="62962"/>
    <n v="1.5262221659999999"/>
    <n v="5"/>
    <n v="5"/>
    <n v="7.5"/>
    <n v="5.7553957000000003E-2"/>
    <n v="0.54082009600000003"/>
  </r>
  <r>
    <x v="174"/>
    <n v="60"/>
    <x v="0"/>
    <x v="1"/>
    <x v="2"/>
    <n v="21"/>
    <n v="2015"/>
    <s v="1790 E Voorhees St"/>
    <s v="Harmony"/>
    <x v="8"/>
    <n v="39.5332565"/>
    <n v="-87.074417100000005"/>
    <n v="18"/>
    <n v="21"/>
    <n v="40200"/>
    <n v="18021040200"/>
    <n v="18021"/>
    <s v="Census Tract 402"/>
    <s v="Clay County Sheriff's Department"/>
    <s v="Gunshot"/>
    <s v="No"/>
    <n v="6460"/>
    <n v="96.3"/>
    <n v="0.3"/>
    <n v="0.2"/>
    <n v="22384"/>
    <n v="42348"/>
    <n v="46430"/>
    <n v="0.91208270499999999"/>
    <n v="1"/>
    <n v="2"/>
    <n v="20.100000000000001"/>
    <n v="7.5280111999999996E-2"/>
    <n v="0.13118692900000001"/>
  </r>
  <r>
    <x v="175"/>
    <n v="54"/>
    <x v="0"/>
    <x v="1"/>
    <x v="2"/>
    <n v="11"/>
    <n v="2015"/>
    <s v="Cliffs Landing Rd"/>
    <s v="Bay Minette"/>
    <x v="0"/>
    <n v="30.8661098"/>
    <n v="-87.880188000000004"/>
    <n v="1"/>
    <n v="3"/>
    <n v="10300"/>
    <n v="1003010300"/>
    <n v="1003"/>
    <s v="Census Tract 103"/>
    <s v="Baldwin County Sheriff's Office"/>
    <s v="Gunshot"/>
    <s v="Firearm"/>
    <n v="6971"/>
    <n v="82.8"/>
    <n v="15"/>
    <n v="0.4"/>
    <n v="23683"/>
    <n v="48173"/>
    <n v="50221"/>
    <n v="0.95922024699999997"/>
    <n v="3"/>
    <n v="3"/>
    <n v="8.3000000000000007"/>
    <n v="7.3079325000000001E-2"/>
    <n v="0.25110035200000003"/>
  </r>
  <r>
    <x v="176"/>
    <n v="37"/>
    <x v="0"/>
    <x v="0"/>
    <x v="0"/>
    <n v="25"/>
    <n v="2015"/>
    <s v="2201 NW 27th St"/>
    <s v="Oklahoma City"/>
    <x v="14"/>
    <n v="35.4976883"/>
    <n v="-97.550071700000004"/>
    <n v="40"/>
    <n v="109"/>
    <n v="100200"/>
    <n v="40109100200"/>
    <n v="40109"/>
    <s v="Census Tract 1002"/>
    <s v="Oklahoma City Police Department"/>
    <s v="Gunshot"/>
    <s v="No"/>
    <n v="5823"/>
    <n v="57.8"/>
    <n v="7.4"/>
    <n v="20.3"/>
    <n v="20405"/>
    <n v="29338"/>
    <n v="45215"/>
    <n v="0.64885546800000005"/>
    <n v="2"/>
    <n v="1"/>
    <n v="31.3"/>
    <n v="4.4673539999999998E-2"/>
    <n v="0.29475457199999999"/>
  </r>
  <r>
    <x v="177"/>
    <n v="22"/>
    <x v="0"/>
    <x v="1"/>
    <x v="1"/>
    <n v="9"/>
    <n v="2015"/>
    <s v="9265 Quail Roost Dr"/>
    <s v="Navarre"/>
    <x v="17"/>
    <n v="30.413036300000002"/>
    <n v="-86.834892300000007"/>
    <n v="12"/>
    <n v="113"/>
    <n v="10819"/>
    <n v="12113010819"/>
    <n v="12113"/>
    <s v="Census Tract 108.19"/>
    <s v="Santa Rosa County Sheriff's Office"/>
    <s v="Gunshot"/>
    <s v="Firearm"/>
    <n v="12351"/>
    <n v="74.2"/>
    <n v="10.8"/>
    <n v="9.1"/>
    <n v="27745"/>
    <n v="60186"/>
    <n v="57703"/>
    <n v="1.0430306920000001"/>
    <n v="3"/>
    <n v="4"/>
    <n v="15.8"/>
    <n v="0.108825481"/>
    <n v="0.23770280699999999"/>
  </r>
  <r>
    <x v="178"/>
    <n v="39"/>
    <x v="0"/>
    <x v="1"/>
    <x v="2"/>
    <n v="30"/>
    <n v="2015"/>
    <s v="2293 N Main St"/>
    <s v="Crown Point"/>
    <x v="8"/>
    <n v="41.447982799999998"/>
    <n v="-87.371109000000004"/>
    <n v="18"/>
    <n v="89"/>
    <n v="42504"/>
    <n v="18089042504"/>
    <n v="18089"/>
    <s v="Census Tract 425.04"/>
    <s v="Lake County Sheriff's Department"/>
    <s v="Taser"/>
    <s v="Firearm"/>
    <n v="7338"/>
    <n v="61.4"/>
    <n v="24.2"/>
    <n v="10.7"/>
    <n v="36727"/>
    <n v="65074"/>
    <n v="49035"/>
    <n v="1.3270928930000001"/>
    <n v="5"/>
    <n v="4"/>
    <n v="8.8000000000000007"/>
    <n v="8.6255656E-2"/>
    <n v="0.30738362800000002"/>
  </r>
  <r>
    <x v="179"/>
    <n v="45"/>
    <x v="0"/>
    <x v="1"/>
    <x v="1"/>
    <n v="18"/>
    <n v="2015"/>
    <s v="1200 Beck Ave"/>
    <s v="Panama City"/>
    <x v="17"/>
    <n v="30.170352900000001"/>
    <n v="-85.700836199999998"/>
    <n v="12"/>
    <n v="5"/>
    <n v="2300"/>
    <n v="12005002300"/>
    <n v="12005"/>
    <s v="Census Tract 23"/>
    <s v="Panama City Police Department"/>
    <s v="Gunshot"/>
    <s v="Knife"/>
    <n v="4239"/>
    <n v="84.3"/>
    <n v="4.5999999999999996"/>
    <n v="6"/>
    <n v="21693"/>
    <n v="36273"/>
    <n v="47461"/>
    <n v="0.76426961100000002"/>
    <n v="1"/>
    <n v="2"/>
    <n v="19.2"/>
    <n v="0.11478843699999999"/>
    <n v="0.158741259"/>
  </r>
  <r>
    <x v="180"/>
    <n v="57"/>
    <x v="0"/>
    <x v="1"/>
    <x v="4"/>
    <n v="27"/>
    <n v="2015"/>
    <s v="Sparta Hwy and Oconee Springs Rd"/>
    <s v="Eatonton"/>
    <x v="10"/>
    <n v="33.343499799999996"/>
    <n v="-83.206470199999998"/>
    <n v="13"/>
    <n v="237"/>
    <n v="960101"/>
    <n v="13237960101"/>
    <n v="13237"/>
    <s v="Census Tract 9601.01"/>
    <s v="Putnam County Sheriff's Department"/>
    <s v="Gunshot"/>
    <s v="No"/>
    <n v="3422"/>
    <n v="89"/>
    <n v="8.6"/>
    <n v="1.9"/>
    <n v="20760"/>
    <n v="44902"/>
    <n v="44764"/>
    <n v="1.003082834"/>
    <s v="NA"/>
    <n v="3"/>
    <n v="6.6"/>
    <n v="6.6384181E-2"/>
    <n v="8.5993240999999998E-2"/>
  </r>
  <r>
    <x v="181"/>
    <n v="42"/>
    <x v="0"/>
    <x v="1"/>
    <x v="2"/>
    <n v="27"/>
    <n v="2015"/>
    <s v="Horseshoe Run Rd"/>
    <s v="Fort Ashby"/>
    <x v="31"/>
    <n v="39.481971000000001"/>
    <n v="-78.812003000000004"/>
    <n v="54"/>
    <n v="57"/>
    <n v="10200"/>
    <n v="54057010200"/>
    <n v="54057"/>
    <s v="Census Tract 102"/>
    <s v="West Virginia State Police"/>
    <s v="Gunshot"/>
    <s v="Firearm"/>
    <n v="3255"/>
    <n v="99.6"/>
    <n v="0.2"/>
    <n v="0"/>
    <n v="26643"/>
    <n v="40541"/>
    <n v="31163"/>
    <n v="1.3009337999999999"/>
    <n v="5"/>
    <n v="2"/>
    <n v="13.3"/>
    <n v="9.3187661000000005E-2"/>
    <n v="0.160032167"/>
  </r>
  <r>
    <x v="182"/>
    <n v="41"/>
    <x v="0"/>
    <x v="0"/>
    <x v="3"/>
    <n v="7"/>
    <n v="2015"/>
    <s v="4600 International Gateway"/>
    <s v="Columbus"/>
    <x v="4"/>
    <n v="39.997512"/>
    <n v="-82.890051999999997"/>
    <n v="39"/>
    <n v="49"/>
    <n v="980000"/>
    <n v="39049980000"/>
    <n v="39049"/>
    <s v="Census Tract 9800"/>
    <s v="Columbus Police Department"/>
    <s v="Gunshot"/>
    <s v="Firearm"/>
    <n v="0"/>
    <s v="-"/>
    <s v="-"/>
    <s v="-"/>
    <s v="-"/>
    <s v="NA"/>
    <n v="50877"/>
    <s v="NA"/>
    <s v="NA"/>
    <s v="NA"/>
    <s v="-"/>
    <s v="NA"/>
    <s v="NA"/>
  </r>
  <r>
    <x v="183"/>
    <n v="19"/>
    <x v="0"/>
    <x v="2"/>
    <x v="1"/>
    <n v="23"/>
    <n v="2015"/>
    <s v="1100 Hoffman Ave"/>
    <s v="Long Beach"/>
    <x v="3"/>
    <n v="33.780946"/>
    <n v="-118.1735922"/>
    <n v="6"/>
    <n v="37"/>
    <n v="576402"/>
    <n v="6037576402"/>
    <n v="6037"/>
    <s v="Census Tract 5764.02"/>
    <s v="Long Beach Police Department"/>
    <s v="Gunshot"/>
    <s v="No"/>
    <n v="4424"/>
    <n v="4"/>
    <n v="9.5"/>
    <n v="68.2"/>
    <n v="17223"/>
    <n v="30398"/>
    <n v="55909"/>
    <n v="0.54370494899999999"/>
    <n v="1"/>
    <n v="1"/>
    <n v="42"/>
    <n v="0.17133443200000001"/>
    <n v="3.9807523999999997E-2"/>
  </r>
  <r>
    <x v="184"/>
    <n v="26"/>
    <x v="0"/>
    <x v="0"/>
    <x v="0"/>
    <n v="6"/>
    <n v="2015"/>
    <s v="1000 SW 62nd St"/>
    <s v="Oklahoma City"/>
    <x v="14"/>
    <n v="35.403064700000002"/>
    <n v="-97.532562299999995"/>
    <n v="40"/>
    <n v="109"/>
    <n v="107220"/>
    <n v="40109107220"/>
    <n v="40109"/>
    <s v="Census Tract 1072.20"/>
    <s v="Oklahoma City Police Department"/>
    <s v="Gunshot"/>
    <s v="Knife"/>
    <n v="3754"/>
    <n v="33.1"/>
    <n v="3"/>
    <n v="52.5"/>
    <n v="14932"/>
    <n v="25357"/>
    <n v="45215"/>
    <n v="0.56080946600000003"/>
    <n v="1"/>
    <n v="1"/>
    <n v="37.4"/>
    <n v="0.12745682"/>
    <n v="6.8254695000000004E-2"/>
  </r>
  <r>
    <x v="185"/>
    <n v="34"/>
    <x v="0"/>
    <x v="1"/>
    <x v="0"/>
    <n v="15"/>
    <n v="2015"/>
    <s v="1110 Battleground Dr"/>
    <s v="Iuka"/>
    <x v="39"/>
    <n v="34.804702900000002"/>
    <n v="-88.202415000000002"/>
    <n v="28"/>
    <n v="141"/>
    <n v="950300"/>
    <n v="28141950300"/>
    <n v="28141"/>
    <s v="Census Tract 9503"/>
    <s v="Iuka Police Department"/>
    <s v="Gunshot"/>
    <s v="No"/>
    <n v="6466"/>
    <n v="97.3"/>
    <n v="0.8"/>
    <n v="0.3"/>
    <n v="18243"/>
    <n v="30857"/>
    <n v="32592"/>
    <n v="0.94676607800000001"/>
    <s v="NA"/>
    <n v="1"/>
    <n v="16.100000000000001"/>
    <n v="9.6869245000000007E-2"/>
    <n v="0.12557934200000001"/>
  </r>
  <r>
    <x v="186"/>
    <n v="69"/>
    <x v="0"/>
    <x v="1"/>
    <x v="3"/>
    <n v="16"/>
    <n v="2015"/>
    <s v="US-150"/>
    <s v="Stanford"/>
    <x v="29"/>
    <n v="37.513339999999999"/>
    <n v="-84.599060100000003"/>
    <n v="21"/>
    <n v="137"/>
    <n v="920103"/>
    <n v="21137920103"/>
    <n v="21137"/>
    <s v="Census Tract 9201.03"/>
    <s v="Stanford Police Department"/>
    <s v="Struck by vehicle"/>
    <s v="No"/>
    <n v="2143"/>
    <n v="94.2"/>
    <n v="3.4"/>
    <n v="1.1000000000000001"/>
    <n v="16615"/>
    <n v="17917"/>
    <n v="33651"/>
    <n v="0.53243588600000002"/>
    <n v="1"/>
    <n v="1"/>
    <n v="45.4"/>
    <n v="0.20512820500000001"/>
    <n v="0.103820598"/>
  </r>
  <r>
    <x v="187"/>
    <n v="64"/>
    <x v="1"/>
    <x v="4"/>
    <x v="2"/>
    <n v="9"/>
    <n v="2015"/>
    <s v="E Kennedy St"/>
    <s v="Hackensack"/>
    <x v="36"/>
    <n v="40.867431600000003"/>
    <n v="-74.037719699999997"/>
    <n v="34"/>
    <n v="3"/>
    <n v="23601"/>
    <n v="34003023601"/>
    <n v="34003"/>
    <s v="Census Tract 236.01"/>
    <s v="Bergen County Prosecutor's Department"/>
    <s v="Struck by vehicle"/>
    <s v="No"/>
    <n v="3358"/>
    <n v="44.1"/>
    <n v="18.899999999999999"/>
    <n v="32.700000000000003"/>
    <n v="27432"/>
    <n v="50625"/>
    <n v="83794"/>
    <n v="0.60416020199999998"/>
    <n v="1"/>
    <n v="3"/>
    <n v="19.399999999999999"/>
    <n v="0.100585418"/>
    <n v="0.168669131"/>
  </r>
  <r>
    <x v="188"/>
    <n v="35"/>
    <x v="0"/>
    <x v="4"/>
    <x v="0"/>
    <n v="2"/>
    <n v="2015"/>
    <s v="13442 Bellaire Blvd"/>
    <s v="Houston"/>
    <x v="6"/>
    <n v="29.704108999999999"/>
    <n v="-95.621870999999999"/>
    <n v="48"/>
    <n v="201"/>
    <n v="452600"/>
    <n v="48201452600"/>
    <n v="48201"/>
    <s v="Census Tract 4526"/>
    <s v="Harris County Attorney's Department"/>
    <s v="Gunshot"/>
    <s v="No"/>
    <n v="7538"/>
    <n v="4.5999999999999996"/>
    <n v="35.9"/>
    <n v="35.9"/>
    <n v="21306"/>
    <n v="41786"/>
    <n v="53137"/>
    <n v="0.78638237"/>
    <n v="2"/>
    <n v="2"/>
    <n v="28.3"/>
    <n v="0.10471204200000001"/>
    <n v="0.22823219"/>
  </r>
  <r>
    <x v="189"/>
    <n v="40"/>
    <x v="0"/>
    <x v="0"/>
    <x v="0"/>
    <n v="28"/>
    <n v="2015"/>
    <s v="2300 block Main St"/>
    <s v="Tarboro"/>
    <x v="23"/>
    <n v="35.906951900000003"/>
    <n v="-77.540756200000004"/>
    <n v="37"/>
    <n v="65"/>
    <n v="21000"/>
    <n v="37065021000"/>
    <n v="37065"/>
    <s v="Census Tract 210"/>
    <s v="Tarboro Police Department and Edgecombe Sheriff's Office"/>
    <s v="Gunshot"/>
    <s v="No"/>
    <n v="2929"/>
    <n v="33.200000000000003"/>
    <n v="62.2"/>
    <n v="2.8"/>
    <n v="20836"/>
    <n v="30588"/>
    <n v="33960"/>
    <n v="0.90070671400000002"/>
    <n v="1"/>
    <n v="1"/>
    <n v="24.6"/>
    <n v="0.19510439199999999"/>
    <n v="0.149602386"/>
  </r>
  <r>
    <x v="190"/>
    <n v="19"/>
    <x v="0"/>
    <x v="0"/>
    <x v="3"/>
    <n v="21"/>
    <n v="2015"/>
    <s v="4200 St Louis Ave"/>
    <s v="St Louis"/>
    <x v="33"/>
    <n v="38.660987900000002"/>
    <n v="-90.233863799999995"/>
    <n v="29"/>
    <n v="510"/>
    <n v="111300"/>
    <n v="29510111300"/>
    <n v="29510"/>
    <s v="Census Tract 1113"/>
    <s v="St Louis Metropolitan Police Department"/>
    <s v="Gunshot"/>
    <s v="Firearm"/>
    <n v="1325"/>
    <n v="0.2"/>
    <n v="99.8"/>
    <n v="0"/>
    <n v="14048"/>
    <n v="18828"/>
    <n v="34582"/>
    <n v="0.54444508700000005"/>
    <n v="1"/>
    <n v="1"/>
    <n v="37.6"/>
    <n v="0.50761421299999998"/>
    <n v="2.9233871000000002E-2"/>
  </r>
  <r>
    <x v="191"/>
    <n v="27"/>
    <x v="0"/>
    <x v="2"/>
    <x v="1"/>
    <n v="13"/>
    <n v="2015"/>
    <s v="3400 Lincoln Ave"/>
    <s v="Alton"/>
    <x v="37"/>
    <n v="38.891883900000003"/>
    <n v="-90.133598300000003"/>
    <n v="17"/>
    <n v="119"/>
    <n v="401500"/>
    <n v="17119401500"/>
    <n v="17119"/>
    <s v="Census Tract 4015"/>
    <s v="Alton Police Department"/>
    <s v="Gunshot"/>
    <s v="No"/>
    <n v="2665"/>
    <n v="86.2"/>
    <n v="9.8000000000000007"/>
    <n v="1"/>
    <n v="18727"/>
    <n v="24946"/>
    <n v="53633"/>
    <n v="0.46512408399999999"/>
    <n v="1"/>
    <n v="1"/>
    <n v="31.2"/>
    <n v="0.20389105099999999"/>
    <n v="9.2969204E-2"/>
  </r>
  <r>
    <x v="192"/>
    <n v="37"/>
    <x v="0"/>
    <x v="2"/>
    <x v="0"/>
    <n v="4"/>
    <n v="2015"/>
    <s v="4304 Pershing Pointe Pl"/>
    <s v="Orlando"/>
    <x v="17"/>
    <n v="28.4995747"/>
    <n v="-81.305503799999997"/>
    <n v="12"/>
    <n v="95"/>
    <n v="13508"/>
    <n v="12095013508"/>
    <n v="12095"/>
    <s v="Census Tract 135.08"/>
    <s v="Orlando Police Department"/>
    <s v="Gunshot"/>
    <s v="Firearm"/>
    <n v="2537"/>
    <n v="16"/>
    <n v="10.6"/>
    <n v="72.400000000000006"/>
    <n v="17433"/>
    <n v="29410"/>
    <n v="47581"/>
    <n v="0.61810386500000003"/>
    <n v="1"/>
    <n v="1"/>
    <n v="30.7"/>
    <n v="0.153279786"/>
    <n v="0.17137229200000001"/>
  </r>
  <r>
    <x v="193"/>
    <n v="17"/>
    <x v="0"/>
    <x v="1"/>
    <x v="0"/>
    <n v="2"/>
    <n v="2015"/>
    <s v="1600 3rd St"/>
    <s v="Bay City"/>
    <x v="7"/>
    <n v="43.599685700000002"/>
    <n v="-83.872932399999996"/>
    <n v="26"/>
    <n v="17"/>
    <n v="280300"/>
    <n v="26017280300"/>
    <n v="26017"/>
    <s v="Census Tract 2803"/>
    <s v="Bay City Police Department"/>
    <s v="Gunshot"/>
    <s v="Knife"/>
    <n v="1404"/>
    <n v="69.599999999999994"/>
    <n v="6.6"/>
    <n v="19.899999999999999"/>
    <n v="14504"/>
    <n v="19097"/>
    <n v="45376"/>
    <n v="0.42086124800000002"/>
    <n v="1"/>
    <n v="1"/>
    <n v="40"/>
    <n v="0.26066350700000002"/>
    <n v="0.101298701"/>
  </r>
  <r>
    <x v="194"/>
    <n v="39"/>
    <x v="0"/>
    <x v="0"/>
    <x v="2"/>
    <n v="27"/>
    <n v="2015"/>
    <s v="1000 block Mayflower Rd"/>
    <s v="Fort Pierce"/>
    <x v="17"/>
    <n v="27.448650399999998"/>
    <n v="-80.326606799999993"/>
    <n v="12"/>
    <n v="111"/>
    <n v="380100"/>
    <n v="12111380100"/>
    <n v="12111"/>
    <s v="Census Tract 3801"/>
    <s v="Saint Lucie County Sheriff's Office"/>
    <s v="Gunshot"/>
    <s v="Firearm"/>
    <n v="732"/>
    <n v="56.7"/>
    <n v="34.299999999999997"/>
    <n v="7.1"/>
    <n v="11338"/>
    <n v="11378"/>
    <n v="43413"/>
    <n v="0.262087393"/>
    <n v="1"/>
    <n v="1"/>
    <n v="54.2"/>
    <n v="0.30519480500000001"/>
    <n v="9.5599393000000005E-2"/>
  </r>
  <r>
    <x v="195"/>
    <n v="74"/>
    <x v="0"/>
    <x v="0"/>
    <x v="0"/>
    <n v="7"/>
    <n v="2015"/>
    <s v="2701 Mary Ave"/>
    <s v="Gastonia"/>
    <x v="23"/>
    <n v="35.2658062"/>
    <n v="-81.227164200000004"/>
    <n v="37"/>
    <n v="71"/>
    <n v="31800"/>
    <n v="37071031800"/>
    <n v="37071"/>
    <s v="Census Tract 318"/>
    <s v="Gastonia Police Department"/>
    <s v="Gunshot"/>
    <s v="Firearm"/>
    <n v="4049"/>
    <n v="33.299999999999997"/>
    <n v="43.7"/>
    <n v="22.3"/>
    <n v="15489"/>
    <n v="28696"/>
    <n v="42017"/>
    <n v="0.68296165799999997"/>
    <n v="1"/>
    <n v="1"/>
    <n v="33.700000000000003"/>
    <n v="0.19297234999999999"/>
    <n v="4.5287637999999998E-2"/>
  </r>
  <r>
    <x v="196"/>
    <n v="42"/>
    <x v="0"/>
    <x v="1"/>
    <x v="3"/>
    <n v="8"/>
    <n v="2015"/>
    <s v="600 Second Ave"/>
    <s v="Salt Lake City"/>
    <x v="32"/>
    <n v="40.771666500000002"/>
    <n v="-111.8714082"/>
    <n v="49"/>
    <n v="35"/>
    <n v="101200"/>
    <n v="49035101200"/>
    <n v="49035"/>
    <s v="Census Tract 1012"/>
    <s v="Salt Lake City Police Department"/>
    <s v="Gunshot"/>
    <s v="Firearm"/>
    <n v="3745"/>
    <n v="87.2"/>
    <n v="0.1"/>
    <n v="5"/>
    <n v="30391"/>
    <n v="44638"/>
    <n v="60555"/>
    <n v="0.73714804700000003"/>
    <n v="2"/>
    <n v="2"/>
    <n v="18.3"/>
    <n v="3.653323E-2"/>
    <n v="0.63854961799999999"/>
  </r>
  <r>
    <x v="197"/>
    <n v="47"/>
    <x v="0"/>
    <x v="1"/>
    <x v="5"/>
    <n v="1"/>
    <n v="2015"/>
    <s v="2225 Texas Hwy 256 Loop"/>
    <s v="Palestine"/>
    <x v="6"/>
    <n v="31.774197000000001"/>
    <n v="-95.651956900000002"/>
    <n v="48"/>
    <n v="1"/>
    <n v="950500"/>
    <n v="48001950500"/>
    <n v="48001"/>
    <s v="Census Tract 9505"/>
    <s v="Palestine Police Department"/>
    <s v="Gunshot"/>
    <s v="No"/>
    <n v="4447"/>
    <n v="42"/>
    <n v="27.1"/>
    <n v="29.9"/>
    <n v="18238"/>
    <n v="31815"/>
    <n v="40653"/>
    <n v="0.78259906999999995"/>
    <s v="NA"/>
    <n v="1"/>
    <n v="34.799999999999997"/>
    <n v="9.7790055000000001E-2"/>
    <n v="0.16266556300000001"/>
  </r>
  <r>
    <x v="198"/>
    <n v="43"/>
    <x v="0"/>
    <x v="1"/>
    <x v="4"/>
    <n v="20"/>
    <n v="2015"/>
    <s v="3271 Dartmouth Dr"/>
    <s v="Charleston"/>
    <x v="30"/>
    <n v="32.857784299999999"/>
    <n v="-80.077659600000004"/>
    <n v="45"/>
    <n v="19"/>
    <n v="5700"/>
    <n v="45019005700"/>
    <n v="45019"/>
    <s v="Census Tract 57"/>
    <s v="North Charleston Police Department"/>
    <s v="Gunshot"/>
    <s v="Knife"/>
    <n v="8668"/>
    <n v="85.5"/>
    <n v="11"/>
    <n v="0.7"/>
    <n v="38810"/>
    <n v="80891"/>
    <n v="50792"/>
    <n v="1.5925933219999999"/>
    <n v="5"/>
    <n v="5"/>
    <n v="4"/>
    <n v="9.2042385000000004E-2"/>
    <n v="0.49587194600000001"/>
  </r>
  <r>
    <x v="199"/>
    <n v="46"/>
    <x v="0"/>
    <x v="1"/>
    <x v="2"/>
    <n v="9"/>
    <n v="2015"/>
    <s v="US-40"/>
    <s v="Craig"/>
    <x v="27"/>
    <n v="40.514400500000001"/>
    <n v="-107.4890213"/>
    <n v="8"/>
    <n v="81"/>
    <n v="300"/>
    <n v="8081000300"/>
    <n v="8081"/>
    <s v="Census Tract 3"/>
    <s v="Moffat County Sheriff's Office and Colorado Parks and Wildlife Law Enforcement"/>
    <s v="Gunshot"/>
    <s v="No"/>
    <n v="2892"/>
    <n v="94.4"/>
    <n v="0"/>
    <n v="4.2"/>
    <n v="39179"/>
    <n v="74510"/>
    <n v="53231"/>
    <n v="1.3997482670000001"/>
    <s v="NA"/>
    <n v="4"/>
    <n v="7.7"/>
    <n v="4.1666666999999998E-2"/>
    <n v="0.207537688"/>
  </r>
  <r>
    <x v="200"/>
    <n v="44"/>
    <x v="0"/>
    <x v="1"/>
    <x v="2"/>
    <n v="21"/>
    <n v="2015"/>
    <s v="New York State Rte 31A"/>
    <s v="Clarendon"/>
    <x v="35"/>
    <n v="43.194038399999997"/>
    <n v="-78.065712000000005"/>
    <n v="36"/>
    <n v="73"/>
    <n v="40801"/>
    <n v="36073040801"/>
    <n v="36073"/>
    <s v="Census Tract 408.01"/>
    <s v="Orleans County Sheriff's Office"/>
    <s v="Gunshot"/>
    <s v="Firearm"/>
    <n v="4696"/>
    <n v="96.5"/>
    <n v="0.7"/>
    <n v="1.6"/>
    <n v="30489"/>
    <n v="57747"/>
    <n v="48502"/>
    <n v="1.190610696"/>
    <n v="5"/>
    <n v="4"/>
    <n v="9.5"/>
    <n v="9.765625E-2"/>
    <n v="0.16256456999999999"/>
  </r>
  <r>
    <x v="201"/>
    <n v="31"/>
    <x v="0"/>
    <x v="1"/>
    <x v="2"/>
    <n v="11"/>
    <n v="2015"/>
    <s v="700 N Auburndale St"/>
    <s v="Memphis"/>
    <x v="9"/>
    <n v="35.157111700000002"/>
    <n v="-90.000066399999994"/>
    <n v="47"/>
    <n v="157"/>
    <n v="1700"/>
    <n v="47157001700"/>
    <n v="47157"/>
    <s v="Census Tract 17"/>
    <s v="Memphis Police Department"/>
    <s v="Gunshot"/>
    <s v="Other"/>
    <n v="3636"/>
    <n v="36.5"/>
    <n v="57.6"/>
    <n v="0.3"/>
    <n v="22255"/>
    <n v="40721"/>
    <n v="46250"/>
    <n v="0.88045405399999999"/>
    <n v="3"/>
    <n v="2"/>
    <n v="15.4"/>
    <n v="0.13939105600000001"/>
    <n v="0.32436211100000001"/>
  </r>
  <r>
    <x v="202"/>
    <n v="47"/>
    <x v="0"/>
    <x v="1"/>
    <x v="4"/>
    <n v="23"/>
    <n v="2015"/>
    <s v="SE 650th Rd"/>
    <s v="Green Ridge"/>
    <x v="33"/>
    <n v="38.657848399999999"/>
    <n v="-93.511718799999997"/>
    <n v="29"/>
    <n v="101"/>
    <n v="960900"/>
    <n v="29101960900"/>
    <n v="29101"/>
    <s v="Census Tract 9609"/>
    <s v="Pettis County Sheriff's Office"/>
    <s v="Gunshot"/>
    <s v="Firearm"/>
    <n v="4911"/>
    <n v="96.8"/>
    <n v="0.2"/>
    <n v="0.8"/>
    <n v="24705"/>
    <n v="49649"/>
    <n v="47223"/>
    <n v="1.0513732710000001"/>
    <n v="4"/>
    <n v="3"/>
    <n v="16.399999999999999"/>
    <n v="6.5677966000000004E-2"/>
    <n v="0.13893703099999999"/>
  </r>
  <r>
    <x v="203"/>
    <n v="41"/>
    <x v="0"/>
    <x v="2"/>
    <x v="2"/>
    <n v="13"/>
    <n v="2015"/>
    <s v="1410 Hill Ave"/>
    <s v="Napa"/>
    <x v="3"/>
    <n v="38.306117999999998"/>
    <n v="-122.2744522"/>
    <n v="6"/>
    <n v="55"/>
    <n v="200400"/>
    <n v="6055200400"/>
    <n v="6055"/>
    <s v="Census Tract 2004"/>
    <s v="Napa Police Department"/>
    <s v="Gunshot"/>
    <s v="Firearm"/>
    <n v="3524"/>
    <n v="73.8"/>
    <n v="2.5"/>
    <n v="17.7"/>
    <n v="41719"/>
    <n v="90271"/>
    <n v="70443"/>
    <n v="1.281475803"/>
    <n v="4"/>
    <n v="5"/>
    <n v="8.6"/>
    <n v="6.6012002E-2"/>
    <n v="0.482361963"/>
  </r>
  <r>
    <x v="204"/>
    <n v="43"/>
    <x v="0"/>
    <x v="1"/>
    <x v="2"/>
    <n v="22"/>
    <n v="2015"/>
    <s v="5900 S Lewis Ave"/>
    <s v="Tulsa"/>
    <x v="14"/>
    <n v="36.078752199999997"/>
    <n v="-95.958033799999995"/>
    <n v="40"/>
    <n v="143"/>
    <n v="6803"/>
    <n v="40143006803"/>
    <n v="40143"/>
    <s v="Census Tract 68.03"/>
    <s v="Tulsa Police Department"/>
    <s v="Struck by vehicle"/>
    <s v="Vehicle"/>
    <n v="2712"/>
    <n v="63.2"/>
    <n v="21.4"/>
    <n v="4.7"/>
    <n v="20213"/>
    <n v="31169"/>
    <n v="48181"/>
    <n v="0.64691475899999995"/>
    <n v="1"/>
    <n v="1"/>
    <n v="21.1"/>
    <n v="0.119248218"/>
    <n v="0.319685039"/>
  </r>
  <r>
    <x v="205"/>
    <n v="40"/>
    <x v="0"/>
    <x v="3"/>
    <x v="4"/>
    <n v="31"/>
    <n v="2015"/>
    <s v="Juanipero Way and La Loma Dr"/>
    <s v="Medford"/>
    <x v="15"/>
    <n v="42.311008999999999"/>
    <n v="-122.8316269"/>
    <n v="41"/>
    <n v="29"/>
    <n v="602"/>
    <n v="41029000602"/>
    <n v="41029"/>
    <s v="Census Tract 6.02"/>
    <s v="Medford Police Department"/>
    <s v="Gunshot"/>
    <s v="Non-lethal firearm"/>
    <n v="5737"/>
    <n v="89.6"/>
    <n v="0"/>
    <n v="4.0999999999999996"/>
    <n v="22947"/>
    <n v="40781"/>
    <n v="44005"/>
    <n v="0.92673559800000005"/>
    <n v="2"/>
    <n v="2"/>
    <n v="20.2"/>
    <n v="0.18759532300000001"/>
    <n v="0.37875751499999999"/>
  </r>
  <r>
    <x v="206"/>
    <n v="32"/>
    <x v="0"/>
    <x v="0"/>
    <x v="4"/>
    <n v="28"/>
    <n v="2015"/>
    <s v="10900 E 109th Pl"/>
    <s v="Northglenn"/>
    <x v="27"/>
    <n v="39.894519799999998"/>
    <n v="-104.9772263"/>
    <n v="8"/>
    <n v="1"/>
    <n v="8505"/>
    <n v="8001008505"/>
    <n v="8001"/>
    <s v="Census Tract 85.05"/>
    <s v="Northglenn Police Department"/>
    <s v="Gunshot"/>
    <s v="Firearm"/>
    <n v="6851"/>
    <n v="62.2"/>
    <n v="1.6"/>
    <n v="28.7"/>
    <n v="30906"/>
    <n v="55442"/>
    <n v="56270"/>
    <n v="0.98528523199999996"/>
    <s v="NA"/>
    <n v="3"/>
    <n v="12.4"/>
    <n v="8.0359819999999998E-2"/>
    <n v="0.10616740099999999"/>
  </r>
  <r>
    <x v="207"/>
    <n v="31"/>
    <x v="0"/>
    <x v="0"/>
    <x v="2"/>
    <n v="10"/>
    <n v="2015"/>
    <s v="10064 Elm Grove Garden Dr"/>
    <s v="Baton Rouge"/>
    <x v="1"/>
    <n v="30.536673400000002"/>
    <n v="-91.169433699999999"/>
    <n v="22"/>
    <n v="33"/>
    <n v="3103"/>
    <n v="22033003103"/>
    <n v="22033"/>
    <s v="Census Tract 31.03"/>
    <s v="US Marshals Service"/>
    <s v="Gunshot"/>
    <s v="Vehicle"/>
    <n v="1862"/>
    <n v="5.4"/>
    <n v="93.1"/>
    <n v="1.3"/>
    <n v="10219"/>
    <n v="21964"/>
    <n v="48506"/>
    <n v="0.45280996200000001"/>
    <n v="1"/>
    <n v="1"/>
    <n v="48.4"/>
    <n v="0.27734375"/>
    <n v="0.12077294700000001"/>
  </r>
  <r>
    <x v="208"/>
    <n v="20"/>
    <x v="0"/>
    <x v="1"/>
    <x v="2"/>
    <n v="19"/>
    <n v="2015"/>
    <s v="Kneuman Rd"/>
    <s v="Sumas"/>
    <x v="20"/>
    <n v="49.000011399999998"/>
    <n v="-122.2853775"/>
    <n v="53"/>
    <n v="73"/>
    <n v="10200"/>
    <n v="53073010200"/>
    <n v="53073"/>
    <s v="Census Tract 102"/>
    <s v="US Border Patrol"/>
    <s v="Gunshot"/>
    <s v="Firearm"/>
    <n v="8196"/>
    <n v="79.400000000000006"/>
    <n v="0.3"/>
    <n v="17.100000000000001"/>
    <n v="22021"/>
    <n v="55432"/>
    <n v="51939"/>
    <n v="1.067251969"/>
    <n v="3"/>
    <n v="3"/>
    <n v="17.399999999999999"/>
    <n v="0.12704918000000001"/>
    <n v="0.15408805"/>
  </r>
  <r>
    <x v="209"/>
    <n v="20"/>
    <x v="1"/>
    <x v="0"/>
    <x v="0"/>
    <n v="19"/>
    <n v="2015"/>
    <s v="Bellefonte Dr"/>
    <s v="Charlotte"/>
    <x v="23"/>
    <n v="35.250621799999998"/>
    <n v="-80.818748499999998"/>
    <n v="37"/>
    <n v="119"/>
    <n v="5200"/>
    <n v="37119005200"/>
    <n v="37119"/>
    <s v="Census Tract 52"/>
    <s v="Charlotte-Mecklenburg Police Department"/>
    <s v="Gunshot"/>
    <s v="Firearm"/>
    <n v="2986"/>
    <n v="8.4"/>
    <n v="88"/>
    <n v="5.8"/>
    <n v="11184"/>
    <n v="18457"/>
    <n v="55444"/>
    <n v="0.33289445200000001"/>
    <n v="1"/>
    <n v="1"/>
    <n v="68.2"/>
    <n v="0.42232142900000003"/>
    <n v="7.9066753000000004E-2"/>
  </r>
  <r>
    <x v="210"/>
    <n v="33"/>
    <x v="0"/>
    <x v="1"/>
    <x v="1"/>
    <n v="6"/>
    <n v="2015"/>
    <s v="11120 NW Gainesville Rd"/>
    <s v="Ocala"/>
    <x v="17"/>
    <n v="29.3102512"/>
    <n v="-82.193054200000006"/>
    <n v="12"/>
    <n v="83"/>
    <n v="301"/>
    <n v="12083000301"/>
    <n v="12083"/>
    <s v="Census Tract 3.01"/>
    <s v="Ocala Police Department"/>
    <s v="Gunshot"/>
    <s v="No"/>
    <n v="7471"/>
    <n v="70.900000000000006"/>
    <n v="19.600000000000001"/>
    <n v="7.1"/>
    <n v="19808"/>
    <n v="45125"/>
    <n v="39453"/>
    <n v="1.1437660000000001"/>
    <n v="4"/>
    <n v="3"/>
    <n v="14.1"/>
    <n v="0.10831721499999999"/>
    <n v="0.20026881699999999"/>
  </r>
  <r>
    <x v="211"/>
    <n v="22"/>
    <x v="0"/>
    <x v="0"/>
    <x v="1"/>
    <n v="28"/>
    <n v="2015"/>
    <s v="8400 Chef Menteur Hwy"/>
    <s v="New Orleans"/>
    <x v="1"/>
    <n v="30.0135784"/>
    <n v="-89.988533000000004"/>
    <n v="22"/>
    <n v="71"/>
    <n v="1751"/>
    <n v="22071001751"/>
    <n v="22071"/>
    <s v="Census Tract 17.51"/>
    <s v="New Orleans Police Department"/>
    <s v="Gunshot"/>
    <s v="Other"/>
    <n v="678"/>
    <n v="9.9"/>
    <n v="68.599999999999994"/>
    <n v="20.6"/>
    <n v="18029"/>
    <n v="20556"/>
    <n v="37146"/>
    <n v="0.55338394400000002"/>
    <n v="1"/>
    <n v="1"/>
    <n v="57.1"/>
    <n v="0.20361990999999999"/>
    <n v="8.7719298000000001E-2"/>
  </r>
  <r>
    <x v="212"/>
    <n v="41"/>
    <x v="0"/>
    <x v="1"/>
    <x v="0"/>
    <n v="21"/>
    <n v="2015"/>
    <s v="298 Gavilan Canyon Rd"/>
    <s v="Rudioso"/>
    <x v="24"/>
    <n v="33.326797499999998"/>
    <n v="-105.6342545"/>
    <n v="35"/>
    <n v="27"/>
    <n v="960400"/>
    <n v="35027960400"/>
    <n v="35027"/>
    <s v="Census Tract 9604"/>
    <s v="New Mexico State Police and US Marshals Service"/>
    <s v="Gunshot"/>
    <s v="No"/>
    <n v="6941"/>
    <n v="58.6"/>
    <n v="0"/>
    <n v="40.4"/>
    <n v="18975"/>
    <n v="38893"/>
    <n v="43014"/>
    <n v="0.90419398299999998"/>
    <n v="2"/>
    <n v="2"/>
    <n v="17.600000000000001"/>
    <n v="6.1612902999999997E-2"/>
    <n v="0.199338135"/>
  </r>
  <r>
    <x v="213"/>
    <n v="41"/>
    <x v="0"/>
    <x v="0"/>
    <x v="4"/>
    <n v="6"/>
    <n v="2015"/>
    <s v="I-95"/>
    <s v="Ridgefield Park"/>
    <x v="36"/>
    <n v="40.863059999999997"/>
    <n v="-74.011291499999999"/>
    <n v="34"/>
    <n v="3"/>
    <n v="54600"/>
    <n v="34003054600"/>
    <n v="34003"/>
    <s v="Census Tract 546"/>
    <s v="New Jersey State Police"/>
    <s v="Struck by vehicle"/>
    <s v="No"/>
    <n v="8810"/>
    <n v="35.299999999999997"/>
    <n v="19.7"/>
    <n v="29.2"/>
    <n v="37476"/>
    <n v="93091"/>
    <n v="83794"/>
    <n v="1.1109506650000001"/>
    <n v="3"/>
    <n v="5"/>
    <n v="9.3000000000000007"/>
    <n v="6.6434995999999996E-2"/>
    <n v="0.48717094300000002"/>
  </r>
  <r>
    <x v="214"/>
    <n v="32"/>
    <x v="0"/>
    <x v="1"/>
    <x v="1"/>
    <n v="12"/>
    <n v="2015"/>
    <s v="North Carolina Hwy 242 and Reeda Branch Rd"/>
    <s v="Salemburg"/>
    <x v="23"/>
    <n v="35.064360200000003"/>
    <n v="-78.490739700000006"/>
    <n v="37"/>
    <n v="163"/>
    <n v="970500"/>
    <n v="37163970500"/>
    <n v="37163"/>
    <s v="Census Tract 9705"/>
    <s v="Sampson County Sheriff's Office"/>
    <s v="Gunshot"/>
    <s v="Knife"/>
    <n v="5938"/>
    <n v="62.5"/>
    <n v="27.2"/>
    <n v="8.4"/>
    <n v="19868"/>
    <n v="33796"/>
    <n v="36496"/>
    <n v="0.92601929000000005"/>
    <n v="2"/>
    <n v="1"/>
    <n v="17.2"/>
    <n v="8.9311334000000006E-2"/>
    <n v="0.11100244500000001"/>
  </r>
  <r>
    <x v="215"/>
    <n v="16"/>
    <x v="0"/>
    <x v="1"/>
    <x v="0"/>
    <n v="14"/>
    <n v="2015"/>
    <s v="1486 Hyde Park Rd"/>
    <s v="Essex"/>
    <x v="34"/>
    <n v="39.298347800000002"/>
    <n v="-76.440161399999994"/>
    <n v="24"/>
    <n v="5"/>
    <n v="450504"/>
    <n v="24005450504"/>
    <n v="24005"/>
    <s v="Census Tract 4505.04"/>
    <s v="Baltimore County Police Department"/>
    <s v="Gunshot"/>
    <s v="Firearm"/>
    <n v="5437"/>
    <n v="38"/>
    <n v="53"/>
    <n v="3.2"/>
    <n v="25865"/>
    <n v="38879"/>
    <n v="66486"/>
    <n v="0.58476972599999999"/>
    <n v="1"/>
    <n v="2"/>
    <n v="11.3"/>
    <n v="0.115929459"/>
    <n v="0.13693430700000001"/>
  </r>
  <r>
    <x v="216"/>
    <n v="29"/>
    <x v="0"/>
    <x v="0"/>
    <x v="2"/>
    <n v="30"/>
    <n v="2015"/>
    <s v="3700 Beyer Park Dr"/>
    <s v="Modesto"/>
    <x v="3"/>
    <n v="37.691047699999999"/>
    <n v="-120.9706879"/>
    <n v="6"/>
    <n v="99"/>
    <n v="403"/>
    <n v="6099000403"/>
    <n v="6099"/>
    <s v="Census Tract 4.03"/>
    <s v="Ceres Police Department"/>
    <s v="Gunshot"/>
    <s v="Knife"/>
    <n v="4296"/>
    <n v="72.5"/>
    <n v="1.2"/>
    <n v="19.3"/>
    <n v="28397"/>
    <n v="53097"/>
    <n v="49297"/>
    <n v="1.0770837980000001"/>
    <n v="4"/>
    <n v="3"/>
    <n v="11.6"/>
    <n v="9.2623405000000006E-2"/>
    <n v="0.27612208300000002"/>
  </r>
  <r>
    <x v="217"/>
    <n v="42"/>
    <x v="0"/>
    <x v="1"/>
    <x v="2"/>
    <n v="20"/>
    <n v="2015"/>
    <s v="4604 Summit St"/>
    <s v="Columbus"/>
    <x v="4"/>
    <n v="40.059024000000001"/>
    <n v="-82.997337000000002"/>
    <n v="39"/>
    <n v="49"/>
    <n v="7730"/>
    <n v="39049007730"/>
    <n v="39049"/>
    <s v="Census Tract 77.30"/>
    <s v="Columbus Division of Police"/>
    <s v="Gunshot"/>
    <s v="Unknown"/>
    <n v="2993"/>
    <n v="62.8"/>
    <n v="32.1"/>
    <n v="1.9"/>
    <n v="22750"/>
    <n v="42642"/>
    <n v="50877"/>
    <n v="0.83813904100000003"/>
    <n v="3"/>
    <n v="2"/>
    <n v="13.4"/>
    <n v="6.3731932000000005E-2"/>
    <n v="0.24372586900000001"/>
  </r>
  <r>
    <x v="218"/>
    <n v="29"/>
    <x v="0"/>
    <x v="0"/>
    <x v="4"/>
    <n v="21"/>
    <n v="2015"/>
    <s v="SW 29th Ave and SW 29th Terrace"/>
    <s v="Fort Lauderdale"/>
    <x v="17"/>
    <n v="26.1071098"/>
    <n v="-80.182840100000007"/>
    <n v="12"/>
    <n v="11"/>
    <n v="42800"/>
    <n v="12011042800"/>
    <n v="12011"/>
    <s v="Census Tract 428"/>
    <s v="Fort Lauderdale Police Department"/>
    <s v="Gunshot"/>
    <s v="Unknown"/>
    <n v="8033"/>
    <n v="14"/>
    <n v="60"/>
    <n v="26.6"/>
    <n v="19032"/>
    <n v="43496"/>
    <n v="51251"/>
    <n v="0.84868587900000003"/>
    <n v="2"/>
    <n v="2"/>
    <n v="28.1"/>
    <n v="0.11313083"/>
    <n v="0.164427727"/>
  </r>
  <r>
    <x v="219"/>
    <n v="47"/>
    <x v="0"/>
    <x v="1"/>
    <x v="2"/>
    <n v="17"/>
    <n v="2015"/>
    <s v="1125 1/2 19th St"/>
    <s v="Bakersfield"/>
    <x v="3"/>
    <n v="35.376175000000003"/>
    <n v="-119.0144849"/>
    <n v="6"/>
    <n v="29"/>
    <n v="1600"/>
    <n v="6029001600"/>
    <n v="6029"/>
    <s v="Census Tract 16"/>
    <s v="Bakersfield Police Department"/>
    <s v="Gunshot"/>
    <s v="Firearm"/>
    <n v="1354"/>
    <n v="28.7"/>
    <n v="17.7"/>
    <n v="48.7"/>
    <n v="12297"/>
    <n v="18942"/>
    <n v="48552"/>
    <n v="0.39013840799999999"/>
    <n v="1"/>
    <n v="1"/>
    <n v="46.2"/>
    <n v="0.132231405"/>
    <n v="6.6834804999999997E-2"/>
  </r>
  <r>
    <x v="220"/>
    <n v="53"/>
    <x v="0"/>
    <x v="0"/>
    <x v="1"/>
    <n v="30"/>
    <n v="2015"/>
    <s v="200 Elm Rd"/>
    <s v="Emporia"/>
    <x v="11"/>
    <n v="36.610590700000003"/>
    <n v="-77.501388800000001"/>
    <n v="51"/>
    <n v="81"/>
    <n v="880200"/>
    <n v="51081880200"/>
    <n v="51081"/>
    <s v="Census Tract 8802"/>
    <s v="Greensville County Sheriff's Office and Virginia State Police"/>
    <s v="Gunshot"/>
    <s v="Other"/>
    <n v="4523"/>
    <n v="39.299999999999997"/>
    <n v="59.4"/>
    <n v="0"/>
    <n v="19423"/>
    <n v="40214"/>
    <n v="39697"/>
    <n v="1.0130236539999999"/>
    <s v="NA"/>
    <n v="2"/>
    <n v="25.7"/>
    <n v="0.105973025"/>
    <n v="6.1827957000000003E-2"/>
  </r>
  <r>
    <x v="221"/>
    <n v="18"/>
    <x v="0"/>
    <x v="0"/>
    <x v="1"/>
    <n v="17"/>
    <n v="2015"/>
    <s v="74th Street and Merrill Ave"/>
    <s v="Chicago"/>
    <x v="37"/>
    <n v="41.760720300000003"/>
    <n v="-87.572460000000007"/>
    <n v="17"/>
    <n v="31"/>
    <n v="430800"/>
    <n v="17031430800"/>
    <n v="17031"/>
    <s v="Census Tract 4308"/>
    <s v="Chicago Police Department"/>
    <s v="Gunshot"/>
    <s v="No"/>
    <n v="1781"/>
    <n v="1"/>
    <n v="95"/>
    <n v="0.7"/>
    <n v="26314"/>
    <n v="34771"/>
    <n v="54548"/>
    <n v="0.63743858600000003"/>
    <n v="2"/>
    <n v="2"/>
    <n v="24.9"/>
    <n v="0.19159335299999999"/>
    <n v="0.28164793999999999"/>
  </r>
  <r>
    <x v="222"/>
    <n v="47"/>
    <x v="0"/>
    <x v="1"/>
    <x v="2"/>
    <n v="22"/>
    <n v="2015"/>
    <s v="Kentucky Rte 92"/>
    <s v="Williamsburg"/>
    <x v="29"/>
    <n v="36.739120499999999"/>
    <n v="-84.133239700000004"/>
    <n v="21"/>
    <n v="235"/>
    <n v="920500"/>
    <n v="21235920500"/>
    <n v="21235"/>
    <s v="Census Tract 9205"/>
    <s v="Whitley County Sheriff's Department and Kentucky State Police"/>
    <s v="Death in custody"/>
    <s v="Firearm"/>
    <n v="6740"/>
    <n v="99.4"/>
    <n v="0.2"/>
    <n v="0"/>
    <n v="15289"/>
    <n v="27582"/>
    <n v="29769"/>
    <n v="0.92653431399999997"/>
    <n v="3"/>
    <n v="1"/>
    <n v="33.200000000000003"/>
    <n v="9.6566524000000001E-2"/>
    <n v="0.14285714299999999"/>
  </r>
  <r>
    <x v="223"/>
    <n v="34"/>
    <x v="0"/>
    <x v="1"/>
    <x v="3"/>
    <n v="14"/>
    <n v="2015"/>
    <s v="120 Honey Berry Ct"/>
    <s v="Draper"/>
    <x v="32"/>
    <n v="40.539855199999998"/>
    <n v="-111.88724670000001"/>
    <n v="49"/>
    <n v="35"/>
    <n v="112823"/>
    <n v="49035112823"/>
    <n v="49035"/>
    <s v="Census Tract 1128.23"/>
    <s v="West Valley City Police Department and Draper Police Police Department"/>
    <s v="Gunshot"/>
    <s v="No"/>
    <n v="4748"/>
    <n v="83.3"/>
    <n v="2.2000000000000002"/>
    <n v="8.6999999999999993"/>
    <n v="30625"/>
    <n v="68125"/>
    <n v="60555"/>
    <n v="1.125010321"/>
    <n v="4"/>
    <n v="4"/>
    <n v="7.7"/>
    <n v="1.8841911999999999E-2"/>
    <n v="0.32857142900000003"/>
  </r>
  <r>
    <x v="224"/>
    <n v="36"/>
    <x v="0"/>
    <x v="1"/>
    <x v="4"/>
    <n v="31"/>
    <n v="2015"/>
    <s v="3500 Ebenezer Rd"/>
    <s v="Conyers"/>
    <x v="10"/>
    <n v="33.5961237"/>
    <n v="-84.046332800000002"/>
    <n v="13"/>
    <n v="247"/>
    <n v="60404"/>
    <n v="13247060404"/>
    <n v="13247"/>
    <s v="Census Tract 604.04"/>
    <s v="Rockdale County Sheriff's office"/>
    <s v="Gunshot"/>
    <s v="Firearm"/>
    <n v="6084"/>
    <n v="56.8"/>
    <n v="34"/>
    <n v="4.4000000000000004"/>
    <n v="29063"/>
    <n v="54146"/>
    <n v="52579"/>
    <n v="1.0298027729999999"/>
    <s v="NA"/>
    <n v="3"/>
    <n v="8.1"/>
    <n v="0.140740741"/>
    <n v="0.22563835300000001"/>
  </r>
  <r>
    <x v="225"/>
    <n v="63"/>
    <x v="0"/>
    <x v="1"/>
    <x v="2"/>
    <n v="1"/>
    <n v="2015"/>
    <s v="Waikoloa Rd"/>
    <s v="Waikoloa Village"/>
    <x v="28"/>
    <n v="19.915194"/>
    <n v="-155.83175399999999"/>
    <n v="15"/>
    <n v="1"/>
    <n v="21704"/>
    <n v="15001021704"/>
    <n v="15001"/>
    <s v="Census Tract 217.04"/>
    <s v="Hawaii Police Department"/>
    <s v="Struck by vehicle"/>
    <s v="Firearm"/>
    <n v="7883"/>
    <n v="51.1"/>
    <n v="0.4"/>
    <n v="6.1"/>
    <n v="36696"/>
    <n v="70159"/>
    <n v="51250"/>
    <n v="1.368956098"/>
    <n v="5"/>
    <n v="4"/>
    <n v="7.3"/>
    <n v="0.110093792"/>
    <n v="0.31316660499999999"/>
  </r>
  <r>
    <x v="226"/>
    <n v="36"/>
    <x v="0"/>
    <x v="1"/>
    <x v="2"/>
    <n v="31"/>
    <n v="2015"/>
    <s v="1600 Grass Lake Dr"/>
    <s v="Tampa Bay"/>
    <x v="17"/>
    <n v="28.1022091"/>
    <n v="-82.488632199999998"/>
    <n v="12"/>
    <n v="57"/>
    <n v="11107"/>
    <n v="12057011107"/>
    <n v="12057"/>
    <s v="Census Tract 111.07"/>
    <s v="Tampa Bay Police Department [US Marshals Service Task Force]"/>
    <s v="Gunshot"/>
    <s v="No"/>
    <n v="6993"/>
    <n v="64.099999999999994"/>
    <n v="8.1"/>
    <n v="24.7"/>
    <n v="35194"/>
    <n v="77275"/>
    <n v="49596"/>
    <n v="1.558089362"/>
    <n v="5"/>
    <n v="5"/>
    <n v="7.9"/>
    <n v="6.3364345000000002E-2"/>
    <n v="0.42492080300000001"/>
  </r>
  <r>
    <x v="227"/>
    <n v="27"/>
    <x v="0"/>
    <x v="0"/>
    <x v="2"/>
    <n v="25"/>
    <n v="2015"/>
    <s v="Dixie St"/>
    <s v="Johnsonville"/>
    <x v="30"/>
    <n v="33.819080399999997"/>
    <n v="-79.461891199999997"/>
    <n v="45"/>
    <n v="41"/>
    <n v="1900"/>
    <n v="45041001900"/>
    <n v="45041"/>
    <s v="Census Tract 19"/>
    <s v="Johnsonville Police Department and Florence County Sheriff's Department (Swat)"/>
    <s v="Gunshot"/>
    <s v="Firearm"/>
    <n v="6384"/>
    <n v="59.9"/>
    <n v="34"/>
    <n v="2"/>
    <n v="17493"/>
    <n v="32639"/>
    <n v="41910"/>
    <n v="0.77878787900000002"/>
    <n v="2"/>
    <n v="1"/>
    <n v="24.1"/>
    <n v="0.15176873299999999"/>
    <n v="0.109768379"/>
  </r>
  <r>
    <x v="228"/>
    <n v="28"/>
    <x v="0"/>
    <x v="0"/>
    <x v="0"/>
    <n v="5"/>
    <n v="2015"/>
    <s v="2400 W Tharpe St"/>
    <s v="Tallahassee"/>
    <x v="17"/>
    <n v="30.466476400000001"/>
    <n v="-84.329254199999994"/>
    <n v="12"/>
    <n v="73"/>
    <n v="2101"/>
    <n v="12073002101"/>
    <n v="12073"/>
    <s v="Census Tract 21.01"/>
    <s v="Tallahassee Police Department"/>
    <s v="Gunshot"/>
    <s v="Vehicle"/>
    <n v="4498"/>
    <n v="56.5"/>
    <n v="35.1"/>
    <n v="2.9"/>
    <n v="19218"/>
    <n v="38658"/>
    <n v="46369"/>
    <n v="0.83370355200000001"/>
    <n v="2"/>
    <n v="2"/>
    <n v="32.6"/>
    <n v="0.133175195"/>
    <n v="0.38185566999999998"/>
  </r>
  <r>
    <x v="229"/>
    <n v="33"/>
    <x v="0"/>
    <x v="0"/>
    <x v="3"/>
    <n v="27"/>
    <n v="2015"/>
    <s v="265 Buffalo Ct"/>
    <s v="Columbus"/>
    <x v="4"/>
    <n v="39.879382"/>
    <n v="-82.996337199999999"/>
    <n v="39"/>
    <n v="49"/>
    <n v="8822"/>
    <n v="39049008822"/>
    <n v="39049"/>
    <s v="Census Tract 88.22"/>
    <s v="Columbus Police Department, Ohio State Highway Patrol"/>
    <s v="Gunshot"/>
    <s v="No"/>
    <n v="4419"/>
    <n v="71"/>
    <n v="21"/>
    <n v="3.6"/>
    <n v="16616"/>
    <n v="33370"/>
    <n v="50877"/>
    <n v="0.65589559099999994"/>
    <n v="2"/>
    <n v="1"/>
    <n v="26"/>
    <n v="0.14566532300000001"/>
    <n v="6.0889930000000002E-2"/>
  </r>
  <r>
    <x v="230"/>
    <n v="32"/>
    <x v="0"/>
    <x v="0"/>
    <x v="4"/>
    <n v="21"/>
    <n v="2015"/>
    <s v="83 Beaufain St"/>
    <s v="Charleston"/>
    <x v="30"/>
    <n v="32.779574099999998"/>
    <n v="-79.9380436"/>
    <n v="45"/>
    <n v="19"/>
    <n v="100"/>
    <n v="45019000100"/>
    <n v="45019"/>
    <s v="Census Tract 1"/>
    <s v="South Carolina State Law Enforcement Division"/>
    <s v="Gunshot"/>
    <s v="No"/>
    <n v="2875"/>
    <n v="85.7"/>
    <n v="9.4"/>
    <n v="2.7"/>
    <n v="37967"/>
    <n v="63750"/>
    <n v="50792"/>
    <n v="1.255118916"/>
    <n v="4"/>
    <n v="4"/>
    <n v="16.600000000000001"/>
    <n v="4.4805194999999999E-2"/>
    <n v="0.77906336099999995"/>
  </r>
  <r>
    <x v="231"/>
    <n v="42"/>
    <x v="0"/>
    <x v="1"/>
    <x v="0"/>
    <n v="23"/>
    <n v="2015"/>
    <s v="N Plymouth St"/>
    <s v="Allentown"/>
    <x v="19"/>
    <n v="40.632019"/>
    <n v="-75.4338379"/>
    <n v="42"/>
    <n v="77"/>
    <n v="101"/>
    <n v="42077000101"/>
    <n v="42077"/>
    <s v="Census Tract 1.01"/>
    <s v="Catasauqua Police Department"/>
    <s v="Gunshot"/>
    <s v="Knife"/>
    <n v="3436"/>
    <n v="60.3"/>
    <n v="8.8000000000000007"/>
    <n v="25.7"/>
    <n v="26001"/>
    <n v="46027"/>
    <n v="54923"/>
    <n v="0.838027784"/>
    <n v="2"/>
    <n v="3"/>
    <n v="11.3"/>
    <n v="7.2277227999999999E-2"/>
    <n v="0.19303675000000001"/>
  </r>
  <r>
    <x v="232"/>
    <n v="31"/>
    <x v="0"/>
    <x v="1"/>
    <x v="1"/>
    <n v="9"/>
    <n v="2015"/>
    <s v="45 Major Bell Ln"/>
    <s v="Gettysburg"/>
    <x v="19"/>
    <n v="39.8576944"/>
    <n v="-77.159681399999997"/>
    <n v="42"/>
    <n v="1"/>
    <n v="30600"/>
    <n v="42001030600"/>
    <n v="42001"/>
    <s v="Census Tract 306"/>
    <s v="Pennsylvania State Police"/>
    <s v="Gunshot"/>
    <s v="Firearm"/>
    <n v="4923"/>
    <n v="87.3"/>
    <n v="1.2"/>
    <n v="9.1999999999999993"/>
    <n v="27355"/>
    <n v="60940"/>
    <n v="59492"/>
    <n v="1.024339407"/>
    <n v="3"/>
    <n v="4"/>
    <n v="13.9"/>
    <n v="3.0340815E-2"/>
    <n v="0.22459222100000001"/>
  </r>
  <r>
    <x v="233"/>
    <n v="17"/>
    <x v="1"/>
    <x v="2"/>
    <x v="3"/>
    <n v="26"/>
    <n v="2015"/>
    <s v="Newport St &amp; E 25th Ave"/>
    <s v="Denver"/>
    <x v="27"/>
    <n v="39.753399999999999"/>
    <n v="-104.9093599"/>
    <n v="8"/>
    <n v="31"/>
    <n v="4104"/>
    <n v="8031004104"/>
    <n v="8031"/>
    <s v="Census Tract 41.04"/>
    <s v="Denver Police Department"/>
    <s v="Gunshot"/>
    <s v="Firearm"/>
    <n v="4293"/>
    <n v="38.799999999999997"/>
    <n v="43.2"/>
    <n v="13.7"/>
    <n v="32602"/>
    <n v="54261"/>
    <n v="50313"/>
    <n v="1.0784687850000001"/>
    <n v="3"/>
    <n v="3"/>
    <n v="11.8"/>
    <n v="9.6314908000000005E-2"/>
    <n v="0.44100156499999998"/>
  </r>
  <r>
    <x v="234"/>
    <n v="28"/>
    <x v="1"/>
    <x v="3"/>
    <x v="0"/>
    <n v="28"/>
    <n v="2015"/>
    <s v="1113 W St Mary's Rd"/>
    <s v="Tuscon "/>
    <x v="5"/>
    <n v="34.292964900000001"/>
    <n v="-111.6646957"/>
    <n v="4"/>
    <n v="25"/>
    <n v="1500"/>
    <n v="4025001500"/>
    <n v="4025"/>
    <s v="Census Tract 15"/>
    <s v="Tucson Police Department"/>
    <s v="Gunshot"/>
    <s v="Firearm"/>
    <n v="6202"/>
    <n v="87.4"/>
    <n v="0"/>
    <n v="10.4"/>
    <n v="20860"/>
    <n v="37292"/>
    <n v="42987"/>
    <n v="0.86751808699999999"/>
    <n v="2"/>
    <n v="2"/>
    <n v="20.9"/>
    <n v="0.151329243"/>
    <n v="8.0025472E-2"/>
  </r>
  <r>
    <x v="235"/>
    <n v="24"/>
    <x v="0"/>
    <x v="1"/>
    <x v="4"/>
    <n v="26"/>
    <n v="2015"/>
    <s v="200 John Wesly Blvd"/>
    <s v="Bossier City"/>
    <x v="1"/>
    <n v="32.517021200000002"/>
    <n v="-93.707847599999994"/>
    <n v="22"/>
    <n v="15"/>
    <n v="10701"/>
    <n v="22015010701"/>
    <n v="22015"/>
    <s v="Census Tract 107.01"/>
    <s v="FBI"/>
    <s v="Gunshot"/>
    <s v="Firearm"/>
    <n v="4302"/>
    <n v="50.9"/>
    <n v="31.2"/>
    <n v="7.9"/>
    <n v="20396"/>
    <n v="33898"/>
    <n v="53248"/>
    <n v="0.63660607000000002"/>
    <s v="NA"/>
    <n v="1"/>
    <n v="26.4"/>
    <n v="8.2046757999999997E-2"/>
    <n v="0.16679076700000001"/>
  </r>
  <r>
    <x v="236"/>
    <n v="71"/>
    <x v="0"/>
    <x v="3"/>
    <x v="3"/>
    <n v="9"/>
    <n v="2015"/>
    <s v="422 SE 3rd St"/>
    <s v="England"/>
    <x v="21"/>
    <n v="34.542649099999998"/>
    <n v="-91.965892199999999"/>
    <n v="5"/>
    <n v="85"/>
    <n v="20700"/>
    <n v="5085020700"/>
    <n v="5085"/>
    <s v="Census Tract 207"/>
    <s v="England Police Department"/>
    <s v="Gunshot"/>
    <s v="Firearm"/>
    <n v="2979"/>
    <n v="67.900000000000006"/>
    <n v="29.8"/>
    <n v="1.3"/>
    <n v="18750"/>
    <n v="31458"/>
    <n v="52582"/>
    <n v="0.59826556600000003"/>
    <n v="1"/>
    <n v="1"/>
    <n v="32.9"/>
    <n v="0.13777441300000001"/>
    <n v="0.13246471200000001"/>
  </r>
  <r>
    <x v="237"/>
    <n v="51"/>
    <x v="0"/>
    <x v="0"/>
    <x v="0"/>
    <n v="4"/>
    <n v="2015"/>
    <s v="I-35"/>
    <s v="Waco"/>
    <x v="6"/>
    <n v="31.593081999999999"/>
    <n v="-97.108857999999998"/>
    <n v="48"/>
    <n v="309"/>
    <n v="1600"/>
    <n v="48309001600"/>
    <n v="48309"/>
    <s v="Census Tract 16"/>
    <s v="Waco Police Department"/>
    <s v="Gunshot"/>
    <s v="No"/>
    <n v="5506"/>
    <n v="40.200000000000003"/>
    <n v="12.6"/>
    <n v="44.2"/>
    <n v="21988"/>
    <n v="33320"/>
    <n v="41922"/>
    <n v="0.794809408"/>
    <n v="2"/>
    <n v="1"/>
    <n v="36.1"/>
    <n v="0.14060699199999999"/>
    <n v="5.8467130999999999E-2"/>
  </r>
  <r>
    <x v="238"/>
    <n v="28"/>
    <x v="0"/>
    <x v="2"/>
    <x v="0"/>
    <n v="4"/>
    <n v="2015"/>
    <s v="E Baseline Rd and S 48th St"/>
    <s v="Phoenix"/>
    <x v="5"/>
    <n v="33.378193799999998"/>
    <n v="-111.978452"/>
    <n v="4"/>
    <n v="13"/>
    <n v="116205"/>
    <n v="4013116205"/>
    <n v="4013"/>
    <s v="Census Tract 1162.05"/>
    <s v="Tempe, Chandler and Mesa Police Departments [US Marshals Service Task Force]"/>
    <s v="Gunshot"/>
    <s v="Other"/>
    <n v="4579"/>
    <n v="30.6"/>
    <n v="11.5"/>
    <n v="44.4"/>
    <n v="23243"/>
    <n v="35524"/>
    <n v="53596"/>
    <n v="0.66281065800000005"/>
    <n v="2"/>
    <n v="2"/>
    <n v="39.700000000000003"/>
    <n v="0.14921946699999999"/>
    <n v="0.24432029799999999"/>
  </r>
  <r>
    <x v="239"/>
    <n v="53"/>
    <x v="0"/>
    <x v="1"/>
    <x v="1"/>
    <n v="30"/>
    <n v="2015"/>
    <s v="812 Forest Hills Dr"/>
    <s v="Nashville"/>
    <x v="9"/>
    <n v="36.0540047"/>
    <n v="-86.778739900000005"/>
    <n v="47"/>
    <n v="37"/>
    <n v="18700"/>
    <n v="47037018700"/>
    <n v="47037"/>
    <s v="Census Tract 187"/>
    <s v="Nashville Metropolitan Police Department"/>
    <s v="Gunshot"/>
    <s v="Firearm"/>
    <n v="3307"/>
    <n v="97.1"/>
    <n v="0.5"/>
    <n v="0.9"/>
    <n v="48922"/>
    <n v="135625"/>
    <n v="47335"/>
    <n v="2.865216014"/>
    <n v="5"/>
    <n v="5"/>
    <n v="1.1000000000000001"/>
    <n v="2.1902016999999999E-2"/>
    <n v="0.75511038399999997"/>
  </r>
  <r>
    <x v="240"/>
    <n v="54"/>
    <x v="0"/>
    <x v="1"/>
    <x v="2"/>
    <n v="30"/>
    <n v="2015"/>
    <s v="841 Avenue A"/>
    <s v="Boulder City"/>
    <x v="40"/>
    <n v="35.972732499999999"/>
    <n v="-114.8414688"/>
    <n v="32"/>
    <n v="3"/>
    <n v="5503"/>
    <n v="32003005503"/>
    <n v="32003"/>
    <s v="Census Tract 55.03"/>
    <s v="Boulder City Police Department"/>
    <s v="Gunshot"/>
    <s v="No"/>
    <n v="3042"/>
    <n v="90"/>
    <n v="0"/>
    <n v="6.7"/>
    <n v="23940"/>
    <n v="45979"/>
    <n v="52873"/>
    <n v="0.86961208899999998"/>
    <n v="2"/>
    <n v="3"/>
    <n v="13.6"/>
    <n v="0.116955446"/>
    <n v="0.12042346700000001"/>
  </r>
  <r>
    <x v="241"/>
    <n v="45"/>
    <x v="0"/>
    <x v="1"/>
    <x v="3"/>
    <n v="21"/>
    <n v="2015"/>
    <s v="3468 Casino Way"/>
    <s v="Robinsonville"/>
    <x v="39"/>
    <n v="34.830778700000003"/>
    <n v="-90.321209999999994"/>
    <n v="28"/>
    <n v="143"/>
    <n v="950100"/>
    <n v="28143950100"/>
    <n v="28143"/>
    <s v="Census Tract 9501"/>
    <s v="Mississippi Gaming Commission"/>
    <s v="Gunshot"/>
    <s v="Firearm"/>
    <n v="5683"/>
    <n v="20.6"/>
    <n v="74.2"/>
    <n v="2.2000000000000002"/>
    <n v="22681"/>
    <n v="32899"/>
    <n v="31446"/>
    <n v="1.0462061949999999"/>
    <s v="NA"/>
    <n v="1"/>
    <n v="31.4"/>
    <n v="9.1877985999999995E-2"/>
    <n v="0.17467512800000001"/>
  </r>
  <r>
    <x v="242"/>
    <n v="33"/>
    <x v="0"/>
    <x v="1"/>
    <x v="4"/>
    <n v="7"/>
    <n v="2015"/>
    <s v="8th St and N Orange Ave"/>
    <s v="Sarasota"/>
    <x v="17"/>
    <n v="27.343109900000002"/>
    <n v="-82.538620199999997"/>
    <n v="12"/>
    <n v="115"/>
    <n v="101"/>
    <n v="12115000101"/>
    <n v="12115"/>
    <s v="Census Tract 1.01"/>
    <s v="Sarasota Police Department"/>
    <s v="Unknown"/>
    <s v="Other"/>
    <n v="3522"/>
    <n v="90.5"/>
    <n v="5.0999999999999996"/>
    <n v="2.2000000000000002"/>
    <n v="27385"/>
    <n v="50852"/>
    <n v="49052"/>
    <n v="1.0366957510000001"/>
    <n v="3"/>
    <n v="3"/>
    <n v="15.2"/>
    <n v="0.11450980400000001"/>
    <n v="0.49714800399999998"/>
  </r>
  <r>
    <x v="243"/>
    <n v="48"/>
    <x v="0"/>
    <x v="1"/>
    <x v="3"/>
    <n v="30"/>
    <n v="2015"/>
    <s v="Billings Clinic, 2800 10th Ave N"/>
    <s v="Billings"/>
    <x v="41"/>
    <n v="45.789440999999997"/>
    <n v="-108.5132285"/>
    <n v="30"/>
    <n v="111"/>
    <n v="402"/>
    <n v="30111000402"/>
    <n v="30111"/>
    <s v="Census Tract 4.02"/>
    <s v="Billings Police Department"/>
    <s v="Gunshot"/>
    <s v="Firearm"/>
    <n v="3238"/>
    <n v="75.400000000000006"/>
    <n v="1.6"/>
    <n v="6.5"/>
    <n v="24076"/>
    <n v="38365"/>
    <n v="51342"/>
    <n v="0.74724397200000003"/>
    <n v="1"/>
    <n v="2"/>
    <n v="21.6"/>
    <n v="0.17055469200000001"/>
    <n v="0.36834798699999999"/>
  </r>
  <r>
    <x v="244"/>
    <n v="34"/>
    <x v="0"/>
    <x v="1"/>
    <x v="3"/>
    <n v="13"/>
    <n v="2015"/>
    <s v="Constitution Ave and San Mateo Blvd"/>
    <s v="Albuquerque"/>
    <x v="24"/>
    <n v="35.094640300000002"/>
    <n v="-106.5861697"/>
    <n v="35"/>
    <n v="1"/>
    <n v="402"/>
    <n v="35001000402"/>
    <n v="35001"/>
    <s v="Census Tract 4.02"/>
    <s v="Albuquerque Police Department"/>
    <s v="Gunshot"/>
    <s v="Firearm"/>
    <n v="3404"/>
    <n v="63.9"/>
    <n v="3.7"/>
    <n v="26.6"/>
    <n v="34326"/>
    <n v="54855"/>
    <n v="48801"/>
    <n v="1.1240548349999999"/>
    <n v="4"/>
    <n v="3"/>
    <n v="7.3"/>
    <n v="5.0728277000000002E-2"/>
    <n v="0.50796116499999999"/>
  </r>
  <r>
    <x v="245"/>
    <n v="23"/>
    <x v="0"/>
    <x v="2"/>
    <x v="3"/>
    <n v="3"/>
    <n v="2015"/>
    <s v="500 North Oliver Ave"/>
    <s v="Wichita"/>
    <x v="13"/>
    <n v="37.693937599999998"/>
    <n v="-97.2804936"/>
    <n v="20"/>
    <n v="173"/>
    <n v="1000"/>
    <n v="20173001000"/>
    <n v="20173"/>
    <s v="Census Tract 10"/>
    <s v="Wichita Police Department"/>
    <s v="Gunshot"/>
    <s v="Knife"/>
    <n v="4020"/>
    <n v="45"/>
    <n v="34.200000000000003"/>
    <n v="15.7"/>
    <n v="22016"/>
    <n v="36701"/>
    <n v="49865"/>
    <n v="0.73600721899999999"/>
    <n v="2"/>
    <n v="2"/>
    <n v="24.1"/>
    <n v="0.106899903"/>
    <n v="0.20673076900000001"/>
  </r>
  <r>
    <x v="246"/>
    <n v="35"/>
    <x v="0"/>
    <x v="1"/>
    <x v="0"/>
    <n v="5"/>
    <n v="2015"/>
    <s v="1200 Calimesa Blvd"/>
    <s v="Calimesa"/>
    <x v="3"/>
    <n v="33.995167299999999"/>
    <n v="-117.05810169999999"/>
    <n v="6"/>
    <n v="65"/>
    <n v="43802"/>
    <n v="6065043802"/>
    <n v="6065"/>
    <s v="Census Tract 438.02"/>
    <s v="Riverside County Sheriff's Department"/>
    <s v="Gunshot"/>
    <s v="Firearm"/>
    <n v="5651"/>
    <n v="71.2"/>
    <n v="0"/>
    <n v="23.6"/>
    <n v="23378"/>
    <n v="43460"/>
    <n v="56529"/>
    <n v="0.76880892999999995"/>
    <n v="2"/>
    <n v="2"/>
    <n v="16"/>
    <n v="0.119515253"/>
    <n v="0.14891389699999999"/>
  </r>
  <r>
    <x v="247"/>
    <n v="33"/>
    <x v="0"/>
    <x v="2"/>
    <x v="0"/>
    <n v="10"/>
    <n v="2015"/>
    <s v="1503 Medfra St"/>
    <s v="Anchorage"/>
    <x v="42"/>
    <n v="61.207557700000002"/>
    <n v="-149.8582001"/>
    <n v="2"/>
    <n v="20"/>
    <n v="902"/>
    <n v="2020000902"/>
    <n v="2020"/>
    <s v="Census Tract 9.02"/>
    <s v="Anchorage Police Department"/>
    <s v="Gunshot"/>
    <s v="Knife"/>
    <n v="2619"/>
    <n v="50.4"/>
    <n v="11.7"/>
    <n v="10.199999999999999"/>
    <n v="32902"/>
    <n v="51445"/>
    <n v="77454"/>
    <n v="0.66420068700000001"/>
    <n v="1"/>
    <n v="3"/>
    <n v="18.399999999999999"/>
    <n v="9.6503496999999994E-2"/>
    <n v="0.35508849599999998"/>
  </r>
  <r>
    <x v="248"/>
    <n v="32"/>
    <x v="0"/>
    <x v="1"/>
    <x v="3"/>
    <n v="18"/>
    <n v="2015"/>
    <s v="Greenland Park Dr"/>
    <s v="Maricopa"/>
    <x v="5"/>
    <n v="33.0835686"/>
    <n v="-112.04293060000001"/>
    <n v="4"/>
    <n v="21"/>
    <n v="1702"/>
    <n v="4021001702"/>
    <n v="4021"/>
    <s v="Census Tract 17.02"/>
    <s v="Maricopa Police Department"/>
    <s v="Gunshot"/>
    <s v="Firearm"/>
    <n v="2732"/>
    <n v="59.2"/>
    <n v="1.4"/>
    <n v="24.3"/>
    <n v="45333"/>
    <n v="83438"/>
    <n v="50027"/>
    <n v="1.6678593559999999"/>
    <n v="5"/>
    <n v="5"/>
    <n v="7.1"/>
    <n v="6.7204300999999994E-2"/>
    <n v="0.427527406"/>
  </r>
  <r>
    <x v="249"/>
    <n v="52"/>
    <x v="0"/>
    <x v="1"/>
    <x v="4"/>
    <n v="20"/>
    <n v="2015"/>
    <s v="2569 Raber Rd"/>
    <s v="Green"/>
    <x v="4"/>
    <n v="40.965698199999999"/>
    <n v="-81.429435699999999"/>
    <n v="39"/>
    <n v="153"/>
    <n v="532999"/>
    <n v="39153532999"/>
    <n v="39153"/>
    <s v="Census Tract 5329.99"/>
    <s v="Summit County Sheriff's Office"/>
    <s v="Gunshot"/>
    <s v="Firearm"/>
    <n v="5977"/>
    <n v="89.3"/>
    <n v="4.9000000000000004"/>
    <n v="0.5"/>
    <n v="32466"/>
    <n v="63477"/>
    <n v="49669"/>
    <n v="1.278000362"/>
    <n v="4"/>
    <n v="4"/>
    <n v="15.3"/>
    <n v="8.5316847000000001E-2"/>
    <n v="0.347386588"/>
  </r>
  <r>
    <x v="250"/>
    <n v="30"/>
    <x v="0"/>
    <x v="1"/>
    <x v="1"/>
    <n v="22"/>
    <n v="2015"/>
    <s v="16802 Hillside Ave"/>
    <s v="New York"/>
    <x v="35"/>
    <n v="40.709899900000003"/>
    <n v="-73.794357300000001"/>
    <n v="36"/>
    <n v="81"/>
    <n v="46000"/>
    <n v="36081046000"/>
    <n v="36081"/>
    <s v="Census Tract 460"/>
    <s v="New York Police Department"/>
    <s v="Gunshot"/>
    <s v="No"/>
    <n v="6081"/>
    <n v="1.5"/>
    <n v="16.600000000000001"/>
    <n v="36.299999999999997"/>
    <n v="16670"/>
    <n v="25894"/>
    <n v="57001"/>
    <n v="0.45427273200000001"/>
    <n v="1"/>
    <n v="1"/>
    <n v="42"/>
    <n v="8.6378737999999997E-2"/>
    <n v="0.23478900899999999"/>
  </r>
  <r>
    <x v="251"/>
    <n v="23"/>
    <x v="0"/>
    <x v="1"/>
    <x v="0"/>
    <n v="13"/>
    <n v="2015"/>
    <s v="4023 University Pkwy"/>
    <s v="San Bernadino"/>
    <x v="3"/>
    <n v="34.164710999999997"/>
    <n v="-117.33217620000001"/>
    <n v="6"/>
    <n v="71"/>
    <n v="4601"/>
    <n v="6071004601"/>
    <n v="6071"/>
    <s v="Census Tract 46.01"/>
    <s v="San Bernardino Police Department"/>
    <s v="Gunshot"/>
    <s v="Firearm"/>
    <n v="6230"/>
    <n v="32.9"/>
    <n v="18.3"/>
    <n v="39.200000000000003"/>
    <n v="26030"/>
    <n v="52656"/>
    <n v="54090"/>
    <n v="0.97348862999999997"/>
    <n v="3"/>
    <n v="3"/>
    <n v="15"/>
    <n v="0.102047449"/>
    <n v="0.16954429700000001"/>
  </r>
  <r>
    <x v="252"/>
    <n v="35"/>
    <x v="0"/>
    <x v="1"/>
    <x v="4"/>
    <n v="19"/>
    <n v="2015"/>
    <s v="900 E Main St"/>
    <s v="Cabot"/>
    <x v="21"/>
    <n v="34.967532499999997"/>
    <n v="-92.008131700000007"/>
    <n v="5"/>
    <n v="85"/>
    <n v="20202"/>
    <n v="5085020202"/>
    <n v="5085"/>
    <s v="Census Tract 202.02"/>
    <s v="Lonoke County Sheriff's Office and Arkansas Department of Community Correction"/>
    <s v="Gunshot"/>
    <s v="Knife"/>
    <n v="4227"/>
    <n v="79.900000000000006"/>
    <n v="4.4000000000000004"/>
    <n v="10.4"/>
    <n v="22158"/>
    <n v="47051"/>
    <n v="52582"/>
    <n v="0.89481191299999996"/>
    <n v="2"/>
    <n v="3"/>
    <n v="22.6"/>
    <n v="7.3886640000000003E-2"/>
    <n v="0.207895842"/>
  </r>
  <r>
    <x v="253"/>
    <n v="42"/>
    <x v="0"/>
    <x v="0"/>
    <x v="2"/>
    <n v="12"/>
    <n v="2015"/>
    <s v="300 E Mitchell St"/>
    <s v="Arlington"/>
    <x v="6"/>
    <n v="32.728282900000004"/>
    <n v="-97.104567500000002"/>
    <n v="48"/>
    <n v="439"/>
    <n v="122400"/>
    <n v="48439122400"/>
    <n v="48439"/>
    <s v="Census Tract 1224"/>
    <s v="Arlington Police Department"/>
    <s v="Death in custody"/>
    <s v="No"/>
    <n v="5947"/>
    <n v="41.5"/>
    <n v="9.1"/>
    <n v="37.700000000000003"/>
    <n v="14765"/>
    <n v="25625"/>
    <n v="56853"/>
    <n v="0.45072379600000001"/>
    <n v="1"/>
    <n v="1"/>
    <n v="36.4"/>
    <n v="0.106456044"/>
    <n v="0.390316206"/>
  </r>
  <r>
    <x v="254"/>
    <n v="37"/>
    <x v="0"/>
    <x v="1"/>
    <x v="0"/>
    <n v="12"/>
    <n v="2015"/>
    <s v="Port St Joe Police Station, 410 Williams Ave"/>
    <s v="Port St Joe"/>
    <x v="17"/>
    <n v="29.812401999999999"/>
    <n v="-85.301914999999994"/>
    <n v="12"/>
    <n v="45"/>
    <n v="960200"/>
    <n v="12045960200"/>
    <n v="12045"/>
    <s v="Census Tract 9602"/>
    <s v="Port St Joe Police Department"/>
    <s v="Gunshot"/>
    <s v="No"/>
    <n v="3660"/>
    <n v="67.900000000000006"/>
    <n v="30"/>
    <n v="0.1"/>
    <n v="20769"/>
    <n v="38176"/>
    <n v="40455"/>
    <n v="0.94366580200000005"/>
    <s v="NA"/>
    <n v="2"/>
    <n v="16"/>
    <n v="0.12922705300000001"/>
    <n v="0.16901893300000001"/>
  </r>
  <r>
    <x v="255"/>
    <n v="56"/>
    <x v="0"/>
    <x v="2"/>
    <x v="3"/>
    <n v="23"/>
    <n v="2015"/>
    <s v="202 Avenue A"/>
    <s v="Levelland"/>
    <x v="6"/>
    <n v="33.591337299999999"/>
    <n v="-102.3692241"/>
    <n v="48"/>
    <n v="219"/>
    <n v="950400"/>
    <n v="48219950400"/>
    <n v="48219"/>
    <s v="Census Tract 9504"/>
    <s v="Levelland Police Department"/>
    <s v="Gunshot"/>
    <s v="No"/>
    <n v="4966"/>
    <n v="24.3"/>
    <n v="4.9000000000000004"/>
    <n v="67.2"/>
    <n v="15511"/>
    <n v="31952"/>
    <n v="50565"/>
    <n v="0.63189953499999996"/>
    <n v="1"/>
    <n v="1"/>
    <n v="29.3"/>
    <n v="8.7265135999999993E-2"/>
    <n v="5.0646175000000002E-2"/>
  </r>
  <r>
    <x v="256"/>
    <n v="36"/>
    <x v="0"/>
    <x v="2"/>
    <x v="3"/>
    <n v="15"/>
    <n v="2015"/>
    <s v="2007 Sousa Ct"/>
    <s v="Fairfield"/>
    <x v="3"/>
    <n v="38.265289299999999"/>
    <n v="-121.9976044"/>
    <n v="6"/>
    <n v="95"/>
    <n v="252707"/>
    <n v="6095252707"/>
    <n v="6095"/>
    <s v="Census Tract 2527.07"/>
    <s v="Fairfield Police Department"/>
    <s v="Gunshot"/>
    <s v="Disputed"/>
    <n v="4759"/>
    <n v="34.1"/>
    <n v="24.5"/>
    <n v="26"/>
    <n v="28062"/>
    <n v="45833"/>
    <n v="67177"/>
    <n v="0.68227220600000005"/>
    <n v="1"/>
    <n v="3"/>
    <n v="23.5"/>
    <n v="0.16014726200000001"/>
    <n v="0.14463504899999999"/>
  </r>
  <r>
    <x v="257"/>
    <n v="27"/>
    <x v="0"/>
    <x v="2"/>
    <x v="1"/>
    <n v="22"/>
    <n v="2015"/>
    <s v="3000 W Cecil Ave"/>
    <s v="Delano"/>
    <x v="3"/>
    <n v="35.769779200000002"/>
    <n v="-119.3015518"/>
    <n v="6"/>
    <n v="29"/>
    <n v="4604"/>
    <n v="6029004604"/>
    <n v="6029"/>
    <s v="Census Tract 46.04"/>
    <s v="California Department of Corrections and Rehabilitation"/>
    <s v="Gunshot"/>
    <s v="Firearm"/>
    <n v="13987"/>
    <n v="5.0999999999999996"/>
    <n v="2.7"/>
    <n v="80"/>
    <n v="15480"/>
    <n v="48561"/>
    <n v="48552"/>
    <n v="1.0001853679999999"/>
    <n v="3"/>
    <n v="3"/>
    <n v="20.100000000000001"/>
    <n v="0.15137450899999999"/>
    <n v="8.4873065999999997E-2"/>
  </r>
  <r>
    <x v="258"/>
    <n v="30"/>
    <x v="0"/>
    <x v="1"/>
    <x v="0"/>
    <n v="24"/>
    <n v="2015"/>
    <s v="1500 Plymouth Ln"/>
    <s v="Green Bay"/>
    <x v="2"/>
    <n v="44.526628299999999"/>
    <n v="-88.057891600000005"/>
    <n v="55"/>
    <n v="9"/>
    <n v="401"/>
    <n v="55009000401"/>
    <n v="55009"/>
    <s v="Census Tract 4.01"/>
    <s v="Green Bay Police Department"/>
    <s v="Gunshot"/>
    <s v="Firearm"/>
    <n v="4716"/>
    <n v="76.900000000000006"/>
    <n v="8.5"/>
    <n v="4"/>
    <n v="23633"/>
    <n v="33835"/>
    <n v="53119"/>
    <n v="0.63696605699999997"/>
    <n v="1"/>
    <n v="1"/>
    <n v="13.6"/>
    <n v="8.8165209999999994E-2"/>
    <n v="0.213095586"/>
  </r>
  <r>
    <x v="259"/>
    <n v="31"/>
    <x v="0"/>
    <x v="1"/>
    <x v="3"/>
    <n v="7"/>
    <n v="2015"/>
    <s v="6100 Scott St"/>
    <s v="Rosemont"/>
    <x v="37"/>
    <n v="41.989737400000003"/>
    <n v="-87.875910399999995"/>
    <n v="17"/>
    <n v="31"/>
    <n v="770700"/>
    <n v="17031770700"/>
    <n v="17031"/>
    <s v="Census Tract 7707"/>
    <s v="Rosemont Police Department"/>
    <s v="Gunshot"/>
    <s v="Firearm"/>
    <n v="2680"/>
    <n v="79.900000000000006"/>
    <n v="3.8"/>
    <n v="10.3"/>
    <n v="27172"/>
    <n v="46048"/>
    <n v="54548"/>
    <n v="0.84417393900000004"/>
    <n v="3"/>
    <n v="3"/>
    <n v="11.5"/>
    <n v="9.5054591999999993E-2"/>
    <n v="0.131664853"/>
  </r>
  <r>
    <x v="260"/>
    <n v="46"/>
    <x v="0"/>
    <x v="1"/>
    <x v="0"/>
    <n v="8"/>
    <n v="2015"/>
    <s v="4501 Hoffner Ave"/>
    <s v="Orlando"/>
    <x v="17"/>
    <n v="28.480550900000001"/>
    <n v="-81.328366599999995"/>
    <n v="12"/>
    <n v="95"/>
    <n v="13606"/>
    <n v="12095013606"/>
    <n v="12095"/>
    <s v="Census Tract 136.06"/>
    <s v="Orange County Sheriff's Office"/>
    <s v="Gunshot"/>
    <s v="Firearm"/>
    <n v="3748"/>
    <n v="29.6"/>
    <n v="13.1"/>
    <n v="56"/>
    <n v="17213"/>
    <n v="30069"/>
    <n v="47581"/>
    <n v="0.63195393099999997"/>
    <n v="1"/>
    <n v="1"/>
    <n v="35.200000000000003"/>
    <n v="0.12754607200000001"/>
    <n v="0.14636405699999999"/>
  </r>
  <r>
    <x v="261"/>
    <n v="51"/>
    <x v="0"/>
    <x v="1"/>
    <x v="1"/>
    <n v="23"/>
    <n v="2015"/>
    <s v="182 N4430 Rd"/>
    <s v="Rufe"/>
    <x v="14"/>
    <n v="34.127708400000003"/>
    <n v="-95.156516999999994"/>
    <n v="40"/>
    <n v="23"/>
    <n v="966900"/>
    <n v="40023966900"/>
    <n v="40023"/>
    <s v="Census Tract 9669"/>
    <s v="Choctaw County Sheriff's Office and Hugo Police Department"/>
    <s v="Gunshot"/>
    <s v="Firearm"/>
    <n v="2808"/>
    <n v="76.400000000000006"/>
    <n v="1.7"/>
    <n v="3.5"/>
    <n v="19316"/>
    <n v="32661"/>
    <n v="30201"/>
    <n v="1.081454256"/>
    <n v="4"/>
    <n v="1"/>
    <n v="21.5"/>
    <n v="0.15959409599999999"/>
    <n v="0.14586543399999999"/>
  </r>
  <r>
    <x v="262"/>
    <n v="72"/>
    <x v="0"/>
    <x v="3"/>
    <x v="4"/>
    <n v="7"/>
    <n v="2015"/>
    <s v="2853 Avalon Meadows Ct"/>
    <s v="Lawrenceville"/>
    <x v="10"/>
    <n v="33.933414499999998"/>
    <n v="-84.086906400000004"/>
    <n v="13"/>
    <n v="135"/>
    <n v="50533"/>
    <n v="13135050533"/>
    <n v="13135"/>
    <s v="Census Tract 505.33"/>
    <s v="Gwinnett County Sheriff's Department"/>
    <s v="Gunshot"/>
    <s v="Firearm"/>
    <n v="7956"/>
    <n v="14.9"/>
    <n v="24.9"/>
    <n v="34.200000000000003"/>
    <n v="24332"/>
    <n v="60631"/>
    <n v="60445"/>
    <n v="1.0030771780000001"/>
    <n v="3"/>
    <n v="4"/>
    <n v="14.1"/>
    <n v="9.9892818999999994E-2"/>
    <n v="0.24786498600000001"/>
  </r>
  <r>
    <x v="263"/>
    <n v="28"/>
    <x v="0"/>
    <x v="1"/>
    <x v="1"/>
    <n v="15"/>
    <n v="2015"/>
    <s v="27767 Base Line"/>
    <s v="Highland"/>
    <x v="3"/>
    <n v="34.120735199999999"/>
    <n v="-117.198616"/>
    <n v="6"/>
    <n v="71"/>
    <n v="7604"/>
    <n v="6071007604"/>
    <n v="6071"/>
    <s v="Census Tract 76.04"/>
    <s v="Highland Police Department"/>
    <s v="Death in custody"/>
    <s v="Knife"/>
    <n v="3859"/>
    <n v="31.8"/>
    <n v="9.3000000000000007"/>
    <n v="48.6"/>
    <n v="22628"/>
    <n v="50645"/>
    <n v="54090"/>
    <n v="0.936309854"/>
    <n v="3"/>
    <n v="3"/>
    <n v="11.8"/>
    <n v="0.17604456800000001"/>
    <n v="6.4474253999999995E-2"/>
  </r>
  <r>
    <x v="264"/>
    <n v="63"/>
    <x v="0"/>
    <x v="1"/>
    <x v="2"/>
    <n v="24"/>
    <n v="2015"/>
    <s v="6600 W Christy Dr"/>
    <s v="Glendale"/>
    <x v="5"/>
    <n v="33.583802300000002"/>
    <n v="-112.2006413"/>
    <n v="4"/>
    <n v="13"/>
    <n v="104222"/>
    <n v="4013104222"/>
    <n v="4013"/>
    <s v="Census Tract 1042.22"/>
    <s v="Glendale Police Department"/>
    <s v="Gunshot"/>
    <s v="Firearm"/>
    <n v="6257"/>
    <n v="63.1"/>
    <n v="9.4"/>
    <n v="18.8"/>
    <n v="30661"/>
    <n v="55133"/>
    <n v="53596"/>
    <n v="1.0286775130000001"/>
    <n v="3"/>
    <n v="3"/>
    <n v="13"/>
    <n v="5.1218760000000002E-2"/>
    <n v="0.24504142600000001"/>
  </r>
  <r>
    <x v="265"/>
    <n v="28"/>
    <x v="0"/>
    <x v="1"/>
    <x v="1"/>
    <n v="8"/>
    <n v="2015"/>
    <s v="Tasman Dr and Lawrence Expy"/>
    <s v="Sunnyvale"/>
    <x v="3"/>
    <n v="37.4033102"/>
    <n v="-121.99566969999999"/>
    <n v="6"/>
    <n v="85"/>
    <n v="504802"/>
    <n v="6085504802"/>
    <n v="6085"/>
    <s v="Census Tract 5048.02"/>
    <s v="Sunnyvale Police Department"/>
    <s v="Gunshot"/>
    <s v="Firearm"/>
    <n v="5153"/>
    <n v="27.6"/>
    <n v="0.7"/>
    <n v="26.2"/>
    <n v="30908"/>
    <n v="80962"/>
    <n v="91702"/>
    <n v="0.88288150700000001"/>
    <n v="2"/>
    <n v="5"/>
    <n v="6.6"/>
    <n v="0.120577121"/>
    <n v="0.35063876100000002"/>
  </r>
  <r>
    <x v="266"/>
    <n v="33"/>
    <x v="0"/>
    <x v="2"/>
    <x v="1"/>
    <n v="29"/>
    <n v="2015"/>
    <s v="1400 E Harmony Ave"/>
    <s v="Mesa"/>
    <x v="5"/>
    <n v="33.3896023"/>
    <n v="-111.8006046"/>
    <n v="4"/>
    <n v="13"/>
    <n v="422302"/>
    <n v="4013422302"/>
    <n v="4013"/>
    <s v="Census Tract 4223.02"/>
    <s v="Mesa Police Department"/>
    <s v="Gunshot"/>
    <s v="Knife"/>
    <n v="5442"/>
    <n v="52.8"/>
    <n v="1.8"/>
    <n v="41.3"/>
    <n v="22995"/>
    <n v="52661"/>
    <n v="53596"/>
    <n v="0.98255466800000002"/>
    <n v="3"/>
    <n v="3"/>
    <n v="13.4"/>
    <n v="0.11804158300000001"/>
    <n v="0.19829564099999999"/>
  </r>
  <r>
    <x v="267"/>
    <n v="24"/>
    <x v="0"/>
    <x v="2"/>
    <x v="3"/>
    <n v="26"/>
    <n v="2015"/>
    <s v="2500 FM1054"/>
    <s v="Tahoka"/>
    <x v="6"/>
    <n v="33.166115300000001"/>
    <n v="-101.6661762"/>
    <n v="48"/>
    <n v="305"/>
    <n v="950600"/>
    <n v="48305950600"/>
    <n v="48305"/>
    <s v="Census Tract 9506"/>
    <s v="Lynn County Sheriff's Office"/>
    <s v="Gunshot"/>
    <s v="Knife"/>
    <n v="1363"/>
    <n v="46.9"/>
    <n v="1"/>
    <n v="51.7"/>
    <n v="22734"/>
    <n v="36912"/>
    <n v="44375"/>
    <n v="0.83181971799999999"/>
    <s v="NA"/>
    <n v="2"/>
    <n v="26"/>
    <n v="4.3478260999999997E-2"/>
    <n v="0.117073171"/>
  </r>
  <r>
    <x v="268"/>
    <n v="27"/>
    <x v="0"/>
    <x v="1"/>
    <x v="1"/>
    <n v="28"/>
    <n v="2015"/>
    <s v="1408 W Main St"/>
    <s v="Marion"/>
    <x v="37"/>
    <n v="37.730811199999998"/>
    <n v="-88.941263699999993"/>
    <n v="17"/>
    <n v="199"/>
    <n v="21000"/>
    <n v="17199021000"/>
    <n v="17199"/>
    <s v="Census Tract 210"/>
    <s v="Marion Police Department, Illinois State Police and Williamson County Sheriff's Department"/>
    <s v="Gunshot"/>
    <s v="Firearm"/>
    <n v="4792"/>
    <n v="82.7"/>
    <n v="8.9"/>
    <n v="3.2"/>
    <n v="19474"/>
    <n v="32313"/>
    <n v="43125"/>
    <n v="0.74928695700000003"/>
    <n v="1"/>
    <n v="1"/>
    <n v="22.4"/>
    <n v="8.5856303999999994E-2"/>
    <n v="0.247985121"/>
  </r>
  <r>
    <x v="269"/>
    <n v="24"/>
    <x v="0"/>
    <x v="5"/>
    <x v="2"/>
    <n v="19"/>
    <n v="2015"/>
    <s v="Indian Rte 13"/>
    <s v="Lukachukai"/>
    <x v="5"/>
    <n v="36.4117088"/>
    <n v="-109.25"/>
    <n v="4"/>
    <n v="1"/>
    <n v="944100"/>
    <n v="4001944100"/>
    <n v="4001"/>
    <s v="Census Tract 9441"/>
    <s v="Navajo Police Department"/>
    <s v="Gunshot"/>
    <s v="Firearm"/>
    <n v="5808"/>
    <n v="4.3"/>
    <n v="0.3"/>
    <n v="2.7"/>
    <n v="13130"/>
    <n v="24637"/>
    <n v="31476"/>
    <n v="0.78272334499999996"/>
    <n v="2"/>
    <n v="1"/>
    <n v="48.9"/>
    <n v="0.26273653600000002"/>
    <n v="0.102930128"/>
  </r>
  <r>
    <x v="270"/>
    <n v="28"/>
    <x v="0"/>
    <x v="1"/>
    <x v="2"/>
    <n v="16"/>
    <n v="2015"/>
    <s v="400 White Bear Ave"/>
    <s v="St Paul"/>
    <x v="43"/>
    <n v="44.9535713"/>
    <n v="-93.024551400000007"/>
    <n v="27"/>
    <n v="123"/>
    <n v="34701"/>
    <n v="27123034701"/>
    <n v="27123"/>
    <s v="Census Tract 347.01"/>
    <s v="St Paul Police Department"/>
    <s v="Gunshot"/>
    <s v="Firearm"/>
    <n v="4264"/>
    <n v="37.700000000000003"/>
    <n v="22.7"/>
    <n v="10.9"/>
    <n v="23280"/>
    <n v="47525"/>
    <n v="54247"/>
    <n v="0.87608531300000003"/>
    <n v="2"/>
    <n v="3"/>
    <n v="18.100000000000001"/>
    <n v="0.106712565"/>
    <n v="0.16168645100000001"/>
  </r>
  <r>
    <x v="271"/>
    <n v="28"/>
    <x v="0"/>
    <x v="1"/>
    <x v="4"/>
    <n v="11"/>
    <n v="2015"/>
    <s v="225 Presidents Cup Way"/>
    <s v="St Augustine"/>
    <x v="17"/>
    <n v="29.9727812"/>
    <n v="-81.480952799999997"/>
    <n v="12"/>
    <n v="109"/>
    <n v="20902"/>
    <n v="12109020902"/>
    <n v="12109"/>
    <s v="Census Tract 209.02"/>
    <s v="St Johns County Sheriff's Office"/>
    <s v="Gunshot"/>
    <s v="Firearm"/>
    <n v="26826"/>
    <n v="79.099999999999994"/>
    <n v="4.5999999999999996"/>
    <n v="9.1999999999999993"/>
    <n v="40021"/>
    <n v="90191"/>
    <n v="64876"/>
    <n v="1.3902059309999999"/>
    <n v="4"/>
    <n v="5"/>
    <n v="4.5999999999999996"/>
    <n v="5.4535801000000002E-2"/>
    <n v="0.45828857899999997"/>
  </r>
  <r>
    <x v="272"/>
    <n v="17"/>
    <x v="0"/>
    <x v="0"/>
    <x v="1"/>
    <n v="4"/>
    <n v="2015"/>
    <s v="2300 Gilead Ave"/>
    <s v="Zion"/>
    <x v="37"/>
    <n v="42.453937500000002"/>
    <n v="-87.843940700000005"/>
    <n v="17"/>
    <n v="97"/>
    <n v="860302"/>
    <n v="17097860302"/>
    <n v="17097"/>
    <s v="Census Tract 8603.02"/>
    <s v="Zion Police Department"/>
    <s v="Gunshot"/>
    <s v="Firearm"/>
    <n v="3111"/>
    <n v="26.6"/>
    <n v="40.700000000000003"/>
    <n v="26.2"/>
    <n v="21955"/>
    <n v="47723"/>
    <n v="77469"/>
    <n v="0.61602705599999996"/>
    <n v="1"/>
    <n v="3"/>
    <n v="19.100000000000001"/>
    <n v="0.27326343400000003"/>
    <n v="0.101003764"/>
  </r>
  <r>
    <x v="273"/>
    <n v="46"/>
    <x v="1"/>
    <x v="1"/>
    <x v="1"/>
    <n v="23"/>
    <n v="2015"/>
    <s v="2661 Gravenstein Hwy S"/>
    <s v="Sebastopol"/>
    <x v="3"/>
    <n v="38.3767128"/>
    <n v="-122.7918701"/>
    <n v="6"/>
    <n v="97"/>
    <n v="153403"/>
    <n v="6097153403"/>
    <n v="6097"/>
    <s v="Census Tract 1534.03"/>
    <s v="Sonoma County Sheriff's Office"/>
    <s v="Gunshot"/>
    <s v="Vehicle"/>
    <n v="4082"/>
    <n v="83.3"/>
    <n v="1.5"/>
    <n v="10.9"/>
    <n v="33918"/>
    <n v="68926"/>
    <n v="63356"/>
    <n v="1.0879159039999999"/>
    <n v="4"/>
    <n v="4"/>
    <n v="6.6"/>
    <n v="6.5811966E-2"/>
    <n v="0.40019795400000002"/>
  </r>
  <r>
    <x v="274"/>
    <n v="52"/>
    <x v="0"/>
    <x v="0"/>
    <x v="1"/>
    <n v="14"/>
    <n v="2015"/>
    <s v="325 Riverside Dr"/>
    <s v="Fallsburg"/>
    <x v="35"/>
    <n v="41.740416699999997"/>
    <n v="-74.597955200000001"/>
    <n v="36"/>
    <n v="105"/>
    <n v="951100"/>
    <n v="36105951100"/>
    <n v="36105"/>
    <s v="Census Tract 9511"/>
    <s v="New York Department of Corrections and Community Supervision"/>
    <s v="Death in custody"/>
    <s v="Firearm"/>
    <n v="3535"/>
    <n v="45.7"/>
    <n v="21.4"/>
    <n v="28.2"/>
    <n v="19136"/>
    <n v="58859"/>
    <n v="48089"/>
    <n v="1.223959741"/>
    <n v="5"/>
    <n v="4"/>
    <n v="9.1"/>
    <n v="5.9414226000000001E-2"/>
    <n v="0.172615185"/>
  </r>
  <r>
    <x v="275"/>
    <n v="39"/>
    <x v="0"/>
    <x v="0"/>
    <x v="3"/>
    <n v="16"/>
    <n v="2015"/>
    <s v="138 Del Mar Cir"/>
    <s v="Aurora"/>
    <x v="27"/>
    <n v="39.728164700000001"/>
    <n v="-104.8446426"/>
    <n v="8"/>
    <n v="5"/>
    <n v="7600"/>
    <n v="8005007600"/>
    <n v="8005"/>
    <s v="Census Tract 76"/>
    <s v="Aurora Police Department"/>
    <s v="Gunshot"/>
    <s v="Vehicle"/>
    <n v="3219"/>
    <n v="37.700000000000003"/>
    <n v="17.2"/>
    <n v="42.1"/>
    <n v="25279"/>
    <n v="48169"/>
    <n v="60651"/>
    <n v="0.79419960099999998"/>
    <n v="2"/>
    <n v="3"/>
    <n v="20.3"/>
    <n v="0.13408819999999999"/>
    <n v="0.26390243899999999"/>
  </r>
  <r>
    <x v="276"/>
    <n v="49"/>
    <x v="1"/>
    <x v="1"/>
    <x v="2"/>
    <n v="18"/>
    <n v="2015"/>
    <s v="6735 W Peoria Ave"/>
    <s v="Peoria "/>
    <x v="5"/>
    <n v="33.5812721"/>
    <n v="-112.2033386"/>
    <n v="4"/>
    <n v="13"/>
    <n v="71915"/>
    <n v="4013071915"/>
    <n v="4013"/>
    <s v="Census Tract 719.15"/>
    <s v="Glendale Police Department"/>
    <s v="Gunshot"/>
    <s v="Non-lethal firearm"/>
    <n v="3803"/>
    <n v="38.6"/>
    <n v="9.1"/>
    <n v="52.8"/>
    <n v="23974"/>
    <n v="34219"/>
    <n v="53596"/>
    <n v="0.63846182600000001"/>
    <n v="1"/>
    <n v="1"/>
    <n v="17.600000000000001"/>
    <n v="0.10433295300000001"/>
    <n v="0.10075566800000001"/>
  </r>
  <r>
    <x v="277"/>
    <n v="30"/>
    <x v="0"/>
    <x v="0"/>
    <x v="4"/>
    <n v="11"/>
    <n v="2015"/>
    <s v="6024 Wheaton Dr"/>
    <s v="Fort Worth"/>
    <x v="6"/>
    <n v="32.660629299999997"/>
    <n v="-97.3954849"/>
    <n v="48"/>
    <n v="439"/>
    <n v="105503"/>
    <n v="48439105503"/>
    <n v="48439"/>
    <s v="Census Tract 1055.03"/>
    <s v="Fort Worth Police Department"/>
    <s v="Gunshot"/>
    <s v="No"/>
    <n v="5863"/>
    <n v="61.9"/>
    <n v="20.5"/>
    <n v="18.399999999999999"/>
    <n v="29893"/>
    <n v="63646"/>
    <n v="56853"/>
    <n v="1.11948358"/>
    <n v="4"/>
    <n v="4"/>
    <n v="6"/>
    <n v="3.9571005999999999E-2"/>
    <n v="0.36867654599999999"/>
  </r>
  <r>
    <x v="278"/>
    <n v="51"/>
    <x v="0"/>
    <x v="1"/>
    <x v="1"/>
    <n v="3"/>
    <n v="2015"/>
    <s v="W Union Hills Dr and N 39th Ave"/>
    <s v="Phoenix"/>
    <x v="5"/>
    <n v="33.654609899999997"/>
    <n v="-112.1431998"/>
    <n v="4"/>
    <n v="13"/>
    <n v="618200"/>
    <n v="4013618200"/>
    <n v="4013"/>
    <s v="Census Tract 6182"/>
    <s v="Phoenix Police Department"/>
    <s v="Gunshot"/>
    <s v="No"/>
    <n v="3817"/>
    <n v="75.3"/>
    <n v="3.5"/>
    <n v="14.3"/>
    <n v="23250"/>
    <n v="55233"/>
    <n v="53596"/>
    <n v="1.0305433239999999"/>
    <n v="3"/>
    <n v="3"/>
    <n v="13"/>
    <n v="0.107897153"/>
    <n v="0.190435887"/>
  </r>
  <r>
    <x v="279"/>
    <n v="16"/>
    <x v="0"/>
    <x v="0"/>
    <x v="2"/>
    <n v="19"/>
    <n v="2015"/>
    <s v="1800 Helena St"/>
    <s v="Jacksonville"/>
    <x v="17"/>
    <n v="30.377840299999999"/>
    <n v="-81.6836172"/>
    <n v="12"/>
    <n v="31"/>
    <n v="11500"/>
    <n v="12031011500"/>
    <n v="12031"/>
    <s v="Census Tract 115"/>
    <s v="Jacksonville Sheriff's Office"/>
    <s v="Gunshot"/>
    <s v="Firearm"/>
    <n v="4294"/>
    <n v="5.2"/>
    <n v="93.6"/>
    <n v="0.7"/>
    <n v="14754"/>
    <n v="23880"/>
    <n v="48323"/>
    <n v="0.49417461699999998"/>
    <n v="1"/>
    <n v="1"/>
    <n v="36.4"/>
    <n v="0.232041049"/>
    <n v="0.105285592"/>
  </r>
  <r>
    <x v="280"/>
    <n v="18"/>
    <x v="0"/>
    <x v="1"/>
    <x v="3"/>
    <n v="4"/>
    <n v="2015"/>
    <s v="NA"/>
    <s v="Guthrie"/>
    <x v="14"/>
    <n v="35.880119299999997"/>
    <n v="-97.422859200000005"/>
    <n v="40"/>
    <n v="83"/>
    <n v="600200"/>
    <n v="40083600200"/>
    <n v="40083"/>
    <s v="Census Tract 6002"/>
    <s v="Oklahoma State Police"/>
    <s v="Gunshot"/>
    <s v="Non-lethal firearm"/>
    <n v="3014"/>
    <n v="68"/>
    <n v="17.399999999999999"/>
    <n v="6.4"/>
    <n v="16463"/>
    <n v="41901"/>
    <n v="53591"/>
    <n v="0.78186635800000004"/>
    <n v="2"/>
    <n v="2"/>
    <n v="33.299999999999997"/>
    <n v="0.10576923100000001"/>
    <n v="0.105675147"/>
  </r>
  <r>
    <x v="281"/>
    <n v="22"/>
    <x v="0"/>
    <x v="2"/>
    <x v="3"/>
    <n v="5"/>
    <n v="2015"/>
    <s v="E Knox Rd"/>
    <s v="Chandler"/>
    <x v="5"/>
    <n v="33.326980599999999"/>
    <n v="-111.8252487"/>
    <n v="4"/>
    <n v="13"/>
    <n v="522901"/>
    <n v="4013522901"/>
    <n v="4013"/>
    <s v="Census Tract 5229.01"/>
    <s v="Chandler Police Department"/>
    <s v="Gunshot"/>
    <s v="No"/>
    <n v="4378"/>
    <n v="60.2"/>
    <n v="4"/>
    <n v="30.3"/>
    <n v="32211"/>
    <n v="53346"/>
    <n v="53596"/>
    <n v="0.99533547300000003"/>
    <n v="3"/>
    <n v="3"/>
    <n v="8.5"/>
    <n v="6.9218871000000001E-2"/>
    <n v="0.269216758"/>
  </r>
  <r>
    <x v="282"/>
    <n v="40"/>
    <x v="0"/>
    <x v="0"/>
    <x v="4"/>
    <n v="28"/>
    <n v="2015"/>
    <s v="900 Bankhead Hwy"/>
    <s v="Carrollton"/>
    <x v="10"/>
    <n v="33.590656299999999"/>
    <n v="-85.048904399999998"/>
    <n v="13"/>
    <n v="45"/>
    <n v="910703"/>
    <n v="13045910703"/>
    <n v="13045"/>
    <s v="Census Tract 9107.03"/>
    <s v="Carrolton Police Department"/>
    <s v="Gunshot"/>
    <s v="Firearm"/>
    <n v="8081"/>
    <n v="67.599999999999994"/>
    <n v="26.3"/>
    <n v="4.3"/>
    <n v="25418"/>
    <n v="43517"/>
    <n v="46147"/>
    <n v="0.94300821300000004"/>
    <s v="NA"/>
    <n v="2"/>
    <n v="17"/>
    <n v="0.136045259"/>
    <n v="0.17954453000000001"/>
  </r>
  <r>
    <x v="283"/>
    <n v="61"/>
    <x v="0"/>
    <x v="1"/>
    <x v="0"/>
    <n v="10"/>
    <n v="2015"/>
    <s v="645 Smyrna Center Rd"/>
    <s v="Smyrna"/>
    <x v="44"/>
    <n v="46.159878399999997"/>
    <n v="-68.100006800000003"/>
    <n v="23"/>
    <n v="3"/>
    <n v="952600"/>
    <n v="23003952600"/>
    <n v="23003"/>
    <s v="Census Tract 9526"/>
    <s v="Maine State Troopers and Aroostook County Sheriff's Department"/>
    <s v="Gunshot"/>
    <s v="Knife"/>
    <n v="3045"/>
    <n v="97.2"/>
    <n v="0.3"/>
    <n v="0.6"/>
    <n v="18760"/>
    <n v="40288"/>
    <n v="37855"/>
    <n v="1.0642715629999999"/>
    <n v="4"/>
    <n v="2"/>
    <n v="17.899999999999999"/>
    <n v="0.115207373"/>
    <n v="0.144492132"/>
  </r>
  <r>
    <x v="284"/>
    <n v="52"/>
    <x v="0"/>
    <x v="1"/>
    <x v="4"/>
    <n v="2"/>
    <n v="2015"/>
    <s v="30 Malvern Ln"/>
    <s v="Smyrna"/>
    <x v="45"/>
    <n v="39.280032400000003"/>
    <n v="-75.602805200000006"/>
    <n v="10"/>
    <n v="1"/>
    <n v="40202"/>
    <n v="10001040202"/>
    <n v="10001"/>
    <s v="Census Tract 402.02"/>
    <s v="Smyrna Police Department"/>
    <s v="Gunshot"/>
    <s v="Firearm"/>
    <n v="13561"/>
    <n v="64.400000000000006"/>
    <n v="24.6"/>
    <n v="5.2"/>
    <n v="34176"/>
    <n v="66998"/>
    <n v="55149"/>
    <n v="1.2148543039999999"/>
    <n v="5"/>
    <n v="4"/>
    <n v="6.4"/>
    <n v="6.3839559000000004E-2"/>
    <n v="0.24139122399999999"/>
  </r>
  <r>
    <x v="285"/>
    <n v="51"/>
    <x v="0"/>
    <x v="1"/>
    <x v="0"/>
    <n v="21"/>
    <n v="2015"/>
    <s v="1800 Heather Cir"/>
    <s v="Indianapolis"/>
    <x v="8"/>
    <n v="39.792715800000003"/>
    <n v="-85.991922799999998"/>
    <n v="18"/>
    <n v="97"/>
    <n v="360502"/>
    <n v="18097360502"/>
    <n v="18097"/>
    <s v="Census Tract 3605.02"/>
    <s v="Indianapolis Metropolitan Police Department"/>
    <s v="Gunshot"/>
    <s v="Firearm"/>
    <n v="6142"/>
    <n v="61.8"/>
    <n v="29.3"/>
    <n v="6"/>
    <n v="25226"/>
    <n v="43110"/>
    <n v="42334"/>
    <n v="1.0183304200000001"/>
    <n v="4"/>
    <n v="2"/>
    <n v="15.1"/>
    <n v="0.12563323200000001"/>
    <n v="9.0463918000000004E-2"/>
  </r>
  <r>
    <x v="286"/>
    <n v="36"/>
    <x v="0"/>
    <x v="0"/>
    <x v="4"/>
    <n v="29"/>
    <n v="2015"/>
    <s v="355 Valley Brook Ave"/>
    <s v="Lyndhurst"/>
    <x v="36"/>
    <n v="40.812134299999997"/>
    <n v="-74.124644500000002"/>
    <n v="34"/>
    <n v="3"/>
    <n v="31200"/>
    <n v="34003031200"/>
    <n v="34003"/>
    <s v="Census Tract 312"/>
    <s v="Lyndhurst Police Department"/>
    <s v="Gunshot"/>
    <s v="Firearm"/>
    <n v="4702"/>
    <n v="75.3"/>
    <n v="1.1000000000000001"/>
    <n v="17.3"/>
    <n v="36305"/>
    <n v="67109"/>
    <n v="83794"/>
    <n v="0.80088073100000001"/>
    <n v="2"/>
    <n v="4"/>
    <n v="4.5"/>
    <n v="9.6800997E-2"/>
    <n v="0.29462738300000002"/>
  </r>
  <r>
    <x v="287"/>
    <n v="36"/>
    <x v="0"/>
    <x v="1"/>
    <x v="4"/>
    <n v="3"/>
    <n v="2015"/>
    <s v="210 W 300 N"/>
    <s v="Roosevelt"/>
    <x v="32"/>
    <n v="40.302315399999998"/>
    <n v="-109.9969961"/>
    <n v="49"/>
    <n v="13"/>
    <n v="940500"/>
    <n v="49013940500"/>
    <n v="49013"/>
    <s v="Census Tract 9405"/>
    <s v="Roosevelt Police Department"/>
    <s v="Gunshot"/>
    <s v="No"/>
    <n v="7753"/>
    <n v="79.900000000000006"/>
    <n v="0"/>
    <n v="10.8"/>
    <n v="31491"/>
    <n v="60957"/>
    <n v="57683"/>
    <n v="1.05675849"/>
    <s v="NA"/>
    <n v="4"/>
    <n v="12.4"/>
    <n v="3.5599649999999997E-2"/>
    <n v="0.19939728800000001"/>
  </r>
  <r>
    <x v="288"/>
    <n v="59"/>
    <x v="0"/>
    <x v="1"/>
    <x v="1"/>
    <n v="21"/>
    <n v="2015"/>
    <s v="107 White Falls Dr"/>
    <s v="Columbia"/>
    <x v="30"/>
    <n v="34.072822600000002"/>
    <n v="-81.199638399999998"/>
    <n v="45"/>
    <n v="63"/>
    <n v="21116"/>
    <n v="45063021116"/>
    <n v="45063"/>
    <s v="Census Tract 211.16"/>
    <s v="Lexington County Sheriff's Office"/>
    <s v="Gunshot"/>
    <s v="No"/>
    <n v="3276"/>
    <n v="71"/>
    <n v="17.600000000000001"/>
    <n v="2.7"/>
    <n v="41145"/>
    <n v="82104"/>
    <n v="54061"/>
    <n v="1.5187288430000001"/>
    <n v="5"/>
    <n v="5"/>
    <n v="14.5"/>
    <n v="0.100581395"/>
    <n v="0.47020725400000002"/>
  </r>
  <r>
    <x v="289"/>
    <n v="17"/>
    <x v="1"/>
    <x v="1"/>
    <x v="3"/>
    <n v="22"/>
    <n v="2015"/>
    <s v="Longview Police Department, 302 W Cotton St"/>
    <s v="Longview"/>
    <x v="6"/>
    <n v="32.49541"/>
    <n v="-94.746093999999999"/>
    <n v="48"/>
    <n v="183"/>
    <n v="1100"/>
    <n v="48183001100"/>
    <n v="48183"/>
    <s v="Census Tract 11"/>
    <s v="Longview Police Department"/>
    <s v="Gunshot"/>
    <s v="Firearm"/>
    <n v="4045"/>
    <n v="44.8"/>
    <n v="34.1"/>
    <n v="19.7"/>
    <n v="14332"/>
    <n v="26458"/>
    <n v="45525"/>
    <n v="0.58117517799999996"/>
    <n v="1"/>
    <n v="1"/>
    <n v="27.4"/>
    <n v="0.13706705999999999"/>
    <n v="0.174307036"/>
  </r>
  <r>
    <x v="290"/>
    <n v="18"/>
    <x v="0"/>
    <x v="1"/>
    <x v="4"/>
    <n v="28"/>
    <n v="2015"/>
    <s v="2800 Longmeadow Dr"/>
    <s v="Trenton"/>
    <x v="7"/>
    <n v="42.140804799999998"/>
    <n v="-83.215977899999999"/>
    <n v="26"/>
    <n v="163"/>
    <n v="594300"/>
    <n v="26163594300"/>
    <n v="26163"/>
    <s v="Census Tract 5943"/>
    <s v="Trenton Police Department"/>
    <s v="Gunshot"/>
    <s v="No"/>
    <n v="3088"/>
    <n v="92.3"/>
    <n v="1.3"/>
    <n v="5.7"/>
    <n v="26583"/>
    <n v="60795"/>
    <n v="41184"/>
    <n v="1.4761800700000001"/>
    <n v="5"/>
    <n v="4"/>
    <n v="6"/>
    <n v="9.1408934999999997E-2"/>
    <n v="0.236224029"/>
  </r>
  <r>
    <x v="291"/>
    <n v="41"/>
    <x v="0"/>
    <x v="1"/>
    <x v="0"/>
    <n v="9"/>
    <n v="2015"/>
    <s v="200 Jordan Dr"/>
    <s v="Nocona"/>
    <x v="6"/>
    <n v="33.787269999999999"/>
    <n v="-97.712763800000005"/>
    <n v="48"/>
    <n v="337"/>
    <n v="950200"/>
    <n v="48337950200"/>
    <n v="48337"/>
    <s v="Census Tract 9502"/>
    <s v="Nocona Police Department"/>
    <s v="Gunshot"/>
    <s v="Other"/>
    <n v="1683"/>
    <n v="90.5"/>
    <n v="0.6"/>
    <n v="7.6"/>
    <n v="23750"/>
    <n v="45500"/>
    <n v="44231"/>
    <n v="1.0286902849999999"/>
    <n v="2"/>
    <n v="3"/>
    <n v="10.3"/>
    <n v="7.5596816999999997E-2"/>
    <n v="0.14048212800000001"/>
  </r>
  <r>
    <x v="292"/>
    <n v="33"/>
    <x v="0"/>
    <x v="5"/>
    <x v="3"/>
    <n v="28"/>
    <n v="2015"/>
    <s v="Corrections Department, 1400 E 4th Ave"/>
    <s v="Anchorage"/>
    <x v="42"/>
    <n v="61.218407999999997"/>
    <n v="-149.85801599999999"/>
    <n v="2"/>
    <n v="20"/>
    <n v="901"/>
    <n v="2020000901"/>
    <n v="2020"/>
    <s v="Census Tract 9.01"/>
    <s v="Anchorage Corrections Department"/>
    <s v="Death in custody"/>
    <s v="Knife"/>
    <n v="5733"/>
    <n v="25.5"/>
    <n v="11.1"/>
    <n v="13.6"/>
    <n v="20075"/>
    <n v="41268"/>
    <n v="77454"/>
    <n v="0.53280656900000001"/>
    <n v="1"/>
    <n v="2"/>
    <n v="20.2"/>
    <n v="0.12931034499999999"/>
    <n v="7.6845637999999994E-2"/>
  </r>
  <r>
    <x v="293"/>
    <n v="25"/>
    <x v="0"/>
    <x v="0"/>
    <x v="0"/>
    <n v="15"/>
    <n v="2015"/>
    <s v="19157 NW 3rd Ave"/>
    <s v="Miami Gardens"/>
    <x v="17"/>
    <n v="25.950319199999999"/>
    <n v="-80.207422500000007"/>
    <n v="12"/>
    <n v="86"/>
    <n v="9906"/>
    <n v="12086009906"/>
    <n v="12086"/>
    <s v="Census Tract 99.06"/>
    <s v="Miami Gardens Police Department"/>
    <s v="Gunshot"/>
    <s v="Firearm"/>
    <n v="4945"/>
    <n v="5.9"/>
    <n v="83"/>
    <n v="9.5"/>
    <n v="26067"/>
    <n v="52453"/>
    <n v="43100"/>
    <n v="1.2170069610000001"/>
    <n v="4"/>
    <n v="3"/>
    <n v="8.1999999999999993"/>
    <n v="0.11695501699999999"/>
    <n v="0.16485773000000001"/>
  </r>
  <r>
    <x v="294"/>
    <n v="23"/>
    <x v="0"/>
    <x v="0"/>
    <x v="0"/>
    <n v="3"/>
    <n v="2015"/>
    <s v="Minnesota Ave and Meramec St"/>
    <s v="St Louis"/>
    <x v="33"/>
    <n v="38.5800999"/>
    <n v="-90.237529699999996"/>
    <n v="29"/>
    <n v="510"/>
    <n v="115700"/>
    <n v="29510115700"/>
    <n v="29510"/>
    <s v="Census Tract 1157"/>
    <s v="St Louis Metropolitan Police Department"/>
    <s v="Gunshot"/>
    <s v="No"/>
    <n v="3641"/>
    <n v="28.5"/>
    <n v="59.4"/>
    <n v="6.1"/>
    <n v="17693"/>
    <n v="33095"/>
    <n v="34582"/>
    <n v="0.95700075200000001"/>
    <n v="3"/>
    <n v="1"/>
    <n v="38.700000000000003"/>
    <n v="0.20167130899999999"/>
    <n v="0.10056391000000001"/>
  </r>
  <r>
    <x v="295"/>
    <n v="47"/>
    <x v="0"/>
    <x v="0"/>
    <x v="3"/>
    <n v="6"/>
    <n v="2015"/>
    <s v="Redlyn St"/>
    <s v="Pittsburgh"/>
    <x v="19"/>
    <n v="40.413044999999997"/>
    <n v="-79.991462999999996"/>
    <n v="42"/>
    <n v="3"/>
    <n v="300100"/>
    <n v="42003300100"/>
    <n v="42003"/>
    <s v="Census Tract 3001"/>
    <s v="US Marshals Service, Pennsylvania State Police, Allegheny County Sheriff's Office"/>
    <s v="Gunshot"/>
    <s v="Firearm"/>
    <n v="4667"/>
    <n v="34.5"/>
    <n v="59.4"/>
    <n v="1.4"/>
    <n v="18978"/>
    <n v="32625"/>
    <n v="51366"/>
    <n v="0.63514776299999998"/>
    <n v="2"/>
    <n v="1"/>
    <n v="30.5"/>
    <n v="0.102179837"/>
    <n v="8.3578791999999999E-2"/>
  </r>
  <r>
    <x v="296"/>
    <n v="58"/>
    <x v="0"/>
    <x v="1"/>
    <x v="2"/>
    <n v="9"/>
    <n v="2015"/>
    <s v="85 Almost Home Rd"/>
    <s v="Penrose"/>
    <x v="23"/>
    <n v="35.270259899999999"/>
    <n v="-82.638099699999998"/>
    <n v="37"/>
    <n v="175"/>
    <n v="960100"/>
    <n v="37175960100"/>
    <n v="37175"/>
    <s v="Census Tract 9601"/>
    <s v="North Carolina Alcohol Law Enforcement, Transylvania County Sheriff's Office, Homeland Security"/>
    <s v="Gunshot"/>
    <s v="Firearm"/>
    <n v="5006"/>
    <n v="91.8"/>
    <n v="5.0999999999999996"/>
    <n v="1.5"/>
    <n v="19645"/>
    <n v="36583"/>
    <n v="41781"/>
    <n v="0.875589383"/>
    <n v="2"/>
    <n v="2"/>
    <n v="14.8"/>
    <n v="9.5274682999999999E-2"/>
    <n v="0.15303283200000001"/>
  </r>
  <r>
    <x v="297"/>
    <n v="47"/>
    <x v="0"/>
    <x v="1"/>
    <x v="3"/>
    <n v="2"/>
    <n v="2015"/>
    <s v="4505 SW Masters Loop"/>
    <s v="Aloha"/>
    <x v="15"/>
    <n v="45.486690500000002"/>
    <n v="-122.89125060000001"/>
    <n v="41"/>
    <n v="67"/>
    <n v="31703"/>
    <n v="41067031703"/>
    <n v="41067"/>
    <s v="Census Tract 317.03"/>
    <s v="Washington County Sheriff's Office"/>
    <s v="Gunshot"/>
    <s v="No"/>
    <n v="4978"/>
    <n v="69.3"/>
    <n v="0"/>
    <n v="19.8"/>
    <n v="29959"/>
    <n v="56020"/>
    <n v="64180"/>
    <n v="0.87285758800000002"/>
    <n v="2"/>
    <n v="3"/>
    <n v="8.8000000000000007"/>
    <n v="0.13554791899999999"/>
    <n v="0.17488653600000001"/>
  </r>
  <r>
    <x v="298"/>
    <n v="34"/>
    <x v="0"/>
    <x v="0"/>
    <x v="4"/>
    <n v="10"/>
    <n v="2015"/>
    <s v="950 Nalley Rd"/>
    <s v="Landover"/>
    <x v="34"/>
    <n v="38.9048424"/>
    <n v="-76.876670799999999"/>
    <n v="24"/>
    <n v="33"/>
    <n v="803524"/>
    <n v="24033803524"/>
    <n v="24033"/>
    <s v="Census Tract 8035.24"/>
    <s v="Prince George's County Sheriff's Office"/>
    <s v="Gunshot"/>
    <s v="Firearm"/>
    <n v="3715"/>
    <n v="1.6"/>
    <n v="92.7"/>
    <n v="5.0999999999999996"/>
    <n v="35089"/>
    <n v="84028"/>
    <n v="73623"/>
    <n v="1.1413281179999999"/>
    <n v="4"/>
    <n v="5"/>
    <n v="3.5"/>
    <n v="0.120465116"/>
    <n v="0.20610687"/>
  </r>
  <r>
    <x v="299"/>
    <n v="28"/>
    <x v="0"/>
    <x v="1"/>
    <x v="3"/>
    <n v="8"/>
    <n v="2015"/>
    <s v="3618 White Buffalo Rd"/>
    <s v="Huntley"/>
    <x v="41"/>
    <n v="45.863063799999999"/>
    <n v="-108.31318640000001"/>
    <n v="30"/>
    <n v="111"/>
    <n v="940000"/>
    <n v="30111940000"/>
    <n v="30111"/>
    <s v="Census Tract 9400"/>
    <s v="Yellowstone County Sheriff's Office"/>
    <s v="Gunshot"/>
    <s v="Firearm"/>
    <n v="7864"/>
    <n v="87.5"/>
    <n v="0.1"/>
    <n v="3.3"/>
    <n v="28125"/>
    <n v="68949"/>
    <n v="51342"/>
    <n v="1.3429356079999999"/>
    <n v="5"/>
    <n v="4"/>
    <n v="9.5"/>
    <n v="4.9460431999999999E-2"/>
    <n v="0.300439399"/>
  </r>
  <r>
    <x v="300"/>
    <n v="37"/>
    <x v="0"/>
    <x v="0"/>
    <x v="4"/>
    <n v="13"/>
    <n v="2015"/>
    <s v="N Addison St and E Sanson Ave"/>
    <s v="Spokane"/>
    <x v="20"/>
    <n v="47.706550100000001"/>
    <n v="-117.4032799"/>
    <n v="53"/>
    <n v="63"/>
    <n v="400"/>
    <n v="53063000400"/>
    <n v="53063"/>
    <s v="Census Tract 4"/>
    <s v="Spokane Police Department"/>
    <s v="Death in custody"/>
    <s v="No"/>
    <n v="4502"/>
    <n v="75.400000000000006"/>
    <n v="8.6"/>
    <n v="4.9000000000000004"/>
    <n v="17901"/>
    <n v="32143"/>
    <n v="49233"/>
    <n v="0.65287510400000004"/>
    <n v="1"/>
    <n v="1"/>
    <n v="24.4"/>
    <n v="9.9949006000000007E-2"/>
    <n v="0.11070411099999999"/>
  </r>
  <r>
    <x v="301"/>
    <n v="87"/>
    <x v="0"/>
    <x v="1"/>
    <x v="3"/>
    <n v="14"/>
    <n v="2015"/>
    <s v="New York State Rte 23 and Cairo Junction Rd"/>
    <s v="Catskill"/>
    <x v="35"/>
    <n v="42.262430999999999"/>
    <n v="-73.935739299999995"/>
    <n v="36"/>
    <n v="39"/>
    <n v="81101"/>
    <n v="36039081101"/>
    <n v="36039"/>
    <s v="Census Tract 811.01"/>
    <s v="New York State Troopers"/>
    <s v="Struck by vehicle"/>
    <s v="Firearm"/>
    <n v="3947"/>
    <n v="91"/>
    <n v="0.6"/>
    <n v="0.8"/>
    <n v="27077"/>
    <n v="52165"/>
    <n v="49655"/>
    <n v="1.0505487870000001"/>
    <n v="4"/>
    <n v="3"/>
    <n v="6.5"/>
    <n v="0.133264463"/>
    <n v="0.16084153400000001"/>
  </r>
  <r>
    <x v="302"/>
    <n v="39"/>
    <x v="0"/>
    <x v="4"/>
    <x v="1"/>
    <n v="22"/>
    <n v="2015"/>
    <s v="4100 Eldorado Springs Dr"/>
    <s v="Boulder"/>
    <x v="27"/>
    <n v="39.938632699999999"/>
    <n v="-105.25706940000001"/>
    <n v="8"/>
    <n v="13"/>
    <n v="12510"/>
    <n v="8013012510"/>
    <n v="8013"/>
    <s v="Census Tract 125.10"/>
    <s v="Boulder County Sheriff's Office"/>
    <s v="Gunshot"/>
    <s v="Firearm"/>
    <n v="4630"/>
    <n v="92.7"/>
    <n v="0.1"/>
    <n v="1.6"/>
    <n v="54036"/>
    <n v="111464"/>
    <n v="67956"/>
    <n v="1.6402378010000001"/>
    <n v="5"/>
    <n v="5"/>
    <n v="7.7"/>
    <n v="5.1483732999999997E-2"/>
    <n v="0.82497116500000001"/>
  </r>
  <r>
    <x v="303"/>
    <n v="27"/>
    <x v="0"/>
    <x v="2"/>
    <x v="1"/>
    <n v="29"/>
    <n v="2015"/>
    <s v="1624 Hood Franklin Rd"/>
    <s v="Elk Grove"/>
    <x v="3"/>
    <n v="38.368591299999999"/>
    <n v="-121.4939194"/>
    <n v="6"/>
    <n v="67"/>
    <n v="9900"/>
    <n v="6067009900"/>
    <n v="6067"/>
    <s v="Census Tract 99"/>
    <s v="California Department of Fish and Wildlife"/>
    <s v="Gunshot"/>
    <s v="Knife"/>
    <n v="4192"/>
    <n v="44.7"/>
    <n v="0"/>
    <n v="41.7"/>
    <n v="28730"/>
    <n v="60833"/>
    <n v="55064"/>
    <n v="1.104768996"/>
    <n v="3"/>
    <n v="4"/>
    <n v="14.7"/>
    <n v="0.164906988"/>
    <n v="0.176865936"/>
  </r>
  <r>
    <x v="304"/>
    <n v="35"/>
    <x v="0"/>
    <x v="2"/>
    <x v="1"/>
    <n v="21"/>
    <n v="2015"/>
    <s v="3400 Manitou Ave"/>
    <s v="Los Angeles"/>
    <x v="3"/>
    <n v="34.071762100000001"/>
    <n v="-118.2049866"/>
    <n v="6"/>
    <n v="37"/>
    <n v="199120"/>
    <n v="6037199120"/>
    <n v="6037"/>
    <s v="Census Tract 1991.20"/>
    <s v="Los Angeles Police Department"/>
    <s v="Gunshot"/>
    <s v="Firearm"/>
    <n v="4371"/>
    <n v="2.4"/>
    <n v="2"/>
    <n v="72"/>
    <n v="12376"/>
    <n v="23075"/>
    <n v="55909"/>
    <n v="0.41272424800000002"/>
    <n v="1"/>
    <n v="1"/>
    <n v="50.6"/>
    <n v="0.15742208099999999"/>
    <n v="0.126103405"/>
  </r>
  <r>
    <x v="305"/>
    <n v="36"/>
    <x v="0"/>
    <x v="0"/>
    <x v="1"/>
    <n v="12"/>
    <n v="2015"/>
    <s v="E 31st St and N Sherman Dr"/>
    <s v="Indianapolis"/>
    <x v="8"/>
    <n v="39.811599899999997"/>
    <n v="-86.102569900000006"/>
    <n v="18"/>
    <n v="97"/>
    <n v="350700"/>
    <n v="18097350700"/>
    <n v="18097"/>
    <s v="Census Tract 3507"/>
    <s v="Indianapolis Metropolitan Police Department"/>
    <s v="Gunshot"/>
    <s v="Vehicle"/>
    <n v="1471"/>
    <n v="1.4"/>
    <n v="87.2"/>
    <n v="4.5"/>
    <n v="20072"/>
    <n v="25677"/>
    <n v="42334"/>
    <n v="0.60653375499999995"/>
    <n v="1"/>
    <n v="1"/>
    <n v="38.200000000000003"/>
    <n v="0.224820144"/>
    <n v="8.5378868999999996E-2"/>
  </r>
  <r>
    <x v="306"/>
    <n v="24"/>
    <x v="0"/>
    <x v="0"/>
    <x v="3"/>
    <n v="14"/>
    <n v="2015"/>
    <s v="261 E University Ave"/>
    <s v="St Paul"/>
    <x v="43"/>
    <n v="44.9580421"/>
    <n v="-93.094253499999994"/>
    <n v="27"/>
    <n v="123"/>
    <n v="42800"/>
    <n v="27123042800"/>
    <n v="27123"/>
    <s v="Census Tract 428"/>
    <s v="St Paul Police Department"/>
    <s v="Gunshot"/>
    <s v="Vehicle"/>
    <n v="2391"/>
    <n v="18.899999999999999"/>
    <n v="42.3"/>
    <n v="5.4"/>
    <n v="11425"/>
    <n v="18156"/>
    <n v="54247"/>
    <n v="0.33469131899999999"/>
    <n v="1"/>
    <n v="1"/>
    <n v="48.9"/>
    <n v="0.223255814"/>
    <n v="0.17706708299999999"/>
  </r>
  <r>
    <x v="307"/>
    <n v="26"/>
    <x v="0"/>
    <x v="0"/>
    <x v="4"/>
    <n v="20"/>
    <n v="2015"/>
    <s v="3057 Martin Ave"/>
    <s v="Omaha"/>
    <x v="12"/>
    <n v="41.323467299999997"/>
    <n v="-95.959373499999998"/>
    <n v="31"/>
    <n v="55"/>
    <n v="6202"/>
    <n v="31055006202"/>
    <n v="31055"/>
    <s v="Census Tract 62.02"/>
    <s v="Omaha Police Department"/>
    <s v="Gunshot"/>
    <s v="No"/>
    <n v="4283"/>
    <n v="56.4"/>
    <n v="31.8"/>
    <n v="4.4000000000000004"/>
    <n v="22537"/>
    <n v="38359"/>
    <n v="53325"/>
    <n v="0.71934364699999997"/>
    <n v="2"/>
    <n v="2"/>
    <n v="18.7"/>
    <n v="9.5988538999999998E-2"/>
    <n v="0.19053208099999999"/>
  </r>
  <r>
    <x v="308"/>
    <n v="34"/>
    <x v="0"/>
    <x v="0"/>
    <x v="3"/>
    <n v="14"/>
    <n v="2015"/>
    <s v="Sir Gawaine Dr"/>
    <s v="Chesapeake"/>
    <x v="11"/>
    <n v="36.781303999999999"/>
    <n v="-76.347864999999999"/>
    <n v="51"/>
    <n v="550"/>
    <n v="21404"/>
    <n v="51550021404"/>
    <n v="51550"/>
    <s v="Census Tract 214.04"/>
    <s v="Chesapeake City Police Department"/>
    <s v="Gunshot"/>
    <s v="Firearm"/>
    <n v="7340"/>
    <n v="19.2"/>
    <n v="75.3"/>
    <n v="4.8"/>
    <n v="26119"/>
    <n v="50664"/>
    <n v="69743"/>
    <n v="0.72643849599999999"/>
    <n v="2"/>
    <n v="3"/>
    <n v="10.8"/>
    <n v="9.9057950000000006E-2"/>
    <n v="0.18865957899999999"/>
  </r>
  <r>
    <x v="309"/>
    <n v="51"/>
    <x v="0"/>
    <x v="1"/>
    <x v="1"/>
    <n v="15"/>
    <n v="2015"/>
    <s v="Hitt St and Elm St"/>
    <s v="Columbia"/>
    <x v="33"/>
    <n v="38.948469799999998"/>
    <n v="-92.325569799999997"/>
    <n v="29"/>
    <n v="19"/>
    <n v="500"/>
    <n v="29019000500"/>
    <n v="29019"/>
    <s v="Census Tract 5"/>
    <s v="Columbia Police Department and University of Missouri Police"/>
    <s v="Gunshot"/>
    <s v="Other"/>
    <n v="2917"/>
    <n v="69.400000000000006"/>
    <n v="4.4000000000000004"/>
    <n v="3.5"/>
    <n v="5457"/>
    <n v="10931"/>
    <n v="48627"/>
    <n v="0.22479281100000001"/>
    <n v="1"/>
    <n v="1"/>
    <n v="69.400000000000006"/>
    <n v="2.8318584000000001E-2"/>
    <n v="0.57900677199999995"/>
  </r>
  <r>
    <x v="310"/>
    <n v="49"/>
    <x v="0"/>
    <x v="1"/>
    <x v="1"/>
    <n v="24"/>
    <n v="2015"/>
    <s v="1940 Turner Rd SE"/>
    <s v="Salemburg"/>
    <x v="15"/>
    <n v="44.913921000000002"/>
    <n v="-122.996177"/>
    <n v="41"/>
    <n v="47"/>
    <n v="1000"/>
    <n v="41047001000"/>
    <n v="41047"/>
    <s v="Census Tract 10"/>
    <s v="Salem Police Department"/>
    <s v="Gunshot"/>
    <s v="Firearm"/>
    <n v="4083"/>
    <n v="62"/>
    <n v="0.4"/>
    <n v="31.7"/>
    <n v="17474"/>
    <n v="31863"/>
    <n v="46885"/>
    <n v="0.67959901899999997"/>
    <n v="1"/>
    <n v="1"/>
    <n v="33.799999999999997"/>
    <n v="0.238070806"/>
    <n v="0.11268191299999999"/>
  </r>
  <r>
    <x v="311"/>
    <n v="41"/>
    <x v="0"/>
    <x v="1"/>
    <x v="4"/>
    <n v="15"/>
    <n v="2015"/>
    <s v="1806 16th Ave"/>
    <s v="Rockford"/>
    <x v="37"/>
    <n v="42.250392900000001"/>
    <n v="-89.068504300000001"/>
    <n v="17"/>
    <n v="201"/>
    <n v="1800"/>
    <n v="17201001800"/>
    <n v="17201"/>
    <s v="Census Tract 18"/>
    <s v="Rockford Police Department"/>
    <s v="Gunshot"/>
    <s v="Firearm"/>
    <n v="5199"/>
    <n v="49.7"/>
    <n v="16.5"/>
    <n v="26.3"/>
    <n v="15542"/>
    <n v="26032"/>
    <n v="47072"/>
    <n v="0.55302515299999999"/>
    <n v="1"/>
    <n v="1"/>
    <n v="39.1"/>
    <n v="0.19002078999999999"/>
    <n v="2.6403743E-2"/>
  </r>
  <r>
    <x v="312"/>
    <n v="54"/>
    <x v="0"/>
    <x v="1"/>
    <x v="1"/>
    <n v="8"/>
    <n v="2015"/>
    <s v="W 141st St and 257th W Ave"/>
    <s v="Kellyville"/>
    <x v="14"/>
    <n v="35.959320099999999"/>
    <n v="-96.279719799999995"/>
    <n v="40"/>
    <n v="37"/>
    <n v="20702"/>
    <n v="40037020702"/>
    <n v="40037"/>
    <s v="Census Tract 207.02"/>
    <s v="Creek County Sheriff's Department and Bristow Police Department"/>
    <s v="Gunshot"/>
    <s v="No"/>
    <n v="3954"/>
    <n v="80.7"/>
    <n v="0.7"/>
    <n v="1.4"/>
    <n v="24858"/>
    <n v="45615"/>
    <n v="43026"/>
    <n v="1.060172919"/>
    <n v="3"/>
    <n v="3"/>
    <n v="8.9"/>
    <n v="9.8895581999999996E-2"/>
    <n v="8.5796682999999999E-2"/>
  </r>
  <r>
    <x v="313"/>
    <n v="36"/>
    <x v="0"/>
    <x v="0"/>
    <x v="0"/>
    <n v="4"/>
    <n v="2015"/>
    <s v="3800 Vernon Ave"/>
    <s v="Memphis"/>
    <x v="9"/>
    <n v="35.164833700000003"/>
    <n v="-89.933418200000006"/>
    <n v="47"/>
    <n v="157"/>
    <n v="8800"/>
    <n v="47157008800"/>
    <n v="47157"/>
    <s v="Census Tract 88"/>
    <s v="Shelby County Sheriff's Department [US Marshals Service Task Force]"/>
    <s v="Gunshot"/>
    <s v="Firearm"/>
    <n v="6876"/>
    <n v="39.799999999999997"/>
    <n v="7"/>
    <n v="50.1"/>
    <n v="19029"/>
    <n v="32162"/>
    <n v="46250"/>
    <n v="0.695394595"/>
    <n v="3"/>
    <n v="1"/>
    <n v="34.299999999999997"/>
    <n v="0.112596554"/>
    <n v="4.0115300999999999E-2"/>
  </r>
  <r>
    <x v="314"/>
    <n v="26"/>
    <x v="0"/>
    <x v="0"/>
    <x v="4"/>
    <n v="20"/>
    <n v="2015"/>
    <s v="600 NW 27th Ave"/>
    <s v="Fort Lauderdale"/>
    <x v="17"/>
    <n v="26.129272499999999"/>
    <n v="-80.177848800000007"/>
    <n v="12"/>
    <n v="11"/>
    <n v="41400"/>
    <n v="12011041400"/>
    <n v="12011"/>
    <s v="Census Tract 414"/>
    <s v="Broward Sheriff's Office"/>
    <s v="Unknown"/>
    <s v="Firearm"/>
    <n v="3441"/>
    <n v="5.8"/>
    <n v="92.8"/>
    <n v="2.5"/>
    <n v="13143"/>
    <n v="22712"/>
    <n v="51251"/>
    <n v="0.44315232900000001"/>
    <n v="1"/>
    <n v="1"/>
    <n v="51.4"/>
    <n v="0.294452347"/>
    <n v="7.7979132000000007E-2"/>
  </r>
  <r>
    <x v="315"/>
    <n v="35"/>
    <x v="0"/>
    <x v="4"/>
    <x v="3"/>
    <n v="28"/>
    <n v="2015"/>
    <s v="Martinique Ct"/>
    <s v="Stockton"/>
    <x v="3"/>
    <n v="38.029110000000003"/>
    <n v="-121.3156891"/>
    <n v="6"/>
    <n v="77"/>
    <n v="3311"/>
    <n v="6077003311"/>
    <n v="6077"/>
    <s v="Census Tract 33.11"/>
    <s v="Stockton Police Department"/>
    <s v="Gunshot"/>
    <s v="Firearm"/>
    <n v="3140"/>
    <n v="32.799999999999997"/>
    <n v="7.8"/>
    <n v="35.5"/>
    <n v="17026"/>
    <n v="41385"/>
    <n v="53380"/>
    <n v="0.77529037099999998"/>
    <n v="2"/>
    <n v="2"/>
    <n v="29.1"/>
    <n v="0.23550212200000001"/>
    <n v="0.101457097"/>
  </r>
  <r>
    <x v="316"/>
    <n v="22"/>
    <x v="0"/>
    <x v="0"/>
    <x v="3"/>
    <n v="1"/>
    <n v="2015"/>
    <s v="1050 Carl Griffin Dr"/>
    <s v="Savannah"/>
    <x v="10"/>
    <n v="32.066692400000001"/>
    <n v="-81.167877200000007"/>
    <n v="13"/>
    <n v="51"/>
    <n v="10501"/>
    <n v="13051010501"/>
    <n v="13051"/>
    <s v="Census Tract 105.01"/>
    <s v="Chatham County Sheriff's Office"/>
    <s v="Death in custody"/>
    <s v="Other"/>
    <n v="5502"/>
    <n v="47.5"/>
    <n v="28.2"/>
    <n v="22.6"/>
    <n v="25190"/>
    <n v="33545"/>
    <n v="45794"/>
    <n v="0.73251954399999997"/>
    <n v="2"/>
    <n v="1"/>
    <n v="30.1"/>
    <n v="0.11960784300000001"/>
    <n v="0.202453988"/>
  </r>
  <r>
    <x v="317"/>
    <n v="27"/>
    <x v="0"/>
    <x v="1"/>
    <x v="0"/>
    <n v="13"/>
    <n v="2015"/>
    <s v="2420 Terry Rd"/>
    <s v="Huntingdon"/>
    <x v="9"/>
    <n v="35.951438899999999"/>
    <n v="-88.573455800000005"/>
    <n v="47"/>
    <n v="17"/>
    <n v="962300"/>
    <n v="47017962300"/>
    <n v="47017"/>
    <s v="Census Tract 9623"/>
    <s v="Carroll County Sheriff's Office"/>
    <s v="Gunshot"/>
    <s v="Other"/>
    <n v="4517"/>
    <n v="88.5"/>
    <n v="9.9"/>
    <n v="0.7"/>
    <n v="19400"/>
    <n v="32522"/>
    <n v="35049"/>
    <n v="0.92790093900000004"/>
    <n v="2"/>
    <n v="1"/>
    <n v="18.100000000000001"/>
    <n v="0.14012143899999999"/>
    <n v="8.8607594999999997E-2"/>
  </r>
  <r>
    <x v="318"/>
    <n v="42"/>
    <x v="0"/>
    <x v="1"/>
    <x v="4"/>
    <n v="16"/>
    <n v="2015"/>
    <s v="2010 61st St"/>
    <s v="Sacramento"/>
    <x v="3"/>
    <n v="38.551513700000001"/>
    <n v="-121.4342575"/>
    <n v="6"/>
    <n v="67"/>
    <n v="1700"/>
    <n v="6067001700"/>
    <n v="6067"/>
    <s v="Census Tract 17"/>
    <s v="Sacramento Police Department"/>
    <s v="Gunshot"/>
    <s v="Firearm"/>
    <n v="5372"/>
    <n v="62.1"/>
    <n v="7.1"/>
    <n v="15.5"/>
    <n v="30332"/>
    <n v="48188"/>
    <n v="55064"/>
    <n v="0.87512712500000001"/>
    <n v="2"/>
    <n v="3"/>
    <n v="31.1"/>
    <n v="0.10702584599999999"/>
    <n v="0.47530521599999997"/>
  </r>
  <r>
    <x v="319"/>
    <n v="32"/>
    <x v="0"/>
    <x v="1"/>
    <x v="3"/>
    <n v="4"/>
    <n v="2015"/>
    <s v="630 Valencia St"/>
    <s v="San Francisco"/>
    <x v="3"/>
    <n v="37.762847899999997"/>
    <n v="-122.4220047"/>
    <n v="6"/>
    <n v="75"/>
    <n v="20700"/>
    <n v="6075020700"/>
    <n v="6075"/>
    <s v="Census Tract 207"/>
    <s v="San Francisco Police Department"/>
    <s v="Gunshot"/>
    <s v="Other"/>
    <n v="5731"/>
    <n v="73.5"/>
    <n v="0.9"/>
    <n v="11.8"/>
    <n v="64657"/>
    <n v="115750"/>
    <n v="75604"/>
    <n v="1.531003651"/>
    <n v="5"/>
    <n v="5"/>
    <n v="8.6"/>
    <n v="5.0441655000000002E-2"/>
    <n v="0.79406986199999996"/>
  </r>
  <r>
    <x v="320"/>
    <n v="32"/>
    <x v="0"/>
    <x v="1"/>
    <x v="0"/>
    <n v="17"/>
    <n v="2015"/>
    <s v="3800 Canfield Rd"/>
    <s v="Eaton Rapids Township"/>
    <x v="7"/>
    <n v="42.512172700000001"/>
    <n v="-84.700338500000001"/>
    <n v="26"/>
    <n v="45"/>
    <n v="21201"/>
    <n v="26045021201"/>
    <n v="26045"/>
    <s v="Census Tract 212.01"/>
    <s v="Eaton County Sheriff's Office"/>
    <s v="Gunshot"/>
    <s v="Other"/>
    <n v="3021"/>
    <n v="94.7"/>
    <n v="0.9"/>
    <n v="3.4"/>
    <n v="33875"/>
    <n v="71417"/>
    <n v="54115"/>
    <n v="1.319726508"/>
    <n v="5"/>
    <n v="4"/>
    <n v="3.3"/>
    <n v="6.9385270999999998E-2"/>
    <n v="0.23878364899999999"/>
  </r>
  <r>
    <x v="321"/>
    <n v="25"/>
    <x v="0"/>
    <x v="1"/>
    <x v="2"/>
    <n v="3"/>
    <n v="2015"/>
    <s v="College Ave and Curry Rd"/>
    <s v="Tempe"/>
    <x v="5"/>
    <n v="33.4402203"/>
    <n v="-111.93081979999999"/>
    <n v="4"/>
    <n v="13"/>
    <n v="320100"/>
    <n v="4013320100"/>
    <n v="4013"/>
    <s v="Census Tract 3201"/>
    <s v="Tempe Police Department"/>
    <s v="Gunshot"/>
    <s v="Firearm"/>
    <n v="2485"/>
    <n v="71.7"/>
    <n v="2.2999999999999998"/>
    <n v="9.8000000000000007"/>
    <n v="25839"/>
    <n v="44097"/>
    <n v="53596"/>
    <n v="0.822766624"/>
    <n v="2"/>
    <n v="2"/>
    <n v="20.5"/>
    <n v="5.9773829000000001E-2"/>
    <n v="0.51804939800000005"/>
  </r>
  <r>
    <x v="322"/>
    <n v="26"/>
    <x v="1"/>
    <x v="0"/>
    <x v="2"/>
    <n v="27"/>
    <n v="2015"/>
    <s v="500 W Vineyard Ave"/>
    <s v="Oxnard"/>
    <x v="3"/>
    <n v="34.227813699999999"/>
    <n v="-119.1828842"/>
    <n v="6"/>
    <n v="111"/>
    <n v="3010"/>
    <n v="6111003010"/>
    <n v="6111"/>
    <s v="Census Tract 30.10"/>
    <s v="Oxnard Police Department"/>
    <s v="Gunshot"/>
    <s v="No"/>
    <n v="3172"/>
    <n v="16.100000000000001"/>
    <n v="2.6"/>
    <n v="70.900000000000006"/>
    <n v="29511"/>
    <n v="65552"/>
    <n v="76544"/>
    <n v="0.85639632099999996"/>
    <n v="2"/>
    <n v="4"/>
    <n v="8.9"/>
    <n v="8.6549062999999996E-2"/>
    <n v="0.31835007900000001"/>
  </r>
  <r>
    <x v="323"/>
    <n v="53"/>
    <x v="0"/>
    <x v="1"/>
    <x v="4"/>
    <n v="4"/>
    <n v="2015"/>
    <s v="Doctors Row"/>
    <s v="Chavies"/>
    <x v="29"/>
    <n v="37.3803482"/>
    <n v="-83.243728599999997"/>
    <n v="21"/>
    <n v="193"/>
    <n v="970300"/>
    <n v="21193970300"/>
    <n v="21193"/>
    <s v="Census Tract 9703"/>
    <s v="Kentucky State Police"/>
    <s v="Gunshot"/>
    <s v="No"/>
    <n v="2911"/>
    <n v="97.2"/>
    <n v="1.3"/>
    <n v="0"/>
    <n v="21506"/>
    <n v="36782"/>
    <n v="33528"/>
    <n v="1.097053209"/>
    <n v="4"/>
    <n v="2"/>
    <n v="18.7"/>
    <n v="8.8392857000000005E-2"/>
    <n v="0.15322580599999999"/>
  </r>
  <r>
    <x v="324"/>
    <n v="26"/>
    <x v="0"/>
    <x v="1"/>
    <x v="0"/>
    <n v="16"/>
    <n v="2015"/>
    <s v="Malad St and Gourley St"/>
    <s v="Boise"/>
    <x v="26"/>
    <n v="43.578929500000001"/>
    <n v="-116.22232219999999"/>
    <n v="16"/>
    <n v="1"/>
    <n v="1700"/>
    <n v="16001001700"/>
    <n v="16001"/>
    <s v="Census Tract 17"/>
    <s v="Boise Police Department"/>
    <s v="Gunshot"/>
    <s v="Knife"/>
    <n v="5726"/>
    <n v="74.900000000000006"/>
    <n v="2.2999999999999998"/>
    <n v="12"/>
    <n v="20296"/>
    <n v="33611"/>
    <n v="55210"/>
    <n v="0.60878463999999999"/>
    <n v="1"/>
    <n v="1"/>
    <n v="29.6"/>
    <n v="0.117797332"/>
    <n v="0.22832450500000001"/>
  </r>
  <r>
    <x v="325"/>
    <n v="40"/>
    <x v="0"/>
    <x v="1"/>
    <x v="1"/>
    <n v="19"/>
    <n v="2015"/>
    <s v="105 Hinkle St"/>
    <s v="Wilmore"/>
    <x v="29"/>
    <n v="37.866935400000003"/>
    <n v="-84.660878600000004"/>
    <n v="21"/>
    <n v="113"/>
    <n v="60400"/>
    <n v="21113060400"/>
    <n v="21113"/>
    <s v="Census Tract 604"/>
    <s v="Wilmore Police Department"/>
    <s v="Gunshot"/>
    <s v="Non-lethal firearm"/>
    <n v="8064"/>
    <n v="90"/>
    <n v="1.8"/>
    <n v="2.2999999999999998"/>
    <n v="17696"/>
    <n v="50265"/>
    <n v="49024"/>
    <n v="1.0253141320000001"/>
    <n v="4"/>
    <n v="3"/>
    <n v="15.4"/>
    <n v="5.3853296000000002E-2"/>
    <n v="0.49321058699999998"/>
  </r>
  <r>
    <x v="326"/>
    <n v="55"/>
    <x v="0"/>
    <x v="1"/>
    <x v="4"/>
    <n v="10"/>
    <n v="2015"/>
    <s v="100 Whitfield St"/>
    <s v="Enfield"/>
    <x v="23"/>
    <n v="36.181183099999998"/>
    <n v="-77.666981699999994"/>
    <n v="37"/>
    <n v="83"/>
    <n v="930900"/>
    <n v="37083930900"/>
    <n v="37083"/>
    <s v="Census Tract 9309"/>
    <s v="Enfield Police Department"/>
    <s v="Taser"/>
    <s v="Firearm"/>
    <n v="5329"/>
    <n v="9.6999999999999993"/>
    <n v="89.1"/>
    <n v="0"/>
    <n v="13939"/>
    <n v="29256"/>
    <n v="32329"/>
    <n v="0.90494602400000002"/>
    <n v="2"/>
    <n v="1"/>
    <n v="31.5"/>
    <n v="0.25120772899999999"/>
    <n v="8.1215469999999998E-2"/>
  </r>
  <r>
    <x v="327"/>
    <n v="29"/>
    <x v="0"/>
    <x v="1"/>
    <x v="3"/>
    <n v="14"/>
    <n v="2015"/>
    <s v="600 Spring Dr"/>
    <s v="Robertsville"/>
    <x v="33"/>
    <n v="38.318781600000001"/>
    <n v="-90.794402599999998"/>
    <n v="29"/>
    <n v="71"/>
    <n v="800800"/>
    <n v="29071800800"/>
    <n v="29071"/>
    <s v="Census Tract 8008"/>
    <s v="St Louis County Police Department"/>
    <s v="Gunshot"/>
    <s v="No"/>
    <n v="7585"/>
    <n v="97.1"/>
    <n v="1.1000000000000001"/>
    <n v="0.3"/>
    <n v="27917"/>
    <n v="55279"/>
    <n v="48857"/>
    <n v="1.1314448290000001"/>
    <n v="5"/>
    <n v="3"/>
    <n v="12"/>
    <n v="0.13811188799999999"/>
    <n v="0.11350548000000001"/>
  </r>
  <r>
    <x v="328"/>
    <n v="31"/>
    <x v="0"/>
    <x v="1"/>
    <x v="0"/>
    <n v="18"/>
    <n v="2015"/>
    <s v="1400 N Marion Ave"/>
    <s v="Springfield"/>
    <x v="33"/>
    <n v="37.224285500000001"/>
    <n v="-93.319378499999999"/>
    <n v="29"/>
    <n v="77"/>
    <n v="1800"/>
    <n v="29077001800"/>
    <n v="29077"/>
    <s v="Census Tract 18"/>
    <s v="Springfield Police Department"/>
    <s v="Gunshot"/>
    <s v="No"/>
    <n v="2816"/>
    <n v="93.4"/>
    <n v="2"/>
    <n v="1.3"/>
    <n v="13929"/>
    <n v="26613"/>
    <n v="40337"/>
    <n v="0.65976646800000005"/>
    <n v="1"/>
    <n v="1"/>
    <n v="26.5"/>
    <n v="0.16600790500000001"/>
    <n v="0.10562685099999999"/>
  </r>
  <r>
    <x v="329"/>
    <n v="19"/>
    <x v="0"/>
    <x v="1"/>
    <x v="3"/>
    <n v="3"/>
    <n v="2015"/>
    <s v="2600 Kaumualii Hwy"/>
    <s v="Kaumakani"/>
    <x v="28"/>
    <n v="21.933860800000001"/>
    <n v="-159.64270020000001"/>
    <n v="15"/>
    <n v="7"/>
    <n v="40800"/>
    <n v="15007040800"/>
    <n v="15007"/>
    <s v="Census Tract 408"/>
    <s v="Kauai Police Department"/>
    <s v="Struck by vehicle"/>
    <s v="Knife"/>
    <n v="4189"/>
    <n v="15"/>
    <n v="0.4"/>
    <n v="11.1"/>
    <n v="30533"/>
    <n v="72000"/>
    <n v="62052"/>
    <n v="1.160317153"/>
    <n v="5"/>
    <n v="4"/>
    <n v="5.4"/>
    <n v="4.5591397999999998E-2"/>
    <n v="0.182048498"/>
  </r>
  <r>
    <x v="330"/>
    <n v="57"/>
    <x v="0"/>
    <x v="3"/>
    <x v="1"/>
    <n v="8"/>
    <n v="2015"/>
    <s v="11936 California Rte 178"/>
    <s v="Lake Isabella"/>
    <x v="3"/>
    <n v="35.6425591"/>
    <n v="-118.4136963"/>
    <n v="6"/>
    <n v="29"/>
    <n v="5203"/>
    <n v="6029005203"/>
    <n v="6029"/>
    <s v="Census Tract 52.03"/>
    <s v="Kern County Sheriff's Office"/>
    <s v="Taser"/>
    <s v="Firearm"/>
    <n v="4466"/>
    <n v="87.2"/>
    <n v="0.2"/>
    <n v="3.6"/>
    <n v="18472"/>
    <n v="30119"/>
    <n v="48552"/>
    <n v="0.62034519700000001"/>
    <n v="1"/>
    <n v="1"/>
    <n v="28.2"/>
    <n v="0.10866477300000001"/>
    <n v="0.15552961800000001"/>
  </r>
  <r>
    <x v="331"/>
    <n v="40"/>
    <x v="0"/>
    <x v="1"/>
    <x v="4"/>
    <n v="22"/>
    <n v="2015"/>
    <s v="1534 N Center Ave"/>
    <s v="Somerset"/>
    <x v="19"/>
    <n v="40.035758999999999"/>
    <n v="-79.0743942"/>
    <n v="42"/>
    <n v="111"/>
    <n v="20800"/>
    <n v="42111020800"/>
    <n v="42111"/>
    <s v="Census Tract 208"/>
    <s v="Pennsylvania State Police"/>
    <s v="Gunshot"/>
    <s v="Knife"/>
    <n v="6530"/>
    <n v="77.2"/>
    <n v="17.8"/>
    <n v="3.7"/>
    <n v="20297"/>
    <n v="42346"/>
    <n v="43597"/>
    <n v="0.97130536499999998"/>
    <n v="2"/>
    <n v="2"/>
    <n v="11.2"/>
    <n v="0.11040235499999999"/>
    <n v="0.16401779999999999"/>
  </r>
  <r>
    <x v="332"/>
    <n v="35"/>
    <x v="0"/>
    <x v="1"/>
    <x v="2"/>
    <n v="8"/>
    <n v="2015"/>
    <s v="Northtowne Plaza Shopping Center"/>
    <s v="Claymount"/>
    <x v="45"/>
    <n v="39.8179254"/>
    <n v="-75.4563524"/>
    <n v="10"/>
    <n v="3"/>
    <n v="10101"/>
    <n v="10003010101"/>
    <n v="10003"/>
    <s v="Census Tract 101.01"/>
    <s v="Delaware State Police"/>
    <s v="Gunshot"/>
    <s v="Firearm"/>
    <n v="4480"/>
    <n v="40.1"/>
    <n v="45.6"/>
    <n v="3.1"/>
    <n v="30723"/>
    <n v="36519"/>
    <n v="64537"/>
    <n v="0.56586144400000005"/>
    <n v="1"/>
    <n v="2"/>
    <n v="15.5"/>
    <n v="0.137201979"/>
    <n v="0.27140835099999999"/>
  </r>
  <r>
    <x v="333"/>
    <n v="35"/>
    <x v="0"/>
    <x v="1"/>
    <x v="4"/>
    <n v="7"/>
    <n v="2015"/>
    <s v="I-84"/>
    <s v="Beacon"/>
    <x v="35"/>
    <n v="41.517724000000001"/>
    <n v="-73.979343999999998"/>
    <n v="36"/>
    <n v="27"/>
    <n v="210101"/>
    <n v="36027210101"/>
    <n v="36027"/>
    <s v="Census Tract 2101.01"/>
    <s v="Beacon Police Department"/>
    <s v="Gunshot"/>
    <s v="Firearm"/>
    <n v="4865"/>
    <n v="65.599999999999994"/>
    <n v="11.1"/>
    <n v="19.8"/>
    <n v="23011"/>
    <n v="49318"/>
    <n v="72525"/>
    <n v="0.68001378800000001"/>
    <n v="1"/>
    <n v="3"/>
    <n v="12.6"/>
    <n v="0.15167620600000001"/>
    <n v="0.29246411500000002"/>
  </r>
  <r>
    <x v="334"/>
    <n v="39"/>
    <x v="0"/>
    <x v="2"/>
    <x v="3"/>
    <n v="5"/>
    <n v="2015"/>
    <s v="818 31st St"/>
    <s v="Evans"/>
    <x v="27"/>
    <n v="40.384044600000003"/>
    <n v="-104.69202420000001"/>
    <n v="8"/>
    <n v="123"/>
    <n v="1004"/>
    <n v="8123001004"/>
    <n v="8123"/>
    <s v="Census Tract 10.04"/>
    <s v="Evans Police Department"/>
    <s v="Gunshot"/>
    <s v="Firearm"/>
    <n v="4129"/>
    <n v="33.299999999999997"/>
    <n v="0.7"/>
    <n v="61.8"/>
    <n v="18022"/>
    <n v="27500"/>
    <n v="57180"/>
    <n v="0.48093739099999999"/>
    <n v="1"/>
    <n v="1"/>
    <n v="42.7"/>
    <n v="0.121156494"/>
    <n v="6.2254902000000001E-2"/>
  </r>
  <r>
    <x v="335"/>
    <n v="37"/>
    <x v="0"/>
    <x v="1"/>
    <x v="0"/>
    <n v="23"/>
    <n v="2015"/>
    <s v="4817 W Mceachern Woods Dr"/>
    <s v="Powder Springs"/>
    <x v="10"/>
    <n v="33.911285399999997"/>
    <n v="-84.694786100000002"/>
    <n v="13"/>
    <n v="67"/>
    <n v="30234"/>
    <n v="13067030234"/>
    <n v="13067"/>
    <s v="Census Tract 302.34"/>
    <s v="Cobb County Sheriff's Office"/>
    <s v="Gunshot"/>
    <s v="No"/>
    <n v="5456"/>
    <n v="78"/>
    <n v="15.7"/>
    <n v="2.6"/>
    <n v="49269"/>
    <n v="96625"/>
    <n v="63920"/>
    <n v="1.511655194"/>
    <n v="4"/>
    <n v="5"/>
    <n v="3"/>
    <n v="5.0305914E-2"/>
    <n v="0.43163841800000002"/>
  </r>
  <r>
    <x v="336"/>
    <n v="36"/>
    <x v="0"/>
    <x v="2"/>
    <x v="3"/>
    <n v="21"/>
    <n v="2015"/>
    <s v="ChapeÌ_å±o Rd"/>
    <s v="Roma"/>
    <x v="6"/>
    <n v="26.5522499"/>
    <n v="-99.133209199999996"/>
    <n v="48"/>
    <n v="427"/>
    <n v="950202"/>
    <n v="48427950202"/>
    <n v="48427"/>
    <s v="Census Tract 9502.02"/>
    <s v="US Border Patrol"/>
    <s v="Gunshot"/>
    <s v="Firearm"/>
    <n v="2377"/>
    <n v="3.2"/>
    <n v="0"/>
    <n v="96.8"/>
    <n v="14457"/>
    <n v="26346"/>
    <n v="24927"/>
    <n v="1.056926225"/>
    <n v="3"/>
    <n v="1"/>
    <n v="33.1"/>
    <n v="6.3807531000000001E-2"/>
    <n v="0.10672514600000001"/>
  </r>
  <r>
    <x v="337"/>
    <n v="62"/>
    <x v="0"/>
    <x v="1"/>
    <x v="4"/>
    <n v="26"/>
    <n v="2015"/>
    <s v="17500 Tester Rd "/>
    <s v="Snohomish"/>
    <x v="20"/>
    <n v="47.837775100000002"/>
    <n v="-122.01357609999999"/>
    <n v="53"/>
    <n v="61"/>
    <n v="52209"/>
    <n v="53061052209"/>
    <n v="53061"/>
    <s v="Census Tract 522.09"/>
    <s v="Snohomish County Sheriff's Office"/>
    <s v="Gunshot"/>
    <s v="Knife"/>
    <n v="5169"/>
    <n v="58.2"/>
    <n v="9.8000000000000007"/>
    <n v="24.8"/>
    <n v="11405"/>
    <n v="41000"/>
    <n v="68381"/>
    <n v="0.59958175499999999"/>
    <n v="1"/>
    <n v="2"/>
    <n v="19.100000000000001"/>
    <n v="0.11381323"/>
    <n v="0.143147897"/>
  </r>
  <r>
    <x v="338"/>
    <n v="43"/>
    <x v="1"/>
    <x v="0"/>
    <x v="2"/>
    <n v="8"/>
    <n v="2015"/>
    <s v="900 S Euclid St"/>
    <s v="Anaheim"/>
    <x v="3"/>
    <n v="33.820074699999999"/>
    <n v="-117.94137600000001"/>
    <n v="6"/>
    <n v="59"/>
    <n v="87106"/>
    <n v="6059087106"/>
    <n v="6059"/>
    <s v="Census Tract 871.06"/>
    <s v="Anaheim Police Department"/>
    <s v="Gunshot"/>
    <s v="Firearm"/>
    <n v="5062"/>
    <n v="23.3"/>
    <n v="0.9"/>
    <n v="68"/>
    <n v="21008"/>
    <n v="45353"/>
    <n v="75422"/>
    <n v="0.60132322100000002"/>
    <n v="1"/>
    <n v="3"/>
    <n v="11.2"/>
    <n v="0.11998292100000001"/>
    <n v="0.105032823"/>
  </r>
  <r>
    <x v="339"/>
    <n v="32"/>
    <x v="0"/>
    <x v="1"/>
    <x v="2"/>
    <n v="23"/>
    <n v="2015"/>
    <s v="707 W 13th St"/>
    <s v="Vancouver"/>
    <x v="20"/>
    <n v="45.631060099999999"/>
    <n v="-122.67825499999999"/>
    <n v="53"/>
    <n v="11"/>
    <n v="42400"/>
    <n v="53011042400"/>
    <n v="53011"/>
    <s v="Census Tract 424"/>
    <s v="Clark County Sheriff's Department"/>
    <s v="Death in custody"/>
    <s v="Knife"/>
    <n v="2150"/>
    <n v="79"/>
    <n v="4.0999999999999996"/>
    <n v="9.4"/>
    <n v="15892"/>
    <n v="28281"/>
    <n v="58225"/>
    <n v="0.48571919299999999"/>
    <n v="1"/>
    <n v="1"/>
    <n v="27.4"/>
    <n v="0.133171913"/>
    <n v="0.29451395600000002"/>
  </r>
  <r>
    <x v="340"/>
    <n v="34"/>
    <x v="0"/>
    <x v="4"/>
    <x v="4"/>
    <n v="3"/>
    <n v="2015"/>
    <s v="4999 Naaman Forest Blvd"/>
    <s v="Garland"/>
    <x v="6"/>
    <n v="32.959940600000003"/>
    <n v="-96.638956100000001"/>
    <n v="48"/>
    <n v="113"/>
    <n v="19027"/>
    <n v="48113019027"/>
    <n v="48113"/>
    <s v="Census Tract 190.27"/>
    <s v="Garland Police Department"/>
    <s v="Gunshot"/>
    <s v="Vehicle"/>
    <n v="4775"/>
    <n v="34.700000000000003"/>
    <n v="16.3"/>
    <n v="14.6"/>
    <n v="31009"/>
    <n v="49973"/>
    <n v="49481"/>
    <n v="1.009943211"/>
    <n v="3"/>
    <n v="3"/>
    <n v="9.1999999999999993"/>
    <n v="9.2148912999999999E-2"/>
    <n v="0.31563890700000002"/>
  </r>
  <r>
    <x v="341"/>
    <n v="37"/>
    <x v="0"/>
    <x v="0"/>
    <x v="2"/>
    <n v="6"/>
    <n v="2015"/>
    <s v="16200 E 12th Ave"/>
    <s v="Aurora"/>
    <x v="27"/>
    <n v="39.735491600000003"/>
    <n v="-104.7992847"/>
    <n v="8"/>
    <n v="5"/>
    <n v="81900"/>
    <n v="8005081900"/>
    <n v="8005"/>
    <s v="Census Tract 819"/>
    <s v="Aurora Police Department"/>
    <s v="Gunshot"/>
    <s v="No"/>
    <n v="6415"/>
    <n v="26.2"/>
    <n v="24"/>
    <n v="41"/>
    <n v="21082"/>
    <n v="38293"/>
    <n v="60651"/>
    <n v="0.63136634199999997"/>
    <n v="1"/>
    <n v="2"/>
    <n v="23.9"/>
    <n v="0.17264642699999999"/>
    <n v="0.114899926"/>
  </r>
  <r>
    <x v="342"/>
    <n v="37"/>
    <x v="1"/>
    <x v="0"/>
    <x v="0"/>
    <n v="8"/>
    <n v="2015"/>
    <s v="Fairfax County Adult Detention Center, 10520 Judicial Dr"/>
    <s v="Fairfax"/>
    <x v="11"/>
    <n v="38.843989999999998"/>
    <n v="-77.311132000000001"/>
    <n v="51"/>
    <n v="59"/>
    <n v="440502"/>
    <n v="51059440502"/>
    <n v="51059"/>
    <s v="Census Tract 4405.02"/>
    <s v="Fairfax County Sheriff's Office"/>
    <s v="Taser"/>
    <s v="No"/>
    <n v="7408"/>
    <n v="58.6"/>
    <n v="17.8"/>
    <n v="7.9"/>
    <n v="5688"/>
    <n v="138750"/>
    <n v="110292"/>
    <n v="1.2580241539999999"/>
    <n v="4"/>
    <n v="5"/>
    <n v="5.6"/>
    <n v="1.6203703999999999E-2"/>
    <n v="0.71690694600000004"/>
  </r>
  <r>
    <x v="343"/>
    <n v="33"/>
    <x v="0"/>
    <x v="1"/>
    <x v="3"/>
    <n v="15"/>
    <n v="2015"/>
    <s v="Becky Sue St"/>
    <s v="Ville Platte"/>
    <x v="1"/>
    <n v="30.751304999999999"/>
    <n v="-92.437994000000003"/>
    <n v="22"/>
    <n v="39"/>
    <n v="950200"/>
    <n v="22039950200"/>
    <n v="22039"/>
    <s v="Census Tract 9502"/>
    <s v="Evangeline Parish Sheriff's Office"/>
    <s v="Gunshot"/>
    <s v="Knife"/>
    <n v="1977"/>
    <n v="95.9"/>
    <n v="2"/>
    <n v="0"/>
    <n v="21831"/>
    <n v="43056"/>
    <n v="31832"/>
    <n v="1.352601156"/>
    <n v="4"/>
    <n v="2"/>
    <n v="18.5"/>
    <n v="2.9870130000000002E-2"/>
    <n v="0.12213114799999999"/>
  </r>
  <r>
    <x v="344"/>
    <n v="35"/>
    <x v="0"/>
    <x v="1"/>
    <x v="4"/>
    <n v="29"/>
    <n v="2015"/>
    <s v="Hectorville Rd and Bixby Rd"/>
    <s v="Mounds"/>
    <x v="14"/>
    <n v="35.841830000000002"/>
    <n v="-95.890609799999993"/>
    <n v="40"/>
    <n v="111"/>
    <n v="600"/>
    <n v="40111000600"/>
    <n v="40111"/>
    <s v="Census Tract 6"/>
    <s v="Oklahoma Highway Patrol"/>
    <s v="Gunshot"/>
    <s v="No"/>
    <n v="6888"/>
    <n v="73.5"/>
    <n v="5.6"/>
    <n v="4.5"/>
    <n v="25231"/>
    <n v="44573"/>
    <n v="39156"/>
    <n v="1.1383440600000001"/>
    <s v="NA"/>
    <n v="2"/>
    <n v="14.1"/>
    <n v="8.0402009999999996E-2"/>
    <n v="0.125871172"/>
  </r>
  <r>
    <x v="345"/>
    <n v="40"/>
    <x v="0"/>
    <x v="1"/>
    <x v="2"/>
    <n v="27"/>
    <n v="2015"/>
    <s v="N Main St"/>
    <s v="Webster"/>
    <x v="18"/>
    <n v="42.058589900000001"/>
    <n v="-71.878128099999998"/>
    <n v="25"/>
    <n v="27"/>
    <n v="754200"/>
    <n v="25027754200"/>
    <n v="25027"/>
    <s v="Census Tract 7542"/>
    <s v="Webster Police Department"/>
    <s v="Gunshot"/>
    <s v="No"/>
    <n v="3776"/>
    <n v="83.3"/>
    <n v="2.2000000000000002"/>
    <n v="6.6"/>
    <n v="21131"/>
    <n v="35507"/>
    <n v="65223"/>
    <n v="0.54439384899999999"/>
    <n v="1"/>
    <n v="2"/>
    <n v="16.7"/>
    <n v="0.13432017500000001"/>
    <n v="0.15821347499999999"/>
  </r>
  <r>
    <x v="346"/>
    <n v="21"/>
    <x v="0"/>
    <x v="0"/>
    <x v="4"/>
    <n v="7"/>
    <n v="2015"/>
    <s v="17200 Pires Ave"/>
    <s v="Cerritos"/>
    <x v="3"/>
    <n v="33.874982899999999"/>
    <n v="-118.0503535"/>
    <n v="6"/>
    <n v="37"/>
    <n v="554512"/>
    <n v="6037554512"/>
    <n v="6037"/>
    <s v="Census Tract 5545.12"/>
    <s v="Los Angeles County Sheriff's Department"/>
    <s v="Gunshot"/>
    <s v="Firearm"/>
    <n v="5931"/>
    <n v="14.5"/>
    <n v="4.5"/>
    <n v="7.9"/>
    <n v="42774"/>
    <n v="101818"/>
    <n v="55909"/>
    <n v="1.821137921"/>
    <n v="5"/>
    <n v="5"/>
    <n v="1.5"/>
    <n v="5.6978002E-2"/>
    <n v="0.55616766500000003"/>
  </r>
  <r>
    <x v="347"/>
    <n v="30"/>
    <x v="0"/>
    <x v="1"/>
    <x v="3"/>
    <n v="7"/>
    <n v="2015"/>
    <s v="SE 4th St and Scott Ave"/>
    <s v="Des Moines"/>
    <x v="22"/>
    <n v="41.581039699999998"/>
    <n v="-93.609645999999998"/>
    <n v="19"/>
    <n v="153"/>
    <n v="5200"/>
    <n v="19153005200"/>
    <n v="19153"/>
    <s v="Census Tract 52"/>
    <s v="Des Moines Police Department"/>
    <s v="Gunshot"/>
    <s v="Firearm"/>
    <n v="3687"/>
    <n v="49.7"/>
    <n v="13.6"/>
    <n v="32.200000000000003"/>
    <n v="16071"/>
    <n v="29375"/>
    <n v="59018"/>
    <n v="0.49772950599999999"/>
    <n v="1"/>
    <n v="1"/>
    <n v="31.3"/>
    <n v="0.127948113"/>
    <n v="4.2051282000000002E-2"/>
  </r>
  <r>
    <x v="348"/>
    <n v="23"/>
    <x v="0"/>
    <x v="0"/>
    <x v="2"/>
    <n v="24"/>
    <n v="2015"/>
    <s v="2475 Cumberland Pkwy SE"/>
    <s v="Atlanta"/>
    <x v="10"/>
    <n v="33.864409999999999"/>
    <n v="-84.477958000000001"/>
    <n v="13"/>
    <n v="67"/>
    <n v="31211"/>
    <n v="13067031211"/>
    <n v="13067"/>
    <s v="Census Tract 312.11"/>
    <s v="Smyrna Police Department"/>
    <s v="Gunshot"/>
    <s v="Knife"/>
    <n v="3574"/>
    <n v="37"/>
    <n v="45.7"/>
    <n v="10.6"/>
    <n v="45795"/>
    <n v="53891"/>
    <n v="63920"/>
    <n v="0.84310075100000004"/>
    <n v="2"/>
    <n v="3"/>
    <n v="6.9"/>
    <n v="3.3260234E-2"/>
    <n v="0.54360465099999999"/>
  </r>
  <r>
    <x v="349"/>
    <n v="26"/>
    <x v="0"/>
    <x v="5"/>
    <x v="3"/>
    <n v="27"/>
    <n v="2015"/>
    <s v="4130 N Black Canyon Hwy"/>
    <s v="Phoenix"/>
    <x v="5"/>
    <n v="33.496246300000003"/>
    <n v="-112.11534880000001"/>
    <n v="4"/>
    <n v="13"/>
    <n v="109001"/>
    <n v="4013109001"/>
    <n v="4013"/>
    <s v="Census Tract 1090.01"/>
    <s v="Phoenix Police Department"/>
    <s v="Gunshot"/>
    <s v="No"/>
    <n v="4829"/>
    <n v="16.3"/>
    <n v="12"/>
    <n v="55.4"/>
    <n v="16012"/>
    <n v="17699"/>
    <n v="53596"/>
    <n v="0.33022986799999998"/>
    <n v="1"/>
    <n v="1"/>
    <n v="57.1"/>
    <n v="0.206933333"/>
    <n v="3.5050676000000003E-2"/>
  </r>
  <r>
    <x v="350"/>
    <n v="39"/>
    <x v="1"/>
    <x v="1"/>
    <x v="4"/>
    <n v="20"/>
    <n v="2015"/>
    <s v="N Garner Lake Rd and Vaquero Ave"/>
    <s v="Gillette"/>
    <x v="46"/>
    <n v="44.301930300000002"/>
    <n v="-105.4499397"/>
    <n v="56"/>
    <n v="5"/>
    <n v="700"/>
    <n v="56005000700"/>
    <n v="56005"/>
    <s v="Census Tract 7"/>
    <s v="Campbell County Sheriff's Office"/>
    <s v="Gunshot"/>
    <s v="Firearm"/>
    <n v="8988"/>
    <n v="94.4"/>
    <n v="0.9"/>
    <n v="3.1"/>
    <n v="42519"/>
    <n v="76732"/>
    <n v="79488"/>
    <n v="0.96532810000000002"/>
    <n v="3"/>
    <n v="5"/>
    <n v="8.6999999999999993"/>
    <n v="4.6543870000000001E-2"/>
    <n v="0.21228857400000001"/>
  </r>
  <r>
    <x v="351"/>
    <n v="33"/>
    <x v="0"/>
    <x v="0"/>
    <x v="1"/>
    <n v="19"/>
    <n v="2015"/>
    <s v="4800 Legend Well Dr"/>
    <s v="San Antonio"/>
    <x v="6"/>
    <n v="29.592240100000001"/>
    <n v="-98.402897499999995"/>
    <n v="48"/>
    <n v="29"/>
    <n v="121810"/>
    <n v="48029121810"/>
    <n v="48029"/>
    <s v="Census Tract 1218.10"/>
    <s v="San Antonio Police Department"/>
    <s v="Taser"/>
    <s v="Vehicle"/>
    <n v="4542"/>
    <n v="46.4"/>
    <n v="5.3"/>
    <n v="43.2"/>
    <n v="40693"/>
    <n v="71272"/>
    <n v="50112"/>
    <n v="1.422254151"/>
    <n v="4"/>
    <n v="4"/>
    <n v="5.2"/>
    <n v="4.7184773999999999E-2"/>
    <n v="0.35505941699999999"/>
  </r>
  <r>
    <x v="352"/>
    <n v="34"/>
    <x v="1"/>
    <x v="0"/>
    <x v="4"/>
    <n v="6"/>
    <n v="2015"/>
    <s v="I-95"/>
    <s v="Ridgefield Park"/>
    <x v="36"/>
    <n v="40.863059999999997"/>
    <n v="-74.011291499999999"/>
    <n v="34"/>
    <n v="3"/>
    <n v="54600"/>
    <n v="34003054600"/>
    <n v="34003"/>
    <s v="Census Tract 546"/>
    <s v="New Jersey State Police"/>
    <s v="Struck by vehicle"/>
    <s v="Firearm"/>
    <n v="8810"/>
    <n v="35.299999999999997"/>
    <n v="19.7"/>
    <n v="29.2"/>
    <n v="37476"/>
    <n v="93091"/>
    <n v="83794"/>
    <n v="1.1109506650000001"/>
    <n v="3"/>
    <n v="5"/>
    <n v="9.3000000000000007"/>
    <n v="6.6434995999999996E-2"/>
    <n v="0.48717094300000002"/>
  </r>
  <r>
    <x v="353"/>
    <n v="37"/>
    <x v="0"/>
    <x v="0"/>
    <x v="3"/>
    <n v="8"/>
    <n v="2015"/>
    <s v="Lasalle St and Josephine St"/>
    <s v="New Orleans"/>
    <x v="1"/>
    <n v="29.941249800000001"/>
    <n v="-90.085239900000005"/>
    <n v="22"/>
    <n v="71"/>
    <n v="8500"/>
    <n v="22071008500"/>
    <n v="22071"/>
    <s v="Census Tract 85"/>
    <s v="New Orleans Police Department"/>
    <s v="Gunshot"/>
    <s v="Firearm"/>
    <n v="1345"/>
    <n v="2.1"/>
    <n v="84.2"/>
    <n v="5.4"/>
    <n v="9353"/>
    <n v="15293"/>
    <n v="37146"/>
    <n v="0.41169977899999999"/>
    <n v="1"/>
    <n v="1"/>
    <n v="54.6"/>
    <n v="0.324444444"/>
    <n v="3.9319871999999999E-2"/>
  </r>
  <r>
    <x v="354"/>
    <n v="26"/>
    <x v="0"/>
    <x v="2"/>
    <x v="3"/>
    <n v="25"/>
    <n v="2015"/>
    <s v="Troy Ave and Oakshire Ln"/>
    <s v="Pueblo"/>
    <x v="27"/>
    <n v="38.285420600000002"/>
    <n v="-104.57347799999999"/>
    <n v="8"/>
    <n v="101"/>
    <n v="902"/>
    <n v="8101000902"/>
    <n v="8101"/>
    <s v="Census Tract 9.02"/>
    <s v="Pueblo Police Department"/>
    <s v="Gunshot"/>
    <s v="Firearm"/>
    <n v="5747"/>
    <n v="42.6"/>
    <n v="3.2"/>
    <n v="52.9"/>
    <n v="22057"/>
    <n v="34987"/>
    <n v="41777"/>
    <n v="0.83747037800000002"/>
    <n v="3"/>
    <n v="2"/>
    <n v="22.1"/>
    <n v="0.17193240300000001"/>
    <n v="0.21146015100000001"/>
  </r>
  <r>
    <x v="355"/>
    <n v="24"/>
    <x v="0"/>
    <x v="2"/>
    <x v="3"/>
    <n v="17"/>
    <n v="2015"/>
    <s v="E 6th St and Mateo St"/>
    <s v="Los Angeles"/>
    <x v="3"/>
    <n v="34.038389700000003"/>
    <n v="-118.2327244"/>
    <n v="6"/>
    <n v="37"/>
    <n v="206031"/>
    <n v="6037206031"/>
    <n v="6037"/>
    <s v="Census Tract 2060.31"/>
    <s v="Los Angeles Police Department"/>
    <s v="Gunshot"/>
    <s v="No"/>
    <n v="3040"/>
    <n v="41.8"/>
    <n v="8.6999999999999993"/>
    <n v="8.8000000000000007"/>
    <n v="39531"/>
    <n v="67542"/>
    <n v="55909"/>
    <n v="1.2080702569999999"/>
    <n v="4"/>
    <n v="4"/>
    <n v="25.5"/>
    <n v="0.103303862"/>
    <n v="0.56043557200000005"/>
  </r>
  <r>
    <x v="356"/>
    <n v="25"/>
    <x v="0"/>
    <x v="1"/>
    <x v="3"/>
    <n v="6"/>
    <n v="2015"/>
    <s v="800 Howard St"/>
    <s v="Stockton"/>
    <x v="3"/>
    <n v="37.929747300000002"/>
    <n v="-121.29813040000001"/>
    <n v="6"/>
    <n v="77"/>
    <n v="801"/>
    <n v="6077000801"/>
    <n v="6077"/>
    <s v="Census Tract 8.01"/>
    <s v="Stockton Police Department"/>
    <s v="Gunshot"/>
    <s v="Other"/>
    <n v="7323"/>
    <n v="5.9"/>
    <n v="14.5"/>
    <n v="62.7"/>
    <n v="15628"/>
    <n v="44228"/>
    <n v="53380"/>
    <n v="0.82855001900000003"/>
    <n v="2"/>
    <n v="2"/>
    <n v="29.4"/>
    <n v="0.26522411099999998"/>
    <n v="4.9474494000000001E-2"/>
  </r>
  <r>
    <x v="357"/>
    <n v="31"/>
    <x v="0"/>
    <x v="0"/>
    <x v="1"/>
    <n v="4"/>
    <n v="2015"/>
    <s v="150 E Lincoln Ave"/>
    <s v="Anaheim"/>
    <x v="3"/>
    <n v="33.836670900000001"/>
    <n v="-117.9137003"/>
    <n v="6"/>
    <n v="59"/>
    <n v="87300"/>
    <n v="6059087300"/>
    <n v="6059"/>
    <s v="Census Tract 873"/>
    <s v="Anaheim Police Department"/>
    <s v="Gunshot"/>
    <s v="Knife"/>
    <n v="9738"/>
    <n v="15.7"/>
    <n v="1.6"/>
    <n v="69.099999999999994"/>
    <n v="25755"/>
    <n v="51901"/>
    <n v="75422"/>
    <n v="0.68814139100000005"/>
    <n v="1"/>
    <n v="3"/>
    <n v="22.4"/>
    <n v="0.123324397"/>
    <n v="0.25338491299999999"/>
  </r>
  <r>
    <x v="358"/>
    <n v="49"/>
    <x v="0"/>
    <x v="1"/>
    <x v="3"/>
    <n v="19"/>
    <n v="2015"/>
    <s v="69 Prospect Hill Dr"/>
    <s v="Weymouth"/>
    <x v="18"/>
    <n v="42.256694799999998"/>
    <n v="-70.931617700000004"/>
    <n v="25"/>
    <n v="21"/>
    <n v="422800"/>
    <n v="25021422800"/>
    <n v="25021"/>
    <s v="Census Tract 4228"/>
    <s v="Weymouth Police Department"/>
    <s v="Gunshot"/>
    <s v="Firearm"/>
    <n v="3902"/>
    <n v="94.5"/>
    <n v="0.2"/>
    <n v="0.2"/>
    <n v="36062"/>
    <n v="66036"/>
    <n v="84916"/>
    <n v="0.77766263099999999"/>
    <n v="2"/>
    <n v="4"/>
    <n v="4.7"/>
    <n v="9.3385213999999994E-2"/>
    <n v="0.36435643600000001"/>
  </r>
  <r>
    <x v="359"/>
    <n v="59"/>
    <x v="0"/>
    <x v="1"/>
    <x v="0"/>
    <n v="4"/>
    <n v="2015"/>
    <s v="7100 Pine Ave"/>
    <s v="Chino"/>
    <x v="3"/>
    <n v="33.953424800000001"/>
    <n v="-117.6501793"/>
    <n v="6"/>
    <n v="71"/>
    <n v="1903"/>
    <n v="6071001903"/>
    <n v="6071"/>
    <s v="Census Tract 19.03"/>
    <s v="Corona Police Department"/>
    <s v="Gunshot"/>
    <s v="No"/>
    <n v="8960"/>
    <n v="28.1"/>
    <n v="7.1"/>
    <n v="32.9"/>
    <n v="37453"/>
    <n v="97955"/>
    <n v="54090"/>
    <n v="1.8109632090000001"/>
    <n v="5"/>
    <n v="5"/>
    <n v="6"/>
    <n v="0.13894015300000001"/>
    <n v="0.51284941399999995"/>
  </r>
  <r>
    <x v="360"/>
    <n v="50"/>
    <x v="0"/>
    <x v="2"/>
    <x v="0"/>
    <n v="17"/>
    <n v="2015"/>
    <s v="US-90 and Charles Dr"/>
    <s v="Del Rio"/>
    <x v="6"/>
    <n v="29.368520199999999"/>
    <n v="-100.83059950000001"/>
    <n v="48"/>
    <n v="465"/>
    <n v="950500"/>
    <n v="48465950500"/>
    <n v="48465"/>
    <s v="Census Tract 9505"/>
    <s v="Del Rio Police Department and Val Verde County Sheriff's Office"/>
    <s v="Gunshot"/>
    <s v="No"/>
    <n v="7556"/>
    <n v="23.5"/>
    <n v="1.3"/>
    <n v="72.3"/>
    <n v="17402"/>
    <n v="42026"/>
    <n v="40450"/>
    <n v="1.038961681"/>
    <n v="4"/>
    <n v="2"/>
    <n v="24.5"/>
    <n v="5.3399923000000002E-2"/>
    <n v="0.13606416499999999"/>
  </r>
  <r>
    <x v="361"/>
    <n v="37"/>
    <x v="0"/>
    <x v="1"/>
    <x v="2"/>
    <n v="21"/>
    <n v="2015"/>
    <s v="904 Admiral Callaghan Ln"/>
    <s v="Vallejo"/>
    <x v="3"/>
    <n v="38.132053399999997"/>
    <n v="-122.22268680000001"/>
    <n v="6"/>
    <n v="95"/>
    <n v="250105"/>
    <n v="6095250105"/>
    <n v="6095"/>
    <s v="Census Tract 2501.05"/>
    <s v="Vallejo Police Department"/>
    <s v="Gunshot"/>
    <s v="Firearm"/>
    <n v="7099"/>
    <n v="10.6"/>
    <n v="23"/>
    <n v="7.8"/>
    <n v="34516"/>
    <n v="91573"/>
    <n v="67177"/>
    <n v="1.3631600100000001"/>
    <n v="5"/>
    <n v="5"/>
    <n v="5.6"/>
    <n v="0.108266073"/>
    <n v="0.350836333"/>
  </r>
  <r>
    <x v="362"/>
    <n v="28"/>
    <x v="0"/>
    <x v="1"/>
    <x v="1"/>
    <n v="9"/>
    <n v="2015"/>
    <s v="477 Belcher Rd"/>
    <s v="Boiling Springs"/>
    <x v="30"/>
    <n v="35.022747000000003"/>
    <n v="-82.006141700000001"/>
    <n v="45"/>
    <n v="83"/>
    <n v="21803"/>
    <n v="45083021803"/>
    <n v="45083"/>
    <s v="Census Tract 218.03"/>
    <s v="Spartanburg County Sheriff's Office"/>
    <s v="Gunshot"/>
    <s v="Other"/>
    <n v="6309"/>
    <n v="69.7"/>
    <n v="16.600000000000001"/>
    <n v="3.3"/>
    <n v="23844"/>
    <n v="54784"/>
    <n v="42919"/>
    <n v="1.276450989"/>
    <n v="5"/>
    <n v="3"/>
    <n v="9.6999999999999993"/>
    <n v="7.7569308000000003E-2"/>
    <n v="0.23197331299999999"/>
  </r>
  <r>
    <x v="363"/>
    <n v="26"/>
    <x v="0"/>
    <x v="2"/>
    <x v="3"/>
    <n v="16"/>
    <n v="2015"/>
    <s v="12810 Gulf Fwy"/>
    <s v="Houston"/>
    <x v="6"/>
    <n v="29.6131928"/>
    <n v="-95.213452599999997"/>
    <n v="48"/>
    <n v="201"/>
    <n v="334002"/>
    <n v="48201334002"/>
    <n v="48201"/>
    <s v="Census Tract 3340.02"/>
    <s v="Houston Police Department"/>
    <s v="Gunshot"/>
    <s v="Firearm"/>
    <n v="2802"/>
    <n v="29.8"/>
    <n v="25.3"/>
    <n v="34.5"/>
    <n v="40387"/>
    <n v="53244"/>
    <n v="53137"/>
    <n v="1.0020136630000001"/>
    <n v="3"/>
    <n v="3"/>
    <n v="6.3"/>
    <n v="9.4994311999999997E-2"/>
    <n v="0.351817622"/>
  </r>
  <r>
    <x v="364"/>
    <n v="23"/>
    <x v="0"/>
    <x v="0"/>
    <x v="0"/>
    <n v="11"/>
    <n v="2015"/>
    <s v="1300 Sherman St"/>
    <s v="San Jose"/>
    <x v="3"/>
    <n v="37.316598999999997"/>
    <n v="-121.8759895"/>
    <n v="6"/>
    <n v="85"/>
    <n v="503113"/>
    <n v="6085503113"/>
    <n v="6085"/>
    <s v="Census Tract 5031.13"/>
    <s v="San Jose Police Department"/>
    <s v="Gunshot"/>
    <s v="Firearm"/>
    <n v="4866"/>
    <n v="7.2"/>
    <n v="1.9"/>
    <n v="83.4"/>
    <n v="22132"/>
    <n v="39892"/>
    <n v="91702"/>
    <n v="0.435017775"/>
    <n v="1"/>
    <n v="2"/>
    <n v="32.200000000000003"/>
    <n v="8.3946344000000006E-2"/>
    <n v="0.112262522"/>
  </r>
  <r>
    <x v="365"/>
    <n v="32"/>
    <x v="0"/>
    <x v="0"/>
    <x v="2"/>
    <n v="31"/>
    <n v="2015"/>
    <s v="118 W Grape St"/>
    <s v="Vineland"/>
    <x v="36"/>
    <n v="39.4848213"/>
    <n v="-75.034568800000002"/>
    <n v="34"/>
    <n v="11"/>
    <n v="41100"/>
    <n v="34011041100"/>
    <n v="34011"/>
    <s v="Census Tract 411"/>
    <s v="Vineland Police Department"/>
    <s v="Death in custody"/>
    <s v="Firearm"/>
    <n v="7621"/>
    <n v="5.0999999999999996"/>
    <n v="21.3"/>
    <n v="77.8"/>
    <n v="17401"/>
    <n v="40075"/>
    <n v="50750"/>
    <n v="0.78965517200000002"/>
    <n v="2"/>
    <n v="2"/>
    <n v="34.299999999999997"/>
    <n v="0.11842919"/>
    <n v="7.5572519000000005E-2"/>
  </r>
  <r>
    <x v="366"/>
    <n v="24"/>
    <x v="0"/>
    <x v="1"/>
    <x v="3"/>
    <n v="15"/>
    <n v="2015"/>
    <s v="Nesbitt Ave S and 99th St W"/>
    <s v="Bloomington"/>
    <x v="43"/>
    <n v="44.825490100000003"/>
    <n v="-93.358410000000006"/>
    <n v="27"/>
    <n v="53"/>
    <n v="25903"/>
    <n v="27053025903"/>
    <n v="27053"/>
    <s v="Census Tract 259.03"/>
    <s v="Bloomington Police Department"/>
    <s v="Gunshot"/>
    <s v="Knife"/>
    <n v="6185"/>
    <n v="86.7"/>
    <n v="3.3"/>
    <n v="3.1"/>
    <n v="43458"/>
    <n v="82702"/>
    <n v="64403"/>
    <n v="1.284132727"/>
    <n v="4"/>
    <n v="5"/>
    <n v="6.9"/>
    <n v="4.9067982000000003E-2"/>
    <n v="0.622360248"/>
  </r>
  <r>
    <x v="367"/>
    <n v="42"/>
    <x v="0"/>
    <x v="1"/>
    <x v="3"/>
    <n v="29"/>
    <n v="2015"/>
    <s v="604 E Maple Ave"/>
    <s v="Stillwater"/>
    <x v="14"/>
    <n v="36.121105200000002"/>
    <n v="-97.050125100000002"/>
    <n v="40"/>
    <n v="119"/>
    <n v="10600"/>
    <n v="40119010600"/>
    <n v="40119"/>
    <s v="Census Tract 106"/>
    <s v="Stillwater Police Department"/>
    <s v="Gunshot"/>
    <s v="Firearm"/>
    <n v="4908"/>
    <n v="76.8"/>
    <n v="8.5"/>
    <n v="7.3"/>
    <n v="14964"/>
    <n v="32054"/>
    <n v="36812"/>
    <n v="0.87074866900000003"/>
    <n v="3"/>
    <n v="1"/>
    <n v="34"/>
    <n v="6.6425993000000003E-2"/>
    <n v="0.28454231400000002"/>
  </r>
  <r>
    <x v="368"/>
    <n v="34"/>
    <x v="0"/>
    <x v="1"/>
    <x v="4"/>
    <n v="27"/>
    <n v="2015"/>
    <s v="1225 Quindaro Blvd"/>
    <s v="Kansas City"/>
    <x v="13"/>
    <n v="39.136245700000003"/>
    <n v="-94.642379800000001"/>
    <n v="20"/>
    <n v="209"/>
    <n v="40700"/>
    <n v="20209040700"/>
    <n v="20209"/>
    <s v="Census Tract 407"/>
    <s v="Kansas City KS Police Department"/>
    <s v="Taser"/>
    <s v="Firearm"/>
    <n v="1990"/>
    <n v="1.1000000000000001"/>
    <n v="60.3"/>
    <n v="37.200000000000003"/>
    <n v="15556"/>
    <n v="24929"/>
    <n v="39402"/>
    <n v="0.63268362"/>
    <n v="1"/>
    <n v="1"/>
    <n v="45.3"/>
    <n v="0.25857142900000002"/>
    <n v="3.6484244999999998E-2"/>
  </r>
  <r>
    <x v="369"/>
    <n v="68"/>
    <x v="0"/>
    <x v="1"/>
    <x v="3"/>
    <n v="26"/>
    <n v="2015"/>
    <s v="4401 Xylon Ave N"/>
    <s v="Minneapolis"/>
    <x v="43"/>
    <n v="45.035038"/>
    <n v="-93.386741599999993"/>
    <n v="27"/>
    <n v="53"/>
    <n v="21503"/>
    <n v="27053021503"/>
    <n v="27053"/>
    <s v="Census Tract 215.03"/>
    <s v="Minneapolis Police Department"/>
    <s v="Gunshot"/>
    <s v="Other"/>
    <n v="4836"/>
    <n v="61.7"/>
    <n v="9.8000000000000007"/>
    <n v="16.3"/>
    <n v="28690"/>
    <n v="46519"/>
    <n v="64403"/>
    <n v="0.722311072"/>
    <n v="2"/>
    <n v="3"/>
    <n v="8.6999999999999993"/>
    <n v="0.112132353"/>
    <n v="0.26476462200000001"/>
  </r>
  <r>
    <x v="370"/>
    <n v="31"/>
    <x v="0"/>
    <x v="0"/>
    <x v="1"/>
    <n v="21"/>
    <n v="2015"/>
    <s v="200 North Retta St"/>
    <s v="Fort Worth"/>
    <x v="6"/>
    <n v="32.767036099999999"/>
    <n v="-97.303853599999997"/>
    <n v="48"/>
    <n v="439"/>
    <n v="101202"/>
    <n v="48439101202"/>
    <n v="48439"/>
    <s v="Census Tract 1012.02"/>
    <s v="Fort Worth Police Department"/>
    <s v="Gunshot"/>
    <s v="Firearm"/>
    <n v="4321"/>
    <n v="19.600000000000001"/>
    <n v="3.5"/>
    <n v="74.099999999999994"/>
    <n v="18174"/>
    <n v="33750"/>
    <n v="56853"/>
    <n v="0.59363622000000005"/>
    <n v="1"/>
    <n v="1"/>
    <n v="26.7"/>
    <n v="8.3730789999999999E-2"/>
    <n v="6.8349515E-2"/>
  </r>
  <r>
    <x v="371"/>
    <n v="83"/>
    <x v="0"/>
    <x v="1"/>
    <x v="1"/>
    <n v="12"/>
    <n v="2015"/>
    <s v="Sleepy Hollow Dr and Misty Glen Dr"/>
    <s v="Newalla"/>
    <x v="14"/>
    <n v="35.375220200000001"/>
    <n v="-97.172059899999994"/>
    <n v="40"/>
    <n v="27"/>
    <n v="202302"/>
    <n v="40027202302"/>
    <n v="40027"/>
    <s v="Census Tract 2023.02"/>
    <s v="Oklahoma City Police Department"/>
    <s v="Gunshot"/>
    <s v="No"/>
    <n v="5410"/>
    <n v="82.8"/>
    <n v="1"/>
    <n v="5.2"/>
    <n v="25034"/>
    <n v="56875"/>
    <n v="54989"/>
    <n v="1.0342977689999999"/>
    <n v="3"/>
    <n v="4"/>
    <n v="8"/>
    <n v="6.6806576000000006E-2"/>
    <n v="0.150948367"/>
  </r>
  <r>
    <x v="372"/>
    <n v="35"/>
    <x v="0"/>
    <x v="1"/>
    <x v="0"/>
    <n v="13"/>
    <n v="2015"/>
    <s v="414 Rehr St"/>
    <s v="Reading"/>
    <x v="19"/>
    <n v="40.328758200000003"/>
    <n v="-75.908035299999995"/>
    <n v="42"/>
    <n v="11"/>
    <n v="2000"/>
    <n v="42011002000"/>
    <n v="42011"/>
    <s v="Census Tract 20"/>
    <s v="Pennsylvania State Police"/>
    <s v="Gunshot"/>
    <s v="Firearm"/>
    <n v="4017"/>
    <n v="37.4"/>
    <n v="10.7"/>
    <n v="47.7"/>
    <n v="20761"/>
    <n v="29707"/>
    <n v="55170"/>
    <n v="0.53846293300000003"/>
    <n v="1"/>
    <n v="1"/>
    <n v="36.6"/>
    <n v="0.13974287299999999"/>
    <n v="6.8331142999999997E-2"/>
  </r>
  <r>
    <x v="373"/>
    <n v="29"/>
    <x v="0"/>
    <x v="2"/>
    <x v="2"/>
    <n v="14"/>
    <n v="2015"/>
    <s v="2615 Mossrock"/>
    <s v="San Antonio"/>
    <x v="6"/>
    <n v="29.513450599999999"/>
    <n v="-98.535820000000001"/>
    <n v="48"/>
    <n v="29"/>
    <n v="181001"/>
    <n v="48029181001"/>
    <n v="48029"/>
    <s v="Census Tract 1810.01"/>
    <s v="San Antonio Police Department"/>
    <s v="Gunshot"/>
    <s v="Firearm"/>
    <n v="3679"/>
    <n v="24.2"/>
    <n v="5.6"/>
    <n v="70.2"/>
    <n v="26047"/>
    <n v="45208"/>
    <n v="50112"/>
    <n v="0.90213920800000003"/>
    <n v="3"/>
    <n v="3"/>
    <n v="21.7"/>
    <n v="7.4115664999999997E-2"/>
    <n v="0.240572172"/>
  </r>
  <r>
    <x v="374"/>
    <n v="50"/>
    <x v="0"/>
    <x v="0"/>
    <x v="4"/>
    <n v="31"/>
    <n v="2015"/>
    <s v="Tremont St and Morgan St"/>
    <s v="Rochester"/>
    <x v="35"/>
    <n v="43.147850200000001"/>
    <n v="-77.630950200000001"/>
    <n v="36"/>
    <n v="55"/>
    <n v="2700"/>
    <n v="36055002700"/>
    <n v="36055"/>
    <s v="Census Tract 27"/>
    <s v="Rochester Police Department"/>
    <s v="Taser"/>
    <s v="Firearm"/>
    <n v="1271"/>
    <n v="0.6"/>
    <n v="95.6"/>
    <n v="3.9"/>
    <n v="11558"/>
    <n v="18833"/>
    <n v="52394"/>
    <n v="0.35944955499999998"/>
    <s v="NA"/>
    <n v="1"/>
    <n v="49.9"/>
    <n v="0.25925925900000002"/>
    <n v="9.6530920000000006E-2"/>
  </r>
  <r>
    <x v="375"/>
    <n v="56"/>
    <x v="0"/>
    <x v="3"/>
    <x v="1"/>
    <n v="6"/>
    <n v="2015"/>
    <s v="400 Steuber Rd"/>
    <s v="Tehachapi"/>
    <x v="3"/>
    <n v="35.127479600000001"/>
    <n v="-118.4139481"/>
    <n v="6"/>
    <n v="29"/>
    <n v="6007"/>
    <n v="6029006007"/>
    <n v="6029"/>
    <s v="Census Tract 60.07"/>
    <s v="Tehachapi Police Department"/>
    <s v="Gunshot"/>
    <s v="Firearm"/>
    <n v="6657"/>
    <n v="72.8"/>
    <n v="0.3"/>
    <n v="26.3"/>
    <n v="26741"/>
    <n v="56698"/>
    <n v="48552"/>
    <n v="1.1677788760000001"/>
    <n v="4"/>
    <n v="4"/>
    <n v="11.5"/>
    <n v="0.113105925"/>
    <n v="0.10737248200000001"/>
  </r>
  <r>
    <x v="376"/>
    <n v="43"/>
    <x v="0"/>
    <x v="1"/>
    <x v="3"/>
    <n v="13"/>
    <n v="2015"/>
    <s v="600 Olive St"/>
    <s v="Jourdanton"/>
    <x v="6"/>
    <n v="28.91159"/>
    <n v="-98.542951700000003"/>
    <n v="48"/>
    <n v="13"/>
    <n v="960600"/>
    <n v="48013960600"/>
    <n v="48013"/>
    <s v="Census Tract 9606"/>
    <s v="Jourdanton Police Department"/>
    <s v="Gunshot"/>
    <s v="Firearm"/>
    <n v="6033"/>
    <n v="47.6"/>
    <n v="0.3"/>
    <n v="50.6"/>
    <n v="26101"/>
    <n v="48735"/>
    <n v="47543"/>
    <n v="1.02507204"/>
    <n v="4"/>
    <n v="3"/>
    <n v="10"/>
    <n v="6.4629433999999999E-2"/>
    <n v="0.163523637"/>
  </r>
  <r>
    <x v="377"/>
    <n v="38"/>
    <x v="0"/>
    <x v="1"/>
    <x v="1"/>
    <n v="10"/>
    <n v="2015"/>
    <s v="SW Wanamaker Rd and I-70"/>
    <s v="Topeka"/>
    <x v="13"/>
    <n v="39.053600699999997"/>
    <n v="-95.761813200000006"/>
    <n v="20"/>
    <n v="177"/>
    <n v="2400"/>
    <n v="20177002400"/>
    <n v="20177"/>
    <s v="Census Tract 24"/>
    <s v="Topeka Police Department"/>
    <s v="Gunshot"/>
    <s v="Firearm"/>
    <n v="5378"/>
    <n v="89.6"/>
    <n v="3.4"/>
    <n v="4.5"/>
    <n v="28781"/>
    <n v="38608"/>
    <n v="48451"/>
    <n v="0.79684629799999995"/>
    <n v="3"/>
    <n v="2"/>
    <n v="10.4"/>
    <n v="4.5649072999999998E-2"/>
    <n v="0.36654526500000001"/>
  </r>
  <r>
    <x v="378"/>
    <n v="63"/>
    <x v="0"/>
    <x v="0"/>
    <x v="2"/>
    <n v="20"/>
    <n v="2015"/>
    <s v="Louis Armstrong New Orleans International Airport, 900 Airline Dr"/>
    <s v="Kenner"/>
    <x v="1"/>
    <n v="29.985931300000001"/>
    <n v="-90.257711900000004"/>
    <n v="22"/>
    <n v="51"/>
    <n v="980000"/>
    <n v="22051980000"/>
    <n v="22051"/>
    <s v="Census Tract 9800"/>
    <s v="Jefferson Parish Sheriff's Office"/>
    <s v="Gunshot"/>
    <s v="Disputed"/>
    <n v="0"/>
    <s v="-"/>
    <s v="-"/>
    <s v="-"/>
    <s v="-"/>
    <s v="NA"/>
    <n v="48261"/>
    <s v="NA"/>
    <s v="NA"/>
    <s v="NA"/>
    <s v="-"/>
    <s v="NA"/>
    <s v="NA"/>
  </r>
  <r>
    <x v="379"/>
    <n v="27"/>
    <x v="0"/>
    <x v="0"/>
    <x v="2"/>
    <n v="30"/>
    <n v="2015"/>
    <s v="NA"/>
    <s v="Fort Meade"/>
    <x v="34"/>
    <n v="39.106651300000003"/>
    <n v="-76.734802200000004"/>
    <n v="24"/>
    <n v="3"/>
    <n v="740603"/>
    <n v="24003740603"/>
    <n v="24003"/>
    <s v="Census Tract 7406.03"/>
    <s v="NSA Police Department"/>
    <s v="Gunshot"/>
    <s v="Firearm"/>
    <n v="1610"/>
    <n v="58.6"/>
    <n v="25.5"/>
    <n v="10"/>
    <n v="20995"/>
    <n v="79844"/>
    <n v="87430"/>
    <n v="0.91323344399999995"/>
    <n v="2"/>
    <n v="5"/>
    <n v="3.2"/>
    <n v="9.5238094999999995E-2"/>
    <n v="0.47494033400000002"/>
  </r>
  <r>
    <x v="380"/>
    <n v="36"/>
    <x v="0"/>
    <x v="1"/>
    <x v="4"/>
    <n v="4"/>
    <n v="2015"/>
    <s v="3320 W 9th Ave"/>
    <s v="Kennewick"/>
    <x v="20"/>
    <n v="46.201370199999999"/>
    <n v="-119.16800689999999"/>
    <n v="53"/>
    <n v="5"/>
    <n v="11002"/>
    <n v="53005011002"/>
    <n v="53005"/>
    <s v="Census Tract 110.02"/>
    <s v="Kennewick Police Department/Tri-City Swat Team"/>
    <s v="Gunshot"/>
    <s v="Firearm"/>
    <n v="4284"/>
    <n v="73.599999999999994"/>
    <n v="0"/>
    <n v="24.2"/>
    <n v="22348"/>
    <n v="42759"/>
    <n v="60485"/>
    <n v="0.706935604"/>
    <n v="1"/>
    <n v="2"/>
    <n v="20.5"/>
    <n v="8.3037299999999994E-2"/>
    <n v="0.12808080799999999"/>
  </r>
  <r>
    <x v="381"/>
    <n v="55"/>
    <x v="0"/>
    <x v="1"/>
    <x v="4"/>
    <n v="29"/>
    <n v="2015"/>
    <s v="108 Fir Canyon Rd"/>
    <s v="Grants Pass"/>
    <x v="15"/>
    <n v="42.360073100000001"/>
    <n v="-123.44641110000001"/>
    <n v="41"/>
    <n v="33"/>
    <n v="361500"/>
    <n v="41033361500"/>
    <n v="41033"/>
    <s v="Census Tract 3615"/>
    <s v="Oregon State Police"/>
    <s v="Gunshot"/>
    <s v="Knife"/>
    <n v="2186"/>
    <n v="85.8"/>
    <n v="0.5"/>
    <n v="6"/>
    <n v="23281"/>
    <n v="48077"/>
    <n v="37733"/>
    <n v="1.2741366970000001"/>
    <s v="NA"/>
    <n v="3"/>
    <n v="16"/>
    <n v="0.13824884800000001"/>
    <n v="0.24741144400000001"/>
  </r>
  <r>
    <x v="382"/>
    <n v="36"/>
    <x v="0"/>
    <x v="1"/>
    <x v="2"/>
    <n v="19"/>
    <n v="2015"/>
    <s v="200 Trask St"/>
    <s v="Bakersfield"/>
    <x v="3"/>
    <n v="35.353622399999999"/>
    <n v="-119.3315506"/>
    <n v="6"/>
    <n v="29"/>
    <n v="3700"/>
    <n v="6029003700"/>
    <n v="6029"/>
    <s v="Census Tract 37"/>
    <s v="Bakersfield Police Department (Swat)"/>
    <s v="Gunshot"/>
    <s v="Firearm"/>
    <n v="3921"/>
    <n v="36.299999999999997"/>
    <n v="2.2999999999999998"/>
    <n v="59.8"/>
    <n v="21115"/>
    <n v="55093"/>
    <n v="48552"/>
    <n v="1.134721536"/>
    <n v="4"/>
    <n v="3"/>
    <n v="23.1"/>
    <n v="0.117837838"/>
    <n v="7.0159026999999999E-2"/>
  </r>
  <r>
    <x v="383"/>
    <n v="68"/>
    <x v="0"/>
    <x v="1"/>
    <x v="3"/>
    <n v="14"/>
    <n v="2015"/>
    <s v="500 Sycamore St"/>
    <s v="Lake Jackson"/>
    <x v="6"/>
    <n v="29.0344224"/>
    <n v="-95.428149300000001"/>
    <n v="48"/>
    <n v="39"/>
    <n v="663500"/>
    <n v="48039663500"/>
    <n v="48039"/>
    <s v="Census Tract 6635"/>
    <s v="Lake Jackson Police Department"/>
    <s v="Gunshot"/>
    <s v="No"/>
    <n v="6016"/>
    <n v="62.3"/>
    <n v="6.1"/>
    <n v="30"/>
    <n v="27875"/>
    <n v="54329"/>
    <n v="67603"/>
    <n v="0.80364776699999996"/>
    <n v="2"/>
    <n v="3"/>
    <n v="8.6"/>
    <n v="5.1835853000000001E-2"/>
    <n v="0.170081392"/>
  </r>
  <r>
    <x v="384"/>
    <n v="61"/>
    <x v="0"/>
    <x v="1"/>
    <x v="3"/>
    <n v="23"/>
    <n v="2015"/>
    <s v="120 W Slaughter Ln"/>
    <s v="Austin"/>
    <x v="6"/>
    <n v="30.167617799999999"/>
    <n v="-97.789161699999994"/>
    <n v="48"/>
    <n v="453"/>
    <n v="2421"/>
    <n v="48453002421"/>
    <n v="48453"/>
    <s v="Census Tract 24.21"/>
    <s v="Austin Police Department"/>
    <s v="Gunshot"/>
    <s v="No"/>
    <n v="7456"/>
    <n v="53.3"/>
    <n v="6.4"/>
    <n v="34.6"/>
    <n v="31969"/>
    <n v="59435"/>
    <n v="58025"/>
    <n v="1.024299871"/>
    <n v="3"/>
    <n v="4"/>
    <n v="11.5"/>
    <n v="8.1466762999999998E-2"/>
    <n v="0.42883101200000001"/>
  </r>
  <r>
    <x v="385"/>
    <n v="46"/>
    <x v="0"/>
    <x v="1"/>
    <x v="4"/>
    <n v="5"/>
    <n v="2015"/>
    <s v="1847 Bob White Blvd"/>
    <s v="Pulaski"/>
    <x v="11"/>
    <n v="37.058514899999999"/>
    <n v="-80.744990900000005"/>
    <n v="51"/>
    <n v="155"/>
    <n v="210201"/>
    <n v="51155210201"/>
    <n v="51155"/>
    <s v="Census Tract 2102.01"/>
    <s v="Pulaski Police Department"/>
    <s v="Gunshot"/>
    <s v="No"/>
    <n v="3721"/>
    <n v="82.5"/>
    <n v="10.5"/>
    <n v="0.4"/>
    <n v="20153"/>
    <n v="31898"/>
    <n v="44312"/>
    <n v="0.71985015299999999"/>
    <n v="1"/>
    <n v="1"/>
    <n v="21.8"/>
    <n v="8.3866837E-2"/>
    <n v="0.118260244"/>
  </r>
  <r>
    <x v="386"/>
    <n v="47"/>
    <x v="0"/>
    <x v="1"/>
    <x v="0"/>
    <n v="23"/>
    <n v="2015"/>
    <s v="175 Bass Pro Blvd"/>
    <s v="Denham Springs"/>
    <x v="1"/>
    <n v="30.4504135"/>
    <n v="-90.960278400000007"/>
    <n v="22"/>
    <n v="63"/>
    <n v="40805"/>
    <n v="22063040805"/>
    <n v="22063"/>
    <s v="Census Tract 408.05"/>
    <s v="Denham Springs Police Department"/>
    <s v="Gunshot"/>
    <s v="Firearm"/>
    <n v="5375"/>
    <n v="86.8"/>
    <n v="1.5"/>
    <n v="10.6"/>
    <n v="30540"/>
    <n v="70469"/>
    <n v="56811"/>
    <n v="1.2404111879999999"/>
    <n v="5"/>
    <n v="4"/>
    <n v="10.8"/>
    <n v="6.5487392000000005E-2"/>
    <n v="0.20492476100000001"/>
  </r>
  <r>
    <x v="387"/>
    <n v="26"/>
    <x v="0"/>
    <x v="1"/>
    <x v="2"/>
    <n v="29"/>
    <n v="2015"/>
    <s v="Fields Hollow Rd"/>
    <s v="Peebles"/>
    <x v="4"/>
    <n v="39.083271000000003"/>
    <n v="-83.255546600000002"/>
    <n v="39"/>
    <n v="131"/>
    <n v="952700"/>
    <n v="39131952700"/>
    <n v="39131"/>
    <s v="Census Tract 9527"/>
    <s v="Pike County Sheriff's Department"/>
    <s v="Gunshot"/>
    <s v="Vehicle"/>
    <n v="4430"/>
    <n v="95.5"/>
    <n v="0"/>
    <n v="0"/>
    <n v="18133"/>
    <n v="46007"/>
    <n v="42165"/>
    <n v="1.0911182260000001"/>
    <n v="5"/>
    <n v="3"/>
    <n v="18.2"/>
    <n v="0.177073171"/>
    <n v="8.6883595999999993E-2"/>
  </r>
  <r>
    <x v="388"/>
    <n v="37"/>
    <x v="0"/>
    <x v="0"/>
    <x v="1"/>
    <n v="1"/>
    <n v="2015"/>
    <s v="14200 Kornblum Ave"/>
    <s v="Hawthorne"/>
    <x v="3"/>
    <n v="33.901792200000003"/>
    <n v="-118.33732569999999"/>
    <n v="6"/>
    <n v="37"/>
    <n v="603703"/>
    <n v="6037603703"/>
    <n v="6037"/>
    <s v="Census Tract 6037.03"/>
    <s v="Hawthorne Police Department"/>
    <s v="Gunshot"/>
    <s v="No"/>
    <n v="2666"/>
    <n v="27.6"/>
    <n v="5.5"/>
    <n v="46.4"/>
    <n v="32242"/>
    <n v="83258"/>
    <n v="55909"/>
    <n v="1.4891699009999999"/>
    <n v="5"/>
    <n v="5"/>
    <n v="7.4"/>
    <n v="8.1118881000000004E-2"/>
    <n v="0.25250395399999997"/>
  </r>
  <r>
    <x v="389"/>
    <n v="22"/>
    <x v="0"/>
    <x v="2"/>
    <x v="2"/>
    <n v="17"/>
    <n v="2015"/>
    <s v="Elkhorn Blvd and Dry Creek Rd"/>
    <s v="Rio Linda"/>
    <x v="3"/>
    <n v="38.683769900000001"/>
    <n v="-121.43839989999999"/>
    <n v="6"/>
    <n v="67"/>
    <n v="7202"/>
    <n v="6067007202"/>
    <n v="6067"/>
    <s v="Census Tract 72.02"/>
    <s v="California Highway Patrol"/>
    <s v="Gunshot"/>
    <s v="Knife"/>
    <n v="4315"/>
    <n v="49"/>
    <n v="2.5"/>
    <n v="22.5"/>
    <n v="30472"/>
    <n v="56458"/>
    <n v="55064"/>
    <n v="1.025315996"/>
    <n v="3"/>
    <n v="4"/>
    <n v="11.2"/>
    <n v="0.11952862"/>
    <n v="0.17356010799999999"/>
  </r>
  <r>
    <x v="390"/>
    <n v="18"/>
    <x v="0"/>
    <x v="2"/>
    <x v="3"/>
    <n v="1"/>
    <n v="2015"/>
    <s v="39 N Marlin Ave"/>
    <s v="Key Largo"/>
    <x v="17"/>
    <n v="25.155902900000001"/>
    <n v="-80.390258799999998"/>
    <n v="12"/>
    <n v="87"/>
    <n v="970300"/>
    <n v="12087970300"/>
    <n v="12087"/>
    <s v="Census Tract 9703"/>
    <s v="Monroe County Sheriff's Office"/>
    <s v="Unknown"/>
    <s v="Knife"/>
    <n v="2355"/>
    <n v="75.2"/>
    <n v="1.5"/>
    <n v="21.7"/>
    <n v="25977"/>
    <n v="54219"/>
    <n v="53607"/>
    <n v="1.0114164189999999"/>
    <n v="3"/>
    <n v="3"/>
    <n v="16.399999999999999"/>
    <n v="8.1262591999999995E-2"/>
    <n v="0.31395902799999997"/>
  </r>
  <r>
    <x v="391"/>
    <n v="39"/>
    <x v="0"/>
    <x v="2"/>
    <x v="1"/>
    <n v="8"/>
    <n v="2015"/>
    <s v="4th St and Mathews St"/>
    <s v="Los Angeles"/>
    <x v="3"/>
    <n v="34.040129899999997"/>
    <n v="-118.21066980000001"/>
    <n v="6"/>
    <n v="37"/>
    <n v="204300"/>
    <n v="6037204300"/>
    <n v="6037"/>
    <s v="Census Tract 2043"/>
    <s v="Los Angeles Police Department"/>
    <s v="Gunshot"/>
    <s v="No"/>
    <n v="5158"/>
    <n v="1.7"/>
    <n v="0"/>
    <n v="94.3"/>
    <n v="14162"/>
    <n v="25792"/>
    <n v="55909"/>
    <n v="0.46132107500000002"/>
    <n v="1"/>
    <n v="1"/>
    <n v="38.5"/>
    <n v="0.21840068800000001"/>
    <n v="6.5922920999999995E-2"/>
  </r>
  <r>
    <x v="392"/>
    <n v="49"/>
    <x v="0"/>
    <x v="1"/>
    <x v="0"/>
    <n v="26"/>
    <n v="2015"/>
    <s v="US-49 and Middle Driveway"/>
    <s v="Gulfport"/>
    <x v="39"/>
    <n v="30.4247537"/>
    <n v="-89.092524299999994"/>
    <n v="28"/>
    <n v="47"/>
    <n v="1800"/>
    <n v="28047001800"/>
    <n v="28047"/>
    <s v="Census Tract 18"/>
    <s v="Gulfport Police Department"/>
    <s v="Gunshot"/>
    <s v="Other"/>
    <n v="2923"/>
    <n v="9.9"/>
    <n v="85.3"/>
    <n v="4.8"/>
    <n v="12930"/>
    <n v="19031"/>
    <n v="43124"/>
    <n v="0.44130878400000001"/>
    <n v="1"/>
    <n v="1"/>
    <n v="47.1"/>
    <n v="0.12725450899999999"/>
    <n v="8.8779955999999993E-2"/>
  </r>
  <r>
    <x v="393"/>
    <n v="23"/>
    <x v="0"/>
    <x v="0"/>
    <x v="3"/>
    <n v="16"/>
    <n v="2015"/>
    <s v="W 11th St"/>
    <s v="Tulsa"/>
    <x v="14"/>
    <n v="36.145938899999997"/>
    <n v="-95.9928436"/>
    <n v="40"/>
    <n v="143"/>
    <n v="2500"/>
    <n v="40143002500"/>
    <n v="40143"/>
    <s v="Census Tract 25"/>
    <s v="Department of Veteran Affairs"/>
    <s v="Gunshot"/>
    <s v="Firearm"/>
    <n v="3300"/>
    <n v="52.2"/>
    <n v="23.8"/>
    <n v="10.1"/>
    <n v="16953"/>
    <n v="34432"/>
    <n v="48181"/>
    <n v="0.71463854999999998"/>
    <n v="2"/>
    <n v="2"/>
    <n v="26.7"/>
    <n v="8.0686695000000003E-2"/>
    <n v="0.40877437300000002"/>
  </r>
  <r>
    <x v="394"/>
    <n v="47"/>
    <x v="0"/>
    <x v="2"/>
    <x v="1"/>
    <n v="16"/>
    <n v="2015"/>
    <s v="West Lerdo Hwy and South Wall St"/>
    <s v="Shafter"/>
    <x v="3"/>
    <n v="35.499859800000003"/>
    <n v="-119.28055000000001"/>
    <n v="6"/>
    <n v="29"/>
    <n v="4101"/>
    <n v="6029004101"/>
    <n v="6029"/>
    <s v="Census Tract 41.01"/>
    <s v="Shafter Police Department"/>
    <s v="Gunshot"/>
    <s v="Firearm"/>
    <n v="4932"/>
    <n v="30.1"/>
    <n v="1.4"/>
    <n v="66.5"/>
    <n v="21130"/>
    <n v="49076"/>
    <n v="48552"/>
    <n v="1.0107925520000001"/>
    <n v="3"/>
    <n v="3"/>
    <n v="18.8"/>
    <n v="7.8510316999999996E-2"/>
    <n v="0.13387151"/>
  </r>
  <r>
    <x v="395"/>
    <n v="32"/>
    <x v="0"/>
    <x v="0"/>
    <x v="3"/>
    <n v="7"/>
    <n v="2015"/>
    <s v="300 Yaupon St"/>
    <s v="Freeport"/>
    <x v="6"/>
    <n v="28.9552215"/>
    <n v="-95.3685641"/>
    <n v="48"/>
    <n v="39"/>
    <n v="664400"/>
    <n v="48039664400"/>
    <n v="48039"/>
    <s v="Census Tract 6644"/>
    <s v="Freeport Police Department"/>
    <s v="Gunshot"/>
    <s v="Knife"/>
    <n v="6118"/>
    <n v="47.3"/>
    <n v="8.8000000000000007"/>
    <n v="43.7"/>
    <n v="24236"/>
    <n v="48635"/>
    <n v="67603"/>
    <n v="0.71942073600000001"/>
    <n v="2"/>
    <n v="3"/>
    <n v="18.399999999999999"/>
    <n v="0.12814412"/>
    <n v="7.7154582999999999E-2"/>
  </r>
  <r>
    <x v="396"/>
    <n v="45"/>
    <x v="0"/>
    <x v="0"/>
    <x v="4"/>
    <n v="17"/>
    <n v="2015"/>
    <s v="15746 Union Ave"/>
    <s v="Harvey"/>
    <x v="37"/>
    <n v="41.603764099999999"/>
    <n v="-87.634061599999995"/>
    <n v="17"/>
    <n v="31"/>
    <n v="827200"/>
    <n v="17031827200"/>
    <n v="17031"/>
    <s v="Census Tract 8272"/>
    <s v="Harvey Police Department"/>
    <s v="Gunshot"/>
    <s v="No"/>
    <n v="4279"/>
    <n v="9.5"/>
    <n v="67"/>
    <n v="21.7"/>
    <n v="19151"/>
    <n v="33028"/>
    <n v="54548"/>
    <n v="0.60548507699999998"/>
    <n v="2"/>
    <n v="1"/>
    <n v="30.2"/>
    <n v="0.21227115299999999"/>
    <n v="0.11542814"/>
  </r>
  <r>
    <x v="397"/>
    <n v="51"/>
    <x v="0"/>
    <x v="1"/>
    <x v="0"/>
    <n v="14"/>
    <n v="2015"/>
    <s v="Gale St"/>
    <s v="Laredo"/>
    <x v="6"/>
    <n v="27.554155000000002"/>
    <n v="-99.478091000000006"/>
    <n v="48"/>
    <n v="479"/>
    <n v="1601"/>
    <n v="48479001601"/>
    <n v="48479"/>
    <s v="Census Tract 16.01"/>
    <s v="Laredo Police Department"/>
    <s v="Gunshot"/>
    <s v="Knife"/>
    <n v="3999"/>
    <n v="2.2999999999999998"/>
    <n v="0.8"/>
    <n v="97.1"/>
    <n v="20900"/>
    <n v="42782"/>
    <n v="39449"/>
    <n v="1.0844888340000001"/>
    <n v="4"/>
    <n v="2"/>
    <n v="17.399999999999999"/>
    <n v="5.7938719E-2"/>
    <n v="0.20679146700000001"/>
  </r>
  <r>
    <x v="398"/>
    <n v="31"/>
    <x v="0"/>
    <x v="2"/>
    <x v="0"/>
    <n v="20"/>
    <n v="2015"/>
    <s v="2500 Texas Hwy 121"/>
    <s v="Euless"/>
    <x v="6"/>
    <n v="32.872246400000002"/>
    <n v="-97.099390200000002"/>
    <n v="48"/>
    <n v="439"/>
    <n v="113519"/>
    <n v="48439113519"/>
    <n v="48439"/>
    <s v="Census Tract 1135.19"/>
    <s v="Grapevine Police Department"/>
    <s v="Gunshot"/>
    <s v="Vehicle"/>
    <n v="5917"/>
    <n v="68.900000000000006"/>
    <n v="10.7"/>
    <n v="10.7"/>
    <n v="43062"/>
    <n v="79821"/>
    <n v="56853"/>
    <n v="1.4039892350000001"/>
    <n v="5"/>
    <n v="5"/>
    <n v="2.9"/>
    <n v="6.8464730000000001E-2"/>
    <n v="0.411525586"/>
  </r>
  <r>
    <x v="399"/>
    <n v="54"/>
    <x v="0"/>
    <x v="1"/>
    <x v="0"/>
    <n v="27"/>
    <n v="2015"/>
    <s v="1016 N 4th Ave"/>
    <s v="Pasco"/>
    <x v="20"/>
    <n v="46.237575499999998"/>
    <n v="-119.0959167"/>
    <n v="53"/>
    <n v="21"/>
    <n v="20200"/>
    <n v="53021020200"/>
    <n v="53021"/>
    <s v="Census Tract 202"/>
    <s v="Franklin County Corrections Division"/>
    <s v="Death in custody"/>
    <s v="Firearm"/>
    <n v="6747"/>
    <n v="16.5"/>
    <n v="0.9"/>
    <n v="78.7"/>
    <n v="16558"/>
    <n v="28537"/>
    <n v="55177"/>
    <n v="0.51719013400000002"/>
    <n v="1"/>
    <n v="1"/>
    <n v="35.9"/>
    <n v="0.13174311899999999"/>
    <n v="5.7256583E-2"/>
  </r>
  <r>
    <x v="400"/>
    <n v="31"/>
    <x v="0"/>
    <x v="1"/>
    <x v="2"/>
    <n v="11"/>
    <n v="2015"/>
    <s v="2241 Lucille Ave"/>
    <s v="Kingman"/>
    <x v="5"/>
    <n v="35.204090100000002"/>
    <n v="-114.0249939"/>
    <n v="4"/>
    <n v="15"/>
    <n v="953800"/>
    <n v="4015953800"/>
    <n v="4015"/>
    <s v="Census Tract 9538"/>
    <s v="Kingman Police Department"/>
    <s v="Gunshot"/>
    <s v="Firearm"/>
    <n v="6001"/>
    <n v="80.900000000000006"/>
    <n v="0.2"/>
    <n v="11.9"/>
    <n v="21374"/>
    <n v="42484"/>
    <n v="39200"/>
    <n v="1.0837755099999999"/>
    <n v="4"/>
    <n v="2"/>
    <n v="16.2"/>
    <n v="0.149595213"/>
    <n v="0.141590679"/>
  </r>
  <r>
    <x v="401"/>
    <n v="23"/>
    <x v="0"/>
    <x v="2"/>
    <x v="2"/>
    <n v="13"/>
    <n v="2015"/>
    <s v="184 W 3rd St"/>
    <s v="Pomona"/>
    <x v="3"/>
    <n v="34.056837999999999"/>
    <n v="-117.7509385"/>
    <n v="6"/>
    <n v="37"/>
    <n v="408800"/>
    <n v="6037408800"/>
    <n v="6037"/>
    <s v="Census Tract 4088"/>
    <s v="Los Angeles Police Department"/>
    <s v="Gunshot"/>
    <s v="Knife"/>
    <n v="3755"/>
    <n v="13"/>
    <n v="10.4"/>
    <n v="61.1"/>
    <n v="15632"/>
    <n v="26970"/>
    <n v="55909"/>
    <n v="0.482391028"/>
    <n v="1"/>
    <n v="1"/>
    <n v="39.299999999999997"/>
    <n v="0.12212142400000001"/>
    <n v="0.20140845099999999"/>
  </r>
  <r>
    <x v="402"/>
    <n v="29"/>
    <x v="0"/>
    <x v="2"/>
    <x v="3"/>
    <n v="11"/>
    <n v="2015"/>
    <s v="Circle K, 1301 N Eastern Ave"/>
    <s v="Las Vegas"/>
    <x v="40"/>
    <n v="36.185119999999998"/>
    <n v="-115.116428"/>
    <n v="32"/>
    <n v="3"/>
    <n v="510"/>
    <n v="32003000510"/>
    <n v="32003"/>
    <s v="Census Tract 5.10"/>
    <s v="North Las Vegas Police Department"/>
    <s v="Gunshot"/>
    <s v="No"/>
    <n v="4993"/>
    <n v="8.5"/>
    <n v="6.3"/>
    <n v="84.5"/>
    <n v="19746"/>
    <n v="41875"/>
    <n v="52873"/>
    <n v="0.79199213199999996"/>
    <n v="2"/>
    <n v="2"/>
    <n v="22.9"/>
    <n v="0.140275387"/>
    <n v="3.9349224000000002E-2"/>
  </r>
  <r>
    <x v="403"/>
    <n v="28"/>
    <x v="0"/>
    <x v="2"/>
    <x v="0"/>
    <n v="4"/>
    <n v="2015"/>
    <s v="E Baseline Rd and S 48th St"/>
    <s v="Phoenix"/>
    <x v="5"/>
    <n v="33.378193799999998"/>
    <n v="-111.978452"/>
    <n v="4"/>
    <n v="13"/>
    <n v="116205"/>
    <n v="4013116205"/>
    <n v="4013"/>
    <s v="Census Tract 1162.05"/>
    <s v="Tempe, Chandler and Mesa Police Departments [US Marshals Service Task Force]"/>
    <s v="Gunshot"/>
    <s v="Firearm"/>
    <n v="4579"/>
    <n v="30.6"/>
    <n v="11.5"/>
    <n v="44.4"/>
    <n v="23243"/>
    <n v="35524"/>
    <n v="53596"/>
    <n v="0.66281065800000005"/>
    <n v="2"/>
    <n v="2"/>
    <n v="39.700000000000003"/>
    <n v="0.14921946699999999"/>
    <n v="0.24432029799999999"/>
  </r>
  <r>
    <x v="404"/>
    <n v="31"/>
    <x v="0"/>
    <x v="0"/>
    <x v="4"/>
    <n v="8"/>
    <n v="2015"/>
    <s v="University Ave NE and I-694"/>
    <s v="Fridley"/>
    <x v="43"/>
    <n v="45.068654799999997"/>
    <n v="-93.2634647"/>
    <n v="27"/>
    <n v="3"/>
    <n v="51206"/>
    <n v="27003051206"/>
    <n v="27003"/>
    <s v="Census Tract 512.06"/>
    <s v="Lino Lakes Police Department"/>
    <s v="Gunshot"/>
    <s v="No"/>
    <n v="2459"/>
    <n v="57.8"/>
    <n v="15.5"/>
    <n v="2.2000000000000002"/>
    <n v="23143"/>
    <n v="47174"/>
    <n v="70380"/>
    <n v="0.670275646"/>
    <n v="1"/>
    <n v="3"/>
    <n v="10.6"/>
    <n v="0.10810810799999999"/>
    <n v="0.16417910399999999"/>
  </r>
  <r>
    <x v="405"/>
    <n v="24"/>
    <x v="0"/>
    <x v="2"/>
    <x v="1"/>
    <n v="20"/>
    <n v="2015"/>
    <s v="NA"/>
    <s v="Mission"/>
    <x v="6"/>
    <n v="26.215330099999999"/>
    <n v="-98.325790400000002"/>
    <n v="48"/>
    <n v="215"/>
    <n v="20205"/>
    <n v="48215020205"/>
    <n v="48215"/>
    <s v="Census Tract 202.05"/>
    <s v="Hidalgo County Sheriff's Office"/>
    <s v="Gunshot"/>
    <s v="Firearm"/>
    <n v="5449"/>
    <n v="4.8"/>
    <n v="0.4"/>
    <n v="94.8"/>
    <n v="15812"/>
    <n v="32071"/>
    <n v="34146"/>
    <n v="0.93923153500000001"/>
    <n v="3"/>
    <n v="1"/>
    <n v="30.2"/>
    <n v="0.118733509"/>
    <n v="6.2314540000000002E-2"/>
  </r>
  <r>
    <x v="406"/>
    <n v="27"/>
    <x v="0"/>
    <x v="1"/>
    <x v="0"/>
    <n v="8"/>
    <n v="2015"/>
    <s v="Texas Hwy 71 and Silvermine Dr"/>
    <s v="Austin"/>
    <x v="6"/>
    <n v="30.247048299999999"/>
    <n v="-97.888391400000003"/>
    <n v="48"/>
    <n v="453"/>
    <n v="1908"/>
    <n v="48453001908"/>
    <n v="48453"/>
    <s v="Census Tract 19.08"/>
    <s v="Austin Police Department"/>
    <s v="Gunshot"/>
    <s v="No"/>
    <n v="8776"/>
    <n v="67"/>
    <n v="1.5"/>
    <n v="19.7"/>
    <n v="44430"/>
    <n v="84743"/>
    <n v="58025"/>
    <n v="1.4604566999999999"/>
    <n v="5"/>
    <n v="5"/>
    <n v="7.3"/>
    <n v="6.9404150999999997E-2"/>
    <n v="0.63612735499999995"/>
  </r>
  <r>
    <x v="407"/>
    <n v="57"/>
    <x v="0"/>
    <x v="1"/>
    <x v="2"/>
    <n v="24"/>
    <n v="2015"/>
    <s v="2600 Senter Rd"/>
    <s v="San Jose"/>
    <x v="3"/>
    <n v="37.305213899999998"/>
    <n v="-121.84149170000001"/>
    <n v="6"/>
    <n v="85"/>
    <n v="503213"/>
    <n v="6085503213"/>
    <n v="6085"/>
    <s v="Census Tract 5032.13"/>
    <s v="San Jose Police Department"/>
    <s v="Gunshot"/>
    <s v="Firearm"/>
    <n v="4026"/>
    <n v="8.5"/>
    <n v="0"/>
    <n v="27.3"/>
    <n v="17467"/>
    <n v="41767"/>
    <n v="91702"/>
    <n v="0.455464439"/>
    <n v="1"/>
    <n v="2"/>
    <n v="17.100000000000001"/>
    <n v="0.115249119"/>
    <n v="0.156238291"/>
  </r>
  <r>
    <x v="408"/>
    <n v="39"/>
    <x v="0"/>
    <x v="3"/>
    <x v="4"/>
    <n v="27"/>
    <n v="2015"/>
    <s v="33 Bayside Pkwy"/>
    <s v="Middletown"/>
    <x v="36"/>
    <n v="40.443969699999997"/>
    <n v="-74.112884500000007"/>
    <n v="34"/>
    <n v="25"/>
    <n v="800601"/>
    <n v="34025800601"/>
    <n v="34025"/>
    <s v="Census Tract 8006.01"/>
    <s v="Monmouth County Emergency Response Team"/>
    <s v="Gunshot"/>
    <s v="Non-lethal firearm"/>
    <n v="5447"/>
    <n v="86.7"/>
    <n v="0.8"/>
    <n v="9.1999999999999993"/>
    <n v="34053"/>
    <n v="77813"/>
    <n v="84526"/>
    <n v="0.92058065"/>
    <s v="NA"/>
    <n v="5"/>
    <n v="5.3"/>
    <n v="9.7529258999999993E-2"/>
    <n v="0.21110199599999999"/>
  </r>
  <r>
    <x v="409"/>
    <n v="38"/>
    <x v="0"/>
    <x v="1"/>
    <x v="4"/>
    <n v="14"/>
    <n v="2015"/>
    <s v="6095 Anna's Ln"/>
    <s v="Portage"/>
    <x v="7"/>
    <n v="42.229423599999997"/>
    <n v="-85.640722999999994"/>
    <n v="26"/>
    <n v="77"/>
    <n v="2003"/>
    <n v="26077002003"/>
    <n v="26077"/>
    <s v="Census Tract 20.03"/>
    <s v="Michigan State Police, Kalamazoo County Sheriff's Office and Portage Police Department"/>
    <s v="Gunshot"/>
    <s v="Firearm"/>
    <n v="5543"/>
    <n v="81.099999999999994"/>
    <n v="8.6"/>
    <n v="2.7"/>
    <n v="33110"/>
    <n v="74347"/>
    <n v="45775"/>
    <n v="1.6241835060000001"/>
    <n v="5"/>
    <n v="4"/>
    <n v="7.1"/>
    <n v="7.1646341000000002E-2"/>
    <n v="0.45437158500000002"/>
  </r>
  <r>
    <x v="410"/>
    <n v="34"/>
    <x v="0"/>
    <x v="2"/>
    <x v="2"/>
    <n v="5"/>
    <n v="2015"/>
    <s v="N Pass Ave and W National Ave"/>
    <s v="Burbank"/>
    <x v="3"/>
    <n v="34.151061800000001"/>
    <n v="-118.34355239999999"/>
    <n v="6"/>
    <n v="37"/>
    <n v="311600"/>
    <n v="6037311600"/>
    <n v="6037"/>
    <s v="Census Tract 3116"/>
    <s v="Los Angeles Police Department"/>
    <s v="Gunshot"/>
    <s v="Firearm"/>
    <n v="7914"/>
    <n v="58.6"/>
    <n v="2.8"/>
    <n v="19.2"/>
    <n v="44585"/>
    <n v="83325"/>
    <n v="55909"/>
    <n v="1.490368277"/>
    <n v="5"/>
    <n v="5"/>
    <n v="6.8"/>
    <n v="8.5368161999999997E-2"/>
    <n v="0.502911679"/>
  </r>
  <r>
    <x v="411"/>
    <n v="39"/>
    <x v="0"/>
    <x v="1"/>
    <x v="2"/>
    <n v="19"/>
    <n v="2015"/>
    <s v="1040 County Rd 249"/>
    <s v="Moulton"/>
    <x v="0"/>
    <n v="34.5668413"/>
    <n v="-87.286650499999993"/>
    <n v="1"/>
    <n v="79"/>
    <n v="979500"/>
    <n v="1079979500"/>
    <n v="1079"/>
    <s v="Census Tract 9795"/>
    <s v="Lawrence County Sheriff's Office"/>
    <s v="Gunshot"/>
    <s v="Other"/>
    <n v="5791"/>
    <n v="86.3"/>
    <n v="2.1"/>
    <n v="0"/>
    <n v="19149"/>
    <n v="38078"/>
    <n v="38551"/>
    <n v="0.98773053899999996"/>
    <n v="3"/>
    <n v="2"/>
    <n v="17"/>
    <n v="0.168279344"/>
    <n v="6.8518038000000003E-2"/>
  </r>
  <r>
    <x v="412"/>
    <n v="20"/>
    <x v="0"/>
    <x v="0"/>
    <x v="2"/>
    <n v="2"/>
    <n v="2015"/>
    <s v="Richards St"/>
    <s v="Joliet"/>
    <x v="37"/>
    <n v="41.525210999999999"/>
    <n v="-88.074195000000003"/>
    <n v="17"/>
    <n v="197"/>
    <n v="882000"/>
    <n v="17197882000"/>
    <n v="17197"/>
    <s v="Census Tract 8820"/>
    <s v="Joliet Police Department"/>
    <s v="Gunshot"/>
    <s v="Firearm"/>
    <n v="3362"/>
    <n v="14.3"/>
    <n v="38.799999999999997"/>
    <n v="44.9"/>
    <n v="16065"/>
    <n v="25093"/>
    <n v="76147"/>
    <n v="0.32953366499999998"/>
    <n v="1"/>
    <n v="1"/>
    <n v="37.5"/>
    <n v="0.152272727"/>
    <n v="7.0552146999999996E-2"/>
  </r>
  <r>
    <x v="413"/>
    <n v="35"/>
    <x v="0"/>
    <x v="1"/>
    <x v="4"/>
    <n v="8"/>
    <n v="2015"/>
    <s v="59705 E Bidegain Pl"/>
    <s v="Kearny"/>
    <x v="5"/>
    <n v="33.078468299999997"/>
    <n v="-110.92328639999999"/>
    <n v="4"/>
    <n v="21"/>
    <n v="2300"/>
    <n v="4021002300"/>
    <n v="4021"/>
    <s v="Census Tract 23"/>
    <s v="Pinal County Sheriff's Office"/>
    <s v="Gunshot"/>
    <s v="No"/>
    <n v="2747"/>
    <n v="54.5"/>
    <n v="0"/>
    <n v="42.3"/>
    <n v="24352"/>
    <n v="49097"/>
    <n v="50027"/>
    <n v="0.98141003900000001"/>
    <n v="3"/>
    <n v="3"/>
    <n v="19.5"/>
    <n v="7.8651684999999999E-2"/>
    <n v="8.0141129000000005E-2"/>
  </r>
  <r>
    <x v="414"/>
    <n v="36"/>
    <x v="0"/>
    <x v="1"/>
    <x v="1"/>
    <n v="1"/>
    <n v="2015"/>
    <s v="110 Nottinghill Ln"/>
    <s v="Hamilton Township"/>
    <x v="36"/>
    <n v="40.216132000000002"/>
    <n v="-74.710660300000001"/>
    <n v="34"/>
    <n v="21"/>
    <n v="2702"/>
    <n v="34021002702"/>
    <n v="34021"/>
    <s v="Census Tract 27.02"/>
    <s v="Hamilton Police Department"/>
    <s v="Gunshot"/>
    <s v="Firearm"/>
    <n v="7010"/>
    <n v="65.8"/>
    <n v="11.3"/>
    <n v="21.1"/>
    <n v="29056"/>
    <n v="51355"/>
    <n v="73480"/>
    <n v="0.698897659"/>
    <n v="2"/>
    <n v="3"/>
    <n v="15.2"/>
    <n v="0.13589027200000001"/>
    <n v="0.18509387399999999"/>
  </r>
  <r>
    <x v="415"/>
    <n v="38"/>
    <x v="0"/>
    <x v="4"/>
    <x v="2"/>
    <n v="16"/>
    <n v="2015"/>
    <s v="364 S King St"/>
    <s v="Honolulu"/>
    <x v="28"/>
    <n v="21.306512900000001"/>
    <n v="-157.85986589999999"/>
    <n v="15"/>
    <n v="3"/>
    <n v="3900"/>
    <n v="15003003900"/>
    <n v="15003"/>
    <s v="Census Tract 39"/>
    <s v="Honolulu Police Department"/>
    <s v="Taser"/>
    <s v="No"/>
    <n v="403"/>
    <n v="26.1"/>
    <n v="13.4"/>
    <n v="2"/>
    <n v="21509"/>
    <n v="25323"/>
    <n v="72764"/>
    <n v="0.34801550199999998"/>
    <n v="1"/>
    <n v="1"/>
    <n v="20.100000000000001"/>
    <n v="0.23178807900000001"/>
    <n v="0.27223719699999999"/>
  </r>
  <r>
    <x v="416"/>
    <n v="33"/>
    <x v="0"/>
    <x v="1"/>
    <x v="4"/>
    <n v="27"/>
    <n v="2015"/>
    <s v="3600 Emmanuel Way"/>
    <s v="Alpine"/>
    <x v="3"/>
    <n v="32.750515"/>
    <n v="-116.70296519999999"/>
    <n v="6"/>
    <n v="73"/>
    <n v="21302"/>
    <n v="6073021302"/>
    <n v="6073"/>
    <s v="Census Tract 213.02"/>
    <s v="San Diego County Sheriff's Department"/>
    <s v="Gunshot"/>
    <s v="Firearm"/>
    <n v="7371"/>
    <n v="49.5"/>
    <n v="10.9"/>
    <n v="36.1"/>
    <n v="20164"/>
    <n v="71929"/>
    <n v="62962"/>
    <n v="1.1424192369999999"/>
    <n v="4"/>
    <n v="4"/>
    <n v="19.2"/>
    <n v="9.0909090999999997E-2"/>
    <n v="0.22739273900000001"/>
  </r>
  <r>
    <x v="417"/>
    <n v="57"/>
    <x v="0"/>
    <x v="4"/>
    <x v="3"/>
    <n v="16"/>
    <n v="2015"/>
    <s v="5900 Xerxes Ave N"/>
    <s v="Minneapolis"/>
    <x v="43"/>
    <n v="45.062244399999997"/>
    <n v="-93.318748499999998"/>
    <n v="27"/>
    <n v="53"/>
    <n v="20304"/>
    <n v="27053020304"/>
    <n v="27053"/>
    <s v="Census Tract 203.04"/>
    <s v="Brooklyn Center Police Department"/>
    <s v="Taser"/>
    <s v="Firearm"/>
    <n v="3081"/>
    <n v="37.799999999999997"/>
    <n v="28.2"/>
    <n v="8.9"/>
    <n v="26143"/>
    <n v="38958"/>
    <n v="64403"/>
    <n v="0.60490970899999996"/>
    <n v="1"/>
    <n v="2"/>
    <n v="23"/>
    <n v="0.101226994"/>
    <n v="0.206444566"/>
  </r>
  <r>
    <x v="418"/>
    <n v="38"/>
    <x v="0"/>
    <x v="0"/>
    <x v="0"/>
    <n v="20"/>
    <n v="2015"/>
    <s v="2200 Green Springs Hwy"/>
    <s v="Birmingham"/>
    <x v="0"/>
    <n v="33.4814291"/>
    <n v="-86.824170600000002"/>
    <n v="1"/>
    <n v="73"/>
    <n v="5000"/>
    <n v="1073005000"/>
    <n v="1073"/>
    <s v="Census Tract 50"/>
    <s v="Homewood Police Department"/>
    <s v="Gunshot"/>
    <s v="Firearm"/>
    <n v="3681"/>
    <n v="44.4"/>
    <n v="22.4"/>
    <n v="28.9"/>
    <n v="21908"/>
    <n v="35780"/>
    <n v="45429"/>
    <n v="0.787602633"/>
    <n v="2"/>
    <n v="2"/>
    <n v="23.2"/>
    <n v="5.2918941999999997E-2"/>
    <n v="0.405676127"/>
  </r>
  <r>
    <x v="419"/>
    <n v="72"/>
    <x v="0"/>
    <x v="1"/>
    <x v="1"/>
    <n v="15"/>
    <n v="2015"/>
    <s v="3120 East Main St"/>
    <s v="CaÌ_å±on City"/>
    <x v="27"/>
    <n v="38.446102099999997"/>
    <n v="-105.1917953"/>
    <n v="8"/>
    <n v="43"/>
    <n v="978400"/>
    <n v="8043978400"/>
    <n v="8043"/>
    <s v="Census Tract 9784"/>
    <s v="CaÌ_å±on City Police Department"/>
    <s v="Gunshot"/>
    <s v="Firearm"/>
    <n v="2868"/>
    <n v="66.599999999999994"/>
    <n v="8"/>
    <n v="21"/>
    <n v="19044"/>
    <n v="41571"/>
    <n v="39943"/>
    <n v="1.04075808"/>
    <n v="3"/>
    <n v="2"/>
    <n v="16.8"/>
    <n v="0.109414758"/>
    <n v="0.22381311200000001"/>
  </r>
  <r>
    <x v="420"/>
    <n v="37"/>
    <x v="1"/>
    <x v="1"/>
    <x v="0"/>
    <n v="28"/>
    <n v="2015"/>
    <s v="I-10"/>
    <s v="La Paz County"/>
    <x v="5"/>
    <n v="32.230201000000001"/>
    <n v="-110.982089"/>
    <n v="4"/>
    <n v="19"/>
    <n v="300"/>
    <n v="4019000300"/>
    <n v="4019"/>
    <s v="Census Tract 3"/>
    <s v="Riverside County Sheriff's Department"/>
    <s v="Gunshot"/>
    <s v="No"/>
    <n v="1548"/>
    <n v="45.5"/>
    <n v="3.1"/>
    <n v="40.799999999999997"/>
    <n v="15686"/>
    <n v="27552"/>
    <n v="45841"/>
    <n v="0.60103400900000004"/>
    <n v="1"/>
    <n v="1"/>
    <n v="31.2"/>
    <n v="0.138238573"/>
    <n v="0.39089969000000002"/>
  </r>
  <r>
    <x v="421"/>
    <n v="47"/>
    <x v="0"/>
    <x v="1"/>
    <x v="4"/>
    <n v="11"/>
    <n v="2015"/>
    <s v="3420 S Proctor St"/>
    <s v="Tacoma"/>
    <x v="20"/>
    <n v="47.228538499999999"/>
    <n v="-122.4888763"/>
    <n v="53"/>
    <n v="53"/>
    <n v="62600"/>
    <n v="53053062600"/>
    <n v="53053"/>
    <s v="Census Tract 626"/>
    <s v="Tacoma Police Department"/>
    <s v="Gunshot"/>
    <s v="Knife"/>
    <n v="2758"/>
    <n v="58"/>
    <n v="11.3"/>
    <n v="15.6"/>
    <n v="21658"/>
    <n v="36642"/>
    <n v="59204"/>
    <n v="0.61891088400000005"/>
    <n v="1"/>
    <n v="2"/>
    <n v="24.5"/>
    <n v="0.12909698999999999"/>
    <n v="0.13148433500000001"/>
  </r>
  <r>
    <x v="422"/>
    <n v="43"/>
    <x v="0"/>
    <x v="1"/>
    <x v="1"/>
    <n v="21"/>
    <n v="2015"/>
    <s v="Old Hwy 19 SE"/>
    <s v="Meridian"/>
    <x v="39"/>
    <n v="32.330871600000002"/>
    <n v="-88.566009500000007"/>
    <n v="28"/>
    <n v="75"/>
    <n v="10600"/>
    <n v="28075010600"/>
    <n v="28075"/>
    <s v="Census Tract 106"/>
    <s v="Lauderdale County Sheriff's Office"/>
    <s v="Taser"/>
    <s v="No"/>
    <n v="7590"/>
    <n v="77.3"/>
    <n v="16.899999999999999"/>
    <n v="2.9"/>
    <n v="20685"/>
    <n v="44247"/>
    <n v="36203"/>
    <n v="1.222191531"/>
    <n v="4"/>
    <n v="2"/>
    <n v="11"/>
    <n v="9.8382749000000005E-2"/>
    <n v="0.140836771"/>
  </r>
  <r>
    <x v="423"/>
    <n v="37"/>
    <x v="0"/>
    <x v="1"/>
    <x v="2"/>
    <n v="24"/>
    <n v="2015"/>
    <s v="760 W Johnson St"/>
    <s v="Fond du Lac"/>
    <x v="2"/>
    <n v="43.782688100000001"/>
    <n v="-88.475341799999995"/>
    <n v="55"/>
    <n v="39"/>
    <n v="40300"/>
    <n v="55039040300"/>
    <n v="55039"/>
    <s v="Census Tract 403"/>
    <s v="Wisconsin State Police"/>
    <s v="Gunshot"/>
    <s v="Firearm"/>
    <n v="6145"/>
    <n v="71.5"/>
    <n v="2.6"/>
    <n v="18.7"/>
    <n v="20423"/>
    <n v="34339"/>
    <n v="53820"/>
    <n v="0.638034188"/>
    <n v="1"/>
    <n v="1"/>
    <n v="26.6"/>
    <n v="0.10945709300000001"/>
    <n v="0.14297231899999999"/>
  </r>
  <r>
    <x v="424"/>
    <n v="75"/>
    <x v="0"/>
    <x v="1"/>
    <x v="3"/>
    <n v="14"/>
    <n v="2015"/>
    <s v="40 Cedar Grove Pl"/>
    <s v="Old Bridge Township"/>
    <x v="36"/>
    <n v="40.405273399999999"/>
    <n v="-74.301017799999997"/>
    <n v="34"/>
    <n v="23"/>
    <n v="7906"/>
    <n v="34023007906"/>
    <n v="34023"/>
    <s v="Census Tract 79.06"/>
    <s v="Old Bridge Police Department"/>
    <s v="Gunshot"/>
    <s v="Knife"/>
    <n v="1753"/>
    <n v="42.2"/>
    <n v="20.6"/>
    <n v="24.9"/>
    <n v="29741"/>
    <n v="75050"/>
    <n v="79596"/>
    <n v="0.942886577"/>
    <n v="2"/>
    <n v="5"/>
    <n v="14.3"/>
    <n v="7.5431033999999994E-2"/>
    <n v="0.22251773"/>
  </r>
  <r>
    <x v="425"/>
    <n v="21"/>
    <x v="0"/>
    <x v="0"/>
    <x v="3"/>
    <n v="17"/>
    <n v="2015"/>
    <s v="Old Agency Baptist Church"/>
    <s v="Muskogee"/>
    <x v="14"/>
    <n v="35.766201000000002"/>
    <n v="-95.394699099999997"/>
    <n v="40"/>
    <n v="101"/>
    <n v="200"/>
    <n v="40101000200"/>
    <n v="40101"/>
    <s v="Census Tract 2"/>
    <s v="Muskogee Police Department"/>
    <s v="Gunshot"/>
    <s v="Firearm"/>
    <n v="1925"/>
    <n v="36.9"/>
    <n v="43.4"/>
    <n v="1.5"/>
    <n v="15252"/>
    <n v="17025"/>
    <n v="38502"/>
    <n v="0.44218482199999998"/>
    <n v="1"/>
    <n v="1"/>
    <n v="51.8"/>
    <n v="9.4752187000000002E-2"/>
    <n v="0.106906339"/>
  </r>
  <r>
    <x v="426"/>
    <n v="20"/>
    <x v="0"/>
    <x v="0"/>
    <x v="1"/>
    <n v="27"/>
    <n v="2015"/>
    <s v="9500 Evergreen Rd"/>
    <s v="Detroit"/>
    <x v="7"/>
    <n v="42.364808099999998"/>
    <n v="-83.235963100000006"/>
    <n v="26"/>
    <n v="163"/>
    <n v="546800"/>
    <n v="26163546800"/>
    <n v="26163"/>
    <s v="Census Tract 5468"/>
    <s v="Immigration and Customs Enforcement"/>
    <s v="Gunshot"/>
    <s v="Firearm"/>
    <n v="3501"/>
    <n v="5.7"/>
    <n v="92.4"/>
    <n v="1.3"/>
    <n v="12961"/>
    <n v="21468"/>
    <n v="41184"/>
    <n v="0.52127039600000002"/>
    <n v="1"/>
    <n v="1"/>
    <n v="53.8"/>
    <n v="0.18121252500000001"/>
    <n v="0.120189773"/>
  </r>
  <r>
    <x v="427"/>
    <n v="29"/>
    <x v="0"/>
    <x v="0"/>
    <x v="2"/>
    <n v="10"/>
    <n v="2015"/>
    <s v="280 N Main St"/>
    <s v="Mansfield"/>
    <x v="4"/>
    <n v="40.766098"/>
    <n v="-82.514297499999998"/>
    <n v="39"/>
    <n v="139"/>
    <n v="3100"/>
    <n v="39139003100"/>
    <n v="39139"/>
    <s v="Census Tract 31"/>
    <s v="Mansfield Police Department"/>
    <s v="Taser"/>
    <s v="Firearm"/>
    <n v="2326"/>
    <n v="49.4"/>
    <n v="40"/>
    <n v="4.7"/>
    <n v="11576"/>
    <n v="19732"/>
    <n v="41835"/>
    <n v="0.47166248399999999"/>
    <n v="1"/>
    <n v="1"/>
    <n v="40.299999999999997"/>
    <n v="0.17725258499999999"/>
    <n v="6.6876475000000005E-2"/>
  </r>
  <r>
    <x v="428"/>
    <n v="37"/>
    <x v="0"/>
    <x v="0"/>
    <x v="2"/>
    <n v="11"/>
    <n v="2015"/>
    <s v="Augustine Herman Hwy &amp; E Lewis Shore Rd"/>
    <s v="Elkton"/>
    <x v="34"/>
    <n v="39.573500199999998"/>
    <n v="-75.815810200000001"/>
    <n v="24"/>
    <n v="15"/>
    <n v="30505"/>
    <n v="24015030505"/>
    <n v="24015"/>
    <s v="Census Tract 305.05"/>
    <s v="Cecil County Sheriff's Office"/>
    <s v="Gunshot"/>
    <s v="Knife"/>
    <n v="3737"/>
    <n v="77.400000000000006"/>
    <n v="14.6"/>
    <n v="7.6"/>
    <n v="31524"/>
    <n v="53941"/>
    <n v="66689"/>
    <n v="0.80884403699999996"/>
    <n v="1"/>
    <n v="3"/>
    <n v="4.5"/>
    <n v="0.134502924"/>
    <n v="0.151760228"/>
  </r>
  <r>
    <x v="429"/>
    <n v="41"/>
    <x v="0"/>
    <x v="0"/>
    <x v="0"/>
    <n v="21"/>
    <n v="2015"/>
    <s v="951 West 36th St N"/>
    <s v="Tulsa"/>
    <x v="14"/>
    <n v="36.205974699999999"/>
    <n v="-96.002030099999999"/>
    <n v="40"/>
    <n v="113"/>
    <n v="940005"/>
    <n v="40113940005"/>
    <n v="40113"/>
    <s v="Census Tract 9400.05"/>
    <s v="Osage Nation Police Department"/>
    <s v="Taser"/>
    <s v="Firearm"/>
    <n v="3630"/>
    <n v="68.7"/>
    <n v="5.5"/>
    <n v="5.6"/>
    <n v="26566"/>
    <n v="47350"/>
    <n v="44195"/>
    <n v="1.071388166"/>
    <n v="4"/>
    <n v="3"/>
    <n v="7.5"/>
    <n v="6.8774265000000001E-2"/>
    <n v="0.16679216899999999"/>
  </r>
  <r>
    <x v="430"/>
    <n v="22"/>
    <x v="0"/>
    <x v="0"/>
    <x v="1"/>
    <n v="15"/>
    <n v="2015"/>
    <s v="800 NW 75th St"/>
    <s v="Miami"/>
    <x v="17"/>
    <n v="25.8430748"/>
    <n v="-80.211212200000006"/>
    <n v="12"/>
    <n v="86"/>
    <n v="1004"/>
    <n v="12086001004"/>
    <n v="12086"/>
    <s v="Census Tract 10.04"/>
    <s v="Miami-Dade Police Department"/>
    <s v="Gunshot"/>
    <s v="Knife"/>
    <n v="5246"/>
    <n v="1.8"/>
    <n v="79.2"/>
    <n v="20.8"/>
    <n v="16745"/>
    <n v="26082"/>
    <n v="43100"/>
    <n v="0.60515081199999998"/>
    <n v="1"/>
    <n v="1"/>
    <n v="42.5"/>
    <n v="0.28934010199999999"/>
    <n v="9.2167453999999996E-2"/>
  </r>
  <r>
    <x v="431"/>
    <n v="23"/>
    <x v="0"/>
    <x v="0"/>
    <x v="1"/>
    <n v="17"/>
    <n v="2015"/>
    <s v="9200 Riverwood Dr"/>
    <s v="Jennings"/>
    <x v="33"/>
    <n v="38.723411599999999"/>
    <n v="-90.244796800000003"/>
    <n v="29"/>
    <n v="189"/>
    <n v="212001"/>
    <n v="29189212001"/>
    <n v="29189"/>
    <s v="Census Tract 2120.01"/>
    <s v="St Louis County Police Department"/>
    <s v="Gunshot"/>
    <s v="Knife"/>
    <n v="7671"/>
    <n v="7.5"/>
    <n v="92.5"/>
    <n v="0"/>
    <n v="18371"/>
    <n v="27409"/>
    <n v="58910"/>
    <n v="0.46526905400000002"/>
    <n v="1"/>
    <n v="1"/>
    <n v="25.1"/>
    <n v="0.26862123599999999"/>
    <n v="0.166768728"/>
  </r>
  <r>
    <x v="432"/>
    <n v="64"/>
    <x v="0"/>
    <x v="0"/>
    <x v="2"/>
    <n v="10"/>
    <n v="2015"/>
    <s v="6902 Ottawa Rd"/>
    <s v="Cleveland"/>
    <x v="4"/>
    <n v="41.450153399999998"/>
    <n v="-81.640937800000003"/>
    <n v="39"/>
    <n v="35"/>
    <n v="115400"/>
    <n v="39035115400"/>
    <n v="39035"/>
    <s v="Census Tract 1154"/>
    <s v="Cleveland Division of Police"/>
    <s v="Gunshot"/>
    <s v="No"/>
    <n v="1548"/>
    <n v="49.8"/>
    <n v="43.7"/>
    <n v="3.5"/>
    <n v="15871"/>
    <n v="21378"/>
    <n v="43804"/>
    <n v="0.488037622"/>
    <n v="1"/>
    <n v="1"/>
    <n v="39.799999999999997"/>
    <n v="0.44807467899999998"/>
    <n v="6.7500000000000004E-2"/>
  </r>
  <r>
    <x v="433"/>
    <n v="34"/>
    <x v="0"/>
    <x v="0"/>
    <x v="2"/>
    <n v="1"/>
    <n v="2015"/>
    <s v="Morton Ave and Chatham Ave"/>
    <s v="St Louis"/>
    <x v="33"/>
    <n v="38.673210099999999"/>
    <n v="-90.291340199999993"/>
    <n v="29"/>
    <n v="189"/>
    <n v="213900"/>
    <n v="29189213900"/>
    <n v="29189"/>
    <s v="Census Tract 2139"/>
    <s v="Wellston Police Department"/>
    <s v="Gunshot"/>
    <s v="Firearm"/>
    <n v="2150"/>
    <n v="1"/>
    <n v="98.6"/>
    <n v="0.2"/>
    <n v="11656"/>
    <n v="20844"/>
    <n v="58910"/>
    <n v="0.35382787300000001"/>
    <n v="1"/>
    <n v="1"/>
    <n v="50.8"/>
    <n v="0.29975728200000001"/>
    <n v="5.1153459999999998E-2"/>
  </r>
  <r>
    <x v="434"/>
    <n v="49"/>
    <x v="0"/>
    <x v="1"/>
    <x v="3"/>
    <n v="8"/>
    <n v="2015"/>
    <s v="2964 W 2125 S"/>
    <s v="Syracuse"/>
    <x v="32"/>
    <n v="41.0832634"/>
    <n v="-112.08313750000001"/>
    <n v="49"/>
    <n v="11"/>
    <n v="125403"/>
    <n v="49011125403"/>
    <n v="49011"/>
    <s v="Census Tract 1254.03"/>
    <s v="Syracuse Police Department, Davis County Sheriff's Office"/>
    <s v="Gunshot"/>
    <s v="Firearm"/>
    <n v="11719"/>
    <n v="89.4"/>
    <n v="2.2000000000000002"/>
    <n v="7.5"/>
    <n v="36216"/>
    <n v="81064"/>
    <n v="69707"/>
    <n v="1.1629248139999999"/>
    <n v="4"/>
    <n v="5"/>
    <n v="4.4000000000000004"/>
    <n v="4.6353871999999997E-2"/>
    <n v="0.34196806800000001"/>
  </r>
  <r>
    <x v="435"/>
    <n v="32"/>
    <x v="0"/>
    <x v="4"/>
    <x v="4"/>
    <n v="5"/>
    <n v="2015"/>
    <s v="10400 Enloe St"/>
    <s v="South El Monte"/>
    <x v="3"/>
    <n v="34.053605300000001"/>
    <n v="-118.04535919999999"/>
    <n v="6"/>
    <n v="37"/>
    <n v="433503"/>
    <n v="6037433503"/>
    <n v="6037"/>
    <s v="Census Tract 4335.03"/>
    <s v="Los Angeles County Sheriff's Department"/>
    <s v="Gunshot"/>
    <s v="Knife"/>
    <n v="3416"/>
    <n v="5.7"/>
    <n v="0"/>
    <n v="80.8"/>
    <n v="17367"/>
    <n v="57500"/>
    <n v="55909"/>
    <n v="1.0284569569999999"/>
    <n v="3"/>
    <n v="4"/>
    <n v="13.8"/>
    <n v="1.5197568E-2"/>
    <n v="7.2751323000000007E-2"/>
  </r>
  <r>
    <x v="436"/>
    <n v="25"/>
    <x v="0"/>
    <x v="0"/>
    <x v="3"/>
    <n v="22"/>
    <n v="2015"/>
    <s v="I-10"/>
    <s v="Sierra Blanca"/>
    <x v="6"/>
    <n v="31.172832"/>
    <n v="-105.357927"/>
    <n v="48"/>
    <n v="229"/>
    <n v="950300"/>
    <n v="48229950300"/>
    <n v="48229"/>
    <s v="Census Tract 9503"/>
    <s v="US Border Patrol"/>
    <s v="Gunshot"/>
    <s v="Other"/>
    <n v="3394"/>
    <n v="19.899999999999999"/>
    <n v="0.6"/>
    <n v="79"/>
    <n v="14989"/>
    <n v="22545"/>
    <n v="22545"/>
    <n v="1"/>
    <s v="NA"/>
    <n v="1"/>
    <n v="44.1"/>
    <n v="8.1601231999999996E-2"/>
    <n v="0.110399211"/>
  </r>
  <r>
    <x v="437"/>
    <n v="39"/>
    <x v="1"/>
    <x v="1"/>
    <x v="3"/>
    <n v="30"/>
    <n v="2015"/>
    <s v="1702 S 50th St"/>
    <s v="Omaha"/>
    <x v="12"/>
    <n v="41.242736800000003"/>
    <n v="-95.990417500000007"/>
    <n v="31"/>
    <n v="55"/>
    <n v="3700"/>
    <n v="31055003700"/>
    <n v="31055"/>
    <s v="Census Tract 37"/>
    <s v="Omaha Police Department"/>
    <s v="Gunshot"/>
    <s v="Firearm"/>
    <n v="2646"/>
    <n v="88"/>
    <n v="2.6"/>
    <n v="4"/>
    <n v="36394"/>
    <n v="66786"/>
    <n v="53325"/>
    <n v="1.2524331929999999"/>
    <n v="4"/>
    <n v="4"/>
    <n v="5.5"/>
    <n v="2.8415961E-2"/>
    <n v="0.49617903899999999"/>
  </r>
  <r>
    <x v="438"/>
    <n v="53"/>
    <x v="0"/>
    <x v="3"/>
    <x v="3"/>
    <n v="2"/>
    <n v="2015"/>
    <s v="600 E Island Lake Dr"/>
    <s v="Shelton"/>
    <x v="20"/>
    <n v="47.2465324"/>
    <n v="-123.11949920000001"/>
    <n v="53"/>
    <n v="45"/>
    <n v="960600"/>
    <n v="53045960600"/>
    <n v="53045"/>
    <s v="Census Tract 9606"/>
    <s v="Mason County Sheriff's Office"/>
    <s v="Gunshot"/>
    <s v="Non-lethal firearm"/>
    <n v="4347"/>
    <n v="68.7"/>
    <n v="5.3"/>
    <n v="18.100000000000001"/>
    <n v="18999"/>
    <n v="39495"/>
    <n v="48755"/>
    <n v="0.81007076200000006"/>
    <n v="1"/>
    <n v="2"/>
    <n v="18.399999999999999"/>
    <n v="6.4193167999999995E-2"/>
    <n v="9.1157703000000007E-2"/>
  </r>
  <r>
    <x v="439"/>
    <n v="27"/>
    <x v="0"/>
    <x v="1"/>
    <x v="4"/>
    <n v="17"/>
    <n v="2015"/>
    <s v="111 Otero Dr"/>
    <s v="Ruidoso"/>
    <x v="24"/>
    <n v="33.357524900000001"/>
    <n v="-105.6732559"/>
    <n v="35"/>
    <n v="27"/>
    <n v="960600"/>
    <n v="35027960600"/>
    <n v="35027"/>
    <s v="Census Tract 9606"/>
    <s v="Ruidoso Police Department"/>
    <s v="Gunshot"/>
    <s v="Firearm"/>
    <n v="6462"/>
    <n v="72.099999999999994"/>
    <n v="0.9"/>
    <n v="19.5"/>
    <n v="26934"/>
    <n v="48198"/>
    <n v="43014"/>
    <n v="1.1205189010000001"/>
    <n v="5"/>
    <n v="3"/>
    <n v="8.4"/>
    <n v="6.6055046000000006E-2"/>
    <n v="0.30657815300000002"/>
  </r>
  <r>
    <x v="440"/>
    <n v="36"/>
    <x v="0"/>
    <x v="1"/>
    <x v="3"/>
    <n v="21"/>
    <n v="2015"/>
    <s v="40200 Clark Dr"/>
    <s v="Hemet"/>
    <x v="3"/>
    <n v="33.741718300000002"/>
    <n v="-116.95423890000001"/>
    <n v="6"/>
    <n v="65"/>
    <n v="43308"/>
    <n v="6065043308"/>
    <n v="6065"/>
    <s v="Census Tract 433.08"/>
    <s v="Riverside County Sheriff's Department"/>
    <s v="Gunshot"/>
    <s v="Firearm"/>
    <n v="2886"/>
    <n v="48.3"/>
    <n v="8.1"/>
    <n v="38.4"/>
    <n v="17632"/>
    <n v="32708"/>
    <n v="56529"/>
    <n v="0.57860567100000004"/>
    <n v="1"/>
    <n v="1"/>
    <n v="32"/>
    <n v="0.21684867399999999"/>
    <n v="8.5906040000000003E-2"/>
  </r>
  <r>
    <x v="441"/>
    <n v="20"/>
    <x v="0"/>
    <x v="0"/>
    <x v="1"/>
    <n v="24"/>
    <n v="2015"/>
    <s v="1505 E Main St"/>
    <s v="Trinidad"/>
    <x v="27"/>
    <n v="37.174747099999998"/>
    <n v="-104.49152340000001"/>
    <n v="8"/>
    <n v="71"/>
    <n v="500"/>
    <n v="8071000500"/>
    <n v="8071"/>
    <s v="Census Tract 5"/>
    <s v="Trinidad Police Department"/>
    <s v="Gunshot"/>
    <s v="Firearm"/>
    <n v="2024"/>
    <n v="41.3"/>
    <n v="0.6"/>
    <n v="55.3"/>
    <n v="15498"/>
    <n v="25688"/>
    <n v="42261"/>
    <n v="0.60784174499999999"/>
    <n v="1"/>
    <n v="1"/>
    <n v="26.6"/>
    <n v="0.12590799"/>
    <n v="0.170926518"/>
  </r>
  <r>
    <x v="442"/>
    <n v="39"/>
    <x v="0"/>
    <x v="1"/>
    <x v="3"/>
    <n v="12"/>
    <n v="2015"/>
    <s v="224 Circle Dr"/>
    <s v="Arcola"/>
    <x v="37"/>
    <n v="39.691961999999997"/>
    <n v="-88.302870499999997"/>
    <n v="17"/>
    <n v="41"/>
    <n v="952400"/>
    <n v="17041952400"/>
    <n v="17041"/>
    <s v="Census Tract 9524"/>
    <s v="Tuscola Police Department"/>
    <s v="Gunshot"/>
    <s v="Firearm"/>
    <n v="3565"/>
    <n v="78.5"/>
    <n v="0.4"/>
    <n v="20.9"/>
    <n v="27719"/>
    <n v="51518"/>
    <n v="52741"/>
    <n v="0.97681120899999996"/>
    <n v="2"/>
    <n v="3"/>
    <n v="14"/>
    <n v="5.3739611999999999E-2"/>
    <n v="0.15882094099999999"/>
  </r>
  <r>
    <x v="443"/>
    <n v="19"/>
    <x v="0"/>
    <x v="0"/>
    <x v="2"/>
    <n v="6"/>
    <n v="2015"/>
    <s v="1125 Williamson St"/>
    <s v="Madison"/>
    <x v="2"/>
    <n v="43.082405100000003"/>
    <n v="-89.365005499999995"/>
    <n v="55"/>
    <n v="25"/>
    <n v="1900"/>
    <n v="55025001900"/>
    <n v="55025"/>
    <s v="Census Tract 19"/>
    <s v="Madison Police Department"/>
    <s v="Gunshot"/>
    <s v="Firearm"/>
    <n v="6145"/>
    <n v="90.7"/>
    <n v="1.3"/>
    <n v="5.5"/>
    <n v="35028"/>
    <n v="53089"/>
    <n v="61721"/>
    <n v="0.86014484499999999"/>
    <n v="2"/>
    <n v="3"/>
    <n v="13.3"/>
    <n v="5.5254849000000002E-2"/>
    <n v="0.74490019699999999"/>
  </r>
  <r>
    <x v="444"/>
    <n v="34"/>
    <x v="0"/>
    <x v="1"/>
    <x v="2"/>
    <n v="6"/>
    <n v="2015"/>
    <s v="Lamar St and Whitworth St"/>
    <s v="Sulphur Springs"/>
    <x v="6"/>
    <n v="33.128728600000002"/>
    <n v="-95.593820300000004"/>
    <n v="48"/>
    <n v="223"/>
    <n v="950600"/>
    <n v="48223950600"/>
    <n v="48223"/>
    <s v="Census Tract 9506"/>
    <s v="Sulphur Springs Police Department"/>
    <s v="Taser"/>
    <s v="Knife"/>
    <n v="4177"/>
    <n v="56.9"/>
    <n v="28.6"/>
    <n v="8.5"/>
    <n v="19921"/>
    <n v="42282"/>
    <n v="43657"/>
    <n v="0.96850447799999995"/>
    <n v="2"/>
    <n v="2"/>
    <n v="24.3"/>
    <n v="0.19769874500000001"/>
    <n v="0.182055101"/>
  </r>
  <r>
    <x v="445"/>
    <n v="36"/>
    <x v="0"/>
    <x v="1"/>
    <x v="2"/>
    <n v="15"/>
    <n v="2015"/>
    <s v="McEwien Swamp Rd"/>
    <s v="Ruth"/>
    <x v="39"/>
    <n v="31.324930200000001"/>
    <n v="-90.315338100000005"/>
    <n v="28"/>
    <n v="113"/>
    <n v="950101"/>
    <n v="28113950101"/>
    <n v="28113"/>
    <s v="Census Tract 9501.01"/>
    <s v="Pike County Sheriff's Office"/>
    <s v="Gunshot"/>
    <s v="Firearm"/>
    <n v="4980"/>
    <n v="72.2"/>
    <n v="25.9"/>
    <n v="0.3"/>
    <n v="22213"/>
    <n v="46740"/>
    <n v="34841"/>
    <n v="1.3415229179999999"/>
    <n v="5"/>
    <n v="3"/>
    <n v="15.5"/>
    <n v="5.5140187E-2"/>
    <n v="0.12794206399999999"/>
  </r>
  <r>
    <x v="446"/>
    <n v="34"/>
    <x v="0"/>
    <x v="1"/>
    <x v="2"/>
    <n v="20"/>
    <n v="2015"/>
    <s v="Oklahoma Hwy 48 and E1750 Rd"/>
    <s v="Wapanucka"/>
    <x v="14"/>
    <n v="34.476517999999999"/>
    <n v="-96.424515700000001"/>
    <n v="40"/>
    <n v="29"/>
    <n v="388200"/>
    <n v="40029388200"/>
    <n v="40029"/>
    <s v="Census Tract 3882"/>
    <s v="Oklahoma Highway Patrol and Tupelo Police Department"/>
    <s v="Gunshot"/>
    <s v="Firearm"/>
    <n v="2032"/>
    <n v="72.5"/>
    <n v="0"/>
    <n v="1.1000000000000001"/>
    <n v="25110"/>
    <n v="40000"/>
    <n v="34867"/>
    <n v="1.147216566"/>
    <s v="NA"/>
    <n v="2"/>
    <n v="20.7"/>
    <n v="5.6242970000000003E-2"/>
    <n v="0.163706564"/>
  </r>
  <r>
    <x v="447"/>
    <n v="31"/>
    <x v="0"/>
    <x v="1"/>
    <x v="1"/>
    <n v="6"/>
    <n v="2015"/>
    <s v="E 100 N"/>
    <s v="Rigby"/>
    <x v="26"/>
    <n v="43.641109499999999"/>
    <n v="-111.71739959999999"/>
    <n v="16"/>
    <n v="51"/>
    <n v="960400"/>
    <n v="16051960400"/>
    <n v="16051"/>
    <s v="Census Tract 9604"/>
    <s v="Jefferson County Sheriff Department"/>
    <s v="Gunshot"/>
    <s v="No"/>
    <n v="10818"/>
    <n v="89.5"/>
    <n v="0"/>
    <n v="8.4"/>
    <n v="27347"/>
    <n v="57256"/>
    <n v="52023"/>
    <n v="1.100590124"/>
    <s v="NA"/>
    <n v="4"/>
    <n v="9.6"/>
    <n v="6.8994009999999995E-2"/>
    <n v="0.19408866999999999"/>
  </r>
  <r>
    <x v="448"/>
    <n v="45"/>
    <x v="0"/>
    <x v="0"/>
    <x v="2"/>
    <n v="5"/>
    <n v="2015"/>
    <s v="468 E Plainfield Ave"/>
    <s v="Milwaukee"/>
    <x v="2"/>
    <n v="42.968772899999998"/>
    <n v="-87.903488199999998"/>
    <n v="55"/>
    <n v="79"/>
    <n v="20900"/>
    <n v="55079020900"/>
    <n v="55079"/>
    <s v="Census Tract 209"/>
    <s v="Milwaukee Police Department"/>
    <s v="Gunshot"/>
    <s v="Non-lethal firearm"/>
    <n v="2657"/>
    <n v="77.5"/>
    <n v="3.1"/>
    <n v="15"/>
    <n v="35316"/>
    <n v="63444"/>
    <n v="43193"/>
    <n v="1.4688491189999999"/>
    <n v="5"/>
    <n v="4"/>
    <n v="11"/>
    <n v="6.5342729000000002E-2"/>
    <n v="0.296017223"/>
  </r>
  <r>
    <x v="449"/>
    <n v="34"/>
    <x v="0"/>
    <x v="1"/>
    <x v="2"/>
    <n v="5"/>
    <n v="2015"/>
    <s v="27th St and Fletcher Ave"/>
    <s v="Lincoln"/>
    <x v="12"/>
    <n v="40.874729700000003"/>
    <n v="-96.681870099999998"/>
    <n v="31"/>
    <n v="109"/>
    <n v="2900"/>
    <n v="31109002900"/>
    <n v="31109"/>
    <s v="Census Tract 29"/>
    <s v="US Marshals Service"/>
    <s v="Gunshot"/>
    <s v="Unknown"/>
    <n v="5459"/>
    <n v="74.8"/>
    <n v="8.8000000000000007"/>
    <n v="4.2"/>
    <n v="26597"/>
    <n v="40404"/>
    <n v="51574"/>
    <n v="0.78341800100000003"/>
    <n v="2"/>
    <n v="2"/>
    <n v="19.899999999999999"/>
    <n v="5.5735771000000003E-2"/>
    <n v="0.362382445"/>
  </r>
  <r>
    <x v="450"/>
    <s v="Unknown"/>
    <x v="0"/>
    <x v="3"/>
    <x v="3"/>
    <n v="16"/>
    <n v="2015"/>
    <s v="Co Rd 2718"/>
    <s v="Mabank"/>
    <x v="6"/>
    <n v="32.407138799999998"/>
    <n v="-96.073890700000007"/>
    <n v="48"/>
    <n v="467"/>
    <n v="951000"/>
    <n v="48467951000"/>
    <n v="48467"/>
    <s v="Census Tract 9510"/>
    <s v="Texas Rangers/ ATF"/>
    <s v="Gunshot"/>
    <s v="Other"/>
    <n v="6852"/>
    <n v="87.2"/>
    <n v="1.8"/>
    <n v="10.4"/>
    <n v="22969"/>
    <n v="50280"/>
    <n v="43439"/>
    <n v="1.1574852090000001"/>
    <n v="5"/>
    <n v="3"/>
    <n v="17.899999999999999"/>
    <n v="5.8573298000000003E-2"/>
    <n v="0.100249066"/>
  </r>
  <r>
    <x v="450"/>
    <s v="Unknown"/>
    <x v="1"/>
    <x v="3"/>
    <x v="4"/>
    <n v="25"/>
    <n v="2015"/>
    <s v="6505 Shirley Ave"/>
    <s v="Austin"/>
    <x v="6"/>
    <n v="32.407138799999998"/>
    <n v="-96.073890700000007"/>
    <n v="48"/>
    <n v="467"/>
    <n v="951000"/>
    <n v="48467951000"/>
    <n v="48467"/>
    <s v="Census Tract 9510"/>
    <s v="Austin Police Department"/>
    <s v="Gunshot"/>
    <s v="Knife"/>
    <n v="6852"/>
    <n v="87.2"/>
    <n v="1.8"/>
    <n v="10.4"/>
    <n v="22969"/>
    <n v="50280"/>
    <n v="43439"/>
    <n v="1.1574852090000001"/>
    <n v="5"/>
    <n v="3"/>
    <n v="17.899999999999999"/>
    <n v="5.8573298000000003E-2"/>
    <n v="0.100249066"/>
  </r>
  <r>
    <x v="450"/>
    <s v="Unknown"/>
    <x v="0"/>
    <x v="1"/>
    <x v="5"/>
    <n v="1"/>
    <n v="2015"/>
    <s v="271 Greece Ridge Center Dr"/>
    <s v="Rochester"/>
    <x v="35"/>
    <n v="32.407138799999998"/>
    <n v="-96.073890700000007"/>
    <n v="48"/>
    <n v="467"/>
    <n v="951000"/>
    <n v="48467951000"/>
    <n v="48467"/>
    <s v="Census Tract 9510"/>
    <s v="New York State Police, Monroe County Sheriff's Department and Gates Police Department"/>
    <s v="Gunshot"/>
    <s v="Firearm"/>
    <n v="6852"/>
    <n v="87.2"/>
    <n v="1.8"/>
    <n v="10.4"/>
    <n v="22969"/>
    <n v="50280"/>
    <n v="43439"/>
    <n v="1.1574852090000001"/>
    <n v="5"/>
    <n v="3"/>
    <n v="17.899999999999999"/>
    <n v="5.8573298000000003E-2"/>
    <n v="0.100249066"/>
  </r>
  <r>
    <x v="451"/>
    <n v="31"/>
    <x v="0"/>
    <x v="2"/>
    <x v="3"/>
    <n v="31"/>
    <n v="2015"/>
    <s v="West Little York Rd"/>
    <s v="Houston"/>
    <x v="6"/>
    <n v="29.865414999999999"/>
    <n v="-95.524051999999998"/>
    <n v="48"/>
    <n v="201"/>
    <n v="532300"/>
    <n v="48201532300"/>
    <n v="48201"/>
    <s v="Census Tract 5323"/>
    <s v="Houston County Sheriff's Department"/>
    <s v="Gunshot"/>
    <s v="No"/>
    <n v="5065"/>
    <n v="25"/>
    <n v="31.9"/>
    <n v="40.1"/>
    <n v="29695"/>
    <n v="41265"/>
    <n v="53137"/>
    <n v="0.77657752599999996"/>
    <n v="2"/>
    <n v="2"/>
    <n v="12.5"/>
    <n v="2.3561090999999999E-2"/>
    <n v="0.22967891200000001"/>
  </r>
  <r>
    <x v="452"/>
    <n v="28"/>
    <x v="0"/>
    <x v="2"/>
    <x v="2"/>
    <n v="25"/>
    <n v="2015"/>
    <s v="10200 S Vermont Ave"/>
    <s v="Los Angeles"/>
    <x v="3"/>
    <n v="33.943603500000002"/>
    <n v="-118.2912674"/>
    <n v="6"/>
    <n v="37"/>
    <n v="240402"/>
    <n v="6037240402"/>
    <n v="6037"/>
    <s v="Census Tract 2404.02"/>
    <s v="Los Angeles County Sheriff's Department"/>
    <s v="Gunshot"/>
    <s v="Firearm"/>
    <n v="3862"/>
    <n v="0.3"/>
    <n v="37"/>
    <n v="60.3"/>
    <n v="16940"/>
    <n v="26250"/>
    <n v="55909"/>
    <n v="0.46951295900000001"/>
    <n v="1"/>
    <n v="1"/>
    <n v="33.700000000000003"/>
    <n v="6.6431094999999996E-2"/>
    <n v="0.12200736600000001"/>
  </r>
  <r>
    <x v="453"/>
    <n v="57"/>
    <x v="0"/>
    <x v="1"/>
    <x v="0"/>
    <n v="9"/>
    <n v="2015"/>
    <s v="N Little Tor Rd"/>
    <s v="New City"/>
    <x v="35"/>
    <n v="41.168918599999998"/>
    <n v="-74.004432699999995"/>
    <n v="36"/>
    <n v="87"/>
    <n v="10801"/>
    <n v="36087010801"/>
    <n v="36087"/>
    <s v="Census Tract 108.01"/>
    <s v="Clarkstown Police Department"/>
    <s v="Gunshot"/>
    <s v="Firearm"/>
    <n v="4164"/>
    <n v="78.5"/>
    <n v="6.5"/>
    <n v="4.8"/>
    <n v="52896"/>
    <n v="142500"/>
    <n v="84951"/>
    <n v="1.677437582"/>
    <n v="5"/>
    <n v="5"/>
    <n v="1.9"/>
    <n v="4.4999999999999998E-2"/>
    <n v="0.66991693799999996"/>
  </r>
  <r>
    <x v="454"/>
    <n v="29"/>
    <x v="0"/>
    <x v="0"/>
    <x v="2"/>
    <n v="24"/>
    <n v="2015"/>
    <s v="19 Colin Drive S"/>
    <s v="Portsmouth"/>
    <x v="11"/>
    <n v="36.818569199999999"/>
    <n v="-76.370338399999994"/>
    <n v="51"/>
    <n v="740"/>
    <n v="212900"/>
    <n v="51740212900"/>
    <n v="51740"/>
    <s v="Census Tract 2129"/>
    <s v="Portsmouth Police Department"/>
    <s v="Gunshot"/>
    <s v="Other"/>
    <n v="4996"/>
    <n v="87.4"/>
    <n v="10"/>
    <n v="0"/>
    <n v="27535"/>
    <n v="51480"/>
    <n v="46166"/>
    <n v="1.115106355"/>
    <n v="3"/>
    <n v="3"/>
    <n v="6.6"/>
    <n v="2.8934367999999999E-2"/>
    <n v="0.22578904799999999"/>
  </r>
  <r>
    <x v="455"/>
    <n v="50"/>
    <x v="0"/>
    <x v="0"/>
    <x v="1"/>
    <n v="4"/>
    <n v="2015"/>
    <s v="1945 Remount Rd"/>
    <s v="North Charleston"/>
    <x v="30"/>
    <n v="32.899112700000003"/>
    <n v="-80.013801599999994"/>
    <n v="45"/>
    <n v="19"/>
    <n v="3300"/>
    <n v="45019003300"/>
    <n v="45019"/>
    <s v="Census Tract 33"/>
    <s v="North Charleston Police Department"/>
    <s v="Gunshot"/>
    <s v="Knife"/>
    <n v="4110"/>
    <n v="15.8"/>
    <n v="65.2"/>
    <n v="18.600000000000001"/>
    <n v="14963"/>
    <n v="19988"/>
    <n v="50792"/>
    <n v="0.39352653999999998"/>
    <n v="1"/>
    <n v="1"/>
    <n v="44.1"/>
    <n v="0.215909091"/>
    <n v="9.2949980000000001E-2"/>
  </r>
  <r>
    <x v="456"/>
    <n v="40"/>
    <x v="0"/>
    <x v="1"/>
    <x v="3"/>
    <n v="29"/>
    <n v="2015"/>
    <s v="4800 Hildring Dr E"/>
    <s v="Forth Worth"/>
    <x v="6"/>
    <n v="32.678600299999999"/>
    <n v="-97.380737300000007"/>
    <n v="48"/>
    <n v="439"/>
    <n v="105404"/>
    <n v="48439105404"/>
    <n v="48439"/>
    <s v="Census Tract 1054.04"/>
    <s v="Fort Worth Police Department"/>
    <s v="Gunshot"/>
    <s v="Unknown"/>
    <n v="4074"/>
    <n v="89.2"/>
    <n v="0.9"/>
    <n v="6"/>
    <n v="54494"/>
    <n v="102938"/>
    <n v="56853"/>
    <n v="1.810599265"/>
    <n v="5"/>
    <n v="5"/>
    <n v="11.2"/>
    <n v="2.7574563999999999E-2"/>
    <n v="0.71127026000000004"/>
  </r>
  <r>
    <x v="457"/>
    <n v="35"/>
    <x v="0"/>
    <x v="2"/>
    <x v="0"/>
    <n v="5"/>
    <n v="2015"/>
    <s v="US-287"/>
    <s v="Electra"/>
    <x v="6"/>
    <n v="34.044584"/>
    <n v="-98.931197999999995"/>
    <n v="48"/>
    <n v="485"/>
    <n v="13800"/>
    <n v="48485013800"/>
    <n v="48485"/>
    <s v="Census Tract 138"/>
    <s v="Wichita County Sheriff's Office"/>
    <s v="Taser"/>
    <s v="Unknown"/>
    <n v="3507"/>
    <n v="94.8"/>
    <n v="0"/>
    <n v="2.5"/>
    <n v="31761"/>
    <n v="62817"/>
    <n v="45086"/>
    <n v="1.393270638"/>
    <n v="5"/>
    <n v="4"/>
    <n v="4"/>
    <n v="3.4519956999999997E-2"/>
    <n v="0.169803601"/>
  </r>
  <r>
    <x v="458"/>
    <n v="53"/>
    <x v="0"/>
    <x v="1"/>
    <x v="2"/>
    <n v="10"/>
    <n v="2015"/>
    <s v="700 Valley St"/>
    <s v="Hoover"/>
    <x v="0"/>
    <n v="33.414931099999997"/>
    <n v="-86.851556700000003"/>
    <n v="1"/>
    <n v="73"/>
    <n v="14412"/>
    <n v="1073014412"/>
    <n v="1073"/>
    <s v="Census Tract 144.12"/>
    <s v="Hoover Police Department"/>
    <s v="Gunshot"/>
    <s v="No"/>
    <n v="4547"/>
    <n v="84.7"/>
    <n v="1.4"/>
    <n v="7.7"/>
    <n v="42312"/>
    <n v="81996"/>
    <n v="45429"/>
    <n v="1.8049263689999999"/>
    <n v="5"/>
    <n v="5"/>
    <n v="3"/>
    <n v="3.5916060999999999E-2"/>
    <n v="0.627631579"/>
  </r>
  <r>
    <x v="459"/>
    <n v="59"/>
    <x v="0"/>
    <x v="3"/>
    <x v="3"/>
    <n v="25"/>
    <n v="2015"/>
    <s v="335 New Brooklyn Rd"/>
    <s v="Berlin"/>
    <x v="36"/>
    <n v="39.749118799999998"/>
    <n v="-74.929305999999997"/>
    <n v="34"/>
    <n v="7"/>
    <n v="609103"/>
    <n v="34007609103"/>
    <n v="34007"/>
    <s v="Census Tract 6091.03"/>
    <s v="Winslow Police Department"/>
    <s v="Gunshot"/>
    <s v="Non-lethal firearm"/>
    <n v="5065"/>
    <n v="64.3"/>
    <n v="16.899999999999999"/>
    <n v="4.9000000000000004"/>
    <n v="31470"/>
    <n v="65759"/>
    <n v="61683"/>
    <n v="1.0660797950000001"/>
    <n v="3"/>
    <n v="4"/>
    <n v="7.3"/>
    <n v="0.14086629000000001"/>
    <n v="0.236107027"/>
  </r>
  <r>
    <x v="460"/>
    <n v="18"/>
    <x v="0"/>
    <x v="0"/>
    <x v="1"/>
    <n v="22"/>
    <n v="2015"/>
    <s v="1098 Frederick Blvd"/>
    <s v="Portsmouth"/>
    <x v="11"/>
    <n v="36.829013799999998"/>
    <n v="-76.341438299999993"/>
    <n v="51"/>
    <n v="740"/>
    <n v="211500"/>
    <n v="51740211500"/>
    <n v="51740"/>
    <s v="Census Tract 2115"/>
    <s v="Portsmouth Police Department"/>
    <s v="Gunshot"/>
    <s v="No"/>
    <n v="1640"/>
    <n v="40.9"/>
    <n v="53.8"/>
    <n v="0"/>
    <n v="25262"/>
    <n v="27418"/>
    <n v="46166"/>
    <n v="0.59390027300000003"/>
    <n v="1"/>
    <n v="1"/>
    <n v="35.200000000000003"/>
    <n v="0.15204678399999999"/>
    <n v="0.12055336"/>
  </r>
  <r>
    <x v="461"/>
    <n v="28"/>
    <x v="0"/>
    <x v="5"/>
    <x v="1"/>
    <n v="4"/>
    <n v="2015"/>
    <s v="Bureau of Indian Affairs Rd 66"/>
    <s v="Tonasket"/>
    <x v="20"/>
    <n v="48.7085419"/>
    <n v="-119.4368286"/>
    <n v="53"/>
    <n v="47"/>
    <n v="970400"/>
    <n v="53047970400"/>
    <n v="53047"/>
    <s v="Census Tract 9704"/>
    <s v="US Forest Service "/>
    <s v="Taser"/>
    <s v="Firearm"/>
    <n v="4154"/>
    <n v="74.5"/>
    <n v="0.4"/>
    <n v="20.2"/>
    <n v="18470"/>
    <n v="35608"/>
    <n v="40368"/>
    <n v="0.88208481999999999"/>
    <n v="1"/>
    <n v="2"/>
    <n v="27.3"/>
    <n v="0.133650291"/>
    <n v="0.174524982"/>
  </r>
  <r>
    <x v="462"/>
    <n v="52"/>
    <x v="0"/>
    <x v="1"/>
    <x v="2"/>
    <n v="16"/>
    <n v="2015"/>
    <s v="130 Wedowee Ln"/>
    <s v="Gaston"/>
    <x v="23"/>
    <n v="35.205776"/>
    <n v="-81.240668999999997"/>
    <n v="37"/>
    <n v="71"/>
    <n v="31704"/>
    <n v="37071031704"/>
    <n v="37071"/>
    <s v="Census Tract 317.04"/>
    <s v="Gaston County Police Department"/>
    <s v="Gunshot"/>
    <s v="Firearm"/>
    <n v="3850"/>
    <n v="83.2"/>
    <n v="10.1"/>
    <n v="0.3"/>
    <n v="21175"/>
    <n v="38200"/>
    <n v="42017"/>
    <n v="0.909155818"/>
    <n v="2"/>
    <n v="2"/>
    <n v="28.5"/>
    <n v="0.25614973299999999"/>
    <n v="7.2764228E-2"/>
  </r>
  <r>
    <x v="463"/>
    <n v="38"/>
    <x v="1"/>
    <x v="0"/>
    <x v="0"/>
    <n v="3"/>
    <n v="2015"/>
    <s v="3800 Hollis St"/>
    <s v="Oakland"/>
    <x v="3"/>
    <n v="37.827129399999997"/>
    <n v="-122.2844925"/>
    <n v="6"/>
    <n v="1"/>
    <n v="401700"/>
    <n v="6001401700"/>
    <n v="6001"/>
    <s v="Census Tract 4017"/>
    <s v="Emeryville Police Department"/>
    <s v="Gunshot"/>
    <s v="Firearm"/>
    <n v="2544"/>
    <n v="21.7"/>
    <n v="24.9"/>
    <n v="37.1"/>
    <n v="26971"/>
    <n v="63052"/>
    <n v="72112"/>
    <n v="0.87436210299999995"/>
    <n v="2"/>
    <n v="4"/>
    <n v="23.9"/>
    <n v="6.9601428000000007E-2"/>
    <n v="0.39647577099999998"/>
  </r>
  <r>
    <x v="464"/>
    <n v="48"/>
    <x v="0"/>
    <x v="3"/>
    <x v="3"/>
    <n v="16"/>
    <n v="2015"/>
    <s v="Lake Arrowhead Ave and Great Salt Lake Dr"/>
    <s v="Fremont"/>
    <x v="3"/>
    <n v="37.586471299999999"/>
    <n v="-122.0600103"/>
    <n v="6"/>
    <n v="1"/>
    <n v="441522"/>
    <n v="6001441522"/>
    <n v="6001"/>
    <s v="Census Tract 4415.22"/>
    <s v="Fremont Police Department"/>
    <s v="Gunshot"/>
    <s v="Firearm"/>
    <n v="5177"/>
    <n v="23.1"/>
    <n v="4"/>
    <n v="12.3"/>
    <n v="33590"/>
    <n v="88940"/>
    <n v="72112"/>
    <n v="1.233359219"/>
    <n v="4"/>
    <n v="5"/>
    <n v="6.1"/>
    <n v="8.0912100000000001E-2"/>
    <n v="0.43577328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4:C91" firstHeaderRow="1" firstDataRow="1" firstDataCol="0"/>
  <pivotFields count="3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4:B72" firstHeaderRow="1" firstDataRow="1" firstDataCol="1"/>
  <pivotFields count="34">
    <pivotField showAll="0"/>
    <pivotField showAll="0"/>
    <pivotField showAll="0"/>
    <pivotField showAll="0">
      <items count="7">
        <item x="4"/>
        <item x="0"/>
        <item x="2"/>
        <item x="5"/>
        <item x="3"/>
        <item x="1"/>
        <item t="default"/>
      </items>
    </pivotField>
    <pivotField showAll="0">
      <items count="7">
        <item x="3"/>
        <item h="1" x="0"/>
        <item h="1" x="2"/>
        <item h="1" x="1"/>
        <item h="1" x="4"/>
        <item h="1" x="5"/>
        <item t="default"/>
      </items>
    </pivotField>
    <pivotField showAll="0"/>
    <pivotField showAll="0"/>
    <pivotField showAll="0"/>
    <pivotField showAll="0"/>
    <pivotField axis="axisRow" dataField="1" showAll="0" sortType="descending">
      <items count="48">
        <item x="42"/>
        <item x="0"/>
        <item x="21"/>
        <item x="5"/>
        <item x="3"/>
        <item x="27"/>
        <item x="38"/>
        <item x="25"/>
        <item x="45"/>
        <item x="17"/>
        <item x="10"/>
        <item x="28"/>
        <item x="22"/>
        <item x="26"/>
        <item x="37"/>
        <item x="8"/>
        <item x="13"/>
        <item x="29"/>
        <item x="1"/>
        <item x="18"/>
        <item x="34"/>
        <item x="44"/>
        <item x="7"/>
        <item x="43"/>
        <item x="33"/>
        <item x="39"/>
        <item x="41"/>
        <item x="23"/>
        <item x="12"/>
        <item x="16"/>
        <item x="36"/>
        <item x="24"/>
        <item x="40"/>
        <item x="35"/>
        <item x="4"/>
        <item x="14"/>
        <item x="15"/>
        <item x="19"/>
        <item x="30"/>
        <item x="9"/>
        <item x="6"/>
        <item x="32"/>
        <item x="11"/>
        <item x="20"/>
        <item x="2"/>
        <item x="31"/>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8">
    <i>
      <x v="4"/>
    </i>
    <i>
      <x v="40"/>
    </i>
    <i>
      <x v="9"/>
    </i>
    <i>
      <x v="3"/>
    </i>
    <i>
      <x v="35"/>
    </i>
    <i>
      <x v="10"/>
    </i>
    <i>
      <x v="33"/>
    </i>
    <i>
      <x v="5"/>
    </i>
    <i>
      <x v="30"/>
    </i>
    <i>
      <x v="14"/>
    </i>
    <i>
      <x v="43"/>
    </i>
    <i>
      <x v="18"/>
    </i>
    <i>
      <x v="27"/>
    </i>
    <i>
      <x v="24"/>
    </i>
    <i>
      <x v="34"/>
    </i>
    <i>
      <x v="20"/>
    </i>
    <i>
      <x v="42"/>
    </i>
    <i>
      <x v="38"/>
    </i>
    <i>
      <x v="22"/>
    </i>
    <i>
      <x v="1"/>
    </i>
    <i>
      <x v="36"/>
    </i>
    <i>
      <x v="15"/>
    </i>
    <i>
      <x v="17"/>
    </i>
    <i>
      <x v="37"/>
    </i>
    <i>
      <x v="16"/>
    </i>
    <i>
      <x v="28"/>
    </i>
    <i>
      <x v="25"/>
    </i>
    <i>
      <x v="39"/>
    </i>
    <i>
      <x v="23"/>
    </i>
    <i>
      <x v="41"/>
    </i>
    <i>
      <x v="44"/>
    </i>
    <i>
      <x v="31"/>
    </i>
    <i>
      <x v="19"/>
    </i>
    <i>
      <x v="11"/>
    </i>
    <i>
      <x v="2"/>
    </i>
    <i>
      <x v="13"/>
    </i>
    <i>
      <x v="32"/>
    </i>
    <i>
      <x v="8"/>
    </i>
    <i>
      <x v="26"/>
    </i>
    <i>
      <x v="45"/>
    </i>
    <i>
      <x v="12"/>
    </i>
    <i>
      <x/>
    </i>
    <i>
      <x v="7"/>
    </i>
    <i>
      <x v="21"/>
    </i>
    <i>
      <x v="46"/>
    </i>
    <i>
      <x v="6"/>
    </i>
    <i>
      <x v="29"/>
    </i>
    <i t="grand">
      <x/>
    </i>
  </rowItems>
  <colItems count="1">
    <i/>
  </colItems>
  <dataFields count="1">
    <dataField name="Count of state" fld="9" subtotal="count" baseField="0" baseItem="0"/>
  </dataFields>
  <chartFormats count="2">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B14" firstHeaderRow="1" firstDataRow="1" firstDataCol="1"/>
  <pivotFields count="34">
    <pivotField showAll="0"/>
    <pivotField showAll="0"/>
    <pivotField showAll="0"/>
    <pivotField showAll="0"/>
    <pivotField axis="axisRow" dataField="1" showAll="0" sortType="ascending">
      <items count="7">
        <item x="3"/>
        <item x="0"/>
        <item x="2"/>
        <item x="1"/>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Count of month"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4" firstHeaderRow="1" firstDataRow="1" firstDataCol="1"/>
  <pivotFields count="34">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s>
  <data>
    <tabular pivotCacheId="912194967">
      <items count="6">
        <i x="3" s="1"/>
        <i x="0" s="1"/>
        <i x="2" s="1"/>
        <i x="1"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 caption="month" columnCount="2" showCaption="0" rowHeight="241300"/>
</slicers>
</file>

<file path=xl/tables/table1.xml><?xml version="1.0" encoding="utf-8"?>
<table xmlns="http://schemas.openxmlformats.org/spreadsheetml/2006/main" id="1" name="Table1" displayName="Table1" ref="A1:AH468" totalsRowShown="0">
  <autoFilter ref="A1:AH468"/>
  <tableColumns count="34">
    <tableColumn id="1" name="name"/>
    <tableColumn id="2" name="age"/>
    <tableColumn id="3" name="gender"/>
    <tableColumn id="4" name="raceethnicity"/>
    <tableColumn id="5" name="month"/>
    <tableColumn id="6" name="day"/>
    <tableColumn id="7" name="year"/>
    <tableColumn id="8" name="streetaddress"/>
    <tableColumn id="9" name="city"/>
    <tableColumn id="10" name="state"/>
    <tableColumn id="11" name="latitude"/>
    <tableColumn id="12" name="longitude"/>
    <tableColumn id="13" name="state_fp"/>
    <tableColumn id="14" name="county_fp"/>
    <tableColumn id="15" name="tract_ce"/>
    <tableColumn id="16" name="geo_id"/>
    <tableColumn id="17" name="county_id"/>
    <tableColumn id="18" name="namelsad"/>
    <tableColumn id="19" name="lawenforcementagency"/>
    <tableColumn id="20" name="cause"/>
    <tableColumn id="21" name="armed"/>
    <tableColumn id="22" name="pop"/>
    <tableColumn id="23" name="share_white"/>
    <tableColumn id="24" name="share_black"/>
    <tableColumn id="25" name="share_hispanic"/>
    <tableColumn id="26" name="p_income"/>
    <tableColumn id="27" name="h_income"/>
    <tableColumn id="28" name="county_income"/>
    <tableColumn id="29" name="comp_income"/>
    <tableColumn id="30" name="county_bucket"/>
    <tableColumn id="31" name="nat_bucket"/>
    <tableColumn id="32" name="pov"/>
    <tableColumn id="33" name="urate"/>
    <tableColumn id="34" name="colle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70"/>
  <sheetViews>
    <sheetView workbookViewId="0">
      <pane ySplit="1" topLeftCell="A5" activePane="bottomLeft" state="frozen"/>
      <selection pane="bottomLeft" activeCell="H9" sqref="H9"/>
    </sheetView>
  </sheetViews>
  <sheetFormatPr defaultRowHeight="15" x14ac:dyDescent="0.25"/>
  <cols>
    <col min="1" max="1" width="33.140625" bestFit="1" customWidth="1"/>
    <col min="2" max="2" width="9.42578125" bestFit="1" customWidth="1"/>
    <col min="3" max="3" width="9.42578125" customWidth="1"/>
    <col min="4" max="4" width="20.28515625" bestFit="1" customWidth="1"/>
    <col min="5" max="5" width="9" customWidth="1"/>
    <col min="6" max="6" width="6.28515625" customWidth="1"/>
    <col min="7" max="7" width="7" hidden="1" customWidth="1"/>
    <col min="8" max="8" width="60.42578125" bestFit="1" customWidth="1"/>
    <col min="9" max="9" width="22" bestFit="1" customWidth="1"/>
    <col min="10" max="10" width="7.5703125" customWidth="1"/>
    <col min="11" max="11" width="11" hidden="1" customWidth="1"/>
    <col min="12" max="12" width="12.7109375" hidden="1" customWidth="1"/>
    <col min="13" max="13" width="10.42578125" hidden="1" customWidth="1"/>
    <col min="14" max="14" width="12" hidden="1" customWidth="1"/>
    <col min="15" max="15" width="10.140625" hidden="1" customWidth="1"/>
    <col min="16" max="16" width="12" hidden="1" customWidth="1"/>
    <col min="17" max="17" width="11.85546875" hidden="1" customWidth="1"/>
    <col min="18" max="18" width="19.28515625" hidden="1" customWidth="1"/>
    <col min="19" max="19" width="89.42578125" bestFit="1" customWidth="1"/>
    <col min="20" max="20" width="16" bestFit="1" customWidth="1"/>
    <col min="21" max="21" width="17.85546875" bestFit="1" customWidth="1"/>
    <col min="22" max="22" width="6.5703125" customWidth="1"/>
    <col min="23" max="23" width="14.140625" customWidth="1"/>
    <col min="24" max="24" width="13.5703125" customWidth="1"/>
    <col min="25" max="25" width="16.28515625" customWidth="1"/>
    <col min="26" max="27" width="11.85546875" customWidth="1"/>
    <col min="28" max="28" width="16.7109375" customWidth="1"/>
    <col min="29" max="29" width="15.5703125" customWidth="1"/>
    <col min="30" max="30" width="16.140625" customWidth="1"/>
    <col min="31" max="31" width="13" customWidth="1"/>
    <col min="32" max="32" width="6.42578125" customWidth="1"/>
    <col min="33" max="34" width="12"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t="s">
        <v>34</v>
      </c>
      <c r="B2">
        <v>16</v>
      </c>
      <c r="C2" t="s">
        <v>35</v>
      </c>
      <c r="D2" t="s">
        <v>36</v>
      </c>
      <c r="E2" t="s">
        <v>37</v>
      </c>
      <c r="F2">
        <v>23</v>
      </c>
      <c r="G2">
        <v>2015</v>
      </c>
      <c r="H2" t="s">
        <v>38</v>
      </c>
      <c r="I2" t="s">
        <v>39</v>
      </c>
      <c r="J2" t="s">
        <v>40</v>
      </c>
      <c r="K2">
        <v>32.529577000000003</v>
      </c>
      <c r="L2">
        <v>-86.362829000000005</v>
      </c>
      <c r="M2">
        <v>1</v>
      </c>
      <c r="N2">
        <v>51</v>
      </c>
      <c r="O2">
        <v>30902</v>
      </c>
      <c r="P2">
        <v>1051030902</v>
      </c>
      <c r="Q2">
        <v>1051</v>
      </c>
      <c r="R2" t="s">
        <v>41</v>
      </c>
      <c r="S2" t="s">
        <v>42</v>
      </c>
      <c r="T2" t="s">
        <v>43</v>
      </c>
      <c r="U2" t="s">
        <v>44</v>
      </c>
      <c r="V2">
        <v>3779</v>
      </c>
      <c r="W2">
        <v>60.5</v>
      </c>
      <c r="X2">
        <v>30.5</v>
      </c>
      <c r="Y2">
        <v>5.6</v>
      </c>
      <c r="Z2">
        <v>28375</v>
      </c>
      <c r="AA2">
        <v>51367</v>
      </c>
      <c r="AB2">
        <v>54766</v>
      </c>
      <c r="AC2">
        <v>0.93793594599999996</v>
      </c>
      <c r="AD2">
        <v>3</v>
      </c>
      <c r="AE2">
        <v>3</v>
      </c>
      <c r="AF2">
        <v>14.1</v>
      </c>
      <c r="AG2">
        <v>9.7686375000000006E-2</v>
      </c>
      <c r="AH2">
        <v>0.168509509</v>
      </c>
    </row>
    <row r="3" spans="1:34" x14ac:dyDescent="0.25">
      <c r="A3" t="s">
        <v>45</v>
      </c>
      <c r="B3">
        <v>27</v>
      </c>
      <c r="C3" t="s">
        <v>35</v>
      </c>
      <c r="D3" t="s">
        <v>46</v>
      </c>
      <c r="E3" t="s">
        <v>47</v>
      </c>
      <c r="F3">
        <v>2</v>
      </c>
      <c r="G3">
        <v>2015</v>
      </c>
      <c r="H3" t="s">
        <v>48</v>
      </c>
      <c r="I3" t="s">
        <v>49</v>
      </c>
      <c r="J3" t="s">
        <v>50</v>
      </c>
      <c r="K3">
        <v>31.3217392</v>
      </c>
      <c r="L3">
        <v>-92.434860200000003</v>
      </c>
      <c r="M3">
        <v>22</v>
      </c>
      <c r="N3">
        <v>79</v>
      </c>
      <c r="O3">
        <v>11700</v>
      </c>
      <c r="P3">
        <v>22079011700</v>
      </c>
      <c r="Q3">
        <v>22079</v>
      </c>
      <c r="R3" t="s">
        <v>51</v>
      </c>
      <c r="S3" t="s">
        <v>52</v>
      </c>
      <c r="T3" t="s">
        <v>43</v>
      </c>
      <c r="U3" t="s">
        <v>44</v>
      </c>
      <c r="V3">
        <v>2769</v>
      </c>
      <c r="W3">
        <v>53.8</v>
      </c>
      <c r="X3">
        <v>36.200000000000003</v>
      </c>
      <c r="Y3">
        <v>0.5</v>
      </c>
      <c r="Z3">
        <v>14678</v>
      </c>
      <c r="AA3">
        <v>27972</v>
      </c>
      <c r="AB3">
        <v>40930</v>
      </c>
      <c r="AC3">
        <v>0.68341070100000001</v>
      </c>
      <c r="AD3">
        <v>2</v>
      </c>
      <c r="AE3">
        <v>1</v>
      </c>
      <c r="AF3">
        <v>28.8</v>
      </c>
      <c r="AG3">
        <v>6.5723794000000002E-2</v>
      </c>
      <c r="AH3">
        <v>0.11140235900000001</v>
      </c>
    </row>
    <row r="4" spans="1:34" x14ac:dyDescent="0.25">
      <c r="A4" t="s">
        <v>53</v>
      </c>
      <c r="B4">
        <v>26</v>
      </c>
      <c r="C4" t="s">
        <v>35</v>
      </c>
      <c r="D4" t="s">
        <v>46</v>
      </c>
      <c r="E4" t="s">
        <v>54</v>
      </c>
      <c r="F4">
        <v>14</v>
      </c>
      <c r="G4">
        <v>2015</v>
      </c>
      <c r="H4" t="s">
        <v>55</v>
      </c>
      <c r="I4" t="s">
        <v>56</v>
      </c>
      <c r="J4" t="s">
        <v>57</v>
      </c>
      <c r="K4">
        <v>42.583559700000002</v>
      </c>
      <c r="L4">
        <v>-87.8357101</v>
      </c>
      <c r="M4">
        <v>55</v>
      </c>
      <c r="N4">
        <v>59</v>
      </c>
      <c r="O4">
        <v>1200</v>
      </c>
      <c r="P4">
        <v>55059001200</v>
      </c>
      <c r="Q4">
        <v>55059</v>
      </c>
      <c r="R4" t="s">
        <v>58</v>
      </c>
      <c r="S4" t="s">
        <v>59</v>
      </c>
      <c r="T4" t="s">
        <v>43</v>
      </c>
      <c r="U4" t="s">
        <v>44</v>
      </c>
      <c r="V4">
        <v>4079</v>
      </c>
      <c r="W4">
        <v>73.8</v>
      </c>
      <c r="X4">
        <v>7.7</v>
      </c>
      <c r="Y4">
        <v>16.8</v>
      </c>
      <c r="Z4">
        <v>25286</v>
      </c>
      <c r="AA4">
        <v>45365</v>
      </c>
      <c r="AB4">
        <v>54930</v>
      </c>
      <c r="AC4">
        <v>0.82586928800000003</v>
      </c>
      <c r="AD4">
        <v>2</v>
      </c>
      <c r="AE4">
        <v>3</v>
      </c>
      <c r="AF4">
        <v>14.6</v>
      </c>
      <c r="AG4">
        <v>0.166293142</v>
      </c>
      <c r="AH4">
        <v>0.147312269</v>
      </c>
    </row>
    <row r="5" spans="1:34" x14ac:dyDescent="0.25">
      <c r="A5" t="s">
        <v>60</v>
      </c>
      <c r="B5">
        <v>25</v>
      </c>
      <c r="C5" t="s">
        <v>35</v>
      </c>
      <c r="D5" t="s">
        <v>61</v>
      </c>
      <c r="E5" t="s">
        <v>54</v>
      </c>
      <c r="F5">
        <v>11</v>
      </c>
      <c r="G5">
        <v>2015</v>
      </c>
      <c r="H5" t="s">
        <v>62</v>
      </c>
      <c r="I5" t="s">
        <v>63</v>
      </c>
      <c r="J5" t="s">
        <v>64</v>
      </c>
      <c r="K5">
        <v>33.939297600000003</v>
      </c>
      <c r="L5">
        <v>-118.2194634</v>
      </c>
      <c r="M5">
        <v>6</v>
      </c>
      <c r="N5">
        <v>37</v>
      </c>
      <c r="O5">
        <v>535607</v>
      </c>
      <c r="P5">
        <v>6037535607</v>
      </c>
      <c r="Q5">
        <v>6037</v>
      </c>
      <c r="R5" t="s">
        <v>65</v>
      </c>
      <c r="S5" t="s">
        <v>66</v>
      </c>
      <c r="T5" t="s">
        <v>43</v>
      </c>
      <c r="U5" t="s">
        <v>67</v>
      </c>
      <c r="V5">
        <v>4343</v>
      </c>
      <c r="W5">
        <v>1.2</v>
      </c>
      <c r="X5">
        <v>0.6</v>
      </c>
      <c r="Y5">
        <v>98.8</v>
      </c>
      <c r="Z5">
        <v>17194</v>
      </c>
      <c r="AA5">
        <v>48295</v>
      </c>
      <c r="AB5">
        <v>55909</v>
      </c>
      <c r="AC5">
        <v>0.86381441299999995</v>
      </c>
      <c r="AD5">
        <v>3</v>
      </c>
      <c r="AE5">
        <v>3</v>
      </c>
      <c r="AF5">
        <v>11.7</v>
      </c>
      <c r="AG5">
        <v>0.124827269</v>
      </c>
      <c r="AH5">
        <v>5.0132928E-2</v>
      </c>
    </row>
    <row r="6" spans="1:34" x14ac:dyDescent="0.25">
      <c r="A6" t="s">
        <v>68</v>
      </c>
      <c r="B6">
        <v>29</v>
      </c>
      <c r="C6" t="s">
        <v>35</v>
      </c>
      <c r="D6" t="s">
        <v>46</v>
      </c>
      <c r="E6" t="s">
        <v>54</v>
      </c>
      <c r="F6">
        <v>19</v>
      </c>
      <c r="G6">
        <v>2015</v>
      </c>
      <c r="H6" t="s">
        <v>69</v>
      </c>
      <c r="I6" t="s">
        <v>70</v>
      </c>
      <c r="J6" t="s">
        <v>71</v>
      </c>
      <c r="K6">
        <v>41.148574799999999</v>
      </c>
      <c r="L6">
        <v>-81.429878200000005</v>
      </c>
      <c r="M6">
        <v>39</v>
      </c>
      <c r="N6">
        <v>153</v>
      </c>
      <c r="O6">
        <v>530800</v>
      </c>
      <c r="P6">
        <v>39153530800</v>
      </c>
      <c r="Q6">
        <v>39153</v>
      </c>
      <c r="R6" t="s">
        <v>72</v>
      </c>
      <c r="S6" t="s">
        <v>73</v>
      </c>
      <c r="T6" t="s">
        <v>43</v>
      </c>
      <c r="U6" t="s">
        <v>44</v>
      </c>
      <c r="V6">
        <v>6809</v>
      </c>
      <c r="W6">
        <v>92.5</v>
      </c>
      <c r="X6">
        <v>1.4</v>
      </c>
      <c r="Y6">
        <v>1.7</v>
      </c>
      <c r="Z6">
        <v>33954</v>
      </c>
      <c r="AA6">
        <v>68785</v>
      </c>
      <c r="AB6">
        <v>49669</v>
      </c>
      <c r="AC6">
        <v>1.3848678249999999</v>
      </c>
      <c r="AD6">
        <v>5</v>
      </c>
      <c r="AE6">
        <v>4</v>
      </c>
      <c r="AF6">
        <v>1.9</v>
      </c>
      <c r="AG6">
        <v>6.3549832000000001E-2</v>
      </c>
      <c r="AH6">
        <v>0.40395421399999998</v>
      </c>
    </row>
    <row r="7" spans="1:34" x14ac:dyDescent="0.25">
      <c r="A7" t="s">
        <v>74</v>
      </c>
      <c r="B7">
        <v>29</v>
      </c>
      <c r="C7" t="s">
        <v>35</v>
      </c>
      <c r="D7" t="s">
        <v>46</v>
      </c>
      <c r="E7" t="s">
        <v>54</v>
      </c>
      <c r="F7">
        <v>7</v>
      </c>
      <c r="G7">
        <v>2015</v>
      </c>
      <c r="H7" t="s">
        <v>75</v>
      </c>
      <c r="I7" t="s">
        <v>76</v>
      </c>
      <c r="J7" t="s">
        <v>77</v>
      </c>
      <c r="K7">
        <v>33.4693799</v>
      </c>
      <c r="L7">
        <v>-112.0433197</v>
      </c>
      <c r="M7">
        <v>4</v>
      </c>
      <c r="N7">
        <v>13</v>
      </c>
      <c r="O7">
        <v>111602</v>
      </c>
      <c r="P7">
        <v>4013111602</v>
      </c>
      <c r="Q7">
        <v>4013</v>
      </c>
      <c r="R7" t="s">
        <v>78</v>
      </c>
      <c r="S7" t="s">
        <v>79</v>
      </c>
      <c r="T7" t="s">
        <v>43</v>
      </c>
      <c r="U7" t="s">
        <v>44</v>
      </c>
      <c r="V7">
        <v>4682</v>
      </c>
      <c r="W7">
        <v>7</v>
      </c>
      <c r="X7">
        <v>7.7</v>
      </c>
      <c r="Y7">
        <v>79</v>
      </c>
      <c r="Z7">
        <v>15523</v>
      </c>
      <c r="AA7">
        <v>20833</v>
      </c>
      <c r="AB7">
        <v>53596</v>
      </c>
      <c r="AC7">
        <v>0.38870438099999999</v>
      </c>
      <c r="AD7">
        <v>1</v>
      </c>
      <c r="AE7">
        <v>1</v>
      </c>
      <c r="AF7">
        <v>58</v>
      </c>
      <c r="AG7">
        <v>7.3651452000000006E-2</v>
      </c>
      <c r="AH7">
        <v>0.102955195</v>
      </c>
    </row>
    <row r="8" spans="1:34" x14ac:dyDescent="0.25">
      <c r="A8" t="s">
        <v>80</v>
      </c>
      <c r="B8">
        <v>22</v>
      </c>
      <c r="C8" t="s">
        <v>35</v>
      </c>
      <c r="D8" t="s">
        <v>61</v>
      </c>
      <c r="E8" t="s">
        <v>54</v>
      </c>
      <c r="F8">
        <v>27</v>
      </c>
      <c r="G8">
        <v>2015</v>
      </c>
      <c r="H8" t="s">
        <v>81</v>
      </c>
      <c r="I8" t="s">
        <v>82</v>
      </c>
      <c r="J8" t="s">
        <v>64</v>
      </c>
      <c r="K8">
        <v>35.395697499999997</v>
      </c>
      <c r="L8">
        <v>-119.0027449</v>
      </c>
      <c r="M8">
        <v>6</v>
      </c>
      <c r="N8">
        <v>29</v>
      </c>
      <c r="O8">
        <v>700</v>
      </c>
      <c r="P8">
        <v>6029000700</v>
      </c>
      <c r="Q8">
        <v>6029</v>
      </c>
      <c r="R8" t="s">
        <v>83</v>
      </c>
      <c r="S8" t="s">
        <v>84</v>
      </c>
      <c r="T8" t="s">
        <v>43</v>
      </c>
      <c r="U8" t="s">
        <v>67</v>
      </c>
      <c r="V8">
        <v>5027</v>
      </c>
      <c r="W8">
        <v>50.8</v>
      </c>
      <c r="X8">
        <v>0.3</v>
      </c>
      <c r="Y8">
        <v>44.2</v>
      </c>
      <c r="Z8">
        <v>25949</v>
      </c>
      <c r="AA8">
        <v>58068</v>
      </c>
      <c r="AB8">
        <v>48552</v>
      </c>
      <c r="AC8">
        <v>1.195996045</v>
      </c>
      <c r="AD8">
        <v>4</v>
      </c>
      <c r="AE8">
        <v>4</v>
      </c>
      <c r="AF8">
        <v>17.2</v>
      </c>
      <c r="AG8">
        <v>0.13146113100000001</v>
      </c>
      <c r="AH8">
        <v>0.20380117</v>
      </c>
    </row>
    <row r="9" spans="1:34" x14ac:dyDescent="0.25">
      <c r="A9" t="s">
        <v>85</v>
      </c>
      <c r="B9">
        <v>35</v>
      </c>
      <c r="C9" t="s">
        <v>35</v>
      </c>
      <c r="D9" t="s">
        <v>61</v>
      </c>
      <c r="E9" t="s">
        <v>54</v>
      </c>
      <c r="F9">
        <v>26</v>
      </c>
      <c r="G9">
        <v>2015</v>
      </c>
      <c r="H9" t="s">
        <v>86</v>
      </c>
      <c r="I9" t="s">
        <v>87</v>
      </c>
      <c r="J9" t="s">
        <v>64</v>
      </c>
      <c r="K9">
        <v>33.793049500000002</v>
      </c>
      <c r="L9">
        <v>-118.2709256</v>
      </c>
      <c r="M9">
        <v>6</v>
      </c>
      <c r="N9">
        <v>37</v>
      </c>
      <c r="O9">
        <v>294200</v>
      </c>
      <c r="P9">
        <v>6037294200</v>
      </c>
      <c r="Q9">
        <v>6037</v>
      </c>
      <c r="R9" t="s">
        <v>88</v>
      </c>
      <c r="S9" t="s">
        <v>89</v>
      </c>
      <c r="T9" t="s">
        <v>43</v>
      </c>
      <c r="U9" t="s">
        <v>90</v>
      </c>
      <c r="V9">
        <v>5238</v>
      </c>
      <c r="W9">
        <v>8.6</v>
      </c>
      <c r="X9">
        <v>0.2</v>
      </c>
      <c r="Y9">
        <v>84.1</v>
      </c>
      <c r="Z9">
        <v>25043</v>
      </c>
      <c r="AA9">
        <v>66543</v>
      </c>
      <c r="AB9">
        <v>55909</v>
      </c>
      <c r="AC9">
        <v>1.1902019349999999</v>
      </c>
      <c r="AD9">
        <v>4</v>
      </c>
      <c r="AE9">
        <v>4</v>
      </c>
      <c r="AF9">
        <v>12.2</v>
      </c>
      <c r="AG9">
        <v>9.4346978999999997E-2</v>
      </c>
      <c r="AH9">
        <v>9.0437601000000006E-2</v>
      </c>
    </row>
    <row r="10" spans="1:34" x14ac:dyDescent="0.25">
      <c r="A10" t="s">
        <v>91</v>
      </c>
      <c r="B10">
        <v>44</v>
      </c>
      <c r="C10" t="s">
        <v>35</v>
      </c>
      <c r="D10" t="s">
        <v>46</v>
      </c>
      <c r="E10" t="s">
        <v>92</v>
      </c>
      <c r="F10">
        <v>28</v>
      </c>
      <c r="G10">
        <v>2015</v>
      </c>
      <c r="H10" t="s">
        <v>93</v>
      </c>
      <c r="I10" t="s">
        <v>94</v>
      </c>
      <c r="J10" t="s">
        <v>95</v>
      </c>
      <c r="K10">
        <v>30.665304200000001</v>
      </c>
      <c r="L10">
        <v>-96.401481599999997</v>
      </c>
      <c r="M10">
        <v>48</v>
      </c>
      <c r="N10">
        <v>41</v>
      </c>
      <c r="O10">
        <v>603</v>
      </c>
      <c r="P10">
        <v>48041000603</v>
      </c>
      <c r="Q10">
        <v>48041</v>
      </c>
      <c r="R10" t="s">
        <v>96</v>
      </c>
      <c r="S10" t="s">
        <v>97</v>
      </c>
      <c r="T10" t="s">
        <v>43</v>
      </c>
      <c r="U10" t="s">
        <v>67</v>
      </c>
      <c r="V10">
        <v>4832</v>
      </c>
      <c r="W10">
        <v>14.6</v>
      </c>
      <c r="X10">
        <v>17.7</v>
      </c>
      <c r="Y10">
        <v>66.3</v>
      </c>
      <c r="Z10">
        <v>16778</v>
      </c>
      <c r="AA10">
        <v>30391</v>
      </c>
      <c r="AB10">
        <v>38310</v>
      </c>
      <c r="AC10">
        <v>0.79329156899999997</v>
      </c>
      <c r="AD10">
        <v>2</v>
      </c>
      <c r="AE10">
        <v>1</v>
      </c>
      <c r="AF10">
        <v>37.700000000000003</v>
      </c>
      <c r="AG10">
        <v>0.140832976</v>
      </c>
      <c r="AH10">
        <v>4.7601338999999999E-2</v>
      </c>
    </row>
    <row r="11" spans="1:34" x14ac:dyDescent="0.25">
      <c r="A11" t="s">
        <v>98</v>
      </c>
      <c r="B11">
        <v>31</v>
      </c>
      <c r="C11" t="s">
        <v>35</v>
      </c>
      <c r="D11" t="s">
        <v>46</v>
      </c>
      <c r="E11" t="s">
        <v>37</v>
      </c>
      <c r="F11">
        <v>7</v>
      </c>
      <c r="G11">
        <v>2015</v>
      </c>
      <c r="H11" t="s">
        <v>99</v>
      </c>
      <c r="I11" t="s">
        <v>100</v>
      </c>
      <c r="J11" t="s">
        <v>101</v>
      </c>
      <c r="K11">
        <v>42.893238099999998</v>
      </c>
      <c r="L11">
        <v>-85.660583500000001</v>
      </c>
      <c r="M11">
        <v>26</v>
      </c>
      <c r="N11">
        <v>81</v>
      </c>
      <c r="O11">
        <v>14200</v>
      </c>
      <c r="P11">
        <v>26081014200</v>
      </c>
      <c r="Q11">
        <v>26081</v>
      </c>
      <c r="R11" t="s">
        <v>102</v>
      </c>
      <c r="S11" t="s">
        <v>103</v>
      </c>
      <c r="T11" t="s">
        <v>43</v>
      </c>
      <c r="U11" t="s">
        <v>104</v>
      </c>
      <c r="V11">
        <v>3795</v>
      </c>
      <c r="W11">
        <v>63.6</v>
      </c>
      <c r="X11">
        <v>7.7</v>
      </c>
      <c r="Y11">
        <v>26.5</v>
      </c>
      <c r="Z11">
        <v>22005</v>
      </c>
      <c r="AA11">
        <v>44553</v>
      </c>
      <c r="AB11">
        <v>51667</v>
      </c>
      <c r="AC11">
        <v>0.862310566</v>
      </c>
      <c r="AD11">
        <v>3</v>
      </c>
      <c r="AE11">
        <v>2</v>
      </c>
      <c r="AF11">
        <v>18.399999999999999</v>
      </c>
      <c r="AG11">
        <v>0.17416741699999999</v>
      </c>
      <c r="AH11">
        <v>0.102691511</v>
      </c>
    </row>
    <row r="12" spans="1:34" x14ac:dyDescent="0.25">
      <c r="A12" t="s">
        <v>105</v>
      </c>
      <c r="B12">
        <v>76</v>
      </c>
      <c r="C12" t="s">
        <v>35</v>
      </c>
      <c r="D12" t="s">
        <v>46</v>
      </c>
      <c r="E12" t="s">
        <v>47</v>
      </c>
      <c r="F12">
        <v>26</v>
      </c>
      <c r="G12">
        <v>2015</v>
      </c>
      <c r="H12" t="s">
        <v>106</v>
      </c>
      <c r="I12" t="s">
        <v>107</v>
      </c>
      <c r="J12" t="s">
        <v>64</v>
      </c>
      <c r="K12">
        <v>36.210960300000004</v>
      </c>
      <c r="L12">
        <v>-119.5828798</v>
      </c>
      <c r="M12">
        <v>6</v>
      </c>
      <c r="N12">
        <v>31</v>
      </c>
      <c r="O12">
        <v>1200</v>
      </c>
      <c r="P12">
        <v>6031001200</v>
      </c>
      <c r="Q12">
        <v>6031</v>
      </c>
      <c r="R12" t="s">
        <v>58</v>
      </c>
      <c r="S12" t="s">
        <v>108</v>
      </c>
      <c r="T12" t="s">
        <v>43</v>
      </c>
      <c r="U12" t="s">
        <v>109</v>
      </c>
      <c r="V12">
        <v>2786</v>
      </c>
      <c r="W12">
        <v>51.4</v>
      </c>
      <c r="X12">
        <v>0.9</v>
      </c>
      <c r="Y12">
        <v>44.9</v>
      </c>
      <c r="Z12">
        <v>26916</v>
      </c>
      <c r="AA12">
        <v>56065</v>
      </c>
      <c r="AB12">
        <v>48133</v>
      </c>
      <c r="AC12">
        <v>1.1647933850000001</v>
      </c>
      <c r="AD12">
        <v>4</v>
      </c>
      <c r="AE12">
        <v>3</v>
      </c>
      <c r="AF12">
        <v>9.1999999999999993</v>
      </c>
      <c r="AG12">
        <v>4.1085271E-2</v>
      </c>
      <c r="AH12">
        <v>0.100328947</v>
      </c>
    </row>
    <row r="13" spans="1:34" x14ac:dyDescent="0.25">
      <c r="A13" t="s">
        <v>110</v>
      </c>
      <c r="B13">
        <v>40</v>
      </c>
      <c r="C13" t="s">
        <v>35</v>
      </c>
      <c r="D13" t="s">
        <v>46</v>
      </c>
      <c r="E13" t="s">
        <v>111</v>
      </c>
      <c r="F13">
        <v>12</v>
      </c>
      <c r="G13">
        <v>2015</v>
      </c>
      <c r="H13" t="s">
        <v>112</v>
      </c>
      <c r="I13" t="s">
        <v>113</v>
      </c>
      <c r="J13" t="s">
        <v>64</v>
      </c>
      <c r="K13">
        <v>33.653385200000002</v>
      </c>
      <c r="L13">
        <v>-117.61337279999999</v>
      </c>
      <c r="M13">
        <v>6</v>
      </c>
      <c r="N13">
        <v>59</v>
      </c>
      <c r="O13">
        <v>32049</v>
      </c>
      <c r="P13">
        <v>6059032049</v>
      </c>
      <c r="Q13">
        <v>6059</v>
      </c>
      <c r="R13" t="s">
        <v>114</v>
      </c>
      <c r="S13" t="s">
        <v>115</v>
      </c>
      <c r="T13" t="s">
        <v>43</v>
      </c>
      <c r="U13" t="s">
        <v>44</v>
      </c>
      <c r="V13">
        <v>9429</v>
      </c>
      <c r="W13">
        <v>67.3</v>
      </c>
      <c r="X13">
        <v>0.6</v>
      </c>
      <c r="Y13">
        <v>12.9</v>
      </c>
      <c r="Z13">
        <v>51186</v>
      </c>
      <c r="AA13">
        <v>117413</v>
      </c>
      <c r="AB13">
        <v>75422</v>
      </c>
      <c r="AC13">
        <v>1.5567473679999999</v>
      </c>
      <c r="AD13">
        <v>5</v>
      </c>
      <c r="AE13">
        <v>5</v>
      </c>
      <c r="AF13">
        <v>4.4000000000000004</v>
      </c>
      <c r="AG13">
        <v>5.7580778999999999E-2</v>
      </c>
      <c r="AH13">
        <v>0.52717678099999998</v>
      </c>
    </row>
    <row r="14" spans="1:34" x14ac:dyDescent="0.25">
      <c r="A14" t="s">
        <v>116</v>
      </c>
      <c r="B14" t="s">
        <v>117</v>
      </c>
      <c r="C14" t="s">
        <v>35</v>
      </c>
      <c r="D14" t="s">
        <v>61</v>
      </c>
      <c r="E14" t="s">
        <v>37</v>
      </c>
      <c r="F14">
        <v>20</v>
      </c>
      <c r="G14">
        <v>2015</v>
      </c>
      <c r="H14" t="s">
        <v>118</v>
      </c>
      <c r="I14" t="s">
        <v>119</v>
      </c>
      <c r="J14" t="s">
        <v>95</v>
      </c>
      <c r="K14">
        <v>29.9832049</v>
      </c>
      <c r="L14">
        <v>-95.403856599999997</v>
      </c>
      <c r="M14">
        <v>48</v>
      </c>
      <c r="N14">
        <v>201</v>
      </c>
      <c r="O14">
        <v>240702</v>
      </c>
      <c r="P14">
        <v>48201240702</v>
      </c>
      <c r="Q14">
        <v>48201</v>
      </c>
      <c r="R14" t="s">
        <v>120</v>
      </c>
      <c r="S14" t="s">
        <v>121</v>
      </c>
      <c r="T14" t="s">
        <v>43</v>
      </c>
      <c r="U14" t="s">
        <v>44</v>
      </c>
      <c r="V14">
        <v>11228</v>
      </c>
      <c r="W14">
        <v>7.5</v>
      </c>
      <c r="X14">
        <v>32.1</v>
      </c>
      <c r="Y14">
        <v>53.3</v>
      </c>
      <c r="Z14">
        <v>27414</v>
      </c>
      <c r="AA14">
        <v>53572</v>
      </c>
      <c r="AB14">
        <v>53137</v>
      </c>
      <c r="AC14">
        <v>1.008186386</v>
      </c>
      <c r="AD14">
        <v>3</v>
      </c>
      <c r="AE14">
        <v>3</v>
      </c>
      <c r="AF14">
        <v>18.100000000000001</v>
      </c>
      <c r="AG14">
        <v>7.3771856999999996E-2</v>
      </c>
      <c r="AH14">
        <v>9.5803641999999994E-2</v>
      </c>
    </row>
    <row r="15" spans="1:34" x14ac:dyDescent="0.25">
      <c r="A15" t="s">
        <v>122</v>
      </c>
      <c r="B15">
        <v>31</v>
      </c>
      <c r="C15" t="s">
        <v>35</v>
      </c>
      <c r="D15" t="s">
        <v>46</v>
      </c>
      <c r="E15" t="s">
        <v>37</v>
      </c>
      <c r="F15">
        <v>25</v>
      </c>
      <c r="G15">
        <v>2015</v>
      </c>
      <c r="H15" t="s">
        <v>123</v>
      </c>
      <c r="I15" t="s">
        <v>124</v>
      </c>
      <c r="J15" t="s">
        <v>125</v>
      </c>
      <c r="K15">
        <v>39.462930200000002</v>
      </c>
      <c r="L15">
        <v>-87.378860200000005</v>
      </c>
      <c r="M15">
        <v>18</v>
      </c>
      <c r="N15">
        <v>167</v>
      </c>
      <c r="O15">
        <v>1400</v>
      </c>
      <c r="P15">
        <v>18167001400</v>
      </c>
      <c r="Q15">
        <v>18167</v>
      </c>
      <c r="R15" t="s">
        <v>126</v>
      </c>
      <c r="S15" t="s">
        <v>127</v>
      </c>
      <c r="T15" t="s">
        <v>43</v>
      </c>
      <c r="U15" t="s">
        <v>67</v>
      </c>
      <c r="V15">
        <v>3413</v>
      </c>
      <c r="W15">
        <v>83.7</v>
      </c>
      <c r="X15">
        <v>7.6</v>
      </c>
      <c r="Y15">
        <v>3.1</v>
      </c>
      <c r="Z15">
        <v>25563</v>
      </c>
      <c r="AA15">
        <v>44857</v>
      </c>
      <c r="AB15">
        <v>40692</v>
      </c>
      <c r="AC15">
        <v>1.1023542710000001</v>
      </c>
      <c r="AD15">
        <v>4</v>
      </c>
      <c r="AE15">
        <v>2</v>
      </c>
      <c r="AF15">
        <v>13.1</v>
      </c>
      <c r="AG15">
        <v>5.4470101E-2</v>
      </c>
      <c r="AH15">
        <v>0.34585785400000002</v>
      </c>
    </row>
    <row r="16" spans="1:34" x14ac:dyDescent="0.25">
      <c r="A16" t="s">
        <v>128</v>
      </c>
      <c r="B16">
        <v>23</v>
      </c>
      <c r="C16" t="s">
        <v>35</v>
      </c>
      <c r="D16" t="s">
        <v>46</v>
      </c>
      <c r="E16" t="s">
        <v>47</v>
      </c>
      <c r="F16">
        <v>6</v>
      </c>
      <c r="G16">
        <v>2015</v>
      </c>
      <c r="H16" t="s">
        <v>129</v>
      </c>
      <c r="I16" t="s">
        <v>130</v>
      </c>
      <c r="J16" t="s">
        <v>125</v>
      </c>
      <c r="K16">
        <v>39.766910600000003</v>
      </c>
      <c r="L16">
        <v>-86.149963400000004</v>
      </c>
      <c r="M16">
        <v>18</v>
      </c>
      <c r="N16">
        <v>97</v>
      </c>
      <c r="O16">
        <v>354200</v>
      </c>
      <c r="P16">
        <v>18097354200</v>
      </c>
      <c r="Q16">
        <v>18097</v>
      </c>
      <c r="R16" t="s">
        <v>131</v>
      </c>
      <c r="S16" t="s">
        <v>132</v>
      </c>
      <c r="T16" t="s">
        <v>43</v>
      </c>
      <c r="U16" t="s">
        <v>90</v>
      </c>
      <c r="V16">
        <v>5573</v>
      </c>
      <c r="W16">
        <v>64</v>
      </c>
      <c r="X16">
        <v>23.5</v>
      </c>
      <c r="Y16">
        <v>7.5</v>
      </c>
      <c r="Z16">
        <v>25998</v>
      </c>
      <c r="AA16">
        <v>39727</v>
      </c>
      <c r="AB16">
        <v>42334</v>
      </c>
      <c r="AC16">
        <v>0.93841829300000001</v>
      </c>
      <c r="AD16">
        <v>3</v>
      </c>
      <c r="AE16">
        <v>2</v>
      </c>
      <c r="AF16">
        <v>26</v>
      </c>
      <c r="AG16">
        <v>6.7321177999999995E-2</v>
      </c>
      <c r="AH16">
        <v>0.56803342899999998</v>
      </c>
    </row>
    <row r="17" spans="1:34" x14ac:dyDescent="0.25">
      <c r="A17" t="s">
        <v>133</v>
      </c>
      <c r="B17">
        <v>39</v>
      </c>
      <c r="C17" t="s">
        <v>35</v>
      </c>
      <c r="D17" t="s">
        <v>61</v>
      </c>
      <c r="E17" t="s">
        <v>111</v>
      </c>
      <c r="F17">
        <v>30</v>
      </c>
      <c r="G17">
        <v>2015</v>
      </c>
      <c r="H17" t="s">
        <v>134</v>
      </c>
      <c r="I17" t="s">
        <v>135</v>
      </c>
      <c r="J17" t="s">
        <v>136</v>
      </c>
      <c r="K17">
        <v>36.125911700000003</v>
      </c>
      <c r="L17">
        <v>-86.7090149</v>
      </c>
      <c r="M17">
        <v>47</v>
      </c>
      <c r="N17">
        <v>37</v>
      </c>
      <c r="O17">
        <v>15802</v>
      </c>
      <c r="P17">
        <v>47037015802</v>
      </c>
      <c r="Q17">
        <v>47037</v>
      </c>
      <c r="R17" t="s">
        <v>137</v>
      </c>
      <c r="S17" t="s">
        <v>138</v>
      </c>
      <c r="T17" t="s">
        <v>43</v>
      </c>
      <c r="U17" t="s">
        <v>67</v>
      </c>
      <c r="V17">
        <v>6315</v>
      </c>
      <c r="W17">
        <v>37.5</v>
      </c>
      <c r="X17">
        <v>27</v>
      </c>
      <c r="Y17">
        <v>24.7</v>
      </c>
      <c r="Z17">
        <v>20027</v>
      </c>
      <c r="AA17">
        <v>25500</v>
      </c>
      <c r="AB17">
        <v>47335</v>
      </c>
      <c r="AC17">
        <v>0.53871342600000005</v>
      </c>
      <c r="AD17">
        <v>1</v>
      </c>
      <c r="AE17">
        <v>1</v>
      </c>
      <c r="AF17">
        <v>36.299999999999997</v>
      </c>
      <c r="AG17">
        <v>8.8225858000000004E-2</v>
      </c>
      <c r="AH17">
        <v>0.226814777</v>
      </c>
    </row>
    <row r="18" spans="1:34" x14ac:dyDescent="0.25">
      <c r="A18" t="s">
        <v>139</v>
      </c>
      <c r="B18">
        <v>25</v>
      </c>
      <c r="C18" t="s">
        <v>140</v>
      </c>
      <c r="D18" t="s">
        <v>36</v>
      </c>
      <c r="E18" t="s">
        <v>47</v>
      </c>
      <c r="F18">
        <v>30</v>
      </c>
      <c r="G18">
        <v>2015</v>
      </c>
      <c r="H18" t="s">
        <v>141</v>
      </c>
      <c r="I18" t="s">
        <v>142</v>
      </c>
      <c r="J18" t="s">
        <v>143</v>
      </c>
      <c r="K18">
        <v>33.751262699999998</v>
      </c>
      <c r="L18">
        <v>-84.393028299999997</v>
      </c>
      <c r="M18">
        <v>13</v>
      </c>
      <c r="N18">
        <v>121</v>
      </c>
      <c r="O18">
        <v>3500</v>
      </c>
      <c r="P18">
        <v>13121003500</v>
      </c>
      <c r="Q18">
        <v>13121</v>
      </c>
      <c r="R18" t="s">
        <v>144</v>
      </c>
      <c r="S18" t="s">
        <v>145</v>
      </c>
      <c r="T18" t="s">
        <v>43</v>
      </c>
      <c r="U18" t="s">
        <v>146</v>
      </c>
      <c r="V18">
        <v>1997</v>
      </c>
      <c r="W18">
        <v>30.5</v>
      </c>
      <c r="X18">
        <v>58.4</v>
      </c>
      <c r="Y18">
        <v>6.4</v>
      </c>
      <c r="Z18">
        <v>23205</v>
      </c>
      <c r="AA18">
        <v>56190</v>
      </c>
      <c r="AB18">
        <v>56857</v>
      </c>
      <c r="AC18">
        <v>0.98826881499999997</v>
      </c>
      <c r="AD18">
        <v>3</v>
      </c>
      <c r="AE18">
        <v>3</v>
      </c>
      <c r="AF18">
        <v>42.4</v>
      </c>
      <c r="AG18">
        <v>0.22948207200000001</v>
      </c>
      <c r="AH18">
        <v>0.38053740000000003</v>
      </c>
    </row>
    <row r="19" spans="1:34" x14ac:dyDescent="0.25">
      <c r="A19" t="s">
        <v>147</v>
      </c>
      <c r="B19">
        <v>54</v>
      </c>
      <c r="C19" t="s">
        <v>35</v>
      </c>
      <c r="D19" t="s">
        <v>61</v>
      </c>
      <c r="E19" t="s">
        <v>111</v>
      </c>
      <c r="F19">
        <v>19</v>
      </c>
      <c r="G19">
        <v>2015</v>
      </c>
      <c r="H19" t="s">
        <v>148</v>
      </c>
      <c r="I19" t="s">
        <v>149</v>
      </c>
      <c r="J19" t="s">
        <v>150</v>
      </c>
      <c r="K19">
        <v>38.873152699999999</v>
      </c>
      <c r="L19">
        <v>-77.105009899999999</v>
      </c>
      <c r="M19">
        <v>51</v>
      </c>
      <c r="N19">
        <v>13</v>
      </c>
      <c r="O19">
        <v>102003</v>
      </c>
      <c r="P19">
        <v>51013102003</v>
      </c>
      <c r="Q19">
        <v>51013</v>
      </c>
      <c r="R19" t="s">
        <v>151</v>
      </c>
      <c r="S19" t="s">
        <v>152</v>
      </c>
      <c r="T19" t="s">
        <v>43</v>
      </c>
      <c r="U19" t="s">
        <v>67</v>
      </c>
      <c r="V19">
        <v>3651</v>
      </c>
      <c r="W19">
        <v>52.2</v>
      </c>
      <c r="X19">
        <v>16.2</v>
      </c>
      <c r="Y19">
        <v>15.7</v>
      </c>
      <c r="Z19">
        <v>29881</v>
      </c>
      <c r="AA19">
        <v>38125</v>
      </c>
      <c r="AB19">
        <v>103208</v>
      </c>
      <c r="AC19">
        <v>0.36939965899999999</v>
      </c>
      <c r="AD19">
        <v>1</v>
      </c>
      <c r="AE19">
        <v>2</v>
      </c>
      <c r="AF19">
        <v>20.5</v>
      </c>
      <c r="AG19">
        <v>1.1916111E-2</v>
      </c>
      <c r="AH19">
        <v>0.42496493699999999</v>
      </c>
    </row>
    <row r="20" spans="1:34" x14ac:dyDescent="0.25">
      <c r="A20" t="s">
        <v>153</v>
      </c>
      <c r="B20">
        <v>24</v>
      </c>
      <c r="C20" t="s">
        <v>140</v>
      </c>
      <c r="D20" t="s">
        <v>46</v>
      </c>
      <c r="E20" t="s">
        <v>54</v>
      </c>
      <c r="F20">
        <v>17</v>
      </c>
      <c r="G20">
        <v>2015</v>
      </c>
      <c r="H20" t="s">
        <v>154</v>
      </c>
      <c r="I20" t="s">
        <v>155</v>
      </c>
      <c r="J20" t="s">
        <v>64</v>
      </c>
      <c r="K20">
        <v>37.789430899999999</v>
      </c>
      <c r="L20">
        <v>-122.4220984</v>
      </c>
      <c r="M20">
        <v>6</v>
      </c>
      <c r="N20">
        <v>75</v>
      </c>
      <c r="O20">
        <v>11100</v>
      </c>
      <c r="P20">
        <v>6075011100</v>
      </c>
      <c r="Q20">
        <v>6075</v>
      </c>
      <c r="R20" t="s">
        <v>156</v>
      </c>
      <c r="S20" t="s">
        <v>157</v>
      </c>
      <c r="T20" t="s">
        <v>43</v>
      </c>
      <c r="U20" t="s">
        <v>67</v>
      </c>
      <c r="V20">
        <v>5286</v>
      </c>
      <c r="W20">
        <v>44.8</v>
      </c>
      <c r="X20">
        <v>6.9</v>
      </c>
      <c r="Y20">
        <v>16.5</v>
      </c>
      <c r="Z20">
        <v>41676</v>
      </c>
      <c r="AA20">
        <v>61904</v>
      </c>
      <c r="AB20">
        <v>75604</v>
      </c>
      <c r="AC20">
        <v>0.81879265599999995</v>
      </c>
      <c r="AD20">
        <v>2</v>
      </c>
      <c r="AE20">
        <v>4</v>
      </c>
      <c r="AF20">
        <v>11.6</v>
      </c>
      <c r="AG20">
        <v>4.0850588E-2</v>
      </c>
      <c r="AH20">
        <v>0.55254848899999998</v>
      </c>
    </row>
    <row r="21" spans="1:34" x14ac:dyDescent="0.25">
      <c r="A21" t="s">
        <v>158</v>
      </c>
      <c r="B21">
        <v>57</v>
      </c>
      <c r="C21" t="s">
        <v>35</v>
      </c>
      <c r="D21" t="s">
        <v>36</v>
      </c>
      <c r="E21" t="s">
        <v>92</v>
      </c>
      <c r="F21">
        <v>26</v>
      </c>
      <c r="G21">
        <v>2015</v>
      </c>
      <c r="H21" t="s">
        <v>159</v>
      </c>
      <c r="I21" t="s">
        <v>155</v>
      </c>
      <c r="J21" t="s">
        <v>64</v>
      </c>
      <c r="K21">
        <v>37.6279793</v>
      </c>
      <c r="L21">
        <v>-122.45393369999999</v>
      </c>
      <c r="M21">
        <v>6</v>
      </c>
      <c r="N21">
        <v>81</v>
      </c>
      <c r="O21">
        <v>614000</v>
      </c>
      <c r="P21">
        <v>6081614000</v>
      </c>
      <c r="Q21">
        <v>6081</v>
      </c>
      <c r="R21" t="s">
        <v>160</v>
      </c>
      <c r="S21" t="s">
        <v>161</v>
      </c>
      <c r="T21" t="s">
        <v>162</v>
      </c>
      <c r="U21" t="s">
        <v>44</v>
      </c>
      <c r="V21">
        <v>5740</v>
      </c>
      <c r="W21">
        <v>31.3</v>
      </c>
      <c r="X21">
        <v>7.5</v>
      </c>
      <c r="Y21">
        <v>15.2</v>
      </c>
      <c r="Z21">
        <v>37455</v>
      </c>
      <c r="AA21">
        <v>111903</v>
      </c>
      <c r="AB21">
        <v>88202</v>
      </c>
      <c r="AC21">
        <v>1.2687127279999999</v>
      </c>
      <c r="AD21">
        <v>4</v>
      </c>
      <c r="AE21">
        <v>5</v>
      </c>
      <c r="AF21">
        <v>6.4</v>
      </c>
      <c r="AG21">
        <v>6.3268366000000006E-2</v>
      </c>
      <c r="AH21">
        <v>0.40952621</v>
      </c>
    </row>
    <row r="22" spans="1:34" x14ac:dyDescent="0.25">
      <c r="A22" t="s">
        <v>163</v>
      </c>
      <c r="B22">
        <v>21</v>
      </c>
      <c r="C22" t="s">
        <v>35</v>
      </c>
      <c r="D22" t="s">
        <v>61</v>
      </c>
      <c r="E22" t="s">
        <v>37</v>
      </c>
      <c r="F22">
        <v>26</v>
      </c>
      <c r="G22">
        <v>2015</v>
      </c>
      <c r="H22" t="s">
        <v>164</v>
      </c>
      <c r="I22" t="s">
        <v>155</v>
      </c>
      <c r="J22" t="s">
        <v>64</v>
      </c>
      <c r="K22">
        <v>37.752510800000003</v>
      </c>
      <c r="L22">
        <v>-122.41408010000001</v>
      </c>
      <c r="M22">
        <v>6</v>
      </c>
      <c r="N22">
        <v>75</v>
      </c>
      <c r="O22">
        <v>22901</v>
      </c>
      <c r="P22">
        <v>6075022901</v>
      </c>
      <c r="Q22">
        <v>6075</v>
      </c>
      <c r="R22" t="s">
        <v>165</v>
      </c>
      <c r="S22" t="s">
        <v>157</v>
      </c>
      <c r="T22" t="s">
        <v>43</v>
      </c>
      <c r="U22" t="s">
        <v>146</v>
      </c>
      <c r="V22">
        <v>4303</v>
      </c>
      <c r="W22">
        <v>28.3</v>
      </c>
      <c r="X22">
        <v>5.0999999999999996</v>
      </c>
      <c r="Y22">
        <v>58.1</v>
      </c>
      <c r="Z22">
        <v>27384</v>
      </c>
      <c r="AA22">
        <v>60479</v>
      </c>
      <c r="AB22">
        <v>75604</v>
      </c>
      <c r="AC22">
        <v>0.799944447</v>
      </c>
      <c r="AD22">
        <v>2</v>
      </c>
      <c r="AE22">
        <v>4</v>
      </c>
      <c r="AF22">
        <v>12.7</v>
      </c>
      <c r="AG22">
        <v>0.115890508</v>
      </c>
      <c r="AH22">
        <v>0.349884906</v>
      </c>
    </row>
    <row r="23" spans="1:34" x14ac:dyDescent="0.25">
      <c r="A23" t="s">
        <v>166</v>
      </c>
      <c r="B23">
        <v>42</v>
      </c>
      <c r="C23" t="s">
        <v>35</v>
      </c>
      <c r="D23" t="s">
        <v>36</v>
      </c>
      <c r="E23" t="s">
        <v>92</v>
      </c>
      <c r="F23">
        <v>7</v>
      </c>
      <c r="G23">
        <v>2015</v>
      </c>
      <c r="H23" t="s">
        <v>167</v>
      </c>
      <c r="I23" t="s">
        <v>168</v>
      </c>
      <c r="J23" t="s">
        <v>169</v>
      </c>
      <c r="K23">
        <v>42.018524900000003</v>
      </c>
      <c r="L23">
        <v>-97.3862886</v>
      </c>
      <c r="M23">
        <v>31</v>
      </c>
      <c r="N23">
        <v>119</v>
      </c>
      <c r="O23">
        <v>960600</v>
      </c>
      <c r="P23">
        <v>31119960600</v>
      </c>
      <c r="Q23">
        <v>31119</v>
      </c>
      <c r="R23" t="s">
        <v>170</v>
      </c>
      <c r="S23" t="s">
        <v>171</v>
      </c>
      <c r="T23" t="s">
        <v>162</v>
      </c>
      <c r="U23" t="s">
        <v>44</v>
      </c>
      <c r="V23">
        <v>5213</v>
      </c>
      <c r="W23">
        <v>92.3</v>
      </c>
      <c r="X23">
        <v>2.2999999999999998</v>
      </c>
      <c r="Y23">
        <v>2.9</v>
      </c>
      <c r="Z23">
        <v>23342</v>
      </c>
      <c r="AA23">
        <v>54809</v>
      </c>
      <c r="AB23">
        <v>46566</v>
      </c>
      <c r="AC23">
        <v>1.177017566</v>
      </c>
      <c r="AD23">
        <v>4</v>
      </c>
      <c r="AE23">
        <v>3</v>
      </c>
      <c r="AF23">
        <v>10.3</v>
      </c>
      <c r="AG23">
        <v>3.5221495999999998E-2</v>
      </c>
      <c r="AH23">
        <v>0.25888644199999999</v>
      </c>
    </row>
    <row r="24" spans="1:34" x14ac:dyDescent="0.25">
      <c r="A24" t="s">
        <v>172</v>
      </c>
      <c r="B24">
        <v>21</v>
      </c>
      <c r="C24" t="s">
        <v>35</v>
      </c>
      <c r="D24" t="s">
        <v>61</v>
      </c>
      <c r="E24" t="s">
        <v>37</v>
      </c>
      <c r="F24">
        <v>13</v>
      </c>
      <c r="G24">
        <v>2015</v>
      </c>
      <c r="H24" t="s">
        <v>173</v>
      </c>
      <c r="I24" t="s">
        <v>174</v>
      </c>
      <c r="J24" t="s">
        <v>175</v>
      </c>
      <c r="K24">
        <v>39.071440299999999</v>
      </c>
      <c r="L24">
        <v>-94.640230299999999</v>
      </c>
      <c r="M24">
        <v>20</v>
      </c>
      <c r="N24">
        <v>209</v>
      </c>
      <c r="O24">
        <v>45000</v>
      </c>
      <c r="P24">
        <v>20209045000</v>
      </c>
      <c r="Q24">
        <v>20209</v>
      </c>
      <c r="R24" t="s">
        <v>176</v>
      </c>
      <c r="S24" t="s">
        <v>177</v>
      </c>
      <c r="T24" t="s">
        <v>43</v>
      </c>
      <c r="U24" t="s">
        <v>104</v>
      </c>
      <c r="V24">
        <v>4149</v>
      </c>
      <c r="W24">
        <v>40.299999999999997</v>
      </c>
      <c r="X24">
        <v>10.7</v>
      </c>
      <c r="Y24">
        <v>41.4</v>
      </c>
      <c r="Z24">
        <v>22719</v>
      </c>
      <c r="AA24">
        <v>32471</v>
      </c>
      <c r="AB24">
        <v>39402</v>
      </c>
      <c r="AC24">
        <v>0.82409522400000002</v>
      </c>
      <c r="AD24">
        <v>2</v>
      </c>
      <c r="AE24">
        <v>1</v>
      </c>
      <c r="AF24">
        <v>36.5</v>
      </c>
      <c r="AG24">
        <v>0.17818574500000001</v>
      </c>
      <c r="AH24">
        <v>7.0931245000000004E-2</v>
      </c>
    </row>
    <row r="25" spans="1:34" x14ac:dyDescent="0.25">
      <c r="A25" t="s">
        <v>178</v>
      </c>
      <c r="B25">
        <v>36</v>
      </c>
      <c r="C25" t="s">
        <v>35</v>
      </c>
      <c r="D25" t="s">
        <v>46</v>
      </c>
      <c r="E25" t="s">
        <v>54</v>
      </c>
      <c r="F25">
        <v>13</v>
      </c>
      <c r="G25">
        <v>2015</v>
      </c>
      <c r="H25" t="s">
        <v>179</v>
      </c>
      <c r="I25" t="s">
        <v>180</v>
      </c>
      <c r="J25" t="s">
        <v>64</v>
      </c>
      <c r="K25">
        <v>34.077442099999999</v>
      </c>
      <c r="L25">
        <v>-117.4297614</v>
      </c>
      <c r="M25">
        <v>6</v>
      </c>
      <c r="N25">
        <v>71</v>
      </c>
      <c r="O25">
        <v>3302</v>
      </c>
      <c r="P25">
        <v>6071003302</v>
      </c>
      <c r="Q25">
        <v>6071</v>
      </c>
      <c r="R25" t="s">
        <v>181</v>
      </c>
      <c r="S25" t="s">
        <v>182</v>
      </c>
      <c r="T25" t="s">
        <v>43</v>
      </c>
      <c r="U25" t="s">
        <v>67</v>
      </c>
      <c r="V25">
        <v>6460</v>
      </c>
      <c r="W25">
        <v>17.8</v>
      </c>
      <c r="X25">
        <v>4.4000000000000004</v>
      </c>
      <c r="Y25">
        <v>76.400000000000006</v>
      </c>
      <c r="Z25">
        <v>18376</v>
      </c>
      <c r="AA25">
        <v>39153</v>
      </c>
      <c r="AB25">
        <v>54090</v>
      </c>
      <c r="AC25">
        <v>0.72384914</v>
      </c>
      <c r="AD25">
        <v>2</v>
      </c>
      <c r="AE25">
        <v>2</v>
      </c>
      <c r="AF25">
        <v>24.4</v>
      </c>
      <c r="AG25">
        <v>0.26297696799999998</v>
      </c>
      <c r="AH25">
        <v>7.1504236999999998E-2</v>
      </c>
    </row>
    <row r="26" spans="1:34" x14ac:dyDescent="0.25">
      <c r="A26" t="s">
        <v>183</v>
      </c>
      <c r="B26">
        <v>26</v>
      </c>
      <c r="C26" t="s">
        <v>35</v>
      </c>
      <c r="D26" t="s">
        <v>46</v>
      </c>
      <c r="E26" t="s">
        <v>47</v>
      </c>
      <c r="F26">
        <v>29</v>
      </c>
      <c r="G26">
        <v>2015</v>
      </c>
      <c r="H26" t="s">
        <v>184</v>
      </c>
      <c r="I26" t="s">
        <v>185</v>
      </c>
      <c r="J26" t="s">
        <v>186</v>
      </c>
      <c r="K26">
        <v>35.040106299999998</v>
      </c>
      <c r="L26">
        <v>-97.948067300000005</v>
      </c>
      <c r="M26">
        <v>40</v>
      </c>
      <c r="N26">
        <v>51</v>
      </c>
      <c r="O26">
        <v>400</v>
      </c>
      <c r="P26">
        <v>40051000400</v>
      </c>
      <c r="Q26">
        <v>40051</v>
      </c>
      <c r="R26" t="s">
        <v>187</v>
      </c>
      <c r="S26" t="s">
        <v>188</v>
      </c>
      <c r="T26" t="s">
        <v>43</v>
      </c>
      <c r="U26" t="s">
        <v>67</v>
      </c>
      <c r="V26">
        <v>3348</v>
      </c>
      <c r="W26">
        <v>77.7</v>
      </c>
      <c r="X26">
        <v>0.9</v>
      </c>
      <c r="Y26">
        <v>9.6999999999999993</v>
      </c>
      <c r="Z26">
        <v>17695</v>
      </c>
      <c r="AA26">
        <v>32034</v>
      </c>
      <c r="AB26">
        <v>49637</v>
      </c>
      <c r="AC26">
        <v>0.645365352</v>
      </c>
      <c r="AD26">
        <v>1</v>
      </c>
      <c r="AE26">
        <v>1</v>
      </c>
      <c r="AF26">
        <v>20.3</v>
      </c>
      <c r="AG26">
        <v>1.1335013E-2</v>
      </c>
      <c r="AH26">
        <v>0.16940179999999999</v>
      </c>
    </row>
    <row r="27" spans="1:34" x14ac:dyDescent="0.25">
      <c r="A27" t="s">
        <v>189</v>
      </c>
      <c r="B27">
        <v>49</v>
      </c>
      <c r="C27" t="s">
        <v>35</v>
      </c>
      <c r="D27" t="s">
        <v>46</v>
      </c>
      <c r="E27" t="s">
        <v>54</v>
      </c>
      <c r="F27">
        <v>17</v>
      </c>
      <c r="G27">
        <v>2015</v>
      </c>
      <c r="H27" t="s">
        <v>190</v>
      </c>
      <c r="I27" t="s">
        <v>191</v>
      </c>
      <c r="J27" t="s">
        <v>192</v>
      </c>
      <c r="K27">
        <v>42.330173500000001</v>
      </c>
      <c r="L27">
        <v>-122.898735</v>
      </c>
      <c r="M27">
        <v>41</v>
      </c>
      <c r="N27">
        <v>29</v>
      </c>
      <c r="O27">
        <v>800</v>
      </c>
      <c r="P27">
        <v>41029000800</v>
      </c>
      <c r="Q27">
        <v>41029</v>
      </c>
      <c r="R27" t="s">
        <v>193</v>
      </c>
      <c r="S27" t="s">
        <v>194</v>
      </c>
      <c r="T27" t="s">
        <v>43</v>
      </c>
      <c r="U27" t="s">
        <v>67</v>
      </c>
      <c r="V27">
        <v>5824</v>
      </c>
      <c r="W27">
        <v>78.099999999999994</v>
      </c>
      <c r="X27">
        <v>2.2000000000000002</v>
      </c>
      <c r="Y27">
        <v>15.1</v>
      </c>
      <c r="Z27">
        <v>21610</v>
      </c>
      <c r="AA27">
        <v>43625</v>
      </c>
      <c r="AB27">
        <v>44005</v>
      </c>
      <c r="AC27">
        <v>0.99136461799999998</v>
      </c>
      <c r="AD27">
        <v>3</v>
      </c>
      <c r="AE27">
        <v>2</v>
      </c>
      <c r="AF27">
        <v>24.8</v>
      </c>
      <c r="AG27">
        <v>0.13115891700000001</v>
      </c>
      <c r="AH27">
        <v>0.12573167900000001</v>
      </c>
    </row>
    <row r="28" spans="1:34" x14ac:dyDescent="0.25">
      <c r="A28" t="s">
        <v>195</v>
      </c>
      <c r="B28">
        <v>54</v>
      </c>
      <c r="C28" t="s">
        <v>35</v>
      </c>
      <c r="D28" t="s">
        <v>46</v>
      </c>
      <c r="E28" t="s">
        <v>92</v>
      </c>
      <c r="F28">
        <v>21</v>
      </c>
      <c r="G28">
        <v>2015</v>
      </c>
      <c r="H28" t="s">
        <v>196</v>
      </c>
      <c r="I28" t="s">
        <v>197</v>
      </c>
      <c r="J28" t="s">
        <v>198</v>
      </c>
      <c r="K28">
        <v>42.908080099999999</v>
      </c>
      <c r="L28">
        <v>-71.336649899999998</v>
      </c>
      <c r="M28">
        <v>33</v>
      </c>
      <c r="N28">
        <v>15</v>
      </c>
      <c r="O28">
        <v>3302</v>
      </c>
      <c r="P28">
        <v>33015003302</v>
      </c>
      <c r="Q28">
        <v>33015</v>
      </c>
      <c r="R28" t="s">
        <v>181</v>
      </c>
      <c r="S28" t="s">
        <v>199</v>
      </c>
      <c r="T28" t="s">
        <v>43</v>
      </c>
      <c r="U28" t="s">
        <v>67</v>
      </c>
      <c r="V28">
        <v>4521</v>
      </c>
      <c r="W28">
        <v>94</v>
      </c>
      <c r="X28">
        <v>1.8</v>
      </c>
      <c r="Y28">
        <v>1.9</v>
      </c>
      <c r="Z28">
        <v>32921</v>
      </c>
      <c r="AA28">
        <v>61167</v>
      </c>
      <c r="AB28">
        <v>77348</v>
      </c>
      <c r="AC28">
        <v>0.79080260599999996</v>
      </c>
      <c r="AD28">
        <v>1</v>
      </c>
      <c r="AE28">
        <v>4</v>
      </c>
      <c r="AF28">
        <v>5.4</v>
      </c>
      <c r="AG28">
        <v>8.7385483E-2</v>
      </c>
      <c r="AH28">
        <v>0.28485424599999998</v>
      </c>
    </row>
    <row r="29" spans="1:34" x14ac:dyDescent="0.25">
      <c r="A29" t="s">
        <v>200</v>
      </c>
      <c r="B29">
        <v>26</v>
      </c>
      <c r="C29" t="s">
        <v>35</v>
      </c>
      <c r="D29" t="s">
        <v>46</v>
      </c>
      <c r="E29" t="s">
        <v>47</v>
      </c>
      <c r="F29">
        <v>23</v>
      </c>
      <c r="G29">
        <v>2015</v>
      </c>
      <c r="H29" t="s">
        <v>201</v>
      </c>
      <c r="I29" t="s">
        <v>202</v>
      </c>
      <c r="J29" t="s">
        <v>64</v>
      </c>
      <c r="K29">
        <v>34.310290000000002</v>
      </c>
      <c r="L29">
        <v>-118.4531897</v>
      </c>
      <c r="M29">
        <v>6</v>
      </c>
      <c r="N29">
        <v>37</v>
      </c>
      <c r="O29">
        <v>106405</v>
      </c>
      <c r="P29">
        <v>6037106405</v>
      </c>
      <c r="Q29">
        <v>6037</v>
      </c>
      <c r="R29" t="s">
        <v>203</v>
      </c>
      <c r="S29" t="s">
        <v>89</v>
      </c>
      <c r="T29" t="s">
        <v>43</v>
      </c>
      <c r="U29" t="s">
        <v>67</v>
      </c>
      <c r="V29">
        <v>3202</v>
      </c>
      <c r="W29">
        <v>7.7</v>
      </c>
      <c r="X29">
        <v>6</v>
      </c>
      <c r="Y29">
        <v>77.900000000000006</v>
      </c>
      <c r="Z29">
        <v>22441</v>
      </c>
      <c r="AA29">
        <v>52344</v>
      </c>
      <c r="AB29">
        <v>55909</v>
      </c>
      <c r="AC29">
        <v>0.93623566899999999</v>
      </c>
      <c r="AD29">
        <v>3</v>
      </c>
      <c r="AE29">
        <v>3</v>
      </c>
      <c r="AF29">
        <v>17.399999999999999</v>
      </c>
      <c r="AG29">
        <v>9.8980204000000002E-2</v>
      </c>
      <c r="AH29">
        <v>0.17937219700000001</v>
      </c>
    </row>
    <row r="30" spans="1:34" x14ac:dyDescent="0.25">
      <c r="A30" t="s">
        <v>204</v>
      </c>
      <c r="B30">
        <v>48</v>
      </c>
      <c r="C30" t="s">
        <v>35</v>
      </c>
      <c r="D30" t="s">
        <v>36</v>
      </c>
      <c r="E30" t="s">
        <v>54</v>
      </c>
      <c r="F30">
        <v>6</v>
      </c>
      <c r="G30">
        <v>2015</v>
      </c>
      <c r="H30" t="s">
        <v>205</v>
      </c>
      <c r="I30" t="s">
        <v>206</v>
      </c>
      <c r="J30" t="s">
        <v>207</v>
      </c>
      <c r="K30">
        <v>29.743281</v>
      </c>
      <c r="L30">
        <v>-81.963950999999994</v>
      </c>
      <c r="M30">
        <v>12</v>
      </c>
      <c r="N30">
        <v>107</v>
      </c>
      <c r="O30">
        <v>950300</v>
      </c>
      <c r="P30">
        <v>12107950300</v>
      </c>
      <c r="Q30">
        <v>12107</v>
      </c>
      <c r="R30" t="s">
        <v>208</v>
      </c>
      <c r="S30" t="s">
        <v>209</v>
      </c>
      <c r="T30" t="s">
        <v>43</v>
      </c>
      <c r="U30" t="s">
        <v>67</v>
      </c>
      <c r="V30">
        <v>6172</v>
      </c>
      <c r="W30">
        <v>86.2</v>
      </c>
      <c r="X30">
        <v>7.4</v>
      </c>
      <c r="Y30">
        <v>6.5</v>
      </c>
      <c r="Z30">
        <v>23926</v>
      </c>
      <c r="AA30">
        <v>36844</v>
      </c>
      <c r="AB30">
        <v>32497</v>
      </c>
      <c r="AC30">
        <v>1.1337661939999999</v>
      </c>
      <c r="AD30">
        <v>4</v>
      </c>
      <c r="AE30">
        <v>2</v>
      </c>
      <c r="AF30">
        <v>18.2</v>
      </c>
      <c r="AG30">
        <v>0.176148796</v>
      </c>
      <c r="AH30">
        <v>0.15356291999999999</v>
      </c>
    </row>
    <row r="31" spans="1:34" x14ac:dyDescent="0.25">
      <c r="A31" t="s">
        <v>210</v>
      </c>
      <c r="B31">
        <v>33</v>
      </c>
      <c r="C31" t="s">
        <v>35</v>
      </c>
      <c r="D31" t="s">
        <v>61</v>
      </c>
      <c r="E31" t="s">
        <v>92</v>
      </c>
      <c r="F31">
        <v>9</v>
      </c>
      <c r="G31">
        <v>2015</v>
      </c>
      <c r="H31" t="s">
        <v>211</v>
      </c>
      <c r="I31" t="s">
        <v>212</v>
      </c>
      <c r="J31" t="s">
        <v>95</v>
      </c>
      <c r="K31">
        <v>31.857637799999999</v>
      </c>
      <c r="L31">
        <v>-106.43961779999999</v>
      </c>
      <c r="M31">
        <v>48</v>
      </c>
      <c r="N31">
        <v>141</v>
      </c>
      <c r="O31">
        <v>404</v>
      </c>
      <c r="P31">
        <v>48141000404</v>
      </c>
      <c r="Q31">
        <v>48141</v>
      </c>
      <c r="R31" t="s">
        <v>213</v>
      </c>
      <c r="S31" t="s">
        <v>214</v>
      </c>
      <c r="T31" t="s">
        <v>43</v>
      </c>
      <c r="U31" t="s">
        <v>67</v>
      </c>
      <c r="V31">
        <v>4160</v>
      </c>
      <c r="W31">
        <v>6</v>
      </c>
      <c r="X31">
        <v>3.4</v>
      </c>
      <c r="Y31">
        <v>89.9</v>
      </c>
      <c r="Z31">
        <v>13231</v>
      </c>
      <c r="AA31">
        <v>17388</v>
      </c>
      <c r="AB31">
        <v>40157</v>
      </c>
      <c r="AC31">
        <v>0.433000473</v>
      </c>
      <c r="AD31">
        <v>1</v>
      </c>
      <c r="AE31">
        <v>1</v>
      </c>
      <c r="AF31">
        <v>58.1</v>
      </c>
      <c r="AG31">
        <v>0.14461315999999999</v>
      </c>
      <c r="AH31">
        <v>4.7239915E-2</v>
      </c>
    </row>
    <row r="32" spans="1:34" x14ac:dyDescent="0.25">
      <c r="A32" t="s">
        <v>215</v>
      </c>
      <c r="B32">
        <v>21</v>
      </c>
      <c r="C32" t="s">
        <v>35</v>
      </c>
      <c r="D32" t="s">
        <v>61</v>
      </c>
      <c r="E32" t="s">
        <v>47</v>
      </c>
      <c r="F32">
        <v>10</v>
      </c>
      <c r="G32">
        <v>2015</v>
      </c>
      <c r="H32" t="s">
        <v>216</v>
      </c>
      <c r="I32" t="s">
        <v>217</v>
      </c>
      <c r="J32" t="s">
        <v>64</v>
      </c>
      <c r="K32">
        <v>39.936271699999999</v>
      </c>
      <c r="L32">
        <v>-122.2013168</v>
      </c>
      <c r="M32">
        <v>6</v>
      </c>
      <c r="N32">
        <v>103</v>
      </c>
      <c r="O32">
        <v>1100</v>
      </c>
      <c r="P32">
        <v>6103001100</v>
      </c>
      <c r="Q32">
        <v>6103</v>
      </c>
      <c r="R32" t="s">
        <v>218</v>
      </c>
      <c r="S32" t="s">
        <v>219</v>
      </c>
      <c r="T32" t="s">
        <v>43</v>
      </c>
      <c r="U32" t="s">
        <v>109</v>
      </c>
      <c r="V32">
        <v>7886</v>
      </c>
      <c r="W32">
        <v>56.6</v>
      </c>
      <c r="X32">
        <v>1.2</v>
      </c>
      <c r="Y32">
        <v>35.9</v>
      </c>
      <c r="Z32">
        <v>19599</v>
      </c>
      <c r="AA32">
        <v>46320</v>
      </c>
      <c r="AB32">
        <v>41924</v>
      </c>
      <c r="AC32">
        <v>1.104856407</v>
      </c>
      <c r="AD32">
        <v>4</v>
      </c>
      <c r="AE32">
        <v>3</v>
      </c>
      <c r="AF32">
        <v>24.1</v>
      </c>
      <c r="AG32">
        <v>0.17323741000000001</v>
      </c>
      <c r="AH32">
        <v>0.11798007200000001</v>
      </c>
    </row>
    <row r="33" spans="1:34" x14ac:dyDescent="0.25">
      <c r="A33" t="s">
        <v>220</v>
      </c>
      <c r="B33">
        <v>41</v>
      </c>
      <c r="C33" t="s">
        <v>35</v>
      </c>
      <c r="D33" t="s">
        <v>36</v>
      </c>
      <c r="E33" t="s">
        <v>54</v>
      </c>
      <c r="F33">
        <v>27</v>
      </c>
      <c r="G33">
        <v>2015</v>
      </c>
      <c r="H33" t="s">
        <v>221</v>
      </c>
      <c r="I33" t="s">
        <v>222</v>
      </c>
      <c r="J33" t="s">
        <v>223</v>
      </c>
      <c r="K33">
        <v>42.312609899999998</v>
      </c>
      <c r="L33">
        <v>-71.089922900000005</v>
      </c>
      <c r="M33">
        <v>25</v>
      </c>
      <c r="N33">
        <v>25</v>
      </c>
      <c r="O33">
        <v>82100</v>
      </c>
      <c r="P33">
        <v>25025082100</v>
      </c>
      <c r="Q33">
        <v>25025</v>
      </c>
      <c r="R33" t="s">
        <v>224</v>
      </c>
      <c r="S33" t="s">
        <v>225</v>
      </c>
      <c r="T33" t="s">
        <v>43</v>
      </c>
      <c r="U33" t="s">
        <v>67</v>
      </c>
      <c r="V33">
        <v>4924</v>
      </c>
      <c r="W33">
        <v>1.6</v>
      </c>
      <c r="X33">
        <v>66.400000000000006</v>
      </c>
      <c r="Y33">
        <v>35.200000000000003</v>
      </c>
      <c r="Z33">
        <v>14995</v>
      </c>
      <c r="AA33">
        <v>20388</v>
      </c>
      <c r="AB33">
        <v>53540</v>
      </c>
      <c r="AC33">
        <v>0.38079940200000001</v>
      </c>
      <c r="AD33">
        <v>1</v>
      </c>
      <c r="AE33">
        <v>1</v>
      </c>
      <c r="AF33">
        <v>41.3</v>
      </c>
      <c r="AG33">
        <v>0.22039801000000001</v>
      </c>
      <c r="AH33">
        <v>0.18233618200000001</v>
      </c>
    </row>
    <row r="34" spans="1:34" x14ac:dyDescent="0.25">
      <c r="A34" t="s">
        <v>226</v>
      </c>
      <c r="B34">
        <v>48</v>
      </c>
      <c r="C34" t="s">
        <v>35</v>
      </c>
      <c r="D34" t="s">
        <v>36</v>
      </c>
      <c r="E34" t="s">
        <v>37</v>
      </c>
      <c r="F34">
        <v>10</v>
      </c>
      <c r="G34">
        <v>2015</v>
      </c>
      <c r="H34" t="s">
        <v>227</v>
      </c>
      <c r="I34" t="s">
        <v>228</v>
      </c>
      <c r="J34" t="s">
        <v>136</v>
      </c>
      <c r="K34">
        <v>35.024639100000002</v>
      </c>
      <c r="L34">
        <v>-90.054489099999998</v>
      </c>
      <c r="M34">
        <v>47</v>
      </c>
      <c r="N34">
        <v>157</v>
      </c>
      <c r="O34">
        <v>22322</v>
      </c>
      <c r="P34">
        <v>47157022322</v>
      </c>
      <c r="Q34">
        <v>47157</v>
      </c>
      <c r="R34" t="s">
        <v>229</v>
      </c>
      <c r="S34" t="s">
        <v>230</v>
      </c>
      <c r="T34" t="s">
        <v>43</v>
      </c>
      <c r="U34" t="s">
        <v>146</v>
      </c>
      <c r="V34">
        <v>4228</v>
      </c>
      <c r="W34">
        <v>0.6</v>
      </c>
      <c r="X34">
        <v>98.6</v>
      </c>
      <c r="Y34">
        <v>0</v>
      </c>
      <c r="Z34">
        <v>22968</v>
      </c>
      <c r="AA34">
        <v>37109</v>
      </c>
      <c r="AB34">
        <v>46250</v>
      </c>
      <c r="AC34">
        <v>0.80235675699999998</v>
      </c>
      <c r="AD34">
        <v>3</v>
      </c>
      <c r="AE34">
        <v>2</v>
      </c>
      <c r="AF34">
        <v>18.899999999999999</v>
      </c>
      <c r="AG34">
        <v>0.21852033300000001</v>
      </c>
      <c r="AH34">
        <v>0.14007782099999999</v>
      </c>
    </row>
    <row r="35" spans="1:34" x14ac:dyDescent="0.25">
      <c r="A35" t="s">
        <v>231</v>
      </c>
      <c r="B35">
        <v>36</v>
      </c>
      <c r="C35" t="s">
        <v>35</v>
      </c>
      <c r="D35" t="s">
        <v>36</v>
      </c>
      <c r="E35" t="s">
        <v>111</v>
      </c>
      <c r="F35">
        <v>25</v>
      </c>
      <c r="G35">
        <v>2015</v>
      </c>
      <c r="H35" t="s">
        <v>232</v>
      </c>
      <c r="I35" t="s">
        <v>233</v>
      </c>
      <c r="J35" t="s">
        <v>40</v>
      </c>
      <c r="K35">
        <v>34.616840400000001</v>
      </c>
      <c r="L35">
        <v>-86.564109799999997</v>
      </c>
      <c r="M35">
        <v>1</v>
      </c>
      <c r="N35">
        <v>89</v>
      </c>
      <c r="O35">
        <v>2921</v>
      </c>
      <c r="P35">
        <v>1089002921</v>
      </c>
      <c r="Q35">
        <v>1089</v>
      </c>
      <c r="R35" t="s">
        <v>234</v>
      </c>
      <c r="S35" t="s">
        <v>235</v>
      </c>
      <c r="T35" t="s">
        <v>43</v>
      </c>
      <c r="U35" t="s">
        <v>109</v>
      </c>
      <c r="V35">
        <v>6018</v>
      </c>
      <c r="W35">
        <v>89.9</v>
      </c>
      <c r="X35">
        <v>4.3</v>
      </c>
      <c r="Y35">
        <v>1.4</v>
      </c>
      <c r="Z35">
        <v>34698</v>
      </c>
      <c r="AA35">
        <v>57935</v>
      </c>
      <c r="AB35">
        <v>58434</v>
      </c>
      <c r="AC35">
        <v>0.99146045100000002</v>
      </c>
      <c r="AD35">
        <v>3</v>
      </c>
      <c r="AE35">
        <v>4</v>
      </c>
      <c r="AF35">
        <v>8.9</v>
      </c>
      <c r="AG35">
        <v>6.3658098999999996E-2</v>
      </c>
      <c r="AH35">
        <v>0.42225677499999997</v>
      </c>
    </row>
    <row r="36" spans="1:34" x14ac:dyDescent="0.25">
      <c r="A36" t="s">
        <v>236</v>
      </c>
      <c r="B36">
        <v>41</v>
      </c>
      <c r="C36" t="s">
        <v>35</v>
      </c>
      <c r="D36" t="s">
        <v>61</v>
      </c>
      <c r="E36" t="s">
        <v>37</v>
      </c>
      <c r="F36">
        <v>22</v>
      </c>
      <c r="G36">
        <v>2015</v>
      </c>
      <c r="H36" t="s">
        <v>237</v>
      </c>
      <c r="I36" t="s">
        <v>238</v>
      </c>
      <c r="J36" t="s">
        <v>143</v>
      </c>
      <c r="K36">
        <v>34.631481200000003</v>
      </c>
      <c r="L36">
        <v>-83.597251900000003</v>
      </c>
      <c r="M36">
        <v>13</v>
      </c>
      <c r="N36">
        <v>137</v>
      </c>
      <c r="O36">
        <v>202</v>
      </c>
      <c r="P36">
        <v>13137000202</v>
      </c>
      <c r="Q36">
        <v>13137</v>
      </c>
      <c r="R36" t="s">
        <v>239</v>
      </c>
      <c r="S36" t="s">
        <v>240</v>
      </c>
      <c r="T36" t="s">
        <v>43</v>
      </c>
      <c r="U36" t="s">
        <v>67</v>
      </c>
      <c r="V36">
        <v>5601</v>
      </c>
      <c r="W36">
        <v>93.7</v>
      </c>
      <c r="X36">
        <v>0.6</v>
      </c>
      <c r="Y36">
        <v>5.0999999999999996</v>
      </c>
      <c r="Z36">
        <v>22085</v>
      </c>
      <c r="AA36">
        <v>47196</v>
      </c>
      <c r="AB36">
        <v>39306</v>
      </c>
      <c r="AC36">
        <v>1.2007327130000001</v>
      </c>
      <c r="AD36">
        <v>5</v>
      </c>
      <c r="AE36">
        <v>3</v>
      </c>
      <c r="AF36">
        <v>9.5</v>
      </c>
      <c r="AG36">
        <v>0.133676093</v>
      </c>
      <c r="AH36">
        <v>0.26816187200000002</v>
      </c>
    </row>
    <row r="37" spans="1:34" x14ac:dyDescent="0.25">
      <c r="A37" t="s">
        <v>241</v>
      </c>
      <c r="B37">
        <v>29</v>
      </c>
      <c r="C37" t="s">
        <v>35</v>
      </c>
      <c r="D37" t="s">
        <v>36</v>
      </c>
      <c r="E37" t="s">
        <v>111</v>
      </c>
      <c r="F37">
        <v>19</v>
      </c>
      <c r="G37">
        <v>2015</v>
      </c>
      <c r="H37" t="s">
        <v>242</v>
      </c>
      <c r="I37" t="s">
        <v>243</v>
      </c>
      <c r="J37" t="s">
        <v>244</v>
      </c>
      <c r="K37">
        <v>40.043447399999998</v>
      </c>
      <c r="L37">
        <v>-76.299988499999998</v>
      </c>
      <c r="M37">
        <v>42</v>
      </c>
      <c r="N37">
        <v>71</v>
      </c>
      <c r="O37">
        <v>200</v>
      </c>
      <c r="P37">
        <v>42071000200</v>
      </c>
      <c r="Q37">
        <v>42071</v>
      </c>
      <c r="R37" t="s">
        <v>245</v>
      </c>
      <c r="S37" t="s">
        <v>246</v>
      </c>
      <c r="T37" t="s">
        <v>43</v>
      </c>
      <c r="U37" t="s">
        <v>109</v>
      </c>
      <c r="V37">
        <v>2742</v>
      </c>
      <c r="W37">
        <v>42</v>
      </c>
      <c r="X37">
        <v>12.3</v>
      </c>
      <c r="Y37">
        <v>37.1</v>
      </c>
      <c r="Z37">
        <v>21868</v>
      </c>
      <c r="AA37">
        <v>42027</v>
      </c>
      <c r="AB37">
        <v>56483</v>
      </c>
      <c r="AC37">
        <v>0.74406458600000003</v>
      </c>
      <c r="AD37">
        <v>1</v>
      </c>
      <c r="AE37">
        <v>2</v>
      </c>
      <c r="AF37">
        <v>9.3000000000000007</v>
      </c>
      <c r="AG37">
        <v>0.206855081</v>
      </c>
      <c r="AH37">
        <v>0.172319475</v>
      </c>
    </row>
    <row r="38" spans="1:34" x14ac:dyDescent="0.25">
      <c r="A38" t="s">
        <v>247</v>
      </c>
      <c r="B38">
        <v>27</v>
      </c>
      <c r="C38" t="s">
        <v>35</v>
      </c>
      <c r="D38" t="s">
        <v>36</v>
      </c>
      <c r="E38" t="s">
        <v>54</v>
      </c>
      <c r="F38">
        <v>9</v>
      </c>
      <c r="G38">
        <v>2015</v>
      </c>
      <c r="H38" t="s">
        <v>248</v>
      </c>
      <c r="I38" t="s">
        <v>249</v>
      </c>
      <c r="J38" t="s">
        <v>143</v>
      </c>
      <c r="K38">
        <v>33.8942184</v>
      </c>
      <c r="L38">
        <v>-84.303222700000006</v>
      </c>
      <c r="M38">
        <v>13</v>
      </c>
      <c r="N38">
        <v>89</v>
      </c>
      <c r="O38">
        <v>21208</v>
      </c>
      <c r="P38">
        <v>13089021208</v>
      </c>
      <c r="Q38">
        <v>13089</v>
      </c>
      <c r="R38" t="s">
        <v>250</v>
      </c>
      <c r="S38" t="s">
        <v>251</v>
      </c>
      <c r="T38" t="s">
        <v>43</v>
      </c>
      <c r="U38" t="s">
        <v>44</v>
      </c>
      <c r="V38">
        <v>3305</v>
      </c>
      <c r="W38">
        <v>60.1</v>
      </c>
      <c r="X38">
        <v>9.5</v>
      </c>
      <c r="Y38">
        <v>13.7</v>
      </c>
      <c r="Z38">
        <v>32142</v>
      </c>
      <c r="AA38">
        <v>57964</v>
      </c>
      <c r="AB38">
        <v>50856</v>
      </c>
      <c r="AC38">
        <v>1.139767186</v>
      </c>
      <c r="AD38">
        <v>4</v>
      </c>
      <c r="AE38">
        <v>4</v>
      </c>
      <c r="AF38">
        <v>18.600000000000001</v>
      </c>
      <c r="AG38">
        <v>0.17040951100000001</v>
      </c>
      <c r="AH38">
        <v>0.565535024</v>
      </c>
    </row>
    <row r="39" spans="1:34" x14ac:dyDescent="0.25">
      <c r="A39" t="s">
        <v>252</v>
      </c>
      <c r="B39">
        <v>45</v>
      </c>
      <c r="C39" t="s">
        <v>35</v>
      </c>
      <c r="D39" t="s">
        <v>46</v>
      </c>
      <c r="E39" t="s">
        <v>37</v>
      </c>
      <c r="F39">
        <v>3</v>
      </c>
      <c r="G39">
        <v>2015</v>
      </c>
      <c r="H39" t="s">
        <v>253</v>
      </c>
      <c r="I39" t="s">
        <v>254</v>
      </c>
      <c r="J39" t="s">
        <v>143</v>
      </c>
      <c r="K39">
        <v>31.5233612</v>
      </c>
      <c r="L39">
        <v>-82.845176699999996</v>
      </c>
      <c r="M39">
        <v>13</v>
      </c>
      <c r="N39">
        <v>69</v>
      </c>
      <c r="O39">
        <v>10400</v>
      </c>
      <c r="P39">
        <v>13069010400</v>
      </c>
      <c r="Q39">
        <v>13069</v>
      </c>
      <c r="R39" t="s">
        <v>255</v>
      </c>
      <c r="S39" t="s">
        <v>256</v>
      </c>
      <c r="T39" t="s">
        <v>43</v>
      </c>
      <c r="U39" t="s">
        <v>67</v>
      </c>
      <c r="V39">
        <v>4838</v>
      </c>
      <c r="W39">
        <v>65.099999999999994</v>
      </c>
      <c r="X39">
        <v>23.7</v>
      </c>
      <c r="Y39">
        <v>6.3</v>
      </c>
      <c r="Z39">
        <v>21769</v>
      </c>
      <c r="AA39">
        <v>38988</v>
      </c>
      <c r="AB39">
        <v>35693</v>
      </c>
      <c r="AC39">
        <v>1.09231502</v>
      </c>
      <c r="AD39">
        <v>4</v>
      </c>
      <c r="AE39">
        <v>2</v>
      </c>
      <c r="AF39">
        <v>27.8</v>
      </c>
      <c r="AG39">
        <v>0.11037302</v>
      </c>
      <c r="AH39">
        <v>0.17274357400000001</v>
      </c>
    </row>
    <row r="40" spans="1:34" x14ac:dyDescent="0.25">
      <c r="A40" t="s">
        <v>257</v>
      </c>
      <c r="B40">
        <v>32</v>
      </c>
      <c r="C40" t="s">
        <v>35</v>
      </c>
      <c r="D40" t="s">
        <v>61</v>
      </c>
      <c r="E40" t="s">
        <v>54</v>
      </c>
      <c r="F40">
        <v>12</v>
      </c>
      <c r="G40">
        <v>2015</v>
      </c>
      <c r="H40" t="s">
        <v>258</v>
      </c>
      <c r="I40" t="s">
        <v>259</v>
      </c>
      <c r="J40" t="s">
        <v>64</v>
      </c>
      <c r="K40">
        <v>34.028007500000001</v>
      </c>
      <c r="L40">
        <v>-118.2735977</v>
      </c>
      <c r="M40">
        <v>6</v>
      </c>
      <c r="N40">
        <v>37</v>
      </c>
      <c r="O40">
        <v>224020</v>
      </c>
      <c r="P40">
        <v>6037224020</v>
      </c>
      <c r="Q40">
        <v>6037</v>
      </c>
      <c r="R40" t="s">
        <v>260</v>
      </c>
      <c r="S40" t="s">
        <v>261</v>
      </c>
      <c r="T40" t="s">
        <v>43</v>
      </c>
      <c r="U40" t="s">
        <v>67</v>
      </c>
      <c r="V40">
        <v>2584</v>
      </c>
      <c r="W40">
        <v>4.3</v>
      </c>
      <c r="X40">
        <v>3.4</v>
      </c>
      <c r="Y40">
        <v>89.6</v>
      </c>
      <c r="Z40">
        <v>15373</v>
      </c>
      <c r="AA40">
        <v>27585</v>
      </c>
      <c r="AB40">
        <v>55909</v>
      </c>
      <c r="AC40">
        <v>0.493391046</v>
      </c>
      <c r="AD40">
        <v>1</v>
      </c>
      <c r="AE40">
        <v>1</v>
      </c>
      <c r="AF40">
        <v>37.4</v>
      </c>
      <c r="AG40">
        <v>0.123766135</v>
      </c>
      <c r="AH40">
        <v>0.10067567600000001</v>
      </c>
    </row>
    <row r="41" spans="1:34" x14ac:dyDescent="0.25">
      <c r="A41" t="s">
        <v>262</v>
      </c>
      <c r="B41">
        <v>35</v>
      </c>
      <c r="C41" t="s">
        <v>35</v>
      </c>
      <c r="D41" t="s">
        <v>61</v>
      </c>
      <c r="E41" t="s">
        <v>37</v>
      </c>
      <c r="F41">
        <v>10</v>
      </c>
      <c r="G41">
        <v>2015</v>
      </c>
      <c r="H41" t="s">
        <v>263</v>
      </c>
      <c r="I41" t="s">
        <v>264</v>
      </c>
      <c r="J41" t="s">
        <v>265</v>
      </c>
      <c r="K41">
        <v>46.2285118</v>
      </c>
      <c r="L41">
        <v>-119.1019287</v>
      </c>
      <c r="M41">
        <v>53</v>
      </c>
      <c r="N41">
        <v>21</v>
      </c>
      <c r="O41">
        <v>20200</v>
      </c>
      <c r="P41">
        <v>53021020200</v>
      </c>
      <c r="Q41">
        <v>53021</v>
      </c>
      <c r="R41" t="s">
        <v>266</v>
      </c>
      <c r="S41" t="s">
        <v>267</v>
      </c>
      <c r="T41" t="s">
        <v>43</v>
      </c>
      <c r="U41" t="s">
        <v>67</v>
      </c>
      <c r="V41">
        <v>6747</v>
      </c>
      <c r="W41">
        <v>16.5</v>
      </c>
      <c r="X41">
        <v>0.9</v>
      </c>
      <c r="Y41">
        <v>78.7</v>
      </c>
      <c r="Z41">
        <v>16558</v>
      </c>
      <c r="AA41">
        <v>28537</v>
      </c>
      <c r="AB41">
        <v>55177</v>
      </c>
      <c r="AC41">
        <v>0.51719013400000002</v>
      </c>
      <c r="AD41">
        <v>1</v>
      </c>
      <c r="AE41">
        <v>1</v>
      </c>
      <c r="AF41">
        <v>35.9</v>
      </c>
      <c r="AG41">
        <v>0.13174311899999999</v>
      </c>
      <c r="AH41">
        <v>5.7256583E-2</v>
      </c>
    </row>
    <row r="42" spans="1:34" x14ac:dyDescent="0.25">
      <c r="A42" t="s">
        <v>268</v>
      </c>
      <c r="B42">
        <v>36</v>
      </c>
      <c r="C42" t="s">
        <v>35</v>
      </c>
      <c r="D42" t="s">
        <v>36</v>
      </c>
      <c r="E42" t="s">
        <v>92</v>
      </c>
      <c r="F42">
        <v>8</v>
      </c>
      <c r="G42">
        <v>2015</v>
      </c>
      <c r="H42" t="s">
        <v>269</v>
      </c>
      <c r="I42" t="s">
        <v>270</v>
      </c>
      <c r="J42" t="s">
        <v>271</v>
      </c>
      <c r="K42">
        <v>33.111282299999999</v>
      </c>
      <c r="L42">
        <v>-92.359077499999998</v>
      </c>
      <c r="M42">
        <v>5</v>
      </c>
      <c r="N42">
        <v>139</v>
      </c>
      <c r="O42">
        <v>950100</v>
      </c>
      <c r="P42">
        <v>5139950100</v>
      </c>
      <c r="Q42">
        <v>5139</v>
      </c>
      <c r="R42" t="s">
        <v>272</v>
      </c>
      <c r="S42" t="s">
        <v>273</v>
      </c>
      <c r="T42" t="s">
        <v>43</v>
      </c>
      <c r="U42" t="s">
        <v>67</v>
      </c>
      <c r="V42">
        <v>3245</v>
      </c>
      <c r="W42">
        <v>53.7</v>
      </c>
      <c r="X42">
        <v>44.4</v>
      </c>
      <c r="Y42">
        <v>1.8</v>
      </c>
      <c r="Z42">
        <v>17853</v>
      </c>
      <c r="AA42">
        <v>32614</v>
      </c>
      <c r="AB42">
        <v>37435</v>
      </c>
      <c r="AC42">
        <v>0.87121677600000003</v>
      </c>
      <c r="AD42">
        <v>2</v>
      </c>
      <c r="AE42">
        <v>1</v>
      </c>
      <c r="AF42">
        <v>15.6</v>
      </c>
      <c r="AG42">
        <v>5.5732483999999999E-2</v>
      </c>
      <c r="AH42">
        <v>0.100468284</v>
      </c>
    </row>
    <row r="43" spans="1:34" x14ac:dyDescent="0.25">
      <c r="A43" t="s">
        <v>274</v>
      </c>
      <c r="B43">
        <v>35</v>
      </c>
      <c r="C43" t="s">
        <v>35</v>
      </c>
      <c r="D43" t="s">
        <v>36</v>
      </c>
      <c r="E43" t="s">
        <v>54</v>
      </c>
      <c r="F43">
        <v>17</v>
      </c>
      <c r="G43">
        <v>2015</v>
      </c>
      <c r="H43" t="s">
        <v>275</v>
      </c>
      <c r="I43" t="s">
        <v>276</v>
      </c>
      <c r="J43" t="s">
        <v>143</v>
      </c>
      <c r="K43">
        <v>34.218566899999999</v>
      </c>
      <c r="L43">
        <v>-85.386993399999994</v>
      </c>
      <c r="M43">
        <v>13</v>
      </c>
      <c r="N43">
        <v>115</v>
      </c>
      <c r="O43">
        <v>2000</v>
      </c>
      <c r="P43">
        <v>13115002000</v>
      </c>
      <c r="Q43">
        <v>13115</v>
      </c>
      <c r="R43" t="s">
        <v>277</v>
      </c>
      <c r="S43" t="s">
        <v>278</v>
      </c>
      <c r="T43" t="s">
        <v>279</v>
      </c>
      <c r="U43" t="s">
        <v>109</v>
      </c>
      <c r="V43">
        <v>4947</v>
      </c>
      <c r="W43">
        <v>94.1</v>
      </c>
      <c r="X43">
        <v>2.4</v>
      </c>
      <c r="Y43">
        <v>2.6</v>
      </c>
      <c r="Z43">
        <v>20248</v>
      </c>
      <c r="AA43">
        <v>40708</v>
      </c>
      <c r="AB43">
        <v>40821</v>
      </c>
      <c r="AC43">
        <v>0.99723181699999996</v>
      </c>
      <c r="AD43">
        <v>3</v>
      </c>
      <c r="AE43">
        <v>2</v>
      </c>
      <c r="AF43">
        <v>20.5</v>
      </c>
      <c r="AG43">
        <v>0.150121065</v>
      </c>
      <c r="AH43">
        <v>0.192909897</v>
      </c>
    </row>
    <row r="44" spans="1:34" x14ac:dyDescent="0.25">
      <c r="A44" t="s">
        <v>280</v>
      </c>
      <c r="B44">
        <v>40</v>
      </c>
      <c r="C44" t="s">
        <v>35</v>
      </c>
      <c r="D44" t="s">
        <v>61</v>
      </c>
      <c r="E44" t="s">
        <v>54</v>
      </c>
      <c r="F44">
        <v>8</v>
      </c>
      <c r="G44">
        <v>2015</v>
      </c>
      <c r="H44" t="s">
        <v>281</v>
      </c>
      <c r="I44" t="s">
        <v>282</v>
      </c>
      <c r="J44" t="s">
        <v>186</v>
      </c>
      <c r="K44">
        <v>35.426254299999997</v>
      </c>
      <c r="L44">
        <v>-97.582611099999994</v>
      </c>
      <c r="M44">
        <v>40</v>
      </c>
      <c r="N44">
        <v>109</v>
      </c>
      <c r="O44">
        <v>107001</v>
      </c>
      <c r="P44">
        <v>40109107001</v>
      </c>
      <c r="Q44">
        <v>40109</v>
      </c>
      <c r="R44" t="s">
        <v>283</v>
      </c>
      <c r="S44" t="s">
        <v>284</v>
      </c>
      <c r="T44" t="s">
        <v>43</v>
      </c>
      <c r="U44" t="s">
        <v>146</v>
      </c>
      <c r="V44">
        <v>5887</v>
      </c>
      <c r="W44">
        <v>33.9</v>
      </c>
      <c r="X44">
        <v>2.6</v>
      </c>
      <c r="Y44">
        <v>56.6</v>
      </c>
      <c r="Z44">
        <v>17225</v>
      </c>
      <c r="AA44">
        <v>32860</v>
      </c>
      <c r="AB44">
        <v>45215</v>
      </c>
      <c r="AC44">
        <v>0.72674997200000002</v>
      </c>
      <c r="AD44">
        <v>2</v>
      </c>
      <c r="AE44">
        <v>1</v>
      </c>
      <c r="AF44">
        <v>25.1</v>
      </c>
      <c r="AG44">
        <v>0.14274661499999999</v>
      </c>
      <c r="AH44">
        <v>3.5338784999999998E-2</v>
      </c>
    </row>
    <row r="45" spans="1:34" x14ac:dyDescent="0.25">
      <c r="A45" t="s">
        <v>285</v>
      </c>
      <c r="B45">
        <v>18</v>
      </c>
      <c r="C45" t="s">
        <v>35</v>
      </c>
      <c r="D45" t="s">
        <v>46</v>
      </c>
      <c r="E45" t="s">
        <v>111</v>
      </c>
      <c r="F45">
        <v>17</v>
      </c>
      <c r="G45">
        <v>2015</v>
      </c>
      <c r="H45" t="s">
        <v>286</v>
      </c>
      <c r="I45" t="s">
        <v>287</v>
      </c>
      <c r="J45" t="s">
        <v>207</v>
      </c>
      <c r="K45">
        <v>27.820074099999999</v>
      </c>
      <c r="L45">
        <v>-82.658805799999996</v>
      </c>
      <c r="M45">
        <v>12</v>
      </c>
      <c r="N45">
        <v>103</v>
      </c>
      <c r="O45">
        <v>24200</v>
      </c>
      <c r="P45">
        <v>12103024200</v>
      </c>
      <c r="Q45">
        <v>12103</v>
      </c>
      <c r="R45" t="s">
        <v>288</v>
      </c>
      <c r="S45" t="s">
        <v>289</v>
      </c>
      <c r="T45" t="s">
        <v>43</v>
      </c>
      <c r="U45" t="s">
        <v>67</v>
      </c>
      <c r="V45">
        <v>5004</v>
      </c>
      <c r="W45">
        <v>83.9</v>
      </c>
      <c r="X45">
        <v>4</v>
      </c>
      <c r="Y45">
        <v>5.5</v>
      </c>
      <c r="Z45">
        <v>26667</v>
      </c>
      <c r="AA45">
        <v>46233</v>
      </c>
      <c r="AB45">
        <v>45535</v>
      </c>
      <c r="AC45">
        <v>1.0153288680000001</v>
      </c>
      <c r="AD45">
        <v>3</v>
      </c>
      <c r="AE45">
        <v>3</v>
      </c>
      <c r="AF45">
        <v>17.100000000000001</v>
      </c>
      <c r="AG45">
        <v>0.11546184700000001</v>
      </c>
      <c r="AH45">
        <v>0.20535467800000001</v>
      </c>
    </row>
    <row r="46" spans="1:34" x14ac:dyDescent="0.25">
      <c r="A46" t="s">
        <v>290</v>
      </c>
      <c r="B46">
        <v>34</v>
      </c>
      <c r="C46" t="s">
        <v>140</v>
      </c>
      <c r="D46" t="s">
        <v>46</v>
      </c>
      <c r="E46" t="s">
        <v>92</v>
      </c>
      <c r="F46">
        <v>6</v>
      </c>
      <c r="G46">
        <v>2015</v>
      </c>
      <c r="H46" t="s">
        <v>291</v>
      </c>
      <c r="I46" t="s">
        <v>292</v>
      </c>
      <c r="J46" t="s">
        <v>293</v>
      </c>
      <c r="K46">
        <v>40.810028099999997</v>
      </c>
      <c r="L46">
        <v>-91.118583700000002</v>
      </c>
      <c r="M46">
        <v>19</v>
      </c>
      <c r="N46">
        <v>57</v>
      </c>
      <c r="O46">
        <v>400</v>
      </c>
      <c r="P46">
        <v>19057000400</v>
      </c>
      <c r="Q46">
        <v>19057</v>
      </c>
      <c r="R46" t="s">
        <v>187</v>
      </c>
      <c r="S46" t="s">
        <v>294</v>
      </c>
      <c r="T46" t="s">
        <v>43</v>
      </c>
      <c r="U46" t="s">
        <v>67</v>
      </c>
      <c r="V46">
        <v>4465</v>
      </c>
      <c r="W46">
        <v>72.099999999999994</v>
      </c>
      <c r="X46">
        <v>14.5</v>
      </c>
      <c r="Y46">
        <v>6.8</v>
      </c>
      <c r="Z46">
        <v>15488</v>
      </c>
      <c r="AA46">
        <v>26964</v>
      </c>
      <c r="AB46">
        <v>42451</v>
      </c>
      <c r="AC46">
        <v>0.63517938299999999</v>
      </c>
      <c r="AD46">
        <v>1</v>
      </c>
      <c r="AE46">
        <v>1</v>
      </c>
      <c r="AF46">
        <v>26.3</v>
      </c>
      <c r="AG46">
        <v>0.105963791</v>
      </c>
      <c r="AH46">
        <v>9.6564885000000003E-2</v>
      </c>
    </row>
    <row r="47" spans="1:34" x14ac:dyDescent="0.25">
      <c r="A47" t="s">
        <v>295</v>
      </c>
      <c r="B47">
        <v>39</v>
      </c>
      <c r="C47" t="s">
        <v>35</v>
      </c>
      <c r="D47" t="s">
        <v>61</v>
      </c>
      <c r="E47" t="s">
        <v>54</v>
      </c>
      <c r="F47">
        <v>11</v>
      </c>
      <c r="G47">
        <v>2015</v>
      </c>
      <c r="H47" t="s">
        <v>296</v>
      </c>
      <c r="I47" t="s">
        <v>297</v>
      </c>
      <c r="J47" t="s">
        <v>64</v>
      </c>
      <c r="K47">
        <v>33.743164100000001</v>
      </c>
      <c r="L47">
        <v>-117.867981</v>
      </c>
      <c r="M47">
        <v>6</v>
      </c>
      <c r="N47">
        <v>59</v>
      </c>
      <c r="O47">
        <v>74601</v>
      </c>
      <c r="P47">
        <v>6059074601</v>
      </c>
      <c r="Q47">
        <v>6059</v>
      </c>
      <c r="R47" t="s">
        <v>298</v>
      </c>
      <c r="S47" t="s">
        <v>299</v>
      </c>
      <c r="T47" t="s">
        <v>43</v>
      </c>
      <c r="U47" t="s">
        <v>109</v>
      </c>
      <c r="V47">
        <v>8623</v>
      </c>
      <c r="W47">
        <v>4.2</v>
      </c>
      <c r="X47">
        <v>0.2</v>
      </c>
      <c r="Y47">
        <v>93.9</v>
      </c>
      <c r="Z47">
        <v>19978</v>
      </c>
      <c r="AA47">
        <v>47233</v>
      </c>
      <c r="AB47">
        <v>75422</v>
      </c>
      <c r="AC47">
        <v>0.62624963499999997</v>
      </c>
      <c r="AD47">
        <v>1</v>
      </c>
      <c r="AE47">
        <v>3</v>
      </c>
      <c r="AF47">
        <v>20.6</v>
      </c>
      <c r="AG47">
        <v>0.123624444</v>
      </c>
      <c r="AH47">
        <v>6.1398050000000003E-2</v>
      </c>
    </row>
    <row r="48" spans="1:34" x14ac:dyDescent="0.25">
      <c r="A48" t="s">
        <v>300</v>
      </c>
      <c r="B48">
        <v>21</v>
      </c>
      <c r="C48" t="s">
        <v>35</v>
      </c>
      <c r="D48" t="s">
        <v>61</v>
      </c>
      <c r="E48" t="s">
        <v>54</v>
      </c>
      <c r="F48">
        <v>31</v>
      </c>
      <c r="G48">
        <v>2015</v>
      </c>
      <c r="H48" t="s">
        <v>301</v>
      </c>
      <c r="I48" t="s">
        <v>302</v>
      </c>
      <c r="J48" t="s">
        <v>95</v>
      </c>
      <c r="K48">
        <v>29.733015399999999</v>
      </c>
      <c r="L48">
        <v>-94.970635700000003</v>
      </c>
      <c r="M48">
        <v>48</v>
      </c>
      <c r="N48">
        <v>201</v>
      </c>
      <c r="O48">
        <v>254400</v>
      </c>
      <c r="P48">
        <v>48201254400</v>
      </c>
      <c r="Q48">
        <v>48201</v>
      </c>
      <c r="R48" t="s">
        <v>303</v>
      </c>
      <c r="S48" t="s">
        <v>304</v>
      </c>
      <c r="T48" t="s">
        <v>43</v>
      </c>
      <c r="U48" t="s">
        <v>104</v>
      </c>
      <c r="V48">
        <v>3013</v>
      </c>
      <c r="W48">
        <v>3.3</v>
      </c>
      <c r="X48">
        <v>11.7</v>
      </c>
      <c r="Y48">
        <v>84.7</v>
      </c>
      <c r="Z48">
        <v>18995</v>
      </c>
      <c r="AA48">
        <v>30804</v>
      </c>
      <c r="AB48">
        <v>53137</v>
      </c>
      <c r="AC48">
        <v>0.57970905399999995</v>
      </c>
      <c r="AD48">
        <v>1</v>
      </c>
      <c r="AE48">
        <v>1</v>
      </c>
      <c r="AF48">
        <v>36.200000000000003</v>
      </c>
      <c r="AG48">
        <v>0.109816972</v>
      </c>
      <c r="AH48">
        <v>2.2668394000000001E-2</v>
      </c>
    </row>
    <row r="49" spans="1:34" x14ac:dyDescent="0.25">
      <c r="A49" t="s">
        <v>305</v>
      </c>
      <c r="B49">
        <v>62</v>
      </c>
      <c r="C49" t="s">
        <v>35</v>
      </c>
      <c r="D49" t="s">
        <v>36</v>
      </c>
      <c r="E49" t="s">
        <v>54</v>
      </c>
      <c r="F49">
        <v>6</v>
      </c>
      <c r="G49">
        <v>2015</v>
      </c>
      <c r="H49" t="s">
        <v>306</v>
      </c>
      <c r="I49" t="s">
        <v>142</v>
      </c>
      <c r="J49" t="s">
        <v>143</v>
      </c>
      <c r="K49">
        <v>33.703389899999998</v>
      </c>
      <c r="L49">
        <v>-84.408050200000005</v>
      </c>
      <c r="M49">
        <v>13</v>
      </c>
      <c r="N49">
        <v>121</v>
      </c>
      <c r="O49">
        <v>7500</v>
      </c>
      <c r="P49">
        <v>13121007500</v>
      </c>
      <c r="Q49">
        <v>13121</v>
      </c>
      <c r="R49" t="s">
        <v>307</v>
      </c>
      <c r="S49" t="s">
        <v>145</v>
      </c>
      <c r="T49" t="s">
        <v>308</v>
      </c>
      <c r="U49" t="s">
        <v>44</v>
      </c>
      <c r="V49">
        <v>3580</v>
      </c>
      <c r="W49">
        <v>5.0999999999999996</v>
      </c>
      <c r="X49">
        <v>85.1</v>
      </c>
      <c r="Y49">
        <v>6.2</v>
      </c>
      <c r="Z49">
        <v>14256</v>
      </c>
      <c r="AA49">
        <v>17545</v>
      </c>
      <c r="AB49">
        <v>56857</v>
      </c>
      <c r="AC49">
        <v>0.30858117699999998</v>
      </c>
      <c r="AD49">
        <v>1</v>
      </c>
      <c r="AE49">
        <v>1</v>
      </c>
      <c r="AF49">
        <v>41.4</v>
      </c>
      <c r="AG49">
        <v>0.23108746999999999</v>
      </c>
      <c r="AH49">
        <v>0.12939698499999999</v>
      </c>
    </row>
    <row r="50" spans="1:34" x14ac:dyDescent="0.25">
      <c r="A50" t="s">
        <v>309</v>
      </c>
      <c r="B50">
        <v>43</v>
      </c>
      <c r="C50" t="s">
        <v>140</v>
      </c>
      <c r="D50" t="s">
        <v>46</v>
      </c>
      <c r="E50" t="s">
        <v>37</v>
      </c>
      <c r="F50">
        <v>17</v>
      </c>
      <c r="G50">
        <v>2015</v>
      </c>
      <c r="H50" t="s">
        <v>310</v>
      </c>
      <c r="I50" t="s">
        <v>311</v>
      </c>
      <c r="J50" t="s">
        <v>312</v>
      </c>
      <c r="K50">
        <v>35.228649099999998</v>
      </c>
      <c r="L50">
        <v>-81.169624299999995</v>
      </c>
      <c r="M50">
        <v>37</v>
      </c>
      <c r="N50">
        <v>71</v>
      </c>
      <c r="O50">
        <v>32800</v>
      </c>
      <c r="P50">
        <v>37071032800</v>
      </c>
      <c r="Q50">
        <v>37071</v>
      </c>
      <c r="R50" t="s">
        <v>313</v>
      </c>
      <c r="S50" t="s">
        <v>314</v>
      </c>
      <c r="T50" t="s">
        <v>43</v>
      </c>
      <c r="U50" t="s">
        <v>67</v>
      </c>
      <c r="V50">
        <v>5876</v>
      </c>
      <c r="W50">
        <v>59.9</v>
      </c>
      <c r="X50">
        <v>31.7</v>
      </c>
      <c r="Y50">
        <v>2.9</v>
      </c>
      <c r="Z50">
        <v>18843</v>
      </c>
      <c r="AA50">
        <v>30408</v>
      </c>
      <c r="AB50">
        <v>42017</v>
      </c>
      <c r="AC50">
        <v>0.72370707099999998</v>
      </c>
      <c r="AD50">
        <v>1</v>
      </c>
      <c r="AE50">
        <v>1</v>
      </c>
      <c r="AF50">
        <v>28.7</v>
      </c>
      <c r="AG50">
        <v>0.19551020399999999</v>
      </c>
      <c r="AH50">
        <v>0.17036235799999999</v>
      </c>
    </row>
    <row r="51" spans="1:34" x14ac:dyDescent="0.25">
      <c r="A51" t="s">
        <v>315</v>
      </c>
      <c r="B51">
        <v>44</v>
      </c>
      <c r="C51" t="s">
        <v>35</v>
      </c>
      <c r="D51" t="s">
        <v>46</v>
      </c>
      <c r="E51" t="s">
        <v>111</v>
      </c>
      <c r="F51">
        <v>3</v>
      </c>
      <c r="G51">
        <v>2015</v>
      </c>
      <c r="H51" t="s">
        <v>316</v>
      </c>
      <c r="I51" t="s">
        <v>317</v>
      </c>
      <c r="J51" t="s">
        <v>318</v>
      </c>
      <c r="K51">
        <v>35.051789999999997</v>
      </c>
      <c r="L51">
        <v>-106.6883397</v>
      </c>
      <c r="M51">
        <v>35</v>
      </c>
      <c r="N51">
        <v>1</v>
      </c>
      <c r="O51">
        <v>4300</v>
      </c>
      <c r="P51">
        <v>35001004300</v>
      </c>
      <c r="Q51">
        <v>35001</v>
      </c>
      <c r="R51" t="s">
        <v>319</v>
      </c>
      <c r="S51" t="s">
        <v>320</v>
      </c>
      <c r="T51" t="s">
        <v>43</v>
      </c>
      <c r="U51" t="s">
        <v>67</v>
      </c>
      <c r="V51">
        <v>5203</v>
      </c>
      <c r="W51">
        <v>15.8</v>
      </c>
      <c r="X51">
        <v>0.3</v>
      </c>
      <c r="Y51">
        <v>81.5</v>
      </c>
      <c r="Z51">
        <v>21170</v>
      </c>
      <c r="AA51">
        <v>39651</v>
      </c>
      <c r="AB51">
        <v>48801</v>
      </c>
      <c r="AC51">
        <v>0.81250384200000003</v>
      </c>
      <c r="AD51">
        <v>2</v>
      </c>
      <c r="AE51">
        <v>2</v>
      </c>
      <c r="AF51">
        <v>25.8</v>
      </c>
      <c r="AG51">
        <v>7.6500587999999994E-2</v>
      </c>
      <c r="AH51">
        <v>0.162601626</v>
      </c>
    </row>
    <row r="52" spans="1:34" x14ac:dyDescent="0.25">
      <c r="A52" t="s">
        <v>321</v>
      </c>
      <c r="B52">
        <v>29</v>
      </c>
      <c r="C52" t="s">
        <v>35</v>
      </c>
      <c r="D52" t="s">
        <v>46</v>
      </c>
      <c r="E52" t="s">
        <v>47</v>
      </c>
      <c r="F52">
        <v>26</v>
      </c>
      <c r="G52">
        <v>2015</v>
      </c>
      <c r="H52" t="s">
        <v>322</v>
      </c>
      <c r="I52" t="s">
        <v>323</v>
      </c>
      <c r="J52" t="s">
        <v>186</v>
      </c>
      <c r="K52">
        <v>35.684841200000001</v>
      </c>
      <c r="L52">
        <v>-94.761901899999998</v>
      </c>
      <c r="M52">
        <v>40</v>
      </c>
      <c r="N52">
        <v>1</v>
      </c>
      <c r="O52">
        <v>376800</v>
      </c>
      <c r="P52">
        <v>40001376800</v>
      </c>
      <c r="Q52">
        <v>40001</v>
      </c>
      <c r="R52" t="s">
        <v>324</v>
      </c>
      <c r="S52" t="s">
        <v>325</v>
      </c>
      <c r="T52" t="s">
        <v>43</v>
      </c>
      <c r="U52" t="s">
        <v>67</v>
      </c>
      <c r="V52">
        <v>4601</v>
      </c>
      <c r="W52">
        <v>39.299999999999997</v>
      </c>
      <c r="X52">
        <v>0.1</v>
      </c>
      <c r="Y52">
        <v>1.7</v>
      </c>
      <c r="Z52">
        <v>20901</v>
      </c>
      <c r="AA52">
        <v>35022</v>
      </c>
      <c r="AB52">
        <v>32556</v>
      </c>
      <c r="AC52">
        <v>1.0757464059999999</v>
      </c>
      <c r="AD52">
        <v>4</v>
      </c>
      <c r="AE52">
        <v>2</v>
      </c>
      <c r="AF52">
        <v>19.100000000000001</v>
      </c>
      <c r="AG52">
        <v>4.2686100999999997E-2</v>
      </c>
      <c r="AH52">
        <v>0.139616613</v>
      </c>
    </row>
    <row r="53" spans="1:34" x14ac:dyDescent="0.25">
      <c r="A53" t="s">
        <v>326</v>
      </c>
      <c r="B53">
        <v>35</v>
      </c>
      <c r="C53" t="s">
        <v>35</v>
      </c>
      <c r="D53" t="s">
        <v>36</v>
      </c>
      <c r="E53" t="s">
        <v>54</v>
      </c>
      <c r="F53">
        <v>12</v>
      </c>
      <c r="G53">
        <v>2015</v>
      </c>
      <c r="H53" t="s">
        <v>327</v>
      </c>
      <c r="I53" t="s">
        <v>328</v>
      </c>
      <c r="J53" t="s">
        <v>329</v>
      </c>
      <c r="K53">
        <v>38.898457299999997</v>
      </c>
      <c r="L53">
        <v>-77.032015000000001</v>
      </c>
      <c r="M53">
        <v>11</v>
      </c>
      <c r="N53">
        <v>1</v>
      </c>
      <c r="O53">
        <v>5800</v>
      </c>
      <c r="P53">
        <v>11001005800</v>
      </c>
      <c r="Q53">
        <v>11001</v>
      </c>
      <c r="R53" t="s">
        <v>330</v>
      </c>
      <c r="S53" t="s">
        <v>331</v>
      </c>
      <c r="T53" t="s">
        <v>43</v>
      </c>
      <c r="U53" t="s">
        <v>67</v>
      </c>
      <c r="V53">
        <v>2664</v>
      </c>
      <c r="W53">
        <v>60.6</v>
      </c>
      <c r="X53">
        <v>7.8</v>
      </c>
      <c r="Y53">
        <v>10.5</v>
      </c>
      <c r="Z53">
        <v>86023</v>
      </c>
      <c r="AA53">
        <v>118194</v>
      </c>
      <c r="AB53">
        <v>65830</v>
      </c>
      <c r="AC53">
        <v>1.7954428069999999</v>
      </c>
      <c r="AD53">
        <v>5</v>
      </c>
      <c r="AE53">
        <v>5</v>
      </c>
      <c r="AF53">
        <v>11.9</v>
      </c>
      <c r="AG53">
        <v>1.9665683E-2</v>
      </c>
      <c r="AH53">
        <v>0.82807017500000002</v>
      </c>
    </row>
    <row r="54" spans="1:34" x14ac:dyDescent="0.25">
      <c r="A54" t="s">
        <v>332</v>
      </c>
      <c r="B54">
        <v>50</v>
      </c>
      <c r="C54" t="s">
        <v>35</v>
      </c>
      <c r="D54" t="s">
        <v>46</v>
      </c>
      <c r="E54" t="s">
        <v>37</v>
      </c>
      <c r="F54">
        <v>22</v>
      </c>
      <c r="G54">
        <v>2015</v>
      </c>
      <c r="H54" t="s">
        <v>333</v>
      </c>
      <c r="I54" t="s">
        <v>334</v>
      </c>
      <c r="J54" t="s">
        <v>207</v>
      </c>
      <c r="K54">
        <v>27.9906769</v>
      </c>
      <c r="L54">
        <v>-80.645767199999995</v>
      </c>
      <c r="M54">
        <v>12</v>
      </c>
      <c r="N54">
        <v>9</v>
      </c>
      <c r="O54">
        <v>71322</v>
      </c>
      <c r="P54">
        <v>12009071322</v>
      </c>
      <c r="Q54">
        <v>12009</v>
      </c>
      <c r="R54" t="s">
        <v>335</v>
      </c>
      <c r="S54" t="s">
        <v>336</v>
      </c>
      <c r="T54" t="s">
        <v>43</v>
      </c>
      <c r="U54" t="s">
        <v>109</v>
      </c>
      <c r="V54">
        <v>8874</v>
      </c>
      <c r="W54">
        <v>57</v>
      </c>
      <c r="X54">
        <v>17.7</v>
      </c>
      <c r="Y54">
        <v>19.8</v>
      </c>
      <c r="Z54">
        <v>22105</v>
      </c>
      <c r="AA54">
        <v>39535</v>
      </c>
      <c r="AB54">
        <v>48039</v>
      </c>
      <c r="AC54">
        <v>0.82297716399999998</v>
      </c>
      <c r="AD54">
        <v>2</v>
      </c>
      <c r="AE54">
        <v>2</v>
      </c>
      <c r="AF54">
        <v>14.1</v>
      </c>
      <c r="AG54">
        <v>8.0136985999999993E-2</v>
      </c>
      <c r="AH54">
        <v>0.17505995199999999</v>
      </c>
    </row>
    <row r="55" spans="1:34" x14ac:dyDescent="0.25">
      <c r="A55" t="s">
        <v>337</v>
      </c>
      <c r="B55">
        <v>18</v>
      </c>
      <c r="C55" t="s">
        <v>35</v>
      </c>
      <c r="D55" t="s">
        <v>36</v>
      </c>
      <c r="E55" t="s">
        <v>54</v>
      </c>
      <c r="F55">
        <v>19</v>
      </c>
      <c r="G55">
        <v>2015</v>
      </c>
      <c r="H55" t="s">
        <v>338</v>
      </c>
      <c r="I55" t="s">
        <v>339</v>
      </c>
      <c r="J55" t="s">
        <v>71</v>
      </c>
      <c r="K55">
        <v>41.5285759</v>
      </c>
      <c r="L55">
        <v>-81.609077499999998</v>
      </c>
      <c r="M55">
        <v>39</v>
      </c>
      <c r="N55">
        <v>35</v>
      </c>
      <c r="O55">
        <v>116500</v>
      </c>
      <c r="P55">
        <v>39035116500</v>
      </c>
      <c r="Q55">
        <v>39035</v>
      </c>
      <c r="R55" t="s">
        <v>340</v>
      </c>
      <c r="S55" t="s">
        <v>341</v>
      </c>
      <c r="T55" t="s">
        <v>43</v>
      </c>
      <c r="U55" t="s">
        <v>67</v>
      </c>
      <c r="V55">
        <v>2182</v>
      </c>
      <c r="W55">
        <v>0</v>
      </c>
      <c r="X55">
        <v>98.9</v>
      </c>
      <c r="Y55">
        <v>0.1</v>
      </c>
      <c r="Z55">
        <v>14560</v>
      </c>
      <c r="AA55">
        <v>19643</v>
      </c>
      <c r="AB55">
        <v>43804</v>
      </c>
      <c r="AC55">
        <v>0.44842936700000002</v>
      </c>
      <c r="AD55">
        <v>1</v>
      </c>
      <c r="AE55">
        <v>1</v>
      </c>
      <c r="AF55">
        <v>32.799999999999997</v>
      </c>
      <c r="AG55">
        <v>0.20428015599999999</v>
      </c>
      <c r="AH55">
        <v>8.3226632999999994E-2</v>
      </c>
    </row>
    <row r="56" spans="1:34" x14ac:dyDescent="0.25">
      <c r="A56" t="s">
        <v>342</v>
      </c>
      <c r="B56">
        <v>25</v>
      </c>
      <c r="C56" t="s">
        <v>35</v>
      </c>
      <c r="D56" t="s">
        <v>46</v>
      </c>
      <c r="E56" t="s">
        <v>47</v>
      </c>
      <c r="F56">
        <v>25</v>
      </c>
      <c r="G56">
        <v>2015</v>
      </c>
      <c r="H56" t="s">
        <v>343</v>
      </c>
      <c r="I56" t="s">
        <v>344</v>
      </c>
      <c r="J56" t="s">
        <v>95</v>
      </c>
      <c r="K56">
        <v>28.877698899999999</v>
      </c>
      <c r="L56">
        <v>-97.001535099999998</v>
      </c>
      <c r="M56">
        <v>48</v>
      </c>
      <c r="N56">
        <v>469</v>
      </c>
      <c r="O56">
        <v>1504</v>
      </c>
      <c r="P56">
        <v>48469001504</v>
      </c>
      <c r="Q56">
        <v>48469</v>
      </c>
      <c r="R56" t="s">
        <v>345</v>
      </c>
      <c r="S56" t="s">
        <v>346</v>
      </c>
      <c r="T56" t="s">
        <v>43</v>
      </c>
      <c r="U56" t="s">
        <v>67</v>
      </c>
      <c r="V56">
        <v>6701</v>
      </c>
      <c r="W56">
        <v>74.900000000000006</v>
      </c>
      <c r="X56">
        <v>0.8</v>
      </c>
      <c r="Y56">
        <v>22.8</v>
      </c>
      <c r="Z56">
        <v>27813</v>
      </c>
      <c r="AA56">
        <v>59961</v>
      </c>
      <c r="AB56">
        <v>50364</v>
      </c>
      <c r="AC56">
        <v>1.1905527760000001</v>
      </c>
      <c r="AD56">
        <v>5</v>
      </c>
      <c r="AE56">
        <v>4</v>
      </c>
      <c r="AF56">
        <v>10.199999999999999</v>
      </c>
      <c r="AG56">
        <v>4.7407913000000003E-2</v>
      </c>
      <c r="AH56">
        <v>0.171770432</v>
      </c>
    </row>
    <row r="57" spans="1:34" x14ac:dyDescent="0.25">
      <c r="A57" t="s">
        <v>347</v>
      </c>
      <c r="B57">
        <v>31</v>
      </c>
      <c r="C57" t="s">
        <v>35</v>
      </c>
      <c r="D57" t="s">
        <v>46</v>
      </c>
      <c r="E57" t="s">
        <v>54</v>
      </c>
      <c r="F57">
        <v>18</v>
      </c>
      <c r="G57">
        <v>2015</v>
      </c>
      <c r="H57" t="s">
        <v>348</v>
      </c>
      <c r="I57" t="s">
        <v>349</v>
      </c>
      <c r="J57" t="s">
        <v>350</v>
      </c>
      <c r="K57">
        <v>43.704128300000001</v>
      </c>
      <c r="L57">
        <v>-116.5797195</v>
      </c>
      <c r="M57">
        <v>16</v>
      </c>
      <c r="N57">
        <v>27</v>
      </c>
      <c r="O57">
        <v>21903</v>
      </c>
      <c r="P57">
        <v>16027021903</v>
      </c>
      <c r="Q57">
        <v>16027</v>
      </c>
      <c r="R57" t="s">
        <v>351</v>
      </c>
      <c r="S57" t="s">
        <v>352</v>
      </c>
      <c r="T57" t="s">
        <v>43</v>
      </c>
      <c r="U57" t="s">
        <v>109</v>
      </c>
      <c r="V57">
        <v>9680</v>
      </c>
      <c r="W57">
        <v>89</v>
      </c>
      <c r="X57">
        <v>0</v>
      </c>
      <c r="Y57">
        <v>8.1</v>
      </c>
      <c r="Z57">
        <v>28125</v>
      </c>
      <c r="AA57">
        <v>58600</v>
      </c>
      <c r="AB57">
        <v>42105</v>
      </c>
      <c r="AC57">
        <v>1.3917586980000001</v>
      </c>
      <c r="AD57">
        <v>5</v>
      </c>
      <c r="AE57">
        <v>4</v>
      </c>
      <c r="AF57">
        <v>9.5</v>
      </c>
      <c r="AG57">
        <v>9.5137421E-2</v>
      </c>
      <c r="AH57">
        <v>0.226443265</v>
      </c>
    </row>
    <row r="58" spans="1:34" x14ac:dyDescent="0.25">
      <c r="A58" t="s">
        <v>353</v>
      </c>
      <c r="B58">
        <v>29</v>
      </c>
      <c r="C58" t="s">
        <v>35</v>
      </c>
      <c r="D58" t="s">
        <v>36</v>
      </c>
      <c r="E58" t="s">
        <v>111</v>
      </c>
      <c r="F58">
        <v>6</v>
      </c>
      <c r="G58">
        <v>2015</v>
      </c>
      <c r="H58" t="s">
        <v>354</v>
      </c>
      <c r="I58" t="s">
        <v>259</v>
      </c>
      <c r="J58" t="s">
        <v>64</v>
      </c>
      <c r="K58">
        <v>33.987728099999998</v>
      </c>
      <c r="L58">
        <v>-118.47171779999999</v>
      </c>
      <c r="M58">
        <v>6</v>
      </c>
      <c r="N58">
        <v>37</v>
      </c>
      <c r="O58">
        <v>273502</v>
      </c>
      <c r="P58">
        <v>6037273502</v>
      </c>
      <c r="Q58">
        <v>6037</v>
      </c>
      <c r="R58" t="s">
        <v>355</v>
      </c>
      <c r="S58" t="s">
        <v>89</v>
      </c>
      <c r="T58" t="s">
        <v>43</v>
      </c>
      <c r="U58" t="s">
        <v>67</v>
      </c>
      <c r="V58">
        <v>2860</v>
      </c>
      <c r="W58">
        <v>70.7</v>
      </c>
      <c r="X58">
        <v>4.5</v>
      </c>
      <c r="Y58">
        <v>15.5</v>
      </c>
      <c r="Z58">
        <v>42931</v>
      </c>
      <c r="AA58">
        <v>60714</v>
      </c>
      <c r="AB58">
        <v>55909</v>
      </c>
      <c r="AC58">
        <v>1.085943229</v>
      </c>
      <c r="AD58">
        <v>3</v>
      </c>
      <c r="AE58">
        <v>4</v>
      </c>
      <c r="AF58">
        <v>13.2</v>
      </c>
      <c r="AG58">
        <v>0.12679524</v>
      </c>
      <c r="AH58">
        <v>0.66231114700000004</v>
      </c>
    </row>
    <row r="59" spans="1:34" x14ac:dyDescent="0.25">
      <c r="A59" t="s">
        <v>356</v>
      </c>
      <c r="B59">
        <v>49</v>
      </c>
      <c r="C59" t="s">
        <v>35</v>
      </c>
      <c r="D59" t="s">
        <v>46</v>
      </c>
      <c r="E59" t="s">
        <v>54</v>
      </c>
      <c r="F59">
        <v>31</v>
      </c>
      <c r="G59">
        <v>2015</v>
      </c>
      <c r="H59" t="s">
        <v>357</v>
      </c>
      <c r="I59" t="s">
        <v>358</v>
      </c>
      <c r="J59" t="s">
        <v>192</v>
      </c>
      <c r="K59">
        <v>44.0894276</v>
      </c>
      <c r="L59">
        <v>-123.18122219999999</v>
      </c>
      <c r="M59">
        <v>41</v>
      </c>
      <c r="N59">
        <v>39</v>
      </c>
      <c r="O59">
        <v>2501</v>
      </c>
      <c r="P59">
        <v>41039002501</v>
      </c>
      <c r="Q59">
        <v>41039</v>
      </c>
      <c r="R59" t="s">
        <v>359</v>
      </c>
      <c r="S59" t="s">
        <v>360</v>
      </c>
      <c r="T59" t="s">
        <v>43</v>
      </c>
      <c r="U59" t="s">
        <v>67</v>
      </c>
      <c r="V59">
        <v>5057</v>
      </c>
      <c r="W59">
        <v>79.7</v>
      </c>
      <c r="X59">
        <v>1.4</v>
      </c>
      <c r="Y59">
        <v>14.5</v>
      </c>
      <c r="Z59">
        <v>20407</v>
      </c>
      <c r="AA59">
        <v>47795</v>
      </c>
      <c r="AB59">
        <v>42931</v>
      </c>
      <c r="AC59">
        <v>1.1132980830000001</v>
      </c>
      <c r="AD59">
        <v>3</v>
      </c>
      <c r="AE59">
        <v>3</v>
      </c>
      <c r="AF59">
        <v>21.6</v>
      </c>
      <c r="AG59">
        <v>0.150479846</v>
      </c>
      <c r="AH59">
        <v>0.151658768</v>
      </c>
    </row>
    <row r="60" spans="1:34" x14ac:dyDescent="0.25">
      <c r="A60" t="s">
        <v>361</v>
      </c>
      <c r="B60">
        <v>23</v>
      </c>
      <c r="C60" t="s">
        <v>35</v>
      </c>
      <c r="D60" t="s">
        <v>117</v>
      </c>
      <c r="E60" t="s">
        <v>92</v>
      </c>
      <c r="F60">
        <v>11</v>
      </c>
      <c r="G60">
        <v>2015</v>
      </c>
      <c r="H60" t="s">
        <v>362</v>
      </c>
      <c r="I60" t="s">
        <v>63</v>
      </c>
      <c r="J60" t="s">
        <v>64</v>
      </c>
      <c r="K60">
        <v>33.952348499999999</v>
      </c>
      <c r="L60">
        <v>-118.1889472</v>
      </c>
      <c r="M60">
        <v>6</v>
      </c>
      <c r="N60">
        <v>37</v>
      </c>
      <c r="O60">
        <v>536000</v>
      </c>
      <c r="P60">
        <v>6037536000</v>
      </c>
      <c r="Q60">
        <v>6037</v>
      </c>
      <c r="R60" t="s">
        <v>363</v>
      </c>
      <c r="S60" t="s">
        <v>66</v>
      </c>
      <c r="T60" t="s">
        <v>43</v>
      </c>
      <c r="U60" t="s">
        <v>67</v>
      </c>
      <c r="V60">
        <v>4179</v>
      </c>
      <c r="W60">
        <v>2</v>
      </c>
      <c r="X60">
        <v>1.1000000000000001</v>
      </c>
      <c r="Y60">
        <v>96.6</v>
      </c>
      <c r="Z60">
        <v>18047</v>
      </c>
      <c r="AA60">
        <v>43750</v>
      </c>
      <c r="AB60">
        <v>55909</v>
      </c>
      <c r="AC60">
        <v>0.78252159799999998</v>
      </c>
      <c r="AD60">
        <v>2</v>
      </c>
      <c r="AE60">
        <v>2</v>
      </c>
      <c r="AF60">
        <v>16.3</v>
      </c>
      <c r="AG60">
        <v>0.12576542600000001</v>
      </c>
      <c r="AH60">
        <v>1.5885947000000001E-2</v>
      </c>
    </row>
    <row r="61" spans="1:34" x14ac:dyDescent="0.25">
      <c r="A61" t="s">
        <v>364</v>
      </c>
      <c r="B61">
        <v>45</v>
      </c>
      <c r="C61" t="s">
        <v>35</v>
      </c>
      <c r="D61" t="s">
        <v>46</v>
      </c>
      <c r="E61" t="s">
        <v>37</v>
      </c>
      <c r="F61">
        <v>10</v>
      </c>
      <c r="G61">
        <v>2015</v>
      </c>
      <c r="H61" t="s">
        <v>365</v>
      </c>
      <c r="I61" t="s">
        <v>366</v>
      </c>
      <c r="J61" t="s">
        <v>367</v>
      </c>
      <c r="K61">
        <v>39.560852199999999</v>
      </c>
      <c r="L61">
        <v>-107.3613187</v>
      </c>
      <c r="M61">
        <v>8</v>
      </c>
      <c r="N61">
        <v>45</v>
      </c>
      <c r="O61">
        <v>951600</v>
      </c>
      <c r="P61">
        <v>8045951600</v>
      </c>
      <c r="Q61">
        <v>8045</v>
      </c>
      <c r="R61" t="s">
        <v>368</v>
      </c>
      <c r="S61" t="s">
        <v>369</v>
      </c>
      <c r="T61" t="s">
        <v>43</v>
      </c>
      <c r="U61" t="s">
        <v>109</v>
      </c>
      <c r="V61">
        <v>3880</v>
      </c>
      <c r="W61">
        <v>69.7</v>
      </c>
      <c r="X61">
        <v>0.1</v>
      </c>
      <c r="Y61">
        <v>28</v>
      </c>
      <c r="Z61">
        <v>35827</v>
      </c>
      <c r="AA61">
        <v>59051</v>
      </c>
      <c r="AB61">
        <v>57022</v>
      </c>
      <c r="AC61">
        <v>1.0355827580000001</v>
      </c>
      <c r="AD61">
        <v>3</v>
      </c>
      <c r="AE61">
        <v>4</v>
      </c>
      <c r="AF61">
        <v>7.7</v>
      </c>
      <c r="AG61">
        <v>4.4583333000000003E-2</v>
      </c>
      <c r="AH61">
        <v>0.38076773899999999</v>
      </c>
    </row>
    <row r="62" spans="1:34" x14ac:dyDescent="0.25">
      <c r="A62" t="s">
        <v>370</v>
      </c>
      <c r="B62">
        <v>26</v>
      </c>
      <c r="C62" t="s">
        <v>35</v>
      </c>
      <c r="D62" t="s">
        <v>36</v>
      </c>
      <c r="E62" t="s">
        <v>92</v>
      </c>
      <c r="F62">
        <v>6</v>
      </c>
      <c r="G62">
        <v>2015</v>
      </c>
      <c r="H62" t="s">
        <v>371</v>
      </c>
      <c r="I62" t="s">
        <v>259</v>
      </c>
      <c r="J62" t="s">
        <v>64</v>
      </c>
      <c r="K62">
        <v>33.920825200000003</v>
      </c>
      <c r="L62">
        <v>-118.2461601</v>
      </c>
      <c r="M62">
        <v>6</v>
      </c>
      <c r="N62">
        <v>37</v>
      </c>
      <c r="O62">
        <v>540700</v>
      </c>
      <c r="P62">
        <v>6037540700</v>
      </c>
      <c r="Q62">
        <v>6037</v>
      </c>
      <c r="R62" t="s">
        <v>372</v>
      </c>
      <c r="S62" t="s">
        <v>261</v>
      </c>
      <c r="T62" t="s">
        <v>279</v>
      </c>
      <c r="U62" t="s">
        <v>67</v>
      </c>
      <c r="V62">
        <v>3078</v>
      </c>
      <c r="W62">
        <v>1.9</v>
      </c>
      <c r="X62">
        <v>47.3</v>
      </c>
      <c r="Y62">
        <v>45.9</v>
      </c>
      <c r="Z62">
        <v>17893</v>
      </c>
      <c r="AA62">
        <v>38690</v>
      </c>
      <c r="AB62">
        <v>55909</v>
      </c>
      <c r="AC62">
        <v>0.69201738499999998</v>
      </c>
      <c r="AD62">
        <v>2</v>
      </c>
      <c r="AE62">
        <v>2</v>
      </c>
      <c r="AF62">
        <v>23.6</v>
      </c>
      <c r="AG62">
        <v>0.21418338100000001</v>
      </c>
      <c r="AH62">
        <v>0.19835754899999999</v>
      </c>
    </row>
    <row r="63" spans="1:34" x14ac:dyDescent="0.25">
      <c r="A63" t="s">
        <v>373</v>
      </c>
      <c r="B63">
        <v>35</v>
      </c>
      <c r="C63" t="s">
        <v>35</v>
      </c>
      <c r="D63" t="s">
        <v>46</v>
      </c>
      <c r="E63" t="s">
        <v>92</v>
      </c>
      <c r="F63">
        <v>6</v>
      </c>
      <c r="G63">
        <v>2015</v>
      </c>
      <c r="H63" t="s">
        <v>374</v>
      </c>
      <c r="I63" t="s">
        <v>375</v>
      </c>
      <c r="J63" t="s">
        <v>175</v>
      </c>
      <c r="K63">
        <v>38.7112324</v>
      </c>
      <c r="L63">
        <v>-97.569568700000005</v>
      </c>
      <c r="M63">
        <v>20</v>
      </c>
      <c r="N63">
        <v>169</v>
      </c>
      <c r="O63">
        <v>1200</v>
      </c>
      <c r="P63">
        <v>20169001200</v>
      </c>
      <c r="Q63">
        <v>20169</v>
      </c>
      <c r="R63" t="s">
        <v>58</v>
      </c>
      <c r="S63" t="s">
        <v>376</v>
      </c>
      <c r="T63" t="s">
        <v>43</v>
      </c>
      <c r="U63" t="s">
        <v>109</v>
      </c>
      <c r="V63">
        <v>3770</v>
      </c>
      <c r="W63">
        <v>94.9</v>
      </c>
      <c r="X63">
        <v>0.6</v>
      </c>
      <c r="Y63">
        <v>3.2</v>
      </c>
      <c r="Z63">
        <v>31080</v>
      </c>
      <c r="AA63">
        <v>57244</v>
      </c>
      <c r="AB63">
        <v>47215</v>
      </c>
      <c r="AC63">
        <v>1.21241131</v>
      </c>
      <c r="AD63">
        <v>4</v>
      </c>
      <c r="AE63">
        <v>4</v>
      </c>
      <c r="AF63">
        <v>9.5</v>
      </c>
      <c r="AG63">
        <v>4.1356877E-2</v>
      </c>
      <c r="AH63">
        <v>0.24089738899999999</v>
      </c>
    </row>
    <row r="64" spans="1:34" x14ac:dyDescent="0.25">
      <c r="A64" t="s">
        <v>377</v>
      </c>
      <c r="B64">
        <v>34</v>
      </c>
      <c r="C64" t="s">
        <v>35</v>
      </c>
      <c r="D64" t="s">
        <v>46</v>
      </c>
      <c r="E64" t="s">
        <v>37</v>
      </c>
      <c r="F64">
        <v>15</v>
      </c>
      <c r="G64">
        <v>2015</v>
      </c>
      <c r="H64" t="s">
        <v>378</v>
      </c>
      <c r="I64" t="s">
        <v>379</v>
      </c>
      <c r="J64" t="s">
        <v>192</v>
      </c>
      <c r="K64">
        <v>45.157760600000003</v>
      </c>
      <c r="L64">
        <v>-122.4377594</v>
      </c>
      <c r="M64">
        <v>41</v>
      </c>
      <c r="N64">
        <v>5</v>
      </c>
      <c r="O64">
        <v>24100</v>
      </c>
      <c r="P64">
        <v>41005024100</v>
      </c>
      <c r="Q64">
        <v>41005</v>
      </c>
      <c r="R64" t="s">
        <v>380</v>
      </c>
      <c r="S64" t="s">
        <v>381</v>
      </c>
      <c r="T64" t="s">
        <v>43</v>
      </c>
      <c r="U64" t="s">
        <v>90</v>
      </c>
      <c r="V64">
        <v>4689</v>
      </c>
      <c r="W64">
        <v>93.2</v>
      </c>
      <c r="X64">
        <v>0.3</v>
      </c>
      <c r="Y64">
        <v>2.2000000000000002</v>
      </c>
      <c r="Z64">
        <v>25130</v>
      </c>
      <c r="AA64">
        <v>58358</v>
      </c>
      <c r="AB64">
        <v>64352</v>
      </c>
      <c r="AC64">
        <v>0.90685604200000003</v>
      </c>
      <c r="AD64">
        <v>2</v>
      </c>
      <c r="AE64">
        <v>4</v>
      </c>
      <c r="AF64">
        <v>5</v>
      </c>
      <c r="AG64">
        <v>0.110323438</v>
      </c>
      <c r="AH64">
        <v>0.16582013700000001</v>
      </c>
    </row>
    <row r="65" spans="1:34" x14ac:dyDescent="0.25">
      <c r="A65" t="s">
        <v>382</v>
      </c>
      <c r="B65">
        <v>46</v>
      </c>
      <c r="C65" t="s">
        <v>35</v>
      </c>
      <c r="D65" t="s">
        <v>383</v>
      </c>
      <c r="E65" t="s">
        <v>111</v>
      </c>
      <c r="F65">
        <v>12</v>
      </c>
      <c r="G65">
        <v>2015</v>
      </c>
      <c r="H65" t="s">
        <v>384</v>
      </c>
      <c r="I65" t="s">
        <v>385</v>
      </c>
      <c r="J65" t="s">
        <v>386</v>
      </c>
      <c r="K65">
        <v>21.310643500000001</v>
      </c>
      <c r="L65">
        <v>-157.8625984</v>
      </c>
      <c r="M65">
        <v>15</v>
      </c>
      <c r="N65">
        <v>3</v>
      </c>
      <c r="O65">
        <v>4000</v>
      </c>
      <c r="P65">
        <v>15003004000</v>
      </c>
      <c r="Q65">
        <v>15003</v>
      </c>
      <c r="R65" t="s">
        <v>387</v>
      </c>
      <c r="S65" t="s">
        <v>121</v>
      </c>
      <c r="T65" t="s">
        <v>43</v>
      </c>
      <c r="U65" t="s">
        <v>44</v>
      </c>
      <c r="V65">
        <v>1392</v>
      </c>
      <c r="W65">
        <v>43</v>
      </c>
      <c r="X65">
        <v>7.7</v>
      </c>
      <c r="Y65">
        <v>1</v>
      </c>
      <c r="Z65">
        <v>35788</v>
      </c>
      <c r="AA65">
        <v>62594</v>
      </c>
      <c r="AB65">
        <v>72764</v>
      </c>
      <c r="AC65">
        <v>0.86023308200000004</v>
      </c>
      <c r="AD65">
        <v>2</v>
      </c>
      <c r="AE65">
        <v>4</v>
      </c>
      <c r="AF65">
        <v>14.4</v>
      </c>
      <c r="AG65">
        <v>5.5155875E-2</v>
      </c>
      <c r="AH65">
        <v>0.51061946899999999</v>
      </c>
    </row>
    <row r="66" spans="1:34" x14ac:dyDescent="0.25">
      <c r="A66" t="s">
        <v>388</v>
      </c>
      <c r="B66">
        <v>29</v>
      </c>
      <c r="C66" t="s">
        <v>35</v>
      </c>
      <c r="D66" t="s">
        <v>36</v>
      </c>
      <c r="E66" t="s">
        <v>54</v>
      </c>
      <c r="F66">
        <v>29</v>
      </c>
      <c r="G66">
        <v>2015</v>
      </c>
      <c r="H66" t="s">
        <v>389</v>
      </c>
      <c r="I66" t="s">
        <v>390</v>
      </c>
      <c r="J66" t="s">
        <v>391</v>
      </c>
      <c r="K66">
        <v>37.734656999999999</v>
      </c>
      <c r="L66">
        <v>-85.888426999999993</v>
      </c>
      <c r="M66">
        <v>21</v>
      </c>
      <c r="N66">
        <v>93</v>
      </c>
      <c r="O66">
        <v>901</v>
      </c>
      <c r="P66">
        <v>21093000901</v>
      </c>
      <c r="Q66">
        <v>21093</v>
      </c>
      <c r="R66" t="s">
        <v>392</v>
      </c>
      <c r="S66" t="s">
        <v>393</v>
      </c>
      <c r="T66" t="s">
        <v>43</v>
      </c>
      <c r="U66" t="s">
        <v>109</v>
      </c>
      <c r="V66">
        <v>10220</v>
      </c>
      <c r="W66">
        <v>86.2</v>
      </c>
      <c r="X66">
        <v>6.4</v>
      </c>
      <c r="Y66">
        <v>3.9</v>
      </c>
      <c r="Z66">
        <v>28556</v>
      </c>
      <c r="AA66">
        <v>58463</v>
      </c>
      <c r="AB66">
        <v>48687</v>
      </c>
      <c r="AC66">
        <v>1.2007928189999999</v>
      </c>
      <c r="AD66">
        <v>4</v>
      </c>
      <c r="AE66">
        <v>4</v>
      </c>
      <c r="AF66">
        <v>8.6</v>
      </c>
      <c r="AG66">
        <v>5.3564237000000001E-2</v>
      </c>
      <c r="AH66">
        <v>0.21459895300000001</v>
      </c>
    </row>
    <row r="67" spans="1:34" x14ac:dyDescent="0.25">
      <c r="A67" t="s">
        <v>394</v>
      </c>
      <c r="B67">
        <v>39</v>
      </c>
      <c r="C67" t="s">
        <v>35</v>
      </c>
      <c r="D67" t="s">
        <v>36</v>
      </c>
      <c r="E67" t="s">
        <v>37</v>
      </c>
      <c r="F67">
        <v>22</v>
      </c>
      <c r="G67">
        <v>2015</v>
      </c>
      <c r="H67" t="s">
        <v>395</v>
      </c>
      <c r="I67" t="s">
        <v>396</v>
      </c>
      <c r="J67" t="s">
        <v>207</v>
      </c>
      <c r="K67">
        <v>26.256782000000001</v>
      </c>
      <c r="L67">
        <v>-80.167854000000005</v>
      </c>
      <c r="M67">
        <v>12</v>
      </c>
      <c r="N67">
        <v>11</v>
      </c>
      <c r="O67">
        <v>30704</v>
      </c>
      <c r="P67">
        <v>12011030704</v>
      </c>
      <c r="Q67">
        <v>12011</v>
      </c>
      <c r="R67" t="s">
        <v>397</v>
      </c>
      <c r="S67" t="s">
        <v>398</v>
      </c>
      <c r="T67" t="s">
        <v>279</v>
      </c>
      <c r="U67" t="s">
        <v>67</v>
      </c>
      <c r="V67">
        <v>4828</v>
      </c>
      <c r="W67">
        <v>73.2</v>
      </c>
      <c r="X67">
        <v>6</v>
      </c>
      <c r="Y67">
        <v>14.4</v>
      </c>
      <c r="Z67">
        <v>27031</v>
      </c>
      <c r="AA67">
        <v>39561</v>
      </c>
      <c r="AB67">
        <v>51251</v>
      </c>
      <c r="AC67">
        <v>0.77190689000000001</v>
      </c>
      <c r="AD67">
        <v>2</v>
      </c>
      <c r="AE67">
        <v>2</v>
      </c>
      <c r="AF67">
        <v>7.8</v>
      </c>
      <c r="AG67">
        <v>8.1150488000000007E-2</v>
      </c>
      <c r="AH67">
        <v>0.35890200100000003</v>
      </c>
    </row>
    <row r="68" spans="1:34" x14ac:dyDescent="0.25">
      <c r="A68" t="s">
        <v>399</v>
      </c>
      <c r="B68">
        <v>28</v>
      </c>
      <c r="C68" t="s">
        <v>35</v>
      </c>
      <c r="D68" t="s">
        <v>383</v>
      </c>
      <c r="E68" t="s">
        <v>54</v>
      </c>
      <c r="F68">
        <v>4</v>
      </c>
      <c r="G68">
        <v>2015</v>
      </c>
      <c r="H68" t="s">
        <v>400</v>
      </c>
      <c r="I68" t="s">
        <v>401</v>
      </c>
      <c r="J68" t="s">
        <v>64</v>
      </c>
      <c r="K68">
        <v>37.948280099999998</v>
      </c>
      <c r="L68">
        <v>-121.2858499</v>
      </c>
      <c r="M68">
        <v>6</v>
      </c>
      <c r="N68">
        <v>77</v>
      </c>
      <c r="O68">
        <v>100</v>
      </c>
      <c r="P68">
        <v>6077000100</v>
      </c>
      <c r="Q68">
        <v>6077</v>
      </c>
      <c r="R68" t="s">
        <v>402</v>
      </c>
      <c r="S68" t="s">
        <v>403</v>
      </c>
      <c r="T68" t="s">
        <v>43</v>
      </c>
      <c r="U68" t="s">
        <v>109</v>
      </c>
      <c r="V68">
        <v>3568</v>
      </c>
      <c r="W68">
        <v>12.2</v>
      </c>
      <c r="X68">
        <v>18.899999999999999</v>
      </c>
      <c r="Y68">
        <v>48.3</v>
      </c>
      <c r="Z68">
        <v>11805</v>
      </c>
      <c r="AA68">
        <v>15212</v>
      </c>
      <c r="AB68">
        <v>53380</v>
      </c>
      <c r="AC68">
        <v>0.28497564600000003</v>
      </c>
      <c r="AD68">
        <v>1</v>
      </c>
      <c r="AE68">
        <v>1</v>
      </c>
      <c r="AF68">
        <v>50.7</v>
      </c>
      <c r="AG68">
        <v>0.348008386</v>
      </c>
      <c r="AH68">
        <v>6.1581247999999998E-2</v>
      </c>
    </row>
    <row r="69" spans="1:34" x14ac:dyDescent="0.25">
      <c r="A69" t="s">
        <v>404</v>
      </c>
      <c r="B69">
        <v>51</v>
      </c>
      <c r="C69" t="s">
        <v>35</v>
      </c>
      <c r="D69" t="s">
        <v>61</v>
      </c>
      <c r="E69" t="s">
        <v>47</v>
      </c>
      <c r="F69">
        <v>22</v>
      </c>
      <c r="G69">
        <v>2015</v>
      </c>
      <c r="H69" t="s">
        <v>405</v>
      </c>
      <c r="I69" t="s">
        <v>406</v>
      </c>
      <c r="J69" t="s">
        <v>77</v>
      </c>
      <c r="K69">
        <v>31.399534200000002</v>
      </c>
      <c r="L69">
        <v>-109.91780850000001</v>
      </c>
      <c r="M69">
        <v>4</v>
      </c>
      <c r="N69">
        <v>3</v>
      </c>
      <c r="O69">
        <v>1200</v>
      </c>
      <c r="P69">
        <v>4003001200</v>
      </c>
      <c r="Q69">
        <v>4003</v>
      </c>
      <c r="R69" t="s">
        <v>58</v>
      </c>
      <c r="S69" t="s">
        <v>407</v>
      </c>
      <c r="T69" t="s">
        <v>43</v>
      </c>
      <c r="U69" t="s">
        <v>109</v>
      </c>
      <c r="V69">
        <v>3035</v>
      </c>
      <c r="W69">
        <v>46</v>
      </c>
      <c r="X69">
        <v>0.9</v>
      </c>
      <c r="Y69">
        <v>51.3</v>
      </c>
      <c r="Z69">
        <v>20428</v>
      </c>
      <c r="AA69">
        <v>36442</v>
      </c>
      <c r="AB69">
        <v>45755</v>
      </c>
      <c r="AC69">
        <v>0.79645940299999995</v>
      </c>
      <c r="AD69">
        <v>2</v>
      </c>
      <c r="AE69">
        <v>2</v>
      </c>
      <c r="AF69">
        <v>25.8</v>
      </c>
      <c r="AG69">
        <v>0.10324483800000001</v>
      </c>
      <c r="AH69">
        <v>0.21113924100000001</v>
      </c>
    </row>
    <row r="70" spans="1:34" x14ac:dyDescent="0.25">
      <c r="A70" t="s">
        <v>408</v>
      </c>
      <c r="B70">
        <v>67</v>
      </c>
      <c r="C70" t="s">
        <v>35</v>
      </c>
      <c r="D70" t="s">
        <v>46</v>
      </c>
      <c r="E70" t="s">
        <v>92</v>
      </c>
      <c r="F70">
        <v>18</v>
      </c>
      <c r="G70">
        <v>2015</v>
      </c>
      <c r="H70" t="s">
        <v>409</v>
      </c>
      <c r="I70" t="s">
        <v>410</v>
      </c>
      <c r="J70" t="s">
        <v>391</v>
      </c>
      <c r="K70">
        <v>37.563148499999997</v>
      </c>
      <c r="L70">
        <v>-82.926826500000004</v>
      </c>
      <c r="M70">
        <v>21</v>
      </c>
      <c r="N70">
        <v>153</v>
      </c>
      <c r="O70">
        <v>970400</v>
      </c>
      <c r="P70">
        <v>21153970400</v>
      </c>
      <c r="Q70">
        <v>21153</v>
      </c>
      <c r="R70" t="s">
        <v>411</v>
      </c>
      <c r="S70" t="s">
        <v>412</v>
      </c>
      <c r="T70" t="s">
        <v>43</v>
      </c>
      <c r="U70" t="s">
        <v>67</v>
      </c>
      <c r="V70">
        <v>2422</v>
      </c>
      <c r="W70">
        <v>95.9</v>
      </c>
      <c r="X70">
        <v>0</v>
      </c>
      <c r="Y70">
        <v>0</v>
      </c>
      <c r="Z70">
        <v>12840</v>
      </c>
      <c r="AA70">
        <v>25139</v>
      </c>
      <c r="AB70">
        <v>26877</v>
      </c>
      <c r="AC70">
        <v>0.93533504499999998</v>
      </c>
      <c r="AD70" t="s">
        <v>322</v>
      </c>
      <c r="AE70">
        <v>1</v>
      </c>
      <c r="AF70">
        <v>34.200000000000003</v>
      </c>
      <c r="AG70">
        <v>0.31261101200000002</v>
      </c>
      <c r="AH70">
        <v>3.5820895999999998E-2</v>
      </c>
    </row>
    <row r="71" spans="1:34" x14ac:dyDescent="0.25">
      <c r="A71" t="s">
        <v>413</v>
      </c>
      <c r="B71">
        <v>53</v>
      </c>
      <c r="C71" t="s">
        <v>35</v>
      </c>
      <c r="D71" t="s">
        <v>46</v>
      </c>
      <c r="E71" t="s">
        <v>111</v>
      </c>
      <c r="F71">
        <v>14</v>
      </c>
      <c r="G71">
        <v>2015</v>
      </c>
      <c r="H71" t="s">
        <v>414</v>
      </c>
      <c r="I71" t="s">
        <v>415</v>
      </c>
      <c r="J71" t="s">
        <v>207</v>
      </c>
      <c r="K71">
        <v>29.850338000000001</v>
      </c>
      <c r="L71">
        <v>-81.277511599999997</v>
      </c>
      <c r="M71">
        <v>12</v>
      </c>
      <c r="N71">
        <v>109</v>
      </c>
      <c r="O71">
        <v>21405</v>
      </c>
      <c r="P71">
        <v>12109021405</v>
      </c>
      <c r="Q71">
        <v>12109</v>
      </c>
      <c r="R71" t="s">
        <v>416</v>
      </c>
      <c r="S71" t="s">
        <v>417</v>
      </c>
      <c r="T71" t="s">
        <v>43</v>
      </c>
      <c r="U71" t="s">
        <v>67</v>
      </c>
      <c r="V71">
        <v>5102</v>
      </c>
      <c r="W71">
        <v>94.4</v>
      </c>
      <c r="X71">
        <v>0.5</v>
      </c>
      <c r="Y71">
        <v>2.9</v>
      </c>
      <c r="Z71">
        <v>31274</v>
      </c>
      <c r="AA71">
        <v>59167</v>
      </c>
      <c r="AB71">
        <v>64876</v>
      </c>
      <c r="AC71">
        <v>0.91200135599999999</v>
      </c>
      <c r="AD71">
        <v>3</v>
      </c>
      <c r="AE71">
        <v>4</v>
      </c>
      <c r="AF71">
        <v>10.6</v>
      </c>
      <c r="AG71">
        <v>9.9182004000000004E-2</v>
      </c>
      <c r="AH71">
        <v>0.520915354</v>
      </c>
    </row>
    <row r="72" spans="1:34" x14ac:dyDescent="0.25">
      <c r="A72" t="s">
        <v>418</v>
      </c>
      <c r="B72">
        <v>25</v>
      </c>
      <c r="C72" t="s">
        <v>35</v>
      </c>
      <c r="D72" t="s">
        <v>36</v>
      </c>
      <c r="E72" t="s">
        <v>111</v>
      </c>
      <c r="F72">
        <v>23</v>
      </c>
      <c r="G72">
        <v>2015</v>
      </c>
      <c r="H72" t="s">
        <v>419</v>
      </c>
      <c r="I72" t="s">
        <v>420</v>
      </c>
      <c r="J72" t="s">
        <v>101</v>
      </c>
      <c r="K72">
        <v>42.385913799999997</v>
      </c>
      <c r="L72">
        <v>-83.187614400000001</v>
      </c>
      <c r="M72">
        <v>26</v>
      </c>
      <c r="N72">
        <v>163</v>
      </c>
      <c r="O72">
        <v>537300</v>
      </c>
      <c r="P72">
        <v>26163537300</v>
      </c>
      <c r="Q72">
        <v>26163</v>
      </c>
      <c r="R72" t="s">
        <v>421</v>
      </c>
      <c r="S72" t="s">
        <v>422</v>
      </c>
      <c r="T72" t="s">
        <v>43</v>
      </c>
      <c r="U72" t="s">
        <v>44</v>
      </c>
      <c r="V72">
        <v>2560</v>
      </c>
      <c r="W72">
        <v>0</v>
      </c>
      <c r="X72">
        <v>98.4</v>
      </c>
      <c r="Y72">
        <v>1</v>
      </c>
      <c r="Z72">
        <v>14177</v>
      </c>
      <c r="AA72">
        <v>24539</v>
      </c>
      <c r="AB72">
        <v>41184</v>
      </c>
      <c r="AC72">
        <v>0.59583819000000005</v>
      </c>
      <c r="AD72">
        <v>2</v>
      </c>
      <c r="AE72">
        <v>1</v>
      </c>
      <c r="AF72">
        <v>46.3</v>
      </c>
      <c r="AG72">
        <v>0.25806451600000002</v>
      </c>
      <c r="AH72">
        <v>6.5584416000000006E-2</v>
      </c>
    </row>
    <row r="73" spans="1:34" x14ac:dyDescent="0.25">
      <c r="A73" t="s">
        <v>423</v>
      </c>
      <c r="B73">
        <v>30</v>
      </c>
      <c r="C73" t="s">
        <v>35</v>
      </c>
      <c r="D73" t="s">
        <v>36</v>
      </c>
      <c r="E73" t="s">
        <v>54</v>
      </c>
      <c r="F73">
        <v>9</v>
      </c>
      <c r="G73">
        <v>2015</v>
      </c>
      <c r="H73" t="s">
        <v>424</v>
      </c>
      <c r="I73" t="s">
        <v>425</v>
      </c>
      <c r="J73" t="s">
        <v>207</v>
      </c>
      <c r="K73">
        <v>28.351710000000001</v>
      </c>
      <c r="L73">
        <v>-80.748771000000005</v>
      </c>
      <c r="M73">
        <v>12</v>
      </c>
      <c r="N73">
        <v>9</v>
      </c>
      <c r="O73">
        <v>62600</v>
      </c>
      <c r="P73">
        <v>12009062600</v>
      </c>
      <c r="Q73">
        <v>12009</v>
      </c>
      <c r="R73" t="s">
        <v>426</v>
      </c>
      <c r="S73" t="s">
        <v>427</v>
      </c>
      <c r="T73" t="s">
        <v>43</v>
      </c>
      <c r="U73" t="s">
        <v>109</v>
      </c>
      <c r="V73">
        <v>2621</v>
      </c>
      <c r="W73">
        <v>18.100000000000001</v>
      </c>
      <c r="X73">
        <v>67.5</v>
      </c>
      <c r="Y73">
        <v>11.5</v>
      </c>
      <c r="Z73">
        <v>13805</v>
      </c>
      <c r="AA73">
        <v>21000</v>
      </c>
      <c r="AB73">
        <v>48039</v>
      </c>
      <c r="AC73">
        <v>0.43714481999999999</v>
      </c>
      <c r="AD73">
        <v>1</v>
      </c>
      <c r="AE73">
        <v>1</v>
      </c>
      <c r="AF73">
        <v>47.4</v>
      </c>
      <c r="AG73">
        <v>0.15544472200000001</v>
      </c>
      <c r="AH73">
        <v>7.0175439000000006E-2</v>
      </c>
    </row>
    <row r="74" spans="1:34" x14ac:dyDescent="0.25">
      <c r="A74" t="s">
        <v>428</v>
      </c>
      <c r="B74">
        <v>24</v>
      </c>
      <c r="C74" t="s">
        <v>35</v>
      </c>
      <c r="D74" t="s">
        <v>61</v>
      </c>
      <c r="E74" t="s">
        <v>47</v>
      </c>
      <c r="F74">
        <v>13</v>
      </c>
      <c r="G74">
        <v>2015</v>
      </c>
      <c r="H74" t="s">
        <v>429</v>
      </c>
      <c r="I74" t="s">
        <v>119</v>
      </c>
      <c r="J74" t="s">
        <v>95</v>
      </c>
      <c r="K74">
        <v>29.949466699999999</v>
      </c>
      <c r="L74">
        <v>-95.416328399999998</v>
      </c>
      <c r="M74">
        <v>48</v>
      </c>
      <c r="N74">
        <v>201</v>
      </c>
      <c r="O74">
        <v>240100</v>
      </c>
      <c r="P74">
        <v>48201240100</v>
      </c>
      <c r="Q74">
        <v>48201</v>
      </c>
      <c r="R74" t="s">
        <v>430</v>
      </c>
      <c r="S74" t="s">
        <v>431</v>
      </c>
      <c r="T74" t="s">
        <v>43</v>
      </c>
      <c r="U74" t="s">
        <v>44</v>
      </c>
      <c r="V74">
        <v>4049</v>
      </c>
      <c r="W74">
        <v>6.5</v>
      </c>
      <c r="X74">
        <v>31.8</v>
      </c>
      <c r="Y74">
        <v>58.6</v>
      </c>
      <c r="Z74">
        <v>16689</v>
      </c>
      <c r="AA74">
        <v>24072</v>
      </c>
      <c r="AB74">
        <v>53137</v>
      </c>
      <c r="AC74">
        <v>0.45301767100000001</v>
      </c>
      <c r="AD74">
        <v>1</v>
      </c>
      <c r="AE74">
        <v>1</v>
      </c>
      <c r="AF74">
        <v>40.9</v>
      </c>
      <c r="AG74">
        <v>6.2886598000000002E-2</v>
      </c>
      <c r="AH74">
        <v>7.8923357999999999E-2</v>
      </c>
    </row>
    <row r="75" spans="1:34" x14ac:dyDescent="0.25">
      <c r="A75" t="s">
        <v>432</v>
      </c>
      <c r="B75">
        <v>35</v>
      </c>
      <c r="C75" t="s">
        <v>35</v>
      </c>
      <c r="D75" t="s">
        <v>46</v>
      </c>
      <c r="E75" t="s">
        <v>37</v>
      </c>
      <c r="F75">
        <v>15</v>
      </c>
      <c r="G75">
        <v>2015</v>
      </c>
      <c r="H75" t="s">
        <v>433</v>
      </c>
      <c r="I75" t="s">
        <v>434</v>
      </c>
      <c r="J75" t="s">
        <v>64</v>
      </c>
      <c r="K75">
        <v>39.122150400000002</v>
      </c>
      <c r="L75">
        <v>-121.5654984</v>
      </c>
      <c r="M75">
        <v>6</v>
      </c>
      <c r="N75">
        <v>115</v>
      </c>
      <c r="O75">
        <v>40302</v>
      </c>
      <c r="P75">
        <v>6115040302</v>
      </c>
      <c r="Q75">
        <v>6115</v>
      </c>
      <c r="R75" t="s">
        <v>435</v>
      </c>
      <c r="S75" t="s">
        <v>436</v>
      </c>
      <c r="T75" t="s">
        <v>279</v>
      </c>
      <c r="U75" t="s">
        <v>67</v>
      </c>
      <c r="V75">
        <v>2367</v>
      </c>
      <c r="W75">
        <v>40.700000000000003</v>
      </c>
      <c r="X75">
        <v>1.4</v>
      </c>
      <c r="Y75">
        <v>35.799999999999997</v>
      </c>
      <c r="Z75">
        <v>14746</v>
      </c>
      <c r="AA75">
        <v>28837</v>
      </c>
      <c r="AB75">
        <v>44902</v>
      </c>
      <c r="AC75">
        <v>0.64222083600000002</v>
      </c>
      <c r="AD75">
        <v>1</v>
      </c>
      <c r="AE75">
        <v>1</v>
      </c>
      <c r="AF75">
        <v>32.200000000000003</v>
      </c>
      <c r="AG75">
        <v>0.21450151100000001</v>
      </c>
      <c r="AH75">
        <v>0.10699001399999999</v>
      </c>
    </row>
    <row r="76" spans="1:34" x14ac:dyDescent="0.25">
      <c r="A76" t="s">
        <v>437</v>
      </c>
      <c r="B76">
        <v>43</v>
      </c>
      <c r="C76" t="s">
        <v>35</v>
      </c>
      <c r="D76" t="s">
        <v>36</v>
      </c>
      <c r="E76" t="s">
        <v>54</v>
      </c>
      <c r="F76">
        <v>1</v>
      </c>
      <c r="G76">
        <v>2015</v>
      </c>
      <c r="H76" t="s">
        <v>438</v>
      </c>
      <c r="I76" t="s">
        <v>259</v>
      </c>
      <c r="J76" t="s">
        <v>64</v>
      </c>
      <c r="K76">
        <v>34.043777499999997</v>
      </c>
      <c r="L76">
        <v>-118.24372099999999</v>
      </c>
      <c r="M76">
        <v>6</v>
      </c>
      <c r="N76">
        <v>37</v>
      </c>
      <c r="O76">
        <v>206300</v>
      </c>
      <c r="P76">
        <v>6037206300</v>
      </c>
      <c r="Q76">
        <v>6037</v>
      </c>
      <c r="R76" t="s">
        <v>439</v>
      </c>
      <c r="S76" t="s">
        <v>89</v>
      </c>
      <c r="T76" t="s">
        <v>43</v>
      </c>
      <c r="U76" t="s">
        <v>146</v>
      </c>
      <c r="V76">
        <v>5222</v>
      </c>
      <c r="W76">
        <v>18</v>
      </c>
      <c r="X76">
        <v>54.9</v>
      </c>
      <c r="Y76">
        <v>23</v>
      </c>
      <c r="Z76">
        <v>8206</v>
      </c>
      <c r="AA76">
        <v>10290</v>
      </c>
      <c r="AB76">
        <v>55909</v>
      </c>
      <c r="AC76">
        <v>0.18404908</v>
      </c>
      <c r="AD76">
        <v>1</v>
      </c>
      <c r="AE76">
        <v>1</v>
      </c>
      <c r="AF76">
        <v>79.2</v>
      </c>
      <c r="AG76">
        <v>0.43959044400000002</v>
      </c>
      <c r="AH76">
        <v>6.0441940999999999E-2</v>
      </c>
    </row>
    <row r="77" spans="1:34" x14ac:dyDescent="0.25">
      <c r="A77" t="s">
        <v>440</v>
      </c>
      <c r="B77">
        <v>24</v>
      </c>
      <c r="C77" t="s">
        <v>35</v>
      </c>
      <c r="D77" t="s">
        <v>46</v>
      </c>
      <c r="E77" t="s">
        <v>37</v>
      </c>
      <c r="F77">
        <v>27</v>
      </c>
      <c r="G77">
        <v>2015</v>
      </c>
      <c r="H77" t="s">
        <v>441</v>
      </c>
      <c r="I77" t="s">
        <v>442</v>
      </c>
      <c r="J77" t="s">
        <v>443</v>
      </c>
      <c r="K77">
        <v>34.628594399999997</v>
      </c>
      <c r="L77">
        <v>-82.391222499999998</v>
      </c>
      <c r="M77">
        <v>45</v>
      </c>
      <c r="N77">
        <v>45</v>
      </c>
      <c r="O77">
        <v>3201</v>
      </c>
      <c r="P77">
        <v>45045003201</v>
      </c>
      <c r="Q77">
        <v>45045</v>
      </c>
      <c r="R77" t="s">
        <v>444</v>
      </c>
      <c r="S77" t="s">
        <v>445</v>
      </c>
      <c r="T77" t="s">
        <v>43</v>
      </c>
      <c r="U77" t="s">
        <v>67</v>
      </c>
      <c r="V77">
        <v>5304</v>
      </c>
      <c r="W77">
        <v>71.5</v>
      </c>
      <c r="X77">
        <v>20.2</v>
      </c>
      <c r="Y77">
        <v>3.9</v>
      </c>
      <c r="Z77">
        <v>22409</v>
      </c>
      <c r="AA77">
        <v>42159</v>
      </c>
      <c r="AB77">
        <v>49022</v>
      </c>
      <c r="AC77">
        <v>0.86000163200000002</v>
      </c>
      <c r="AD77">
        <v>3</v>
      </c>
      <c r="AE77">
        <v>2</v>
      </c>
      <c r="AF77">
        <v>14.4</v>
      </c>
      <c r="AG77">
        <v>9.5290859000000006E-2</v>
      </c>
      <c r="AH77">
        <v>0.19802989100000001</v>
      </c>
    </row>
    <row r="78" spans="1:34" x14ac:dyDescent="0.25">
      <c r="A78" t="s">
        <v>446</v>
      </c>
      <c r="B78">
        <v>29</v>
      </c>
      <c r="C78" t="s">
        <v>35</v>
      </c>
      <c r="D78" t="s">
        <v>46</v>
      </c>
      <c r="E78" t="s">
        <v>92</v>
      </c>
      <c r="F78">
        <v>27</v>
      </c>
      <c r="G78">
        <v>2015</v>
      </c>
      <c r="H78" t="s">
        <v>447</v>
      </c>
      <c r="I78" t="s">
        <v>448</v>
      </c>
      <c r="J78" t="s">
        <v>77</v>
      </c>
      <c r="K78">
        <v>33.051551799999999</v>
      </c>
      <c r="L78">
        <v>-109.3249283</v>
      </c>
      <c r="M78">
        <v>4</v>
      </c>
      <c r="N78">
        <v>11</v>
      </c>
      <c r="O78">
        <v>960200</v>
      </c>
      <c r="P78">
        <v>4011960200</v>
      </c>
      <c r="Q78">
        <v>4011</v>
      </c>
      <c r="R78" t="s">
        <v>449</v>
      </c>
      <c r="S78" t="s">
        <v>450</v>
      </c>
      <c r="T78" t="s">
        <v>43</v>
      </c>
      <c r="U78" t="s">
        <v>67</v>
      </c>
      <c r="V78">
        <v>3357</v>
      </c>
      <c r="W78">
        <v>41</v>
      </c>
      <c r="X78">
        <v>1.7</v>
      </c>
      <c r="Y78">
        <v>53.4</v>
      </c>
      <c r="Z78">
        <v>37579</v>
      </c>
      <c r="AA78">
        <v>60670</v>
      </c>
      <c r="AB78">
        <v>47992</v>
      </c>
      <c r="AC78">
        <v>1.264169028</v>
      </c>
      <c r="AD78" t="s">
        <v>322</v>
      </c>
      <c r="AE78">
        <v>4</v>
      </c>
      <c r="AF78">
        <v>10.9</v>
      </c>
      <c r="AG78">
        <v>0.107042254</v>
      </c>
      <c r="AH78">
        <v>0.14611624100000001</v>
      </c>
    </row>
    <row r="79" spans="1:34" x14ac:dyDescent="0.25">
      <c r="A79" t="s">
        <v>451</v>
      </c>
      <c r="B79">
        <v>38</v>
      </c>
      <c r="C79" t="s">
        <v>35</v>
      </c>
      <c r="D79" t="s">
        <v>36</v>
      </c>
      <c r="E79" t="s">
        <v>111</v>
      </c>
      <c r="F79">
        <v>21</v>
      </c>
      <c r="G79">
        <v>2015</v>
      </c>
      <c r="H79" t="s">
        <v>452</v>
      </c>
      <c r="I79" t="s">
        <v>453</v>
      </c>
      <c r="J79" t="s">
        <v>391</v>
      </c>
      <c r="K79">
        <v>37.724231699999997</v>
      </c>
      <c r="L79">
        <v>-87.122680700000004</v>
      </c>
      <c r="M79">
        <v>21</v>
      </c>
      <c r="N79">
        <v>59</v>
      </c>
      <c r="O79">
        <v>1702</v>
      </c>
      <c r="P79">
        <v>21059001702</v>
      </c>
      <c r="Q79">
        <v>21059</v>
      </c>
      <c r="R79" t="s">
        <v>454</v>
      </c>
      <c r="S79" t="s">
        <v>455</v>
      </c>
      <c r="T79" t="s">
        <v>43</v>
      </c>
      <c r="U79" t="s">
        <v>67</v>
      </c>
      <c r="V79">
        <v>3548</v>
      </c>
      <c r="W79">
        <v>88.7</v>
      </c>
      <c r="X79">
        <v>3</v>
      </c>
      <c r="Y79">
        <v>1.7</v>
      </c>
      <c r="Z79">
        <v>33294</v>
      </c>
      <c r="AA79">
        <v>70638</v>
      </c>
      <c r="AB79">
        <v>46555</v>
      </c>
      <c r="AC79">
        <v>1.517302116</v>
      </c>
      <c r="AD79">
        <v>5</v>
      </c>
      <c r="AE79">
        <v>4</v>
      </c>
      <c r="AF79">
        <v>10.9</v>
      </c>
      <c r="AG79">
        <v>3.2068063000000001E-2</v>
      </c>
      <c r="AH79">
        <v>0.38899803500000002</v>
      </c>
    </row>
    <row r="80" spans="1:34" x14ac:dyDescent="0.25">
      <c r="A80" t="s">
        <v>456</v>
      </c>
      <c r="B80">
        <v>31</v>
      </c>
      <c r="C80" t="s">
        <v>35</v>
      </c>
      <c r="D80" t="s">
        <v>46</v>
      </c>
      <c r="E80" t="s">
        <v>47</v>
      </c>
      <c r="F80">
        <v>14</v>
      </c>
      <c r="G80">
        <v>2015</v>
      </c>
      <c r="H80" t="s">
        <v>457</v>
      </c>
      <c r="I80" t="s">
        <v>458</v>
      </c>
      <c r="J80" t="s">
        <v>271</v>
      </c>
      <c r="K80">
        <v>35.834255200000001</v>
      </c>
      <c r="L80">
        <v>-90.717369099999999</v>
      </c>
      <c r="M80">
        <v>5</v>
      </c>
      <c r="N80">
        <v>31</v>
      </c>
      <c r="O80">
        <v>200</v>
      </c>
      <c r="P80">
        <v>5031000200</v>
      </c>
      <c r="Q80">
        <v>5031</v>
      </c>
      <c r="R80" t="s">
        <v>245</v>
      </c>
      <c r="S80" t="s">
        <v>459</v>
      </c>
      <c r="T80" t="s">
        <v>43</v>
      </c>
      <c r="U80" t="s">
        <v>44</v>
      </c>
      <c r="V80">
        <v>3886</v>
      </c>
      <c r="W80">
        <v>67.2</v>
      </c>
      <c r="X80">
        <v>21.7</v>
      </c>
      <c r="Y80">
        <v>10</v>
      </c>
      <c r="Z80">
        <v>22080</v>
      </c>
      <c r="AA80">
        <v>43259</v>
      </c>
      <c r="AB80">
        <v>41393</v>
      </c>
      <c r="AC80">
        <v>1.045080086</v>
      </c>
      <c r="AD80">
        <v>3</v>
      </c>
      <c r="AE80">
        <v>2</v>
      </c>
      <c r="AF80">
        <v>18.2</v>
      </c>
      <c r="AG80">
        <v>9.2469018E-2</v>
      </c>
      <c r="AH80">
        <v>0.213943194</v>
      </c>
    </row>
    <row r="81" spans="1:34" x14ac:dyDescent="0.25">
      <c r="A81" t="s">
        <v>460</v>
      </c>
      <c r="B81">
        <v>36</v>
      </c>
      <c r="C81" t="s">
        <v>35</v>
      </c>
      <c r="D81" t="s">
        <v>46</v>
      </c>
      <c r="E81" t="s">
        <v>54</v>
      </c>
      <c r="F81">
        <v>22</v>
      </c>
      <c r="G81">
        <v>2015</v>
      </c>
      <c r="H81" t="s">
        <v>461</v>
      </c>
      <c r="I81" t="s">
        <v>462</v>
      </c>
      <c r="J81" t="s">
        <v>192</v>
      </c>
      <c r="K81">
        <v>45.505743899999999</v>
      </c>
      <c r="L81">
        <v>-122.5299</v>
      </c>
      <c r="M81">
        <v>41</v>
      </c>
      <c r="N81">
        <v>51</v>
      </c>
      <c r="O81">
        <v>9201</v>
      </c>
      <c r="P81">
        <v>41051009201</v>
      </c>
      <c r="Q81">
        <v>41051</v>
      </c>
      <c r="R81" t="s">
        <v>463</v>
      </c>
      <c r="S81" t="s">
        <v>464</v>
      </c>
      <c r="T81" t="s">
        <v>43</v>
      </c>
      <c r="U81" t="s">
        <v>104</v>
      </c>
      <c r="V81">
        <v>7687</v>
      </c>
      <c r="W81">
        <v>61.8</v>
      </c>
      <c r="X81">
        <v>6.4</v>
      </c>
      <c r="Y81">
        <v>15.4</v>
      </c>
      <c r="Z81">
        <v>21049</v>
      </c>
      <c r="AA81">
        <v>35978</v>
      </c>
      <c r="AB81">
        <v>52511</v>
      </c>
      <c r="AC81">
        <v>0.68515168299999996</v>
      </c>
      <c r="AD81">
        <v>1</v>
      </c>
      <c r="AE81">
        <v>2</v>
      </c>
      <c r="AF81">
        <v>31</v>
      </c>
      <c r="AG81">
        <v>0.138262782</v>
      </c>
      <c r="AH81">
        <v>0.13082513900000001</v>
      </c>
    </row>
    <row r="82" spans="1:34" x14ac:dyDescent="0.25">
      <c r="A82" t="s">
        <v>465</v>
      </c>
      <c r="B82">
        <v>23</v>
      </c>
      <c r="C82" t="s">
        <v>35</v>
      </c>
      <c r="D82" t="s">
        <v>46</v>
      </c>
      <c r="E82" t="s">
        <v>54</v>
      </c>
      <c r="F82">
        <v>10</v>
      </c>
      <c r="G82">
        <v>2015</v>
      </c>
      <c r="H82" t="s">
        <v>466</v>
      </c>
      <c r="I82" t="s">
        <v>467</v>
      </c>
      <c r="J82" t="s">
        <v>143</v>
      </c>
      <c r="K82">
        <v>32.165676099999999</v>
      </c>
      <c r="L82">
        <v>-81.184211700000006</v>
      </c>
      <c r="M82">
        <v>13</v>
      </c>
      <c r="N82">
        <v>51</v>
      </c>
      <c r="O82">
        <v>10700</v>
      </c>
      <c r="P82">
        <v>13051010700</v>
      </c>
      <c r="Q82">
        <v>13051</v>
      </c>
      <c r="R82" t="s">
        <v>468</v>
      </c>
      <c r="S82" t="s">
        <v>469</v>
      </c>
      <c r="T82" t="s">
        <v>43</v>
      </c>
      <c r="U82" t="s">
        <v>67</v>
      </c>
      <c r="V82">
        <v>18168</v>
      </c>
      <c r="W82">
        <v>52.5</v>
      </c>
      <c r="X82">
        <v>36.5</v>
      </c>
      <c r="Y82">
        <v>4.4000000000000004</v>
      </c>
      <c r="Z82">
        <v>37721</v>
      </c>
      <c r="AA82">
        <v>68136</v>
      </c>
      <c r="AB82">
        <v>45794</v>
      </c>
      <c r="AC82">
        <v>1.4878805079999999</v>
      </c>
      <c r="AD82">
        <v>5</v>
      </c>
      <c r="AE82">
        <v>4</v>
      </c>
      <c r="AF82">
        <v>12.2</v>
      </c>
      <c r="AG82">
        <v>5.0383481000000001E-2</v>
      </c>
      <c r="AH82">
        <v>0.47900058299999998</v>
      </c>
    </row>
    <row r="83" spans="1:34" x14ac:dyDescent="0.25">
      <c r="A83" t="s">
        <v>470</v>
      </c>
      <c r="B83">
        <v>38</v>
      </c>
      <c r="C83" t="s">
        <v>35</v>
      </c>
      <c r="D83" t="s">
        <v>46</v>
      </c>
      <c r="E83" t="s">
        <v>47</v>
      </c>
      <c r="F83">
        <v>3</v>
      </c>
      <c r="G83">
        <v>2015</v>
      </c>
      <c r="H83" t="s">
        <v>471</v>
      </c>
      <c r="I83" t="s">
        <v>472</v>
      </c>
      <c r="J83" t="s">
        <v>150</v>
      </c>
      <c r="K83">
        <v>39.190784499999999</v>
      </c>
      <c r="L83">
        <v>-78.128478999999999</v>
      </c>
      <c r="M83">
        <v>51</v>
      </c>
      <c r="N83">
        <v>69</v>
      </c>
      <c r="O83">
        <v>51102</v>
      </c>
      <c r="P83">
        <v>51069051102</v>
      </c>
      <c r="Q83">
        <v>51069</v>
      </c>
      <c r="R83" t="s">
        <v>473</v>
      </c>
      <c r="S83" t="s">
        <v>474</v>
      </c>
      <c r="T83" t="s">
        <v>43</v>
      </c>
      <c r="U83" t="s">
        <v>67</v>
      </c>
      <c r="V83">
        <v>6987</v>
      </c>
      <c r="W83">
        <v>78.2</v>
      </c>
      <c r="X83">
        <v>5.4</v>
      </c>
      <c r="Y83">
        <v>14.2</v>
      </c>
      <c r="Z83">
        <v>21845</v>
      </c>
      <c r="AA83">
        <v>47714</v>
      </c>
      <c r="AB83">
        <v>68424</v>
      </c>
      <c r="AC83">
        <v>0.69732842299999998</v>
      </c>
      <c r="AD83">
        <v>1</v>
      </c>
      <c r="AE83">
        <v>3</v>
      </c>
      <c r="AF83">
        <v>11.6</v>
      </c>
      <c r="AG83">
        <v>0.103721571</v>
      </c>
      <c r="AH83">
        <v>0.195180723</v>
      </c>
    </row>
    <row r="84" spans="1:34" x14ac:dyDescent="0.25">
      <c r="A84" t="s">
        <v>475</v>
      </c>
      <c r="B84">
        <v>53</v>
      </c>
      <c r="C84" t="s">
        <v>35</v>
      </c>
      <c r="D84" t="s">
        <v>46</v>
      </c>
      <c r="E84" t="s">
        <v>54</v>
      </c>
      <c r="F84">
        <v>13</v>
      </c>
      <c r="G84">
        <v>2015</v>
      </c>
      <c r="H84" t="s">
        <v>476</v>
      </c>
      <c r="I84" t="s">
        <v>477</v>
      </c>
      <c r="J84" t="s">
        <v>478</v>
      </c>
      <c r="K84">
        <v>40.323361400000003</v>
      </c>
      <c r="L84">
        <v>-80.595153300000007</v>
      </c>
      <c r="M84">
        <v>54</v>
      </c>
      <c r="N84">
        <v>9</v>
      </c>
      <c r="O84">
        <v>31200</v>
      </c>
      <c r="P84">
        <v>54009031200</v>
      </c>
      <c r="Q84">
        <v>54009</v>
      </c>
      <c r="R84" t="s">
        <v>479</v>
      </c>
      <c r="S84" t="s">
        <v>480</v>
      </c>
      <c r="T84" t="s">
        <v>43</v>
      </c>
      <c r="U84" t="s">
        <v>44</v>
      </c>
      <c r="V84">
        <v>3292</v>
      </c>
      <c r="W84">
        <v>94.9</v>
      </c>
      <c r="X84">
        <v>3.7</v>
      </c>
      <c r="Y84">
        <v>0.3</v>
      </c>
      <c r="Z84">
        <v>23583</v>
      </c>
      <c r="AA84">
        <v>37026</v>
      </c>
      <c r="AB84">
        <v>42493</v>
      </c>
      <c r="AC84">
        <v>0.87134351499999996</v>
      </c>
      <c r="AD84">
        <v>1</v>
      </c>
      <c r="AE84">
        <v>2</v>
      </c>
      <c r="AF84">
        <v>14.4</v>
      </c>
      <c r="AG84">
        <v>0.13483871</v>
      </c>
      <c r="AH84">
        <v>0.16739894599999999</v>
      </c>
    </row>
    <row r="85" spans="1:34" x14ac:dyDescent="0.25">
      <c r="A85" t="s">
        <v>481</v>
      </c>
      <c r="B85">
        <v>24</v>
      </c>
      <c r="C85" t="s">
        <v>35</v>
      </c>
      <c r="D85" t="s">
        <v>46</v>
      </c>
      <c r="E85" t="s">
        <v>37</v>
      </c>
      <c r="F85">
        <v>15</v>
      </c>
      <c r="G85">
        <v>2015</v>
      </c>
      <c r="H85" t="s">
        <v>482</v>
      </c>
      <c r="I85" t="s">
        <v>483</v>
      </c>
      <c r="J85" t="s">
        <v>484</v>
      </c>
      <c r="K85">
        <v>40.246398900000003</v>
      </c>
      <c r="L85">
        <v>-111.6674271</v>
      </c>
      <c r="M85">
        <v>49</v>
      </c>
      <c r="N85">
        <v>49</v>
      </c>
      <c r="O85">
        <v>2000</v>
      </c>
      <c r="P85">
        <v>49049002000</v>
      </c>
      <c r="Q85">
        <v>49049</v>
      </c>
      <c r="R85" t="s">
        <v>277</v>
      </c>
      <c r="S85" t="s">
        <v>485</v>
      </c>
      <c r="T85" t="s">
        <v>43</v>
      </c>
      <c r="U85" t="s">
        <v>109</v>
      </c>
      <c r="V85">
        <v>6457</v>
      </c>
      <c r="W85">
        <v>62.7</v>
      </c>
      <c r="X85">
        <v>0.3</v>
      </c>
      <c r="Y85">
        <v>28.3</v>
      </c>
      <c r="Z85">
        <v>14816</v>
      </c>
      <c r="AA85">
        <v>41866</v>
      </c>
      <c r="AB85">
        <v>60196</v>
      </c>
      <c r="AC85">
        <v>0.69549471699999998</v>
      </c>
      <c r="AD85">
        <v>1</v>
      </c>
      <c r="AE85">
        <v>2</v>
      </c>
      <c r="AF85">
        <v>20.5</v>
      </c>
      <c r="AG85">
        <v>7.1107364000000006E-2</v>
      </c>
      <c r="AH85">
        <v>0.25940901999999999</v>
      </c>
    </row>
    <row r="86" spans="1:34" x14ac:dyDescent="0.25">
      <c r="A86" t="s">
        <v>486</v>
      </c>
      <c r="B86">
        <v>26</v>
      </c>
      <c r="C86" t="s">
        <v>35</v>
      </c>
      <c r="D86" t="s">
        <v>46</v>
      </c>
      <c r="E86" t="s">
        <v>92</v>
      </c>
      <c r="F86">
        <v>28</v>
      </c>
      <c r="G86">
        <v>2015</v>
      </c>
      <c r="H86" t="s">
        <v>487</v>
      </c>
      <c r="I86" t="s">
        <v>488</v>
      </c>
      <c r="J86" t="s">
        <v>95</v>
      </c>
      <c r="K86">
        <v>29.557607699999998</v>
      </c>
      <c r="L86">
        <v>-95.784492499999999</v>
      </c>
      <c r="M86">
        <v>48</v>
      </c>
      <c r="N86">
        <v>157</v>
      </c>
      <c r="O86">
        <v>675100</v>
      </c>
      <c r="P86">
        <v>48157675100</v>
      </c>
      <c r="Q86">
        <v>48157</v>
      </c>
      <c r="R86" t="s">
        <v>489</v>
      </c>
      <c r="S86" t="s">
        <v>490</v>
      </c>
      <c r="T86" t="s">
        <v>43</v>
      </c>
      <c r="U86" t="s">
        <v>67</v>
      </c>
      <c r="V86">
        <v>10229</v>
      </c>
      <c r="W86">
        <v>32.9</v>
      </c>
      <c r="X86">
        <v>15</v>
      </c>
      <c r="Y86">
        <v>48.3</v>
      </c>
      <c r="Z86">
        <v>22235</v>
      </c>
      <c r="AA86">
        <v>53831</v>
      </c>
      <c r="AB86">
        <v>85297</v>
      </c>
      <c r="AC86">
        <v>0.63110074199999999</v>
      </c>
      <c r="AD86">
        <v>2</v>
      </c>
      <c r="AE86">
        <v>3</v>
      </c>
      <c r="AF86">
        <v>19.399999999999999</v>
      </c>
      <c r="AG86">
        <v>6.8076536000000007E-2</v>
      </c>
      <c r="AH86">
        <v>0.11387900400000001</v>
      </c>
    </row>
    <row r="87" spans="1:34" x14ac:dyDescent="0.25">
      <c r="A87" t="s">
        <v>491</v>
      </c>
      <c r="B87">
        <v>28</v>
      </c>
      <c r="C87" t="s">
        <v>35</v>
      </c>
      <c r="D87" t="s">
        <v>36</v>
      </c>
      <c r="E87" t="s">
        <v>37</v>
      </c>
      <c r="F87">
        <v>28</v>
      </c>
      <c r="G87">
        <v>2015</v>
      </c>
      <c r="H87" t="s">
        <v>492</v>
      </c>
      <c r="I87" t="s">
        <v>493</v>
      </c>
      <c r="J87" t="s">
        <v>494</v>
      </c>
      <c r="K87">
        <v>38.9464501</v>
      </c>
      <c r="L87">
        <v>-92.293471199999999</v>
      </c>
      <c r="M87">
        <v>29</v>
      </c>
      <c r="N87">
        <v>19</v>
      </c>
      <c r="O87">
        <v>1001</v>
      </c>
      <c r="P87">
        <v>29019001001</v>
      </c>
      <c r="Q87">
        <v>29019</v>
      </c>
      <c r="R87" t="s">
        <v>495</v>
      </c>
      <c r="S87" t="s">
        <v>496</v>
      </c>
      <c r="T87" t="s">
        <v>43</v>
      </c>
      <c r="U87" t="s">
        <v>67</v>
      </c>
      <c r="V87">
        <v>4377</v>
      </c>
      <c r="W87">
        <v>82.8</v>
      </c>
      <c r="X87">
        <v>4.9000000000000004</v>
      </c>
      <c r="Y87">
        <v>5.3</v>
      </c>
      <c r="Z87">
        <v>21264</v>
      </c>
      <c r="AA87">
        <v>36649</v>
      </c>
      <c r="AB87">
        <v>48627</v>
      </c>
      <c r="AC87">
        <v>0.75367594100000002</v>
      </c>
      <c r="AD87">
        <v>2</v>
      </c>
      <c r="AE87">
        <v>2</v>
      </c>
      <c r="AF87">
        <v>36.200000000000003</v>
      </c>
      <c r="AG87">
        <v>3.4616881000000002E-2</v>
      </c>
      <c r="AH87">
        <v>0.67412587400000001</v>
      </c>
    </row>
    <row r="88" spans="1:34" x14ac:dyDescent="0.25">
      <c r="A88" t="s">
        <v>497</v>
      </c>
      <c r="B88">
        <v>34</v>
      </c>
      <c r="C88" t="s">
        <v>140</v>
      </c>
      <c r="D88" t="s">
        <v>46</v>
      </c>
      <c r="E88" t="s">
        <v>37</v>
      </c>
      <c r="F88">
        <v>26</v>
      </c>
      <c r="G88">
        <v>2015</v>
      </c>
      <c r="H88" t="s">
        <v>498</v>
      </c>
      <c r="I88" t="s">
        <v>499</v>
      </c>
      <c r="J88" t="s">
        <v>143</v>
      </c>
      <c r="K88">
        <v>31.0882878</v>
      </c>
      <c r="L88">
        <v>-83.639805199999998</v>
      </c>
      <c r="M88">
        <v>13</v>
      </c>
      <c r="N88">
        <v>71</v>
      </c>
      <c r="O88">
        <v>970500</v>
      </c>
      <c r="P88">
        <v>13071970500</v>
      </c>
      <c r="Q88">
        <v>13071</v>
      </c>
      <c r="R88" t="s">
        <v>500</v>
      </c>
      <c r="S88" t="s">
        <v>501</v>
      </c>
      <c r="T88" t="s">
        <v>43</v>
      </c>
      <c r="U88" t="s">
        <v>109</v>
      </c>
      <c r="V88">
        <v>3520</v>
      </c>
      <c r="W88">
        <v>63.6</v>
      </c>
      <c r="X88">
        <v>7.7</v>
      </c>
      <c r="Y88">
        <v>21.4</v>
      </c>
      <c r="Z88">
        <v>21667</v>
      </c>
      <c r="AA88">
        <v>54871</v>
      </c>
      <c r="AB88">
        <v>32484</v>
      </c>
      <c r="AC88">
        <v>1.689170053</v>
      </c>
      <c r="AD88">
        <v>5</v>
      </c>
      <c r="AE88">
        <v>3</v>
      </c>
      <c r="AF88">
        <v>14.8</v>
      </c>
      <c r="AG88">
        <v>0.14027630199999999</v>
      </c>
      <c r="AH88">
        <v>0.200720072</v>
      </c>
    </row>
    <row r="89" spans="1:34" x14ac:dyDescent="0.25">
      <c r="A89" t="s">
        <v>502</v>
      </c>
      <c r="B89">
        <v>28</v>
      </c>
      <c r="C89" t="s">
        <v>35</v>
      </c>
      <c r="D89" t="s">
        <v>36</v>
      </c>
      <c r="E89" t="s">
        <v>111</v>
      </c>
      <c r="F89">
        <v>12</v>
      </c>
      <c r="G89">
        <v>2015</v>
      </c>
      <c r="H89" t="s">
        <v>503</v>
      </c>
      <c r="I89" t="s">
        <v>504</v>
      </c>
      <c r="J89" t="s">
        <v>207</v>
      </c>
      <c r="K89">
        <v>30.214538699999999</v>
      </c>
      <c r="L89">
        <v>-81.737256599999995</v>
      </c>
      <c r="M89">
        <v>12</v>
      </c>
      <c r="N89">
        <v>31</v>
      </c>
      <c r="O89">
        <v>13521</v>
      </c>
      <c r="P89">
        <v>12031013521</v>
      </c>
      <c r="Q89">
        <v>12031</v>
      </c>
      <c r="R89" t="s">
        <v>505</v>
      </c>
      <c r="S89" t="s">
        <v>506</v>
      </c>
      <c r="T89" t="s">
        <v>43</v>
      </c>
      <c r="U89" t="s">
        <v>67</v>
      </c>
      <c r="V89">
        <v>11284</v>
      </c>
      <c r="W89">
        <v>31.8</v>
      </c>
      <c r="X89">
        <v>51</v>
      </c>
      <c r="Y89">
        <v>12</v>
      </c>
      <c r="Z89">
        <v>22472</v>
      </c>
      <c r="AA89">
        <v>40071</v>
      </c>
      <c r="AB89">
        <v>48323</v>
      </c>
      <c r="AC89">
        <v>0.82923245700000003</v>
      </c>
      <c r="AD89">
        <v>2</v>
      </c>
      <c r="AE89">
        <v>2</v>
      </c>
      <c r="AF89">
        <v>20</v>
      </c>
      <c r="AG89">
        <v>0.14926133499999999</v>
      </c>
      <c r="AH89">
        <v>0.20243977799999999</v>
      </c>
    </row>
    <row r="90" spans="1:34" x14ac:dyDescent="0.25">
      <c r="A90" t="s">
        <v>507</v>
      </c>
      <c r="B90">
        <v>40</v>
      </c>
      <c r="C90" t="s">
        <v>35</v>
      </c>
      <c r="D90" t="s">
        <v>36</v>
      </c>
      <c r="E90" t="s">
        <v>111</v>
      </c>
      <c r="F90">
        <v>12</v>
      </c>
      <c r="G90">
        <v>2015</v>
      </c>
      <c r="H90" t="s">
        <v>508</v>
      </c>
      <c r="I90" t="s">
        <v>509</v>
      </c>
      <c r="J90" t="s">
        <v>510</v>
      </c>
      <c r="K90">
        <v>39.084148399999997</v>
      </c>
      <c r="L90">
        <v>-76.942268400000003</v>
      </c>
      <c r="M90">
        <v>24</v>
      </c>
      <c r="N90">
        <v>31</v>
      </c>
      <c r="O90">
        <v>701422</v>
      </c>
      <c r="P90">
        <v>24031701422</v>
      </c>
      <c r="Q90">
        <v>24031</v>
      </c>
      <c r="R90" t="s">
        <v>511</v>
      </c>
      <c r="S90" t="s">
        <v>512</v>
      </c>
      <c r="T90" t="s">
        <v>279</v>
      </c>
      <c r="U90" t="s">
        <v>67</v>
      </c>
      <c r="V90">
        <v>3121</v>
      </c>
      <c r="W90">
        <v>3.8</v>
      </c>
      <c r="X90">
        <v>81.2</v>
      </c>
      <c r="Y90">
        <v>6.1</v>
      </c>
      <c r="Z90">
        <v>25799</v>
      </c>
      <c r="AA90">
        <v>42097</v>
      </c>
      <c r="AB90">
        <v>98221</v>
      </c>
      <c r="AC90">
        <v>0.4285947</v>
      </c>
      <c r="AD90">
        <v>1</v>
      </c>
      <c r="AE90">
        <v>2</v>
      </c>
      <c r="AF90">
        <v>19.899999999999999</v>
      </c>
      <c r="AG90">
        <v>0.15902659899999999</v>
      </c>
      <c r="AH90">
        <v>0.38049058800000002</v>
      </c>
    </row>
    <row r="91" spans="1:34" x14ac:dyDescent="0.25">
      <c r="A91" t="s">
        <v>513</v>
      </c>
      <c r="B91">
        <v>51</v>
      </c>
      <c r="C91" t="s">
        <v>35</v>
      </c>
      <c r="D91" t="s">
        <v>36</v>
      </c>
      <c r="E91" t="s">
        <v>111</v>
      </c>
      <c r="F91">
        <v>26</v>
      </c>
      <c r="G91">
        <v>2015</v>
      </c>
      <c r="H91" t="s">
        <v>514</v>
      </c>
      <c r="I91" t="s">
        <v>515</v>
      </c>
      <c r="J91" t="s">
        <v>516</v>
      </c>
      <c r="K91">
        <v>40.657256199999999</v>
      </c>
      <c r="L91">
        <v>-73.888655099999994</v>
      </c>
      <c r="M91">
        <v>36</v>
      </c>
      <c r="N91">
        <v>47</v>
      </c>
      <c r="O91">
        <v>110400</v>
      </c>
      <c r="P91">
        <v>36047110400</v>
      </c>
      <c r="Q91">
        <v>36047</v>
      </c>
      <c r="R91" t="s">
        <v>517</v>
      </c>
      <c r="S91" t="s">
        <v>518</v>
      </c>
      <c r="T91" t="s">
        <v>43</v>
      </c>
      <c r="U91" t="s">
        <v>44</v>
      </c>
      <c r="V91">
        <v>4941</v>
      </c>
      <c r="W91">
        <v>1.5</v>
      </c>
      <c r="X91">
        <v>83.1</v>
      </c>
      <c r="Y91">
        <v>15.6</v>
      </c>
      <c r="Z91">
        <v>21344</v>
      </c>
      <c r="AA91">
        <v>34545</v>
      </c>
      <c r="AB91">
        <v>46085</v>
      </c>
      <c r="AC91">
        <v>0.74959314300000002</v>
      </c>
      <c r="AD91">
        <v>2</v>
      </c>
      <c r="AE91">
        <v>2</v>
      </c>
      <c r="AF91">
        <v>20.100000000000001</v>
      </c>
      <c r="AG91">
        <v>0.106880138</v>
      </c>
      <c r="AH91">
        <v>0.10986011599999999</v>
      </c>
    </row>
    <row r="92" spans="1:34" x14ac:dyDescent="0.25">
      <c r="A92" t="s">
        <v>519</v>
      </c>
      <c r="B92">
        <v>44</v>
      </c>
      <c r="C92" t="s">
        <v>35</v>
      </c>
      <c r="D92" t="s">
        <v>46</v>
      </c>
      <c r="E92" t="s">
        <v>47</v>
      </c>
      <c r="F92">
        <v>19</v>
      </c>
      <c r="G92">
        <v>2015</v>
      </c>
      <c r="H92" t="s">
        <v>520</v>
      </c>
      <c r="I92" t="s">
        <v>521</v>
      </c>
      <c r="J92" t="s">
        <v>169</v>
      </c>
      <c r="K92">
        <v>41.121974000000002</v>
      </c>
      <c r="L92">
        <v>-102.982879</v>
      </c>
      <c r="M92">
        <v>31</v>
      </c>
      <c r="N92">
        <v>33</v>
      </c>
      <c r="O92">
        <v>954900</v>
      </c>
      <c r="P92">
        <v>31033954900</v>
      </c>
      <c r="Q92">
        <v>31033</v>
      </c>
      <c r="R92" t="s">
        <v>522</v>
      </c>
      <c r="S92" t="s">
        <v>523</v>
      </c>
      <c r="T92" t="s">
        <v>43</v>
      </c>
      <c r="U92" t="s">
        <v>67</v>
      </c>
      <c r="V92">
        <v>4293</v>
      </c>
      <c r="W92">
        <v>87.8</v>
      </c>
      <c r="X92">
        <v>0</v>
      </c>
      <c r="Y92">
        <v>10.3</v>
      </c>
      <c r="Z92">
        <v>30465</v>
      </c>
      <c r="AA92">
        <v>51033</v>
      </c>
      <c r="AB92">
        <v>51529</v>
      </c>
      <c r="AC92">
        <v>0.99037435200000001</v>
      </c>
      <c r="AD92" t="s">
        <v>322</v>
      </c>
      <c r="AE92">
        <v>3</v>
      </c>
      <c r="AF92">
        <v>16.5</v>
      </c>
      <c r="AG92">
        <v>2.5311025000000001E-2</v>
      </c>
      <c r="AH92">
        <v>0.26836059899999998</v>
      </c>
    </row>
    <row r="93" spans="1:34" x14ac:dyDescent="0.25">
      <c r="A93" t="s">
        <v>524</v>
      </c>
      <c r="B93">
        <v>25</v>
      </c>
      <c r="C93" t="s">
        <v>35</v>
      </c>
      <c r="D93" t="s">
        <v>61</v>
      </c>
      <c r="E93" t="s">
        <v>92</v>
      </c>
      <c r="F93">
        <v>17</v>
      </c>
      <c r="G93">
        <v>2015</v>
      </c>
      <c r="H93" t="s">
        <v>525</v>
      </c>
      <c r="I93" t="s">
        <v>526</v>
      </c>
      <c r="J93" t="s">
        <v>95</v>
      </c>
      <c r="K93">
        <v>32.810364999999997</v>
      </c>
      <c r="L93">
        <v>-97.342555000000004</v>
      </c>
      <c r="M93">
        <v>48</v>
      </c>
      <c r="N93">
        <v>439</v>
      </c>
      <c r="O93">
        <v>100202</v>
      </c>
      <c r="P93">
        <v>48439100202</v>
      </c>
      <c r="Q93">
        <v>48439</v>
      </c>
      <c r="R93" t="s">
        <v>527</v>
      </c>
      <c r="S93" t="s">
        <v>528</v>
      </c>
      <c r="T93" t="s">
        <v>43</v>
      </c>
      <c r="U93" t="s">
        <v>67</v>
      </c>
      <c r="V93">
        <v>4917</v>
      </c>
      <c r="W93">
        <v>8.5</v>
      </c>
      <c r="X93">
        <v>0.4</v>
      </c>
      <c r="Y93">
        <v>89.6</v>
      </c>
      <c r="Z93">
        <v>19146</v>
      </c>
      <c r="AA93">
        <v>32245</v>
      </c>
      <c r="AB93">
        <v>56853</v>
      </c>
      <c r="AC93">
        <v>0.56716444200000005</v>
      </c>
      <c r="AD93">
        <v>1</v>
      </c>
      <c r="AE93">
        <v>1</v>
      </c>
      <c r="AF93">
        <v>21.5</v>
      </c>
      <c r="AG93">
        <v>0.144497608</v>
      </c>
      <c r="AH93">
        <v>1.3547237E-2</v>
      </c>
    </row>
    <row r="94" spans="1:34" x14ac:dyDescent="0.25">
      <c r="A94" t="s">
        <v>529</v>
      </c>
      <c r="B94">
        <v>56</v>
      </c>
      <c r="C94" t="s">
        <v>35</v>
      </c>
      <c r="D94" t="s">
        <v>46</v>
      </c>
      <c r="E94" t="s">
        <v>37</v>
      </c>
      <c r="F94">
        <v>16</v>
      </c>
      <c r="G94">
        <v>2015</v>
      </c>
      <c r="H94" t="s">
        <v>530</v>
      </c>
      <c r="I94" t="s">
        <v>531</v>
      </c>
      <c r="J94" t="s">
        <v>77</v>
      </c>
      <c r="K94">
        <v>32.358058900000003</v>
      </c>
      <c r="L94">
        <v>-111.0924911</v>
      </c>
      <c r="M94">
        <v>4</v>
      </c>
      <c r="N94">
        <v>19</v>
      </c>
      <c r="O94">
        <v>4427</v>
      </c>
      <c r="P94">
        <v>4019004427</v>
      </c>
      <c r="Q94">
        <v>4019</v>
      </c>
      <c r="R94" t="s">
        <v>532</v>
      </c>
      <c r="S94" t="s">
        <v>533</v>
      </c>
      <c r="T94" t="s">
        <v>43</v>
      </c>
      <c r="U94" t="s">
        <v>109</v>
      </c>
      <c r="V94">
        <v>8205</v>
      </c>
      <c r="W94">
        <v>69.3</v>
      </c>
      <c r="X94">
        <v>2.8</v>
      </c>
      <c r="Y94">
        <v>17.8</v>
      </c>
      <c r="Z94">
        <v>38593</v>
      </c>
      <c r="AA94">
        <v>69616</v>
      </c>
      <c r="AB94">
        <v>45841</v>
      </c>
      <c r="AC94">
        <v>1.518640518</v>
      </c>
      <c r="AD94">
        <v>4</v>
      </c>
      <c r="AE94">
        <v>4</v>
      </c>
      <c r="AF94">
        <v>3</v>
      </c>
      <c r="AG94">
        <v>7.9104478000000006E-2</v>
      </c>
      <c r="AH94">
        <v>0.42380708099999997</v>
      </c>
    </row>
    <row r="95" spans="1:34" x14ac:dyDescent="0.25">
      <c r="A95" t="s">
        <v>534</v>
      </c>
      <c r="B95">
        <v>37</v>
      </c>
      <c r="C95" t="s">
        <v>35</v>
      </c>
      <c r="D95" t="s">
        <v>61</v>
      </c>
      <c r="E95" t="s">
        <v>47</v>
      </c>
      <c r="F95">
        <v>21</v>
      </c>
      <c r="G95">
        <v>2015</v>
      </c>
      <c r="H95" t="s">
        <v>535</v>
      </c>
      <c r="I95" t="s">
        <v>536</v>
      </c>
      <c r="J95" t="s">
        <v>265</v>
      </c>
      <c r="K95">
        <v>47.159210199999997</v>
      </c>
      <c r="L95">
        <v>-122.48494719999999</v>
      </c>
      <c r="M95">
        <v>53</v>
      </c>
      <c r="N95">
        <v>53</v>
      </c>
      <c r="O95">
        <v>71807</v>
      </c>
      <c r="P95">
        <v>53053071807</v>
      </c>
      <c r="Q95">
        <v>53053</v>
      </c>
      <c r="R95" t="s">
        <v>537</v>
      </c>
      <c r="S95" t="s">
        <v>538</v>
      </c>
      <c r="T95" t="s">
        <v>43</v>
      </c>
      <c r="U95" t="s">
        <v>67</v>
      </c>
      <c r="V95">
        <v>3531</v>
      </c>
      <c r="W95">
        <v>51.6</v>
      </c>
      <c r="X95">
        <v>11</v>
      </c>
      <c r="Y95">
        <v>18.399999999999999</v>
      </c>
      <c r="Z95">
        <v>21626</v>
      </c>
      <c r="AA95">
        <v>38688</v>
      </c>
      <c r="AB95">
        <v>59204</v>
      </c>
      <c r="AC95">
        <v>0.65346936</v>
      </c>
      <c r="AD95">
        <v>1</v>
      </c>
      <c r="AE95">
        <v>2</v>
      </c>
      <c r="AF95">
        <v>18</v>
      </c>
      <c r="AG95">
        <v>0.13173652699999999</v>
      </c>
      <c r="AH95">
        <v>0.14203027600000001</v>
      </c>
    </row>
    <row r="96" spans="1:34" x14ac:dyDescent="0.25">
      <c r="A96" t="s">
        <v>539</v>
      </c>
      <c r="B96">
        <v>58</v>
      </c>
      <c r="C96" t="s">
        <v>35</v>
      </c>
      <c r="D96" t="s">
        <v>46</v>
      </c>
      <c r="E96" t="s">
        <v>47</v>
      </c>
      <c r="F96">
        <v>25</v>
      </c>
      <c r="G96">
        <v>2015</v>
      </c>
      <c r="H96" t="s">
        <v>540</v>
      </c>
      <c r="I96" t="s">
        <v>541</v>
      </c>
      <c r="J96" t="s">
        <v>207</v>
      </c>
      <c r="K96">
        <v>28.5670815</v>
      </c>
      <c r="L96">
        <v>-81.812324500000003</v>
      </c>
      <c r="M96">
        <v>12</v>
      </c>
      <c r="N96">
        <v>69</v>
      </c>
      <c r="O96">
        <v>31204</v>
      </c>
      <c r="P96">
        <v>12069031204</v>
      </c>
      <c r="Q96">
        <v>12069</v>
      </c>
      <c r="R96" t="s">
        <v>542</v>
      </c>
      <c r="S96" t="s">
        <v>543</v>
      </c>
      <c r="T96" t="s">
        <v>43</v>
      </c>
      <c r="U96" t="s">
        <v>67</v>
      </c>
      <c r="V96">
        <v>11794</v>
      </c>
      <c r="W96">
        <v>62.5</v>
      </c>
      <c r="X96">
        <v>15.8</v>
      </c>
      <c r="Y96">
        <v>15.9</v>
      </c>
      <c r="Z96">
        <v>24749</v>
      </c>
      <c r="AA96">
        <v>54905</v>
      </c>
      <c r="AB96">
        <v>45035</v>
      </c>
      <c r="AC96">
        <v>1.2191628729999999</v>
      </c>
      <c r="AD96">
        <v>4</v>
      </c>
      <c r="AE96">
        <v>3</v>
      </c>
      <c r="AF96">
        <v>9.4</v>
      </c>
      <c r="AG96">
        <v>0.12539185</v>
      </c>
      <c r="AH96">
        <v>0.201200343</v>
      </c>
    </row>
    <row r="97" spans="1:34" x14ac:dyDescent="0.25">
      <c r="A97" t="s">
        <v>544</v>
      </c>
      <c r="B97">
        <v>39</v>
      </c>
      <c r="C97" t="s">
        <v>35</v>
      </c>
      <c r="D97" t="s">
        <v>46</v>
      </c>
      <c r="E97" t="s">
        <v>37</v>
      </c>
      <c r="F97">
        <v>24</v>
      </c>
      <c r="G97">
        <v>2015</v>
      </c>
      <c r="H97" t="s">
        <v>545</v>
      </c>
      <c r="I97" t="s">
        <v>546</v>
      </c>
      <c r="J97" t="s">
        <v>169</v>
      </c>
      <c r="K97">
        <v>41.242793800000001</v>
      </c>
      <c r="L97">
        <v>-95.933128100000005</v>
      </c>
      <c r="M97">
        <v>31</v>
      </c>
      <c r="N97">
        <v>55</v>
      </c>
      <c r="O97">
        <v>2100</v>
      </c>
      <c r="P97">
        <v>31055002100</v>
      </c>
      <c r="Q97">
        <v>31055</v>
      </c>
      <c r="R97" t="s">
        <v>547</v>
      </c>
      <c r="S97" t="s">
        <v>548</v>
      </c>
      <c r="T97" t="s">
        <v>43</v>
      </c>
      <c r="U97" t="s">
        <v>67</v>
      </c>
      <c r="V97">
        <v>2314</v>
      </c>
      <c r="W97">
        <v>55.5</v>
      </c>
      <c r="X97">
        <v>6.4</v>
      </c>
      <c r="Y97">
        <v>36</v>
      </c>
      <c r="Z97">
        <v>16218</v>
      </c>
      <c r="AA97">
        <v>32948</v>
      </c>
      <c r="AB97">
        <v>53325</v>
      </c>
      <c r="AC97">
        <v>0.61787154200000005</v>
      </c>
      <c r="AD97">
        <v>2</v>
      </c>
      <c r="AE97">
        <v>1</v>
      </c>
      <c r="AF97">
        <v>30.5</v>
      </c>
      <c r="AG97">
        <v>9.3378608000000002E-2</v>
      </c>
      <c r="AH97">
        <v>0.10933759</v>
      </c>
    </row>
    <row r="98" spans="1:34" x14ac:dyDescent="0.25">
      <c r="A98" t="s">
        <v>549</v>
      </c>
      <c r="B98">
        <v>37</v>
      </c>
      <c r="C98" t="s">
        <v>35</v>
      </c>
      <c r="D98" t="s">
        <v>61</v>
      </c>
      <c r="E98" t="s">
        <v>37</v>
      </c>
      <c r="F98">
        <v>15</v>
      </c>
      <c r="G98">
        <v>2015</v>
      </c>
      <c r="H98" t="s">
        <v>550</v>
      </c>
      <c r="I98" t="s">
        <v>551</v>
      </c>
      <c r="J98" t="s">
        <v>77</v>
      </c>
      <c r="K98">
        <v>32.610133599999998</v>
      </c>
      <c r="L98">
        <v>-110.63173209999999</v>
      </c>
      <c r="M98">
        <v>4</v>
      </c>
      <c r="N98">
        <v>21</v>
      </c>
      <c r="O98">
        <v>700</v>
      </c>
      <c r="P98">
        <v>4021000700</v>
      </c>
      <c r="Q98">
        <v>4021</v>
      </c>
      <c r="R98" t="s">
        <v>83</v>
      </c>
      <c r="S98" t="s">
        <v>552</v>
      </c>
      <c r="T98" t="s">
        <v>43</v>
      </c>
      <c r="U98" t="s">
        <v>44</v>
      </c>
      <c r="V98">
        <v>3887</v>
      </c>
      <c r="W98">
        <v>49.2</v>
      </c>
      <c r="X98">
        <v>0.1</v>
      </c>
      <c r="Y98">
        <v>49.8</v>
      </c>
      <c r="Z98">
        <v>22833</v>
      </c>
      <c r="AA98">
        <v>40984</v>
      </c>
      <c r="AB98">
        <v>50027</v>
      </c>
      <c r="AC98">
        <v>0.819237612</v>
      </c>
      <c r="AD98">
        <v>2</v>
      </c>
      <c r="AE98">
        <v>2</v>
      </c>
      <c r="AF98">
        <v>15.7</v>
      </c>
      <c r="AG98">
        <v>0.188067445</v>
      </c>
      <c r="AH98">
        <v>0.16084788</v>
      </c>
    </row>
    <row r="99" spans="1:34" x14ac:dyDescent="0.25">
      <c r="A99" t="s">
        <v>553</v>
      </c>
      <c r="B99">
        <v>35</v>
      </c>
      <c r="C99" t="s">
        <v>35</v>
      </c>
      <c r="D99" t="s">
        <v>36</v>
      </c>
      <c r="E99" t="s">
        <v>47</v>
      </c>
      <c r="F99">
        <v>21</v>
      </c>
      <c r="G99">
        <v>2015</v>
      </c>
      <c r="H99" t="s">
        <v>554</v>
      </c>
      <c r="I99" t="s">
        <v>555</v>
      </c>
      <c r="J99" t="s">
        <v>556</v>
      </c>
      <c r="K99">
        <v>40.710707900000003</v>
      </c>
      <c r="L99">
        <v>-74.253217599999999</v>
      </c>
      <c r="M99">
        <v>34</v>
      </c>
      <c r="N99">
        <v>39</v>
      </c>
      <c r="O99">
        <v>32600</v>
      </c>
      <c r="P99">
        <v>34039032600</v>
      </c>
      <c r="Q99">
        <v>34039</v>
      </c>
      <c r="R99" t="s">
        <v>557</v>
      </c>
      <c r="S99" t="s">
        <v>558</v>
      </c>
      <c r="T99" t="s">
        <v>43</v>
      </c>
      <c r="U99" t="s">
        <v>109</v>
      </c>
      <c r="V99">
        <v>4904</v>
      </c>
      <c r="W99">
        <v>23.7</v>
      </c>
      <c r="X99">
        <v>54.6</v>
      </c>
      <c r="Y99">
        <v>7</v>
      </c>
      <c r="Z99">
        <v>39122</v>
      </c>
      <c r="AA99">
        <v>62029</v>
      </c>
      <c r="AB99">
        <v>68507</v>
      </c>
      <c r="AC99">
        <v>0.90544031999999997</v>
      </c>
      <c r="AD99">
        <v>3</v>
      </c>
      <c r="AE99">
        <v>4</v>
      </c>
      <c r="AF99">
        <v>10.9</v>
      </c>
      <c r="AG99">
        <v>0.1</v>
      </c>
      <c r="AH99">
        <v>0.39283489100000002</v>
      </c>
    </row>
    <row r="100" spans="1:34" x14ac:dyDescent="0.25">
      <c r="A100" t="s">
        <v>559</v>
      </c>
      <c r="B100">
        <v>26</v>
      </c>
      <c r="C100" t="s">
        <v>35</v>
      </c>
      <c r="D100" t="s">
        <v>36</v>
      </c>
      <c r="E100" t="s">
        <v>92</v>
      </c>
      <c r="F100">
        <v>24</v>
      </c>
      <c r="G100">
        <v>2015</v>
      </c>
      <c r="H100" t="s">
        <v>560</v>
      </c>
      <c r="I100" t="s">
        <v>561</v>
      </c>
      <c r="J100" t="s">
        <v>510</v>
      </c>
      <c r="K100">
        <v>39.2844658</v>
      </c>
      <c r="L100">
        <v>-76.6468658</v>
      </c>
      <c r="M100">
        <v>24</v>
      </c>
      <c r="N100">
        <v>510</v>
      </c>
      <c r="O100">
        <v>200300</v>
      </c>
      <c r="P100">
        <v>24510200300</v>
      </c>
      <c r="Q100">
        <v>24510</v>
      </c>
      <c r="R100" t="s">
        <v>562</v>
      </c>
      <c r="S100" t="s">
        <v>563</v>
      </c>
      <c r="T100" t="s">
        <v>43</v>
      </c>
      <c r="U100" t="s">
        <v>67</v>
      </c>
      <c r="V100">
        <v>1625</v>
      </c>
      <c r="W100">
        <v>17.399999999999999</v>
      </c>
      <c r="X100">
        <v>75.7</v>
      </c>
      <c r="Y100">
        <v>0</v>
      </c>
      <c r="Z100">
        <v>11157</v>
      </c>
      <c r="AA100">
        <v>21433</v>
      </c>
      <c r="AB100">
        <v>41385</v>
      </c>
      <c r="AC100">
        <v>0.51789295599999996</v>
      </c>
      <c r="AD100">
        <v>1</v>
      </c>
      <c r="AE100">
        <v>1</v>
      </c>
      <c r="AF100">
        <v>51</v>
      </c>
      <c r="AG100">
        <v>0.30988274700000001</v>
      </c>
      <c r="AH100">
        <v>1.4117647000000001E-2</v>
      </c>
    </row>
    <row r="101" spans="1:34" x14ac:dyDescent="0.25">
      <c r="A101" t="s">
        <v>564</v>
      </c>
      <c r="B101">
        <v>47</v>
      </c>
      <c r="C101" t="s">
        <v>35</v>
      </c>
      <c r="D101" t="s">
        <v>36</v>
      </c>
      <c r="E101" t="s">
        <v>54</v>
      </c>
      <c r="F101">
        <v>1</v>
      </c>
      <c r="G101">
        <v>2015</v>
      </c>
      <c r="H101" t="s">
        <v>565</v>
      </c>
      <c r="I101" t="s">
        <v>282</v>
      </c>
      <c r="J101" t="s">
        <v>186</v>
      </c>
      <c r="K101">
        <v>35.405761699999999</v>
      </c>
      <c r="L101">
        <v>-97.524292000000003</v>
      </c>
      <c r="M101">
        <v>40</v>
      </c>
      <c r="N101">
        <v>109</v>
      </c>
      <c r="O101">
        <v>107222</v>
      </c>
      <c r="P101">
        <v>40109107222</v>
      </c>
      <c r="Q101">
        <v>40109</v>
      </c>
      <c r="R101" t="s">
        <v>566</v>
      </c>
      <c r="S101" t="s">
        <v>284</v>
      </c>
      <c r="T101" t="s">
        <v>279</v>
      </c>
      <c r="U101" t="s">
        <v>67</v>
      </c>
      <c r="V101">
        <v>1812</v>
      </c>
      <c r="W101">
        <v>43.6</v>
      </c>
      <c r="X101">
        <v>4.9000000000000004</v>
      </c>
      <c r="Y101">
        <v>36</v>
      </c>
      <c r="Z101">
        <v>22857</v>
      </c>
      <c r="AA101">
        <v>32886</v>
      </c>
      <c r="AB101">
        <v>45215</v>
      </c>
      <c r="AC101">
        <v>0.72732500300000003</v>
      </c>
      <c r="AD101">
        <v>2</v>
      </c>
      <c r="AE101">
        <v>1</v>
      </c>
      <c r="AF101">
        <v>33.4</v>
      </c>
      <c r="AG101">
        <v>0.20327102799999999</v>
      </c>
      <c r="AH101">
        <v>8.1980519000000002E-2</v>
      </c>
    </row>
    <row r="102" spans="1:34" x14ac:dyDescent="0.25">
      <c r="A102" t="s">
        <v>567</v>
      </c>
      <c r="B102">
        <v>31</v>
      </c>
      <c r="C102" t="s">
        <v>35</v>
      </c>
      <c r="D102" t="s">
        <v>36</v>
      </c>
      <c r="E102" t="s">
        <v>47</v>
      </c>
      <c r="F102">
        <v>16</v>
      </c>
      <c r="G102">
        <v>2015</v>
      </c>
      <c r="H102" t="s">
        <v>568</v>
      </c>
      <c r="I102" t="s">
        <v>569</v>
      </c>
      <c r="J102" t="s">
        <v>510</v>
      </c>
      <c r="K102">
        <v>39.649450299999998</v>
      </c>
      <c r="L102">
        <v>-77.720633199999995</v>
      </c>
      <c r="M102">
        <v>24</v>
      </c>
      <c r="N102">
        <v>43</v>
      </c>
      <c r="O102">
        <v>400</v>
      </c>
      <c r="P102">
        <v>24043000400</v>
      </c>
      <c r="Q102">
        <v>24043</v>
      </c>
      <c r="R102" t="s">
        <v>187</v>
      </c>
      <c r="S102" t="s">
        <v>570</v>
      </c>
      <c r="T102" t="s">
        <v>279</v>
      </c>
      <c r="U102" t="s">
        <v>67</v>
      </c>
      <c r="V102">
        <v>1970</v>
      </c>
      <c r="W102">
        <v>41.5</v>
      </c>
      <c r="X102">
        <v>52.6</v>
      </c>
      <c r="Y102">
        <v>3.1</v>
      </c>
      <c r="Z102">
        <v>12109</v>
      </c>
      <c r="AA102">
        <v>16007</v>
      </c>
      <c r="AB102">
        <v>55609</v>
      </c>
      <c r="AC102">
        <v>0.287849089</v>
      </c>
      <c r="AD102">
        <v>1</v>
      </c>
      <c r="AE102">
        <v>1</v>
      </c>
      <c r="AF102">
        <v>46.7</v>
      </c>
      <c r="AG102">
        <v>0.34877734900000001</v>
      </c>
      <c r="AH102">
        <v>9.1324200999999994E-2</v>
      </c>
    </row>
    <row r="103" spans="1:34" x14ac:dyDescent="0.25">
      <c r="A103" t="s">
        <v>571</v>
      </c>
      <c r="B103">
        <v>60</v>
      </c>
      <c r="C103" t="s">
        <v>35</v>
      </c>
      <c r="D103" t="s">
        <v>46</v>
      </c>
      <c r="E103" t="s">
        <v>111</v>
      </c>
      <c r="F103">
        <v>28</v>
      </c>
      <c r="G103">
        <v>2015</v>
      </c>
      <c r="H103" t="s">
        <v>572</v>
      </c>
      <c r="I103" t="s">
        <v>243</v>
      </c>
      <c r="J103" t="s">
        <v>443</v>
      </c>
      <c r="K103">
        <v>34.796695900000003</v>
      </c>
      <c r="L103">
        <v>-80.797328800000003</v>
      </c>
      <c r="M103">
        <v>45</v>
      </c>
      <c r="N103">
        <v>57</v>
      </c>
      <c r="O103">
        <v>11100</v>
      </c>
      <c r="P103">
        <v>45057011100</v>
      </c>
      <c r="Q103">
        <v>45057</v>
      </c>
      <c r="R103" t="s">
        <v>156</v>
      </c>
      <c r="S103" t="s">
        <v>573</v>
      </c>
      <c r="T103" t="s">
        <v>43</v>
      </c>
      <c r="U103" t="s">
        <v>44</v>
      </c>
      <c r="V103">
        <v>5787</v>
      </c>
      <c r="W103">
        <v>65.400000000000006</v>
      </c>
      <c r="X103">
        <v>32.1</v>
      </c>
      <c r="Y103">
        <v>1.5</v>
      </c>
      <c r="Z103">
        <v>22385</v>
      </c>
      <c r="AA103">
        <v>41675</v>
      </c>
      <c r="AB103">
        <v>42217</v>
      </c>
      <c r="AC103">
        <v>0.98716157000000004</v>
      </c>
      <c r="AD103" t="s">
        <v>322</v>
      </c>
      <c r="AE103">
        <v>2</v>
      </c>
      <c r="AF103">
        <v>18.399999999999999</v>
      </c>
      <c r="AG103">
        <v>0.14890342400000001</v>
      </c>
      <c r="AH103">
        <v>0.162518302</v>
      </c>
    </row>
    <row r="104" spans="1:34" x14ac:dyDescent="0.25">
      <c r="A104" t="s">
        <v>574</v>
      </c>
      <c r="B104">
        <v>32</v>
      </c>
      <c r="C104" t="s">
        <v>35</v>
      </c>
      <c r="D104" t="s">
        <v>36</v>
      </c>
      <c r="E104" t="s">
        <v>47</v>
      </c>
      <c r="F104">
        <v>2</v>
      </c>
      <c r="G104">
        <v>2015</v>
      </c>
      <c r="H104" t="s">
        <v>575</v>
      </c>
      <c r="I104" t="s">
        <v>576</v>
      </c>
      <c r="J104" t="s">
        <v>577</v>
      </c>
      <c r="K104">
        <v>41.499609900000003</v>
      </c>
      <c r="L104">
        <v>-90.581639699999997</v>
      </c>
      <c r="M104">
        <v>17</v>
      </c>
      <c r="N104">
        <v>161</v>
      </c>
      <c r="O104">
        <v>23500</v>
      </c>
      <c r="P104">
        <v>17161023500</v>
      </c>
      <c r="Q104">
        <v>17161</v>
      </c>
      <c r="R104" t="s">
        <v>578</v>
      </c>
      <c r="S104" t="s">
        <v>579</v>
      </c>
      <c r="T104" t="s">
        <v>43</v>
      </c>
      <c r="U104" t="s">
        <v>44</v>
      </c>
      <c r="V104">
        <v>2023</v>
      </c>
      <c r="W104">
        <v>40.4</v>
      </c>
      <c r="X104">
        <v>44</v>
      </c>
      <c r="Y104">
        <v>10.4</v>
      </c>
      <c r="Z104">
        <v>20610</v>
      </c>
      <c r="AA104">
        <v>37215</v>
      </c>
      <c r="AB104">
        <v>48702</v>
      </c>
      <c r="AC104">
        <v>0.76413699599999996</v>
      </c>
      <c r="AD104">
        <v>2</v>
      </c>
      <c r="AE104">
        <v>2</v>
      </c>
      <c r="AF104">
        <v>26.9</v>
      </c>
      <c r="AG104">
        <v>0.166843783</v>
      </c>
      <c r="AH104">
        <v>0.20742534300000001</v>
      </c>
    </row>
    <row r="105" spans="1:34" x14ac:dyDescent="0.25">
      <c r="A105" t="s">
        <v>580</v>
      </c>
      <c r="B105">
        <v>45</v>
      </c>
      <c r="C105" t="s">
        <v>35</v>
      </c>
      <c r="D105" t="s">
        <v>46</v>
      </c>
      <c r="E105" t="s">
        <v>92</v>
      </c>
      <c r="F105">
        <v>24</v>
      </c>
      <c r="G105">
        <v>2015</v>
      </c>
      <c r="H105" t="s">
        <v>581</v>
      </c>
      <c r="I105" t="s">
        <v>582</v>
      </c>
      <c r="J105" t="s">
        <v>350</v>
      </c>
      <c r="K105">
        <v>43.825565300000001</v>
      </c>
      <c r="L105">
        <v>-111.7787094</v>
      </c>
      <c r="M105">
        <v>16</v>
      </c>
      <c r="N105">
        <v>65</v>
      </c>
      <c r="O105">
        <v>950200</v>
      </c>
      <c r="P105">
        <v>16065950200</v>
      </c>
      <c r="Q105">
        <v>16065</v>
      </c>
      <c r="R105" t="s">
        <v>583</v>
      </c>
      <c r="S105" t="s">
        <v>584</v>
      </c>
      <c r="T105" t="s">
        <v>43</v>
      </c>
      <c r="U105" t="s">
        <v>90</v>
      </c>
      <c r="V105">
        <v>3481</v>
      </c>
      <c r="W105">
        <v>88.9</v>
      </c>
      <c r="X105">
        <v>0.1</v>
      </c>
      <c r="Y105">
        <v>6.4</v>
      </c>
      <c r="Z105">
        <v>10987</v>
      </c>
      <c r="AA105">
        <v>19672</v>
      </c>
      <c r="AB105">
        <v>32059</v>
      </c>
      <c r="AC105">
        <v>0.61361864099999996</v>
      </c>
      <c r="AD105">
        <v>1</v>
      </c>
      <c r="AE105">
        <v>1</v>
      </c>
      <c r="AF105">
        <v>42.4</v>
      </c>
      <c r="AG105">
        <v>9.1570649000000004E-2</v>
      </c>
      <c r="AH105">
        <v>0.26719057000000002</v>
      </c>
    </row>
    <row r="106" spans="1:34" x14ac:dyDescent="0.25">
      <c r="A106" t="s">
        <v>585</v>
      </c>
      <c r="B106">
        <v>42</v>
      </c>
      <c r="C106" t="s">
        <v>35</v>
      </c>
      <c r="D106" t="s">
        <v>61</v>
      </c>
      <c r="E106" t="s">
        <v>37</v>
      </c>
      <c r="F106">
        <v>26</v>
      </c>
      <c r="G106">
        <v>2015</v>
      </c>
      <c r="H106" t="s">
        <v>586</v>
      </c>
      <c r="I106" t="s">
        <v>587</v>
      </c>
      <c r="J106" t="s">
        <v>207</v>
      </c>
      <c r="K106">
        <v>28.103445099999998</v>
      </c>
      <c r="L106">
        <v>-81.950645399999999</v>
      </c>
      <c r="M106">
        <v>12</v>
      </c>
      <c r="N106">
        <v>105</v>
      </c>
      <c r="O106">
        <v>12206</v>
      </c>
      <c r="P106">
        <v>12105012206</v>
      </c>
      <c r="Q106">
        <v>12105</v>
      </c>
      <c r="R106" t="s">
        <v>588</v>
      </c>
      <c r="S106" t="s">
        <v>589</v>
      </c>
      <c r="T106" t="s">
        <v>43</v>
      </c>
      <c r="U106" t="s">
        <v>67</v>
      </c>
      <c r="V106">
        <v>5059</v>
      </c>
      <c r="W106">
        <v>75.3</v>
      </c>
      <c r="X106">
        <v>13.7</v>
      </c>
      <c r="Y106">
        <v>10.5</v>
      </c>
      <c r="Z106">
        <v>21474</v>
      </c>
      <c r="AA106">
        <v>39108</v>
      </c>
      <c r="AB106">
        <v>43113</v>
      </c>
      <c r="AC106">
        <v>0.90710458599999999</v>
      </c>
      <c r="AD106">
        <v>2</v>
      </c>
      <c r="AE106">
        <v>2</v>
      </c>
      <c r="AF106">
        <v>14.3</v>
      </c>
      <c r="AG106">
        <v>0.15535780499999999</v>
      </c>
      <c r="AH106">
        <v>0.25824018300000001</v>
      </c>
    </row>
    <row r="107" spans="1:34" x14ac:dyDescent="0.25">
      <c r="A107" t="s">
        <v>590</v>
      </c>
      <c r="B107">
        <v>17</v>
      </c>
      <c r="C107" t="s">
        <v>35</v>
      </c>
      <c r="D107" t="s">
        <v>46</v>
      </c>
      <c r="E107" t="s">
        <v>111</v>
      </c>
      <c r="F107">
        <v>19</v>
      </c>
      <c r="G107">
        <v>2015</v>
      </c>
      <c r="H107" t="s">
        <v>591</v>
      </c>
      <c r="I107" t="s">
        <v>592</v>
      </c>
      <c r="J107" t="s">
        <v>367</v>
      </c>
      <c r="K107">
        <v>39.0733903</v>
      </c>
      <c r="L107">
        <v>-108.5559598</v>
      </c>
      <c r="M107">
        <v>8</v>
      </c>
      <c r="N107">
        <v>77</v>
      </c>
      <c r="O107">
        <v>200</v>
      </c>
      <c r="P107">
        <v>8077000200</v>
      </c>
      <c r="Q107">
        <v>8077</v>
      </c>
      <c r="R107" t="s">
        <v>245</v>
      </c>
      <c r="S107" t="s">
        <v>593</v>
      </c>
      <c r="T107" t="s">
        <v>43</v>
      </c>
      <c r="U107" t="s">
        <v>67</v>
      </c>
      <c r="V107">
        <v>2291</v>
      </c>
      <c r="W107">
        <v>74</v>
      </c>
      <c r="X107">
        <v>1.3</v>
      </c>
      <c r="Y107">
        <v>20.3</v>
      </c>
      <c r="Z107">
        <v>21109</v>
      </c>
      <c r="AA107">
        <v>30484</v>
      </c>
      <c r="AB107">
        <v>49471</v>
      </c>
      <c r="AC107">
        <v>0.61619939000000001</v>
      </c>
      <c r="AD107">
        <v>1</v>
      </c>
      <c r="AE107">
        <v>1</v>
      </c>
      <c r="AF107">
        <v>25.7</v>
      </c>
      <c r="AG107">
        <v>7.9276772999999995E-2</v>
      </c>
      <c r="AH107">
        <v>0.26188881400000003</v>
      </c>
    </row>
    <row r="108" spans="1:34" x14ac:dyDescent="0.25">
      <c r="A108" t="s">
        <v>594</v>
      </c>
      <c r="B108">
        <v>22</v>
      </c>
      <c r="C108" t="s">
        <v>35</v>
      </c>
      <c r="D108" t="s">
        <v>61</v>
      </c>
      <c r="E108" t="s">
        <v>111</v>
      </c>
      <c r="F108">
        <v>21</v>
      </c>
      <c r="G108">
        <v>2015</v>
      </c>
      <c r="H108" t="s">
        <v>595</v>
      </c>
      <c r="I108" t="s">
        <v>212</v>
      </c>
      <c r="J108" t="s">
        <v>95</v>
      </c>
      <c r="K108">
        <v>31.9034023</v>
      </c>
      <c r="L108">
        <v>-106.4228592</v>
      </c>
      <c r="M108">
        <v>48</v>
      </c>
      <c r="N108">
        <v>141</v>
      </c>
      <c r="O108">
        <v>110</v>
      </c>
      <c r="P108">
        <v>48141000110</v>
      </c>
      <c r="Q108">
        <v>48141</v>
      </c>
      <c r="R108" t="s">
        <v>596</v>
      </c>
      <c r="S108" t="s">
        <v>214</v>
      </c>
      <c r="T108" t="s">
        <v>43</v>
      </c>
      <c r="U108" t="s">
        <v>67</v>
      </c>
      <c r="V108">
        <v>3864</v>
      </c>
      <c r="W108">
        <v>20.399999999999999</v>
      </c>
      <c r="X108">
        <v>9.8000000000000007</v>
      </c>
      <c r="Y108">
        <v>70.7</v>
      </c>
      <c r="Z108">
        <v>18438</v>
      </c>
      <c r="AA108">
        <v>31963</v>
      </c>
      <c r="AB108">
        <v>40157</v>
      </c>
      <c r="AC108">
        <v>0.79595089299999999</v>
      </c>
      <c r="AD108">
        <v>3</v>
      </c>
      <c r="AE108">
        <v>1</v>
      </c>
      <c r="AF108">
        <v>26.2</v>
      </c>
      <c r="AG108">
        <v>0.131071191</v>
      </c>
      <c r="AH108">
        <v>0.13278008299999999</v>
      </c>
    </row>
    <row r="109" spans="1:34" x14ac:dyDescent="0.25">
      <c r="A109" t="s">
        <v>597</v>
      </c>
      <c r="B109">
        <v>33</v>
      </c>
      <c r="C109" t="s">
        <v>35</v>
      </c>
      <c r="D109" t="s">
        <v>61</v>
      </c>
      <c r="E109" t="s">
        <v>92</v>
      </c>
      <c r="F109">
        <v>26</v>
      </c>
      <c r="G109">
        <v>2015</v>
      </c>
      <c r="H109" t="s">
        <v>598</v>
      </c>
      <c r="I109" t="s">
        <v>599</v>
      </c>
      <c r="J109" t="s">
        <v>64</v>
      </c>
      <c r="K109">
        <v>35.589073200000001</v>
      </c>
      <c r="L109">
        <v>-119.33475489999999</v>
      </c>
      <c r="M109">
        <v>6</v>
      </c>
      <c r="N109">
        <v>29</v>
      </c>
      <c r="O109">
        <v>4402</v>
      </c>
      <c r="P109">
        <v>6029004402</v>
      </c>
      <c r="Q109">
        <v>6029</v>
      </c>
      <c r="R109" t="s">
        <v>600</v>
      </c>
      <c r="S109" t="s">
        <v>601</v>
      </c>
      <c r="T109" t="s">
        <v>43</v>
      </c>
      <c r="U109" t="s">
        <v>67</v>
      </c>
      <c r="V109">
        <v>4934</v>
      </c>
      <c r="W109">
        <v>5.7</v>
      </c>
      <c r="X109">
        <v>6.1</v>
      </c>
      <c r="Y109">
        <v>88.5</v>
      </c>
      <c r="Z109">
        <v>12741</v>
      </c>
      <c r="AA109">
        <v>23692</v>
      </c>
      <c r="AB109">
        <v>48552</v>
      </c>
      <c r="AC109">
        <v>0.487971659</v>
      </c>
      <c r="AD109">
        <v>1</v>
      </c>
      <c r="AE109">
        <v>1</v>
      </c>
      <c r="AF109">
        <v>50.6</v>
      </c>
      <c r="AG109">
        <v>0.15114503800000001</v>
      </c>
      <c r="AH109">
        <v>2.6600166000000001E-2</v>
      </c>
    </row>
    <row r="110" spans="1:34" x14ac:dyDescent="0.25">
      <c r="A110" t="s">
        <v>602</v>
      </c>
      <c r="B110">
        <v>18</v>
      </c>
      <c r="C110" t="s">
        <v>35</v>
      </c>
      <c r="D110" t="s">
        <v>46</v>
      </c>
      <c r="E110" t="s">
        <v>111</v>
      </c>
      <c r="F110">
        <v>7</v>
      </c>
      <c r="G110">
        <v>2015</v>
      </c>
      <c r="H110" t="s">
        <v>603</v>
      </c>
      <c r="I110" t="s">
        <v>604</v>
      </c>
      <c r="J110" t="s">
        <v>312</v>
      </c>
      <c r="K110">
        <v>35.957534799999998</v>
      </c>
      <c r="L110">
        <v>-78.527152999999998</v>
      </c>
      <c r="M110">
        <v>37</v>
      </c>
      <c r="N110">
        <v>183</v>
      </c>
      <c r="O110">
        <v>54206</v>
      </c>
      <c r="P110">
        <v>37183054206</v>
      </c>
      <c r="Q110">
        <v>37183</v>
      </c>
      <c r="R110" t="s">
        <v>605</v>
      </c>
      <c r="S110" t="s">
        <v>606</v>
      </c>
      <c r="T110" t="s">
        <v>43</v>
      </c>
      <c r="U110" t="s">
        <v>44</v>
      </c>
      <c r="V110">
        <v>5100</v>
      </c>
      <c r="W110">
        <v>88.2</v>
      </c>
      <c r="X110">
        <v>8.5</v>
      </c>
      <c r="Y110">
        <v>1.4</v>
      </c>
      <c r="Z110">
        <v>30061</v>
      </c>
      <c r="AA110">
        <v>57174</v>
      </c>
      <c r="AB110">
        <v>66006</v>
      </c>
      <c r="AC110">
        <v>0.86619398199999997</v>
      </c>
      <c r="AD110">
        <v>2</v>
      </c>
      <c r="AE110">
        <v>4</v>
      </c>
      <c r="AF110">
        <v>8.5</v>
      </c>
      <c r="AG110">
        <v>3.8598999000000002E-2</v>
      </c>
      <c r="AH110">
        <v>0.52662337699999995</v>
      </c>
    </row>
    <row r="111" spans="1:34" x14ac:dyDescent="0.25">
      <c r="A111" t="s">
        <v>607</v>
      </c>
      <c r="B111">
        <v>39</v>
      </c>
      <c r="C111" t="s">
        <v>35</v>
      </c>
      <c r="D111" t="s">
        <v>46</v>
      </c>
      <c r="E111" t="s">
        <v>47</v>
      </c>
      <c r="F111">
        <v>16</v>
      </c>
      <c r="G111">
        <v>2015</v>
      </c>
      <c r="H111" t="s">
        <v>608</v>
      </c>
      <c r="I111" t="s">
        <v>609</v>
      </c>
      <c r="J111" t="s">
        <v>101</v>
      </c>
      <c r="K111">
        <v>42.095188100000001</v>
      </c>
      <c r="L111">
        <v>-83.200874299999995</v>
      </c>
      <c r="M111">
        <v>26</v>
      </c>
      <c r="N111">
        <v>163</v>
      </c>
      <c r="O111">
        <v>597000</v>
      </c>
      <c r="P111">
        <v>26163597000</v>
      </c>
      <c r="Q111">
        <v>26163</v>
      </c>
      <c r="R111" t="s">
        <v>610</v>
      </c>
      <c r="S111" t="s">
        <v>611</v>
      </c>
      <c r="T111" t="s">
        <v>279</v>
      </c>
      <c r="U111" t="s">
        <v>67</v>
      </c>
      <c r="V111">
        <v>4596</v>
      </c>
      <c r="W111">
        <v>94.1</v>
      </c>
      <c r="X111">
        <v>3.2</v>
      </c>
      <c r="Y111">
        <v>1.5</v>
      </c>
      <c r="Z111">
        <v>29488</v>
      </c>
      <c r="AA111">
        <v>67636</v>
      </c>
      <c r="AB111">
        <v>41184</v>
      </c>
      <c r="AC111">
        <v>1.6422882670000001</v>
      </c>
      <c r="AD111">
        <v>5</v>
      </c>
      <c r="AE111">
        <v>4</v>
      </c>
      <c r="AF111">
        <v>11.2</v>
      </c>
      <c r="AG111">
        <v>0.14593698199999999</v>
      </c>
      <c r="AH111">
        <v>0.21250777800000001</v>
      </c>
    </row>
    <row r="112" spans="1:34" x14ac:dyDescent="0.25">
      <c r="A112" t="s">
        <v>612</v>
      </c>
      <c r="B112">
        <v>59</v>
      </c>
      <c r="C112" t="s">
        <v>35</v>
      </c>
      <c r="D112" t="s">
        <v>46</v>
      </c>
      <c r="E112" t="s">
        <v>37</v>
      </c>
      <c r="F112">
        <v>2</v>
      </c>
      <c r="G112">
        <v>2015</v>
      </c>
      <c r="H112" t="s">
        <v>613</v>
      </c>
      <c r="I112" t="s">
        <v>614</v>
      </c>
      <c r="J112" t="s">
        <v>244</v>
      </c>
      <c r="K112">
        <v>39.7720299</v>
      </c>
      <c r="L112">
        <v>-76.966178900000003</v>
      </c>
      <c r="M112">
        <v>42</v>
      </c>
      <c r="N112">
        <v>133</v>
      </c>
      <c r="O112">
        <v>21801</v>
      </c>
      <c r="P112">
        <v>42133021801</v>
      </c>
      <c r="Q112">
        <v>42133</v>
      </c>
      <c r="R112" t="s">
        <v>615</v>
      </c>
      <c r="S112" t="s">
        <v>616</v>
      </c>
      <c r="T112" t="s">
        <v>43</v>
      </c>
      <c r="U112" t="s">
        <v>67</v>
      </c>
      <c r="V112">
        <v>4487</v>
      </c>
      <c r="W112">
        <v>92.2</v>
      </c>
      <c r="X112">
        <v>2.9</v>
      </c>
      <c r="Y112">
        <v>5.9</v>
      </c>
      <c r="Z112">
        <v>30491</v>
      </c>
      <c r="AA112">
        <v>65581</v>
      </c>
      <c r="AB112">
        <v>58745</v>
      </c>
      <c r="AC112">
        <v>1.11636735</v>
      </c>
      <c r="AD112">
        <v>4</v>
      </c>
      <c r="AE112">
        <v>4</v>
      </c>
      <c r="AF112">
        <v>7.4</v>
      </c>
      <c r="AG112">
        <v>3.4010601000000001E-2</v>
      </c>
      <c r="AH112">
        <v>0.26704366899999998</v>
      </c>
    </row>
    <row r="113" spans="1:34" x14ac:dyDescent="0.25">
      <c r="A113" t="s">
        <v>617</v>
      </c>
      <c r="B113">
        <v>33</v>
      </c>
      <c r="C113" t="s">
        <v>35</v>
      </c>
      <c r="D113" t="s">
        <v>46</v>
      </c>
      <c r="E113" t="s">
        <v>47</v>
      </c>
      <c r="F113">
        <v>3</v>
      </c>
      <c r="G113">
        <v>2015</v>
      </c>
      <c r="H113" t="s">
        <v>618</v>
      </c>
      <c r="I113" t="s">
        <v>619</v>
      </c>
      <c r="J113" t="s">
        <v>186</v>
      </c>
      <c r="K113">
        <v>35.755008699999998</v>
      </c>
      <c r="L113">
        <v>-95.402557400000006</v>
      </c>
      <c r="M113">
        <v>40</v>
      </c>
      <c r="N113">
        <v>101</v>
      </c>
      <c r="O113">
        <v>100</v>
      </c>
      <c r="P113">
        <v>40101000100</v>
      </c>
      <c r="Q113">
        <v>40101</v>
      </c>
      <c r="R113" t="s">
        <v>402</v>
      </c>
      <c r="S113" t="s">
        <v>620</v>
      </c>
      <c r="T113" t="s">
        <v>279</v>
      </c>
      <c r="U113" t="s">
        <v>67</v>
      </c>
      <c r="V113">
        <v>4745</v>
      </c>
      <c r="W113">
        <v>44.7</v>
      </c>
      <c r="X113">
        <v>25</v>
      </c>
      <c r="Y113">
        <v>1.9</v>
      </c>
      <c r="Z113">
        <v>18370</v>
      </c>
      <c r="AA113">
        <v>28836</v>
      </c>
      <c r="AB113">
        <v>38502</v>
      </c>
      <c r="AC113">
        <v>0.74894810700000003</v>
      </c>
      <c r="AD113">
        <v>2</v>
      </c>
      <c r="AE113">
        <v>1</v>
      </c>
      <c r="AF113">
        <v>34.700000000000003</v>
      </c>
      <c r="AG113">
        <v>0.11886697</v>
      </c>
      <c r="AH113">
        <v>0.20299145299999999</v>
      </c>
    </row>
    <row r="114" spans="1:34" x14ac:dyDescent="0.25">
      <c r="A114" t="s">
        <v>621</v>
      </c>
      <c r="B114">
        <v>58</v>
      </c>
      <c r="C114" t="s">
        <v>35</v>
      </c>
      <c r="D114" t="s">
        <v>46</v>
      </c>
      <c r="E114" t="s">
        <v>47</v>
      </c>
      <c r="F114">
        <v>28</v>
      </c>
      <c r="G114">
        <v>2015</v>
      </c>
      <c r="H114" t="s">
        <v>622</v>
      </c>
      <c r="I114" t="s">
        <v>623</v>
      </c>
      <c r="J114" t="s">
        <v>71</v>
      </c>
      <c r="K114">
        <v>40.738666500000001</v>
      </c>
      <c r="L114">
        <v>-82.515632600000004</v>
      </c>
      <c r="M114">
        <v>39</v>
      </c>
      <c r="N114">
        <v>139</v>
      </c>
      <c r="O114">
        <v>1100</v>
      </c>
      <c r="P114">
        <v>39139001100</v>
      </c>
      <c r="Q114">
        <v>39139</v>
      </c>
      <c r="R114" t="s">
        <v>218</v>
      </c>
      <c r="S114" t="s">
        <v>624</v>
      </c>
      <c r="T114" t="s">
        <v>43</v>
      </c>
      <c r="U114" t="s">
        <v>67</v>
      </c>
      <c r="V114">
        <v>2991</v>
      </c>
      <c r="W114">
        <v>94.3</v>
      </c>
      <c r="X114">
        <v>3.9</v>
      </c>
      <c r="Y114">
        <v>1.1000000000000001</v>
      </c>
      <c r="Z114">
        <v>24348</v>
      </c>
      <c r="AA114">
        <v>37992</v>
      </c>
      <c r="AB114">
        <v>41835</v>
      </c>
      <c r="AC114">
        <v>0.90813911800000002</v>
      </c>
      <c r="AD114">
        <v>2</v>
      </c>
      <c r="AE114">
        <v>2</v>
      </c>
      <c r="AF114">
        <v>8.6999999999999993</v>
      </c>
      <c r="AG114">
        <v>3.7341299000000001E-2</v>
      </c>
      <c r="AH114">
        <v>0.14136363599999999</v>
      </c>
    </row>
    <row r="115" spans="1:34" x14ac:dyDescent="0.25">
      <c r="A115" t="s">
        <v>625</v>
      </c>
      <c r="B115">
        <v>58</v>
      </c>
      <c r="C115" t="s">
        <v>35</v>
      </c>
      <c r="D115" t="s">
        <v>46</v>
      </c>
      <c r="E115" t="s">
        <v>111</v>
      </c>
      <c r="F115">
        <v>8</v>
      </c>
      <c r="G115">
        <v>2015</v>
      </c>
      <c r="H115" t="s">
        <v>626</v>
      </c>
      <c r="I115" t="s">
        <v>627</v>
      </c>
      <c r="J115" t="s">
        <v>516</v>
      </c>
      <c r="K115">
        <v>43.265414999999997</v>
      </c>
      <c r="L115">
        <v>-76.005972999999997</v>
      </c>
      <c r="M115">
        <v>36</v>
      </c>
      <c r="N115">
        <v>75</v>
      </c>
      <c r="O115">
        <v>20600</v>
      </c>
      <c r="P115">
        <v>36075020600</v>
      </c>
      <c r="Q115">
        <v>36075</v>
      </c>
      <c r="R115" t="s">
        <v>628</v>
      </c>
      <c r="S115" t="s">
        <v>629</v>
      </c>
      <c r="T115" t="s">
        <v>43</v>
      </c>
      <c r="U115" t="s">
        <v>44</v>
      </c>
      <c r="V115">
        <v>4968</v>
      </c>
      <c r="W115">
        <v>95.7</v>
      </c>
      <c r="X115">
        <v>0</v>
      </c>
      <c r="Y115">
        <v>2</v>
      </c>
      <c r="Z115">
        <v>23883</v>
      </c>
      <c r="AA115">
        <v>49360</v>
      </c>
      <c r="AB115">
        <v>48051</v>
      </c>
      <c r="AC115">
        <v>1.0272418889999999</v>
      </c>
      <c r="AD115">
        <v>3</v>
      </c>
      <c r="AE115">
        <v>3</v>
      </c>
      <c r="AF115">
        <v>12.9</v>
      </c>
      <c r="AG115">
        <v>0.15817694400000001</v>
      </c>
      <c r="AH115">
        <v>0.14707637200000001</v>
      </c>
    </row>
    <row r="116" spans="1:34" x14ac:dyDescent="0.25">
      <c r="A116" t="s">
        <v>630</v>
      </c>
      <c r="B116">
        <v>47</v>
      </c>
      <c r="C116" t="s">
        <v>35</v>
      </c>
      <c r="D116" t="s">
        <v>46</v>
      </c>
      <c r="E116" t="s">
        <v>54</v>
      </c>
      <c r="F116">
        <v>17</v>
      </c>
      <c r="G116">
        <v>2015</v>
      </c>
      <c r="H116" t="s">
        <v>631</v>
      </c>
      <c r="I116" t="s">
        <v>632</v>
      </c>
      <c r="J116" t="s">
        <v>50</v>
      </c>
      <c r="K116">
        <v>32.372741699999999</v>
      </c>
      <c r="L116">
        <v>-91.199363700000006</v>
      </c>
      <c r="M116">
        <v>22</v>
      </c>
      <c r="N116">
        <v>65</v>
      </c>
      <c r="O116">
        <v>960200</v>
      </c>
      <c r="P116">
        <v>22065960200</v>
      </c>
      <c r="Q116">
        <v>22065</v>
      </c>
      <c r="R116" t="s">
        <v>449</v>
      </c>
      <c r="S116" t="s">
        <v>633</v>
      </c>
      <c r="T116" t="s">
        <v>308</v>
      </c>
      <c r="U116" t="s">
        <v>67</v>
      </c>
      <c r="V116">
        <v>3403</v>
      </c>
      <c r="W116">
        <v>51.3</v>
      </c>
      <c r="X116">
        <v>47.8</v>
      </c>
      <c r="Y116">
        <v>0.9</v>
      </c>
      <c r="Z116">
        <v>15373</v>
      </c>
      <c r="AA116">
        <v>21803</v>
      </c>
      <c r="AB116">
        <v>25498</v>
      </c>
      <c r="AC116">
        <v>0.85508667299999996</v>
      </c>
      <c r="AD116">
        <v>2</v>
      </c>
      <c r="AE116">
        <v>1</v>
      </c>
      <c r="AF116">
        <v>43.1</v>
      </c>
      <c r="AG116">
        <v>0.192203083</v>
      </c>
      <c r="AH116">
        <v>0.123522459</v>
      </c>
    </row>
    <row r="117" spans="1:34" x14ac:dyDescent="0.25">
      <c r="A117" t="s">
        <v>634</v>
      </c>
      <c r="B117">
        <v>41</v>
      </c>
      <c r="C117" t="s">
        <v>35</v>
      </c>
      <c r="D117" t="s">
        <v>46</v>
      </c>
      <c r="E117" t="s">
        <v>54</v>
      </c>
      <c r="F117">
        <v>15</v>
      </c>
      <c r="G117">
        <v>2015</v>
      </c>
      <c r="H117" t="s">
        <v>635</v>
      </c>
      <c r="I117" t="s">
        <v>636</v>
      </c>
      <c r="J117" t="s">
        <v>637</v>
      </c>
      <c r="K117">
        <v>41.269348100000002</v>
      </c>
      <c r="L117">
        <v>-72.842895499999997</v>
      </c>
      <c r="M117">
        <v>9</v>
      </c>
      <c r="N117">
        <v>9</v>
      </c>
      <c r="O117">
        <v>184200</v>
      </c>
      <c r="P117">
        <v>9009184200</v>
      </c>
      <c r="Q117">
        <v>9009</v>
      </c>
      <c r="R117" t="s">
        <v>638</v>
      </c>
      <c r="S117" t="s">
        <v>639</v>
      </c>
      <c r="T117" t="s">
        <v>279</v>
      </c>
      <c r="U117" t="s">
        <v>104</v>
      </c>
      <c r="V117">
        <v>4066</v>
      </c>
      <c r="W117">
        <v>76.8</v>
      </c>
      <c r="X117">
        <v>2.1</v>
      </c>
      <c r="Y117">
        <v>8.8000000000000007</v>
      </c>
      <c r="Z117">
        <v>41609</v>
      </c>
      <c r="AA117">
        <v>64063</v>
      </c>
      <c r="AB117">
        <v>61996</v>
      </c>
      <c r="AC117">
        <v>1.0333408610000001</v>
      </c>
      <c r="AD117">
        <v>3</v>
      </c>
      <c r="AE117">
        <v>4</v>
      </c>
      <c r="AF117">
        <v>8.3000000000000007</v>
      </c>
      <c r="AG117">
        <v>7.1680376000000004E-2</v>
      </c>
      <c r="AH117">
        <v>0.38233376800000002</v>
      </c>
    </row>
    <row r="118" spans="1:34" x14ac:dyDescent="0.25">
      <c r="A118" t="s">
        <v>640</v>
      </c>
      <c r="B118">
        <v>64</v>
      </c>
      <c r="C118" t="s">
        <v>35</v>
      </c>
      <c r="D118" t="s">
        <v>46</v>
      </c>
      <c r="E118" t="s">
        <v>37</v>
      </c>
      <c r="F118">
        <v>9</v>
      </c>
      <c r="G118">
        <v>2015</v>
      </c>
      <c r="H118" t="s">
        <v>641</v>
      </c>
      <c r="I118" t="s">
        <v>259</v>
      </c>
      <c r="J118" t="s">
        <v>64</v>
      </c>
      <c r="K118">
        <v>34.0021591</v>
      </c>
      <c r="L118">
        <v>-118.4123077</v>
      </c>
      <c r="M118">
        <v>6</v>
      </c>
      <c r="N118">
        <v>37</v>
      </c>
      <c r="O118">
        <v>275102</v>
      </c>
      <c r="P118">
        <v>6037275102</v>
      </c>
      <c r="Q118">
        <v>6037</v>
      </c>
      <c r="R118" t="s">
        <v>642</v>
      </c>
      <c r="S118" t="s">
        <v>89</v>
      </c>
      <c r="T118" t="s">
        <v>308</v>
      </c>
      <c r="U118" t="s">
        <v>67</v>
      </c>
      <c r="V118">
        <v>4225</v>
      </c>
      <c r="W118">
        <v>22.5</v>
      </c>
      <c r="X118">
        <v>1.8</v>
      </c>
      <c r="Y118">
        <v>64.599999999999994</v>
      </c>
      <c r="Z118">
        <v>21130</v>
      </c>
      <c r="AA118">
        <v>55458</v>
      </c>
      <c r="AB118">
        <v>55909</v>
      </c>
      <c r="AC118">
        <v>0.99193332000000001</v>
      </c>
      <c r="AD118">
        <v>3</v>
      </c>
      <c r="AE118">
        <v>3</v>
      </c>
      <c r="AF118">
        <v>7.3</v>
      </c>
      <c r="AG118">
        <v>6.8592057999999997E-2</v>
      </c>
      <c r="AH118">
        <v>0.28561125100000001</v>
      </c>
    </row>
    <row r="119" spans="1:34" x14ac:dyDescent="0.25">
      <c r="A119" t="s">
        <v>643</v>
      </c>
      <c r="B119">
        <v>45</v>
      </c>
      <c r="C119" t="s">
        <v>35</v>
      </c>
      <c r="D119" t="s">
        <v>46</v>
      </c>
      <c r="E119" t="s">
        <v>47</v>
      </c>
      <c r="F119">
        <v>26</v>
      </c>
      <c r="G119">
        <v>2015</v>
      </c>
      <c r="H119" t="s">
        <v>644</v>
      </c>
      <c r="I119" t="s">
        <v>645</v>
      </c>
      <c r="J119" t="s">
        <v>64</v>
      </c>
      <c r="K119">
        <v>33.7610283</v>
      </c>
      <c r="L119">
        <v>-117.953743</v>
      </c>
      <c r="M119">
        <v>6</v>
      </c>
      <c r="N119">
        <v>59</v>
      </c>
      <c r="O119">
        <v>88902</v>
      </c>
      <c r="P119">
        <v>6059088902</v>
      </c>
      <c r="Q119">
        <v>6059</v>
      </c>
      <c r="R119" t="s">
        <v>646</v>
      </c>
      <c r="S119" t="s">
        <v>647</v>
      </c>
      <c r="T119" t="s">
        <v>43</v>
      </c>
      <c r="U119" t="s">
        <v>67</v>
      </c>
      <c r="V119">
        <v>4791</v>
      </c>
      <c r="W119">
        <v>9.5</v>
      </c>
      <c r="X119">
        <v>0</v>
      </c>
      <c r="Y119">
        <v>33.9</v>
      </c>
      <c r="Z119">
        <v>19598</v>
      </c>
      <c r="AA119">
        <v>56818</v>
      </c>
      <c r="AB119">
        <v>75422</v>
      </c>
      <c r="AC119">
        <v>0.75333457100000001</v>
      </c>
      <c r="AD119">
        <v>2</v>
      </c>
      <c r="AE119">
        <v>4</v>
      </c>
      <c r="AF119">
        <v>24.3</v>
      </c>
      <c r="AG119">
        <v>0.11815301</v>
      </c>
      <c r="AH119">
        <v>0.16562602700000001</v>
      </c>
    </row>
    <row r="120" spans="1:34" x14ac:dyDescent="0.25">
      <c r="A120" t="s">
        <v>648</v>
      </c>
      <c r="B120">
        <v>53</v>
      </c>
      <c r="C120" t="s">
        <v>140</v>
      </c>
      <c r="D120" t="s">
        <v>46</v>
      </c>
      <c r="E120" t="s">
        <v>54</v>
      </c>
      <c r="F120">
        <v>26</v>
      </c>
      <c r="G120">
        <v>2015</v>
      </c>
      <c r="H120" t="s">
        <v>649</v>
      </c>
      <c r="I120" t="s">
        <v>650</v>
      </c>
      <c r="J120" t="s">
        <v>175</v>
      </c>
      <c r="K120">
        <v>38.816657999999997</v>
      </c>
      <c r="L120">
        <v>-94.913543700000005</v>
      </c>
      <c r="M120">
        <v>20</v>
      </c>
      <c r="N120">
        <v>91</v>
      </c>
      <c r="O120">
        <v>53707</v>
      </c>
      <c r="P120">
        <v>20091053707</v>
      </c>
      <c r="Q120">
        <v>20091</v>
      </c>
      <c r="R120" t="s">
        <v>651</v>
      </c>
      <c r="S120" t="s">
        <v>652</v>
      </c>
      <c r="T120" t="s">
        <v>43</v>
      </c>
      <c r="U120" t="s">
        <v>67</v>
      </c>
      <c r="V120">
        <v>4643</v>
      </c>
      <c r="W120">
        <v>87.1</v>
      </c>
      <c r="X120">
        <v>1.8</v>
      </c>
      <c r="Y120">
        <v>3.4</v>
      </c>
      <c r="Z120">
        <v>33869</v>
      </c>
      <c r="AA120">
        <v>67702</v>
      </c>
      <c r="AB120">
        <v>74717</v>
      </c>
      <c r="AC120">
        <v>0.90611239700000001</v>
      </c>
      <c r="AD120">
        <v>3</v>
      </c>
      <c r="AE120">
        <v>4</v>
      </c>
      <c r="AF120">
        <v>6.3</v>
      </c>
      <c r="AG120">
        <v>3.5865793E-2</v>
      </c>
      <c r="AH120">
        <v>0.28366187799999998</v>
      </c>
    </row>
    <row r="121" spans="1:34" x14ac:dyDescent="0.25">
      <c r="A121" t="s">
        <v>653</v>
      </c>
      <c r="B121">
        <v>24</v>
      </c>
      <c r="C121" t="s">
        <v>35</v>
      </c>
      <c r="D121" t="s">
        <v>46</v>
      </c>
      <c r="E121" t="s">
        <v>54</v>
      </c>
      <c r="F121">
        <v>17</v>
      </c>
      <c r="G121">
        <v>2015</v>
      </c>
      <c r="H121" t="s">
        <v>654</v>
      </c>
      <c r="I121" t="s">
        <v>655</v>
      </c>
      <c r="J121" t="s">
        <v>312</v>
      </c>
      <c r="K121">
        <v>34.642572800000003</v>
      </c>
      <c r="L121">
        <v>-78.741671699999998</v>
      </c>
      <c r="M121">
        <v>37</v>
      </c>
      <c r="N121">
        <v>17</v>
      </c>
      <c r="O121">
        <v>950300</v>
      </c>
      <c r="P121">
        <v>37017950300</v>
      </c>
      <c r="Q121">
        <v>37017</v>
      </c>
      <c r="R121" t="s">
        <v>208</v>
      </c>
      <c r="S121" t="s">
        <v>656</v>
      </c>
      <c r="T121" t="s">
        <v>43</v>
      </c>
      <c r="U121" t="s">
        <v>109</v>
      </c>
      <c r="V121">
        <v>6056</v>
      </c>
      <c r="W121">
        <v>54.9</v>
      </c>
      <c r="X121">
        <v>22</v>
      </c>
      <c r="Y121">
        <v>19.100000000000001</v>
      </c>
      <c r="Z121">
        <v>16983</v>
      </c>
      <c r="AA121">
        <v>25690</v>
      </c>
      <c r="AB121">
        <v>30164</v>
      </c>
      <c r="AC121">
        <v>0.85167749599999998</v>
      </c>
      <c r="AD121">
        <v>1</v>
      </c>
      <c r="AE121">
        <v>1</v>
      </c>
      <c r="AF121">
        <v>26.7</v>
      </c>
      <c r="AG121">
        <v>0.11617216900000001</v>
      </c>
      <c r="AH121">
        <v>0.12675</v>
      </c>
    </row>
    <row r="122" spans="1:34" x14ac:dyDescent="0.25">
      <c r="A122" t="s">
        <v>657</v>
      </c>
      <c r="B122">
        <v>48</v>
      </c>
      <c r="C122" t="s">
        <v>35</v>
      </c>
      <c r="D122" t="s">
        <v>36</v>
      </c>
      <c r="E122" t="s">
        <v>111</v>
      </c>
      <c r="F122">
        <v>8</v>
      </c>
      <c r="G122">
        <v>2015</v>
      </c>
      <c r="H122" t="s">
        <v>658</v>
      </c>
      <c r="I122" t="s">
        <v>659</v>
      </c>
      <c r="J122" t="s">
        <v>50</v>
      </c>
      <c r="K122">
        <v>29.8598535</v>
      </c>
      <c r="L122">
        <v>-90.072260099999994</v>
      </c>
      <c r="M122">
        <v>22</v>
      </c>
      <c r="N122">
        <v>51</v>
      </c>
      <c r="O122">
        <v>27812</v>
      </c>
      <c r="P122">
        <v>22051027812</v>
      </c>
      <c r="Q122">
        <v>22051</v>
      </c>
      <c r="R122" t="s">
        <v>660</v>
      </c>
      <c r="S122" t="s">
        <v>661</v>
      </c>
      <c r="T122" t="s">
        <v>43</v>
      </c>
      <c r="U122" t="s">
        <v>67</v>
      </c>
      <c r="V122">
        <v>4232</v>
      </c>
      <c r="W122">
        <v>10.8</v>
      </c>
      <c r="X122">
        <v>86.4</v>
      </c>
      <c r="Y122">
        <v>2.6</v>
      </c>
      <c r="Z122">
        <v>23944</v>
      </c>
      <c r="AA122">
        <v>42083</v>
      </c>
      <c r="AB122">
        <v>48261</v>
      </c>
      <c r="AC122">
        <v>0.87198773299999999</v>
      </c>
      <c r="AD122">
        <v>3</v>
      </c>
      <c r="AE122">
        <v>2</v>
      </c>
      <c r="AF122">
        <v>38.299999999999997</v>
      </c>
      <c r="AG122">
        <v>5.7540884E-2</v>
      </c>
      <c r="AH122">
        <v>0.14025973999999999</v>
      </c>
    </row>
    <row r="123" spans="1:34" x14ac:dyDescent="0.25">
      <c r="A123" t="s">
        <v>662</v>
      </c>
      <c r="B123">
        <v>29</v>
      </c>
      <c r="C123" t="s">
        <v>35</v>
      </c>
      <c r="D123" t="s">
        <v>36</v>
      </c>
      <c r="E123" t="s">
        <v>92</v>
      </c>
      <c r="F123">
        <v>23</v>
      </c>
      <c r="G123">
        <v>2015</v>
      </c>
      <c r="H123" t="s">
        <v>663</v>
      </c>
      <c r="I123" t="s">
        <v>664</v>
      </c>
      <c r="J123" t="s">
        <v>207</v>
      </c>
      <c r="K123">
        <v>26.150357700000001</v>
      </c>
      <c r="L123">
        <v>-80.210122799999994</v>
      </c>
      <c r="M123">
        <v>12</v>
      </c>
      <c r="N123">
        <v>11</v>
      </c>
      <c r="O123">
        <v>60402</v>
      </c>
      <c r="P123">
        <v>12011060402</v>
      </c>
      <c r="Q123">
        <v>12011</v>
      </c>
      <c r="R123" t="s">
        <v>665</v>
      </c>
      <c r="S123" t="s">
        <v>666</v>
      </c>
      <c r="T123" t="s">
        <v>43</v>
      </c>
      <c r="U123" t="s">
        <v>44</v>
      </c>
      <c r="V123">
        <v>6074</v>
      </c>
      <c r="W123">
        <v>3.2</v>
      </c>
      <c r="X123">
        <v>94.4</v>
      </c>
      <c r="Y123">
        <v>5</v>
      </c>
      <c r="Z123">
        <v>20254</v>
      </c>
      <c r="AA123">
        <v>29884</v>
      </c>
      <c r="AB123">
        <v>51251</v>
      </c>
      <c r="AC123">
        <v>0.58309106200000005</v>
      </c>
      <c r="AD123">
        <v>1</v>
      </c>
      <c r="AE123">
        <v>1</v>
      </c>
      <c r="AF123">
        <v>26.9</v>
      </c>
      <c r="AG123">
        <v>0.16073005600000001</v>
      </c>
      <c r="AH123">
        <v>0.182923381</v>
      </c>
    </row>
    <row r="124" spans="1:34" x14ac:dyDescent="0.25">
      <c r="A124" t="s">
        <v>667</v>
      </c>
      <c r="B124">
        <v>40</v>
      </c>
      <c r="C124" t="s">
        <v>35</v>
      </c>
      <c r="D124" t="s">
        <v>61</v>
      </c>
      <c r="E124" t="s">
        <v>111</v>
      </c>
      <c r="F124">
        <v>15</v>
      </c>
      <c r="G124">
        <v>2015</v>
      </c>
      <c r="H124" t="s">
        <v>668</v>
      </c>
      <c r="I124" t="s">
        <v>515</v>
      </c>
      <c r="J124" t="s">
        <v>516</v>
      </c>
      <c r="K124">
        <v>40.864620199999997</v>
      </c>
      <c r="L124">
        <v>-73.892433199999999</v>
      </c>
      <c r="M124">
        <v>36</v>
      </c>
      <c r="N124">
        <v>5</v>
      </c>
      <c r="O124">
        <v>39901</v>
      </c>
      <c r="P124">
        <v>36005039901</v>
      </c>
      <c r="Q124">
        <v>36005</v>
      </c>
      <c r="R124" t="s">
        <v>669</v>
      </c>
      <c r="S124" t="s">
        <v>518</v>
      </c>
      <c r="T124" t="s">
        <v>162</v>
      </c>
      <c r="U124" t="s">
        <v>67</v>
      </c>
      <c r="V124">
        <v>5169</v>
      </c>
      <c r="W124">
        <v>0.9</v>
      </c>
      <c r="X124">
        <v>19.5</v>
      </c>
      <c r="Y124">
        <v>71.900000000000006</v>
      </c>
      <c r="Z124">
        <v>15656</v>
      </c>
      <c r="AA124">
        <v>26509</v>
      </c>
      <c r="AB124">
        <v>34388</v>
      </c>
      <c r="AC124">
        <v>0.77087937699999998</v>
      </c>
      <c r="AD124">
        <v>2</v>
      </c>
      <c r="AE124">
        <v>1</v>
      </c>
      <c r="AF124">
        <v>36.700000000000003</v>
      </c>
      <c r="AG124">
        <v>0.176021554</v>
      </c>
      <c r="AH124">
        <v>0.102324177</v>
      </c>
    </row>
    <row r="125" spans="1:34" x14ac:dyDescent="0.25">
      <c r="A125" t="s">
        <v>670</v>
      </c>
      <c r="B125">
        <v>34</v>
      </c>
      <c r="C125" t="s">
        <v>35</v>
      </c>
      <c r="D125" t="s">
        <v>46</v>
      </c>
      <c r="E125" t="s">
        <v>111</v>
      </c>
      <c r="F125">
        <v>17</v>
      </c>
      <c r="G125">
        <v>2015</v>
      </c>
      <c r="H125" t="s">
        <v>671</v>
      </c>
      <c r="I125" t="s">
        <v>672</v>
      </c>
      <c r="J125" t="s">
        <v>64</v>
      </c>
      <c r="K125">
        <v>32.801961200000001</v>
      </c>
      <c r="L125">
        <v>-117.154332</v>
      </c>
      <c r="M125">
        <v>6</v>
      </c>
      <c r="N125">
        <v>73</v>
      </c>
      <c r="O125">
        <v>8702</v>
      </c>
      <c r="P125">
        <v>6073008702</v>
      </c>
      <c r="Q125">
        <v>6073</v>
      </c>
      <c r="R125" t="s">
        <v>673</v>
      </c>
      <c r="S125" t="s">
        <v>674</v>
      </c>
      <c r="T125" t="s">
        <v>43</v>
      </c>
      <c r="U125" t="s">
        <v>146</v>
      </c>
      <c r="V125">
        <v>5029</v>
      </c>
      <c r="W125">
        <v>47.3</v>
      </c>
      <c r="X125">
        <v>6.7</v>
      </c>
      <c r="Y125">
        <v>29</v>
      </c>
      <c r="Z125">
        <v>26928</v>
      </c>
      <c r="AA125">
        <v>66542</v>
      </c>
      <c r="AB125">
        <v>62962</v>
      </c>
      <c r="AC125">
        <v>1.056859693</v>
      </c>
      <c r="AD125">
        <v>3</v>
      </c>
      <c r="AE125">
        <v>4</v>
      </c>
      <c r="AF125">
        <v>10.8</v>
      </c>
      <c r="AG125">
        <v>5.6382146000000001E-2</v>
      </c>
      <c r="AH125">
        <v>0.385287202</v>
      </c>
    </row>
    <row r="126" spans="1:34" x14ac:dyDescent="0.25">
      <c r="A126" t="s">
        <v>675</v>
      </c>
      <c r="B126">
        <v>21</v>
      </c>
      <c r="C126" t="s">
        <v>35</v>
      </c>
      <c r="D126" t="s">
        <v>36</v>
      </c>
      <c r="E126" t="s">
        <v>54</v>
      </c>
      <c r="F126">
        <v>22</v>
      </c>
      <c r="G126">
        <v>2015</v>
      </c>
      <c r="H126" t="s">
        <v>676</v>
      </c>
      <c r="I126" t="s">
        <v>677</v>
      </c>
      <c r="J126" t="s">
        <v>516</v>
      </c>
      <c r="K126">
        <v>40.7399445</v>
      </c>
      <c r="L126">
        <v>-73.237228400000006</v>
      </c>
      <c r="M126">
        <v>36</v>
      </c>
      <c r="N126">
        <v>103</v>
      </c>
      <c r="O126">
        <v>146003</v>
      </c>
      <c r="P126">
        <v>36103146003</v>
      </c>
      <c r="Q126">
        <v>36103</v>
      </c>
      <c r="R126" t="s">
        <v>678</v>
      </c>
      <c r="S126" t="s">
        <v>679</v>
      </c>
      <c r="T126" t="s">
        <v>43</v>
      </c>
      <c r="U126" t="s">
        <v>67</v>
      </c>
      <c r="V126">
        <v>8222</v>
      </c>
      <c r="W126">
        <v>28.9</v>
      </c>
      <c r="X126">
        <v>22.8</v>
      </c>
      <c r="Y126">
        <v>39.6</v>
      </c>
      <c r="Z126">
        <v>30784</v>
      </c>
      <c r="AA126">
        <v>72218</v>
      </c>
      <c r="AB126">
        <v>87763</v>
      </c>
      <c r="AC126">
        <v>0.82287524400000001</v>
      </c>
      <c r="AD126">
        <v>1</v>
      </c>
      <c r="AE126">
        <v>4</v>
      </c>
      <c r="AF126">
        <v>4.4000000000000004</v>
      </c>
      <c r="AG126">
        <v>0.109368376</v>
      </c>
      <c r="AH126">
        <v>0.240339473</v>
      </c>
    </row>
    <row r="127" spans="1:34" x14ac:dyDescent="0.25">
      <c r="A127" t="s">
        <v>680</v>
      </c>
      <c r="B127">
        <v>26</v>
      </c>
      <c r="C127" t="s">
        <v>35</v>
      </c>
      <c r="D127" t="s">
        <v>46</v>
      </c>
      <c r="E127" t="s">
        <v>54</v>
      </c>
      <c r="F127">
        <v>4</v>
      </c>
      <c r="G127">
        <v>2015</v>
      </c>
      <c r="H127" t="s">
        <v>681</v>
      </c>
      <c r="I127" t="s">
        <v>682</v>
      </c>
      <c r="J127" t="s">
        <v>207</v>
      </c>
      <c r="K127">
        <v>28.8863035</v>
      </c>
      <c r="L127">
        <v>-81.253223899999995</v>
      </c>
      <c r="M127">
        <v>12</v>
      </c>
      <c r="N127">
        <v>127</v>
      </c>
      <c r="O127">
        <v>91017</v>
      </c>
      <c r="P127">
        <v>12127091017</v>
      </c>
      <c r="Q127">
        <v>12127</v>
      </c>
      <c r="R127" t="s">
        <v>683</v>
      </c>
      <c r="S127" t="s">
        <v>684</v>
      </c>
      <c r="T127" t="s">
        <v>43</v>
      </c>
      <c r="U127" t="s">
        <v>117</v>
      </c>
      <c r="V127">
        <v>3536</v>
      </c>
      <c r="W127">
        <v>52.2</v>
      </c>
      <c r="X127">
        <v>5.0999999999999996</v>
      </c>
      <c r="Y127">
        <v>41.5</v>
      </c>
      <c r="Z127">
        <v>19921</v>
      </c>
      <c r="AA127">
        <v>43413</v>
      </c>
      <c r="AB127">
        <v>42457</v>
      </c>
      <c r="AC127">
        <v>1.022516899</v>
      </c>
      <c r="AD127">
        <v>3</v>
      </c>
      <c r="AE127">
        <v>2</v>
      </c>
      <c r="AF127">
        <v>17.399999999999999</v>
      </c>
      <c r="AG127">
        <v>0.10238248599999999</v>
      </c>
      <c r="AH127">
        <v>5.6138934000000001E-2</v>
      </c>
    </row>
    <row r="128" spans="1:34" x14ac:dyDescent="0.25">
      <c r="A128" t="s">
        <v>685</v>
      </c>
      <c r="B128">
        <v>45</v>
      </c>
      <c r="C128" t="s">
        <v>35</v>
      </c>
      <c r="D128" t="s">
        <v>36</v>
      </c>
      <c r="E128" t="s">
        <v>37</v>
      </c>
      <c r="F128">
        <v>9</v>
      </c>
      <c r="G128">
        <v>2015</v>
      </c>
      <c r="H128" t="s">
        <v>686</v>
      </c>
      <c r="I128" t="s">
        <v>687</v>
      </c>
      <c r="J128" t="s">
        <v>95</v>
      </c>
      <c r="K128">
        <v>32.656595500000002</v>
      </c>
      <c r="L128">
        <v>-96.750299299999995</v>
      </c>
      <c r="M128">
        <v>48</v>
      </c>
      <c r="N128">
        <v>113</v>
      </c>
      <c r="O128">
        <v>20200</v>
      </c>
      <c r="P128">
        <v>48113020200</v>
      </c>
      <c r="Q128">
        <v>48113</v>
      </c>
      <c r="R128" t="s">
        <v>266</v>
      </c>
      <c r="S128" t="s">
        <v>688</v>
      </c>
      <c r="T128" t="s">
        <v>43</v>
      </c>
      <c r="U128" t="s">
        <v>67</v>
      </c>
      <c r="V128">
        <v>4044</v>
      </c>
      <c r="W128">
        <v>0.4</v>
      </c>
      <c r="X128">
        <v>84.8</v>
      </c>
      <c r="Y128">
        <v>14</v>
      </c>
      <c r="Z128">
        <v>14256</v>
      </c>
      <c r="AA128">
        <v>23931</v>
      </c>
      <c r="AB128">
        <v>49481</v>
      </c>
      <c r="AC128">
        <v>0.483640185</v>
      </c>
      <c r="AD128">
        <v>1</v>
      </c>
      <c r="AE128">
        <v>1</v>
      </c>
      <c r="AF128">
        <v>40.1</v>
      </c>
      <c r="AG128">
        <v>0.172051696</v>
      </c>
      <c r="AH128">
        <v>2.9108327E-2</v>
      </c>
    </row>
    <row r="129" spans="1:34" x14ac:dyDescent="0.25">
      <c r="A129" t="s">
        <v>689</v>
      </c>
      <c r="B129">
        <v>25</v>
      </c>
      <c r="C129" t="s">
        <v>35</v>
      </c>
      <c r="D129" t="s">
        <v>36</v>
      </c>
      <c r="E129" t="s">
        <v>47</v>
      </c>
      <c r="F129">
        <v>6</v>
      </c>
      <c r="G129">
        <v>2015</v>
      </c>
      <c r="H129" t="s">
        <v>690</v>
      </c>
      <c r="I129" t="s">
        <v>659</v>
      </c>
      <c r="J129" t="s">
        <v>50</v>
      </c>
      <c r="K129">
        <v>29.8768171</v>
      </c>
      <c r="L129">
        <v>-90.048989899999995</v>
      </c>
      <c r="M129">
        <v>22</v>
      </c>
      <c r="N129">
        <v>51</v>
      </c>
      <c r="O129">
        <v>27803</v>
      </c>
      <c r="P129">
        <v>22051027803</v>
      </c>
      <c r="Q129">
        <v>22051</v>
      </c>
      <c r="R129" t="s">
        <v>691</v>
      </c>
      <c r="S129" t="s">
        <v>661</v>
      </c>
      <c r="T129" t="s">
        <v>43</v>
      </c>
      <c r="U129" t="s">
        <v>67</v>
      </c>
      <c r="V129">
        <v>3085</v>
      </c>
      <c r="W129">
        <v>19</v>
      </c>
      <c r="X129">
        <v>46.1</v>
      </c>
      <c r="Y129">
        <v>28.8</v>
      </c>
      <c r="Z129">
        <v>18257</v>
      </c>
      <c r="AA129">
        <v>25950</v>
      </c>
      <c r="AB129">
        <v>48261</v>
      </c>
      <c r="AC129">
        <v>0.53770124900000005</v>
      </c>
      <c r="AD129">
        <v>1</v>
      </c>
      <c r="AE129">
        <v>1</v>
      </c>
      <c r="AF129">
        <v>39.4</v>
      </c>
      <c r="AG129">
        <v>1.8193225E-2</v>
      </c>
      <c r="AH129">
        <v>0.108970831</v>
      </c>
    </row>
    <row r="130" spans="1:34" x14ac:dyDescent="0.25">
      <c r="A130" t="s">
        <v>692</v>
      </c>
      <c r="B130">
        <v>17</v>
      </c>
      <c r="C130" t="s">
        <v>35</v>
      </c>
      <c r="D130" t="s">
        <v>46</v>
      </c>
      <c r="E130" t="s">
        <v>54</v>
      </c>
      <c r="F130">
        <v>1</v>
      </c>
      <c r="G130">
        <v>2015</v>
      </c>
      <c r="H130" t="s">
        <v>693</v>
      </c>
      <c r="I130" t="s">
        <v>694</v>
      </c>
      <c r="J130" t="s">
        <v>101</v>
      </c>
      <c r="K130">
        <v>42.755621400000003</v>
      </c>
      <c r="L130">
        <v>-84.8926637</v>
      </c>
      <c r="M130">
        <v>26</v>
      </c>
      <c r="N130">
        <v>45</v>
      </c>
      <c r="O130">
        <v>20500</v>
      </c>
      <c r="P130">
        <v>26045020500</v>
      </c>
      <c r="Q130">
        <v>26045</v>
      </c>
      <c r="R130" t="s">
        <v>695</v>
      </c>
      <c r="S130" t="s">
        <v>696</v>
      </c>
      <c r="T130" t="s">
        <v>43</v>
      </c>
      <c r="U130" t="s">
        <v>90</v>
      </c>
      <c r="V130">
        <v>3751</v>
      </c>
      <c r="W130">
        <v>96.1</v>
      </c>
      <c r="X130">
        <v>0.1</v>
      </c>
      <c r="Y130">
        <v>3.1</v>
      </c>
      <c r="Z130">
        <v>32088</v>
      </c>
      <c r="AA130">
        <v>67756</v>
      </c>
      <c r="AB130">
        <v>54115</v>
      </c>
      <c r="AC130">
        <v>1.252074286</v>
      </c>
      <c r="AD130">
        <v>5</v>
      </c>
      <c r="AE130">
        <v>4</v>
      </c>
      <c r="AF130">
        <v>8.5</v>
      </c>
      <c r="AG130">
        <v>9.0425532000000003E-2</v>
      </c>
      <c r="AH130">
        <v>0.16807692299999999</v>
      </c>
    </row>
    <row r="131" spans="1:34" x14ac:dyDescent="0.25">
      <c r="A131" t="s">
        <v>697</v>
      </c>
      <c r="B131">
        <v>24</v>
      </c>
      <c r="C131" t="s">
        <v>35</v>
      </c>
      <c r="D131" t="s">
        <v>36</v>
      </c>
      <c r="E131" t="s">
        <v>54</v>
      </c>
      <c r="F131">
        <v>22</v>
      </c>
      <c r="G131">
        <v>2015</v>
      </c>
      <c r="H131" t="s">
        <v>698</v>
      </c>
      <c r="I131" t="s">
        <v>699</v>
      </c>
      <c r="J131" t="s">
        <v>64</v>
      </c>
      <c r="K131">
        <v>37.361293799999999</v>
      </c>
      <c r="L131">
        <v>-121.959137</v>
      </c>
      <c r="M131">
        <v>6</v>
      </c>
      <c r="N131">
        <v>85</v>
      </c>
      <c r="O131">
        <v>505202</v>
      </c>
      <c r="P131">
        <v>6085505202</v>
      </c>
      <c r="Q131">
        <v>6085</v>
      </c>
      <c r="R131" t="s">
        <v>700</v>
      </c>
      <c r="S131" t="s">
        <v>701</v>
      </c>
      <c r="T131" t="s">
        <v>43</v>
      </c>
      <c r="U131" t="s">
        <v>104</v>
      </c>
      <c r="V131">
        <v>6461</v>
      </c>
      <c r="W131">
        <v>23.6</v>
      </c>
      <c r="X131">
        <v>3</v>
      </c>
      <c r="Y131">
        <v>49.1</v>
      </c>
      <c r="Z131">
        <v>26846</v>
      </c>
      <c r="AA131">
        <v>62664</v>
      </c>
      <c r="AB131">
        <v>91702</v>
      </c>
      <c r="AC131">
        <v>0.68334387500000005</v>
      </c>
      <c r="AD131">
        <v>1</v>
      </c>
      <c r="AE131">
        <v>4</v>
      </c>
      <c r="AF131">
        <v>9.1</v>
      </c>
      <c r="AG131">
        <v>0.107110979</v>
      </c>
      <c r="AH131">
        <v>0.34854276200000001</v>
      </c>
    </row>
    <row r="132" spans="1:34" x14ac:dyDescent="0.25">
      <c r="A132" t="s">
        <v>702</v>
      </c>
      <c r="B132">
        <v>42</v>
      </c>
      <c r="C132" t="s">
        <v>35</v>
      </c>
      <c r="D132" t="s">
        <v>36</v>
      </c>
      <c r="E132" t="s">
        <v>92</v>
      </c>
      <c r="F132">
        <v>15</v>
      </c>
      <c r="G132">
        <v>2015</v>
      </c>
      <c r="H132" t="s">
        <v>703</v>
      </c>
      <c r="I132" t="s">
        <v>704</v>
      </c>
      <c r="J132" t="s">
        <v>77</v>
      </c>
      <c r="K132">
        <v>33.509430000000002</v>
      </c>
      <c r="L132">
        <v>-111.9087198</v>
      </c>
      <c r="M132">
        <v>4</v>
      </c>
      <c r="N132">
        <v>13</v>
      </c>
      <c r="O132">
        <v>217001</v>
      </c>
      <c r="P132">
        <v>4013217001</v>
      </c>
      <c r="Q132">
        <v>4013</v>
      </c>
      <c r="R132" t="s">
        <v>705</v>
      </c>
      <c r="S132" t="s">
        <v>706</v>
      </c>
      <c r="T132" t="s">
        <v>43</v>
      </c>
      <c r="U132" t="s">
        <v>109</v>
      </c>
      <c r="V132">
        <v>4542</v>
      </c>
      <c r="W132">
        <v>86.8</v>
      </c>
      <c r="X132">
        <v>0.3</v>
      </c>
      <c r="Y132">
        <v>10.5</v>
      </c>
      <c r="Z132">
        <v>36099</v>
      </c>
      <c r="AA132">
        <v>52038</v>
      </c>
      <c r="AB132">
        <v>53596</v>
      </c>
      <c r="AC132">
        <v>0.970930666</v>
      </c>
      <c r="AD132">
        <v>3</v>
      </c>
      <c r="AE132">
        <v>3</v>
      </c>
      <c r="AF132">
        <v>10</v>
      </c>
      <c r="AG132">
        <v>2.4411135E-2</v>
      </c>
      <c r="AH132">
        <v>0.50530950500000005</v>
      </c>
    </row>
    <row r="133" spans="1:34" x14ac:dyDescent="0.25">
      <c r="A133" t="s">
        <v>707</v>
      </c>
      <c r="B133">
        <v>29</v>
      </c>
      <c r="C133" t="s">
        <v>35</v>
      </c>
      <c r="D133" t="s">
        <v>36</v>
      </c>
      <c r="E133" t="s">
        <v>37</v>
      </c>
      <c r="F133">
        <v>3</v>
      </c>
      <c r="G133">
        <v>2015</v>
      </c>
      <c r="H133" t="s">
        <v>708</v>
      </c>
      <c r="I133" t="s">
        <v>709</v>
      </c>
      <c r="J133" t="s">
        <v>64</v>
      </c>
      <c r="K133">
        <v>37.999618499999997</v>
      </c>
      <c r="L133">
        <v>-121.8187332</v>
      </c>
      <c r="M133">
        <v>6</v>
      </c>
      <c r="N133">
        <v>13</v>
      </c>
      <c r="O133">
        <v>307102</v>
      </c>
      <c r="P133">
        <v>6013307102</v>
      </c>
      <c r="Q133">
        <v>6013</v>
      </c>
      <c r="R133" t="s">
        <v>710</v>
      </c>
      <c r="S133" t="s">
        <v>711</v>
      </c>
      <c r="T133" t="s">
        <v>43</v>
      </c>
      <c r="U133" t="s">
        <v>67</v>
      </c>
      <c r="V133">
        <v>5072</v>
      </c>
      <c r="W133">
        <v>37.5</v>
      </c>
      <c r="X133">
        <v>5</v>
      </c>
      <c r="Y133">
        <v>54.3</v>
      </c>
      <c r="Z133">
        <v>22193</v>
      </c>
      <c r="AA133">
        <v>45512</v>
      </c>
      <c r="AB133">
        <v>78756</v>
      </c>
      <c r="AC133">
        <v>0.57788612900000003</v>
      </c>
      <c r="AD133">
        <v>1</v>
      </c>
      <c r="AE133">
        <v>3</v>
      </c>
      <c r="AF133">
        <v>20.7</v>
      </c>
      <c r="AG133">
        <v>0.17574989399999999</v>
      </c>
      <c r="AH133">
        <v>4.8747912999999997E-2</v>
      </c>
    </row>
    <row r="134" spans="1:34" x14ac:dyDescent="0.25">
      <c r="A134" t="s">
        <v>712</v>
      </c>
      <c r="B134">
        <v>42</v>
      </c>
      <c r="C134" t="s">
        <v>35</v>
      </c>
      <c r="D134" t="s">
        <v>36</v>
      </c>
      <c r="E134" t="s">
        <v>47</v>
      </c>
      <c r="F134">
        <v>8</v>
      </c>
      <c r="G134">
        <v>2015</v>
      </c>
      <c r="H134" t="s">
        <v>713</v>
      </c>
      <c r="I134" t="s">
        <v>714</v>
      </c>
      <c r="J134" t="s">
        <v>143</v>
      </c>
      <c r="K134">
        <v>30.842479399999998</v>
      </c>
      <c r="L134">
        <v>-83.332861899999997</v>
      </c>
      <c r="M134">
        <v>13</v>
      </c>
      <c r="N134">
        <v>185</v>
      </c>
      <c r="O134">
        <v>11401</v>
      </c>
      <c r="P134">
        <v>13185011401</v>
      </c>
      <c r="Q134">
        <v>13185</v>
      </c>
      <c r="R134" t="s">
        <v>715</v>
      </c>
      <c r="S134" t="s">
        <v>716</v>
      </c>
      <c r="T134" t="s">
        <v>43</v>
      </c>
      <c r="U134" t="s">
        <v>109</v>
      </c>
      <c r="V134">
        <v>2156</v>
      </c>
      <c r="W134">
        <v>54.9</v>
      </c>
      <c r="X134">
        <v>42.7</v>
      </c>
      <c r="Y134">
        <v>0.6</v>
      </c>
      <c r="Z134">
        <v>19031</v>
      </c>
      <c r="AA134">
        <v>34083</v>
      </c>
      <c r="AB134">
        <v>37365</v>
      </c>
      <c r="AC134">
        <v>0.91216379000000003</v>
      </c>
      <c r="AD134">
        <v>3</v>
      </c>
      <c r="AE134">
        <v>1</v>
      </c>
      <c r="AF134">
        <v>19.3</v>
      </c>
      <c r="AG134">
        <v>0.111002921</v>
      </c>
      <c r="AH134">
        <v>0.197846568</v>
      </c>
    </row>
    <row r="135" spans="1:34" x14ac:dyDescent="0.25">
      <c r="A135" t="s">
        <v>717</v>
      </c>
      <c r="B135">
        <v>30</v>
      </c>
      <c r="C135" t="s">
        <v>35</v>
      </c>
      <c r="D135" t="s">
        <v>36</v>
      </c>
      <c r="E135" t="s">
        <v>54</v>
      </c>
      <c r="F135">
        <v>30</v>
      </c>
      <c r="G135">
        <v>2015</v>
      </c>
      <c r="H135" t="s">
        <v>718</v>
      </c>
      <c r="I135" t="s">
        <v>719</v>
      </c>
      <c r="J135" t="s">
        <v>150</v>
      </c>
      <c r="K135">
        <v>38.484317500000003</v>
      </c>
      <c r="L135">
        <v>-77.979397300000002</v>
      </c>
      <c r="M135">
        <v>51</v>
      </c>
      <c r="N135">
        <v>47</v>
      </c>
      <c r="O135">
        <v>930300</v>
      </c>
      <c r="P135">
        <v>51047930300</v>
      </c>
      <c r="Q135">
        <v>51047</v>
      </c>
      <c r="R135" t="s">
        <v>720</v>
      </c>
      <c r="S135" t="s">
        <v>721</v>
      </c>
      <c r="T135" t="s">
        <v>279</v>
      </c>
      <c r="U135" t="s">
        <v>67</v>
      </c>
      <c r="V135">
        <v>6106</v>
      </c>
      <c r="W135">
        <v>55</v>
      </c>
      <c r="X135">
        <v>22.1</v>
      </c>
      <c r="Y135">
        <v>14.9</v>
      </c>
      <c r="Z135">
        <v>28490</v>
      </c>
      <c r="AA135">
        <v>46382</v>
      </c>
      <c r="AB135">
        <v>64423</v>
      </c>
      <c r="AC135">
        <v>0.71996026300000004</v>
      </c>
      <c r="AD135">
        <v>1</v>
      </c>
      <c r="AE135">
        <v>3</v>
      </c>
      <c r="AF135">
        <v>14.8</v>
      </c>
      <c r="AG135">
        <v>5.09487E-2</v>
      </c>
      <c r="AH135">
        <v>0.176186645</v>
      </c>
    </row>
    <row r="136" spans="1:34" x14ac:dyDescent="0.25">
      <c r="A136" t="s">
        <v>722</v>
      </c>
      <c r="B136">
        <v>29</v>
      </c>
      <c r="C136" t="s">
        <v>35</v>
      </c>
      <c r="D136" t="s">
        <v>36</v>
      </c>
      <c r="E136" t="s">
        <v>47</v>
      </c>
      <c r="F136">
        <v>9</v>
      </c>
      <c r="G136">
        <v>2015</v>
      </c>
      <c r="H136" t="s">
        <v>723</v>
      </c>
      <c r="I136" t="s">
        <v>724</v>
      </c>
      <c r="J136" t="s">
        <v>125</v>
      </c>
      <c r="K136">
        <v>40.874949600000001</v>
      </c>
      <c r="L136">
        <v>-86.877641199999999</v>
      </c>
      <c r="M136">
        <v>18</v>
      </c>
      <c r="N136">
        <v>181</v>
      </c>
      <c r="O136">
        <v>958200</v>
      </c>
      <c r="P136">
        <v>18181958200</v>
      </c>
      <c r="Q136">
        <v>18181</v>
      </c>
      <c r="R136" t="s">
        <v>725</v>
      </c>
      <c r="S136" t="s">
        <v>726</v>
      </c>
      <c r="T136" t="s">
        <v>43</v>
      </c>
      <c r="U136" t="s">
        <v>67</v>
      </c>
      <c r="V136">
        <v>2733</v>
      </c>
      <c r="W136">
        <v>76.2</v>
      </c>
      <c r="X136">
        <v>0</v>
      </c>
      <c r="Y136">
        <v>19.899999999999999</v>
      </c>
      <c r="Z136">
        <v>21858</v>
      </c>
      <c r="AA136">
        <v>40959</v>
      </c>
      <c r="AB136">
        <v>51444</v>
      </c>
      <c r="AC136">
        <v>0.79618614399999998</v>
      </c>
      <c r="AD136">
        <v>1</v>
      </c>
      <c r="AE136">
        <v>2</v>
      </c>
      <c r="AF136">
        <v>21.8</v>
      </c>
      <c r="AG136">
        <v>8.7258687000000001E-2</v>
      </c>
      <c r="AH136">
        <v>0.10559723</v>
      </c>
    </row>
    <row r="137" spans="1:34" x14ac:dyDescent="0.25">
      <c r="A137" t="s">
        <v>727</v>
      </c>
      <c r="B137">
        <v>39</v>
      </c>
      <c r="C137" t="s">
        <v>35</v>
      </c>
      <c r="D137" t="s">
        <v>36</v>
      </c>
      <c r="E137" t="s">
        <v>47</v>
      </c>
      <c r="F137">
        <v>2</v>
      </c>
      <c r="G137">
        <v>2015</v>
      </c>
      <c r="H137" t="s">
        <v>728</v>
      </c>
      <c r="I137" t="s">
        <v>729</v>
      </c>
      <c r="J137" t="s">
        <v>516</v>
      </c>
      <c r="K137">
        <v>42.661019899999999</v>
      </c>
      <c r="L137">
        <v>-73.757949699999998</v>
      </c>
      <c r="M137">
        <v>36</v>
      </c>
      <c r="N137">
        <v>1</v>
      </c>
      <c r="O137">
        <v>200</v>
      </c>
      <c r="P137">
        <v>36001000200</v>
      </c>
      <c r="Q137">
        <v>36001</v>
      </c>
      <c r="R137" t="s">
        <v>245</v>
      </c>
      <c r="S137" t="s">
        <v>730</v>
      </c>
      <c r="T137" t="s">
        <v>279</v>
      </c>
      <c r="U137" t="s">
        <v>67</v>
      </c>
      <c r="V137">
        <v>5335</v>
      </c>
      <c r="W137">
        <v>9.3000000000000007</v>
      </c>
      <c r="X137">
        <v>81.599999999999994</v>
      </c>
      <c r="Y137">
        <v>13.5</v>
      </c>
      <c r="Z137">
        <v>14520</v>
      </c>
      <c r="AA137">
        <v>20665</v>
      </c>
      <c r="AB137">
        <v>59394</v>
      </c>
      <c r="AC137">
        <v>0.34793076699999997</v>
      </c>
      <c r="AD137">
        <v>1</v>
      </c>
      <c r="AE137">
        <v>1</v>
      </c>
      <c r="AF137">
        <v>44.5</v>
      </c>
      <c r="AG137">
        <v>0.125672372</v>
      </c>
      <c r="AH137">
        <v>0.13864628800000001</v>
      </c>
    </row>
    <row r="138" spans="1:34" x14ac:dyDescent="0.25">
      <c r="A138" t="s">
        <v>731</v>
      </c>
      <c r="B138">
        <v>63</v>
      </c>
      <c r="C138" t="s">
        <v>35</v>
      </c>
      <c r="D138" t="s">
        <v>46</v>
      </c>
      <c r="E138" t="s">
        <v>47</v>
      </c>
      <c r="F138">
        <v>2</v>
      </c>
      <c r="G138">
        <v>2015</v>
      </c>
      <c r="H138" t="s">
        <v>732</v>
      </c>
      <c r="I138" t="s">
        <v>733</v>
      </c>
      <c r="J138" t="s">
        <v>577</v>
      </c>
      <c r="K138">
        <v>37.176039899999999</v>
      </c>
      <c r="L138">
        <v>-88.676669799999999</v>
      </c>
      <c r="M138">
        <v>17</v>
      </c>
      <c r="N138">
        <v>127</v>
      </c>
      <c r="O138">
        <v>970300</v>
      </c>
      <c r="P138">
        <v>17127970300</v>
      </c>
      <c r="Q138">
        <v>17127</v>
      </c>
      <c r="R138" t="s">
        <v>734</v>
      </c>
      <c r="S138" t="s">
        <v>735</v>
      </c>
      <c r="T138" t="s">
        <v>43</v>
      </c>
      <c r="U138" t="s">
        <v>90</v>
      </c>
      <c r="V138">
        <v>3721</v>
      </c>
      <c r="W138">
        <v>83.5</v>
      </c>
      <c r="X138">
        <v>9</v>
      </c>
      <c r="Y138">
        <v>1.1000000000000001</v>
      </c>
      <c r="Z138">
        <v>25135</v>
      </c>
      <c r="AA138">
        <v>51518</v>
      </c>
      <c r="AB138">
        <v>43615</v>
      </c>
      <c r="AC138">
        <v>1.1811991289999999</v>
      </c>
      <c r="AD138" t="s">
        <v>322</v>
      </c>
      <c r="AE138">
        <v>3</v>
      </c>
      <c r="AF138">
        <v>11.3</v>
      </c>
      <c r="AG138">
        <v>0.104347826</v>
      </c>
      <c r="AH138">
        <v>0.105422829</v>
      </c>
    </row>
    <row r="139" spans="1:34" x14ac:dyDescent="0.25">
      <c r="A139" t="s">
        <v>736</v>
      </c>
      <c r="B139">
        <v>49</v>
      </c>
      <c r="C139" t="s">
        <v>35</v>
      </c>
      <c r="D139" t="s">
        <v>46</v>
      </c>
      <c r="E139" t="s">
        <v>54</v>
      </c>
      <c r="F139">
        <v>1</v>
      </c>
      <c r="G139">
        <v>2015</v>
      </c>
      <c r="H139" t="s">
        <v>737</v>
      </c>
      <c r="I139" t="s">
        <v>738</v>
      </c>
      <c r="J139" t="s">
        <v>739</v>
      </c>
      <c r="K139">
        <v>30.800319699999999</v>
      </c>
      <c r="L139">
        <v>-88.632080099999996</v>
      </c>
      <c r="M139">
        <v>28</v>
      </c>
      <c r="N139">
        <v>39</v>
      </c>
      <c r="O139">
        <v>950301</v>
      </c>
      <c r="P139">
        <v>28039950301</v>
      </c>
      <c r="Q139">
        <v>28039</v>
      </c>
      <c r="R139" t="s">
        <v>740</v>
      </c>
      <c r="S139" t="s">
        <v>741</v>
      </c>
      <c r="T139" t="s">
        <v>43</v>
      </c>
      <c r="U139" t="s">
        <v>67</v>
      </c>
      <c r="V139">
        <v>6604</v>
      </c>
      <c r="W139">
        <v>94.3</v>
      </c>
      <c r="X139">
        <v>4.7</v>
      </c>
      <c r="Y139">
        <v>0.1</v>
      </c>
      <c r="Z139">
        <v>21837</v>
      </c>
      <c r="AA139">
        <v>36319</v>
      </c>
      <c r="AB139">
        <v>43958</v>
      </c>
      <c r="AC139">
        <v>0.82622048299999995</v>
      </c>
      <c r="AD139">
        <v>1</v>
      </c>
      <c r="AE139">
        <v>2</v>
      </c>
      <c r="AF139">
        <v>22.9</v>
      </c>
      <c r="AG139">
        <v>0.10518053400000001</v>
      </c>
      <c r="AH139">
        <v>9.5789972000000001E-2</v>
      </c>
    </row>
    <row r="140" spans="1:34" x14ac:dyDescent="0.25">
      <c r="A140" t="s">
        <v>742</v>
      </c>
      <c r="B140">
        <v>41</v>
      </c>
      <c r="C140" t="s">
        <v>35</v>
      </c>
      <c r="D140" t="s">
        <v>36</v>
      </c>
      <c r="E140" t="s">
        <v>47</v>
      </c>
      <c r="F140">
        <v>15</v>
      </c>
      <c r="G140">
        <v>2015</v>
      </c>
      <c r="H140" t="s">
        <v>743</v>
      </c>
      <c r="I140" t="s">
        <v>744</v>
      </c>
      <c r="J140" t="s">
        <v>443</v>
      </c>
      <c r="K140">
        <v>34.903836699999999</v>
      </c>
      <c r="L140">
        <v>-81.911535200000003</v>
      </c>
      <c r="M140">
        <v>45</v>
      </c>
      <c r="N140">
        <v>83</v>
      </c>
      <c r="O140">
        <v>22003</v>
      </c>
      <c r="P140">
        <v>45083022003</v>
      </c>
      <c r="Q140">
        <v>45083</v>
      </c>
      <c r="R140" t="s">
        <v>745</v>
      </c>
      <c r="S140" t="s">
        <v>746</v>
      </c>
      <c r="T140" t="s">
        <v>43</v>
      </c>
      <c r="U140" t="s">
        <v>67</v>
      </c>
      <c r="V140">
        <v>3700</v>
      </c>
      <c r="W140">
        <v>70.599999999999994</v>
      </c>
      <c r="X140">
        <v>24.1</v>
      </c>
      <c r="Y140">
        <v>1.5</v>
      </c>
      <c r="Z140">
        <v>19755</v>
      </c>
      <c r="AA140">
        <v>35453</v>
      </c>
      <c r="AB140">
        <v>42919</v>
      </c>
      <c r="AC140">
        <v>0.82604440899999998</v>
      </c>
      <c r="AD140">
        <v>2</v>
      </c>
      <c r="AE140">
        <v>2</v>
      </c>
      <c r="AF140">
        <v>26</v>
      </c>
      <c r="AG140">
        <v>0.13152926400000001</v>
      </c>
      <c r="AH140">
        <v>0.171848739</v>
      </c>
    </row>
    <row r="141" spans="1:34" x14ac:dyDescent="0.25">
      <c r="A141" t="s">
        <v>747</v>
      </c>
      <c r="B141">
        <v>27</v>
      </c>
      <c r="C141" t="s">
        <v>35</v>
      </c>
      <c r="D141" t="s">
        <v>36</v>
      </c>
      <c r="E141" t="s">
        <v>92</v>
      </c>
      <c r="F141">
        <v>15</v>
      </c>
      <c r="G141">
        <v>2015</v>
      </c>
      <c r="H141" t="s">
        <v>748</v>
      </c>
      <c r="I141" t="s">
        <v>130</v>
      </c>
      <c r="J141" t="s">
        <v>125</v>
      </c>
      <c r="K141">
        <v>39.826270299999997</v>
      </c>
      <c r="L141">
        <v>-85.991049700000005</v>
      </c>
      <c r="M141">
        <v>18</v>
      </c>
      <c r="N141">
        <v>97</v>
      </c>
      <c r="O141">
        <v>360404</v>
      </c>
      <c r="P141">
        <v>18097360404</v>
      </c>
      <c r="Q141">
        <v>18097</v>
      </c>
      <c r="R141" t="s">
        <v>749</v>
      </c>
      <c r="S141" t="s">
        <v>132</v>
      </c>
      <c r="T141" t="s">
        <v>43</v>
      </c>
      <c r="U141" t="s">
        <v>104</v>
      </c>
      <c r="V141">
        <v>7499</v>
      </c>
      <c r="W141">
        <v>21.5</v>
      </c>
      <c r="X141">
        <v>53</v>
      </c>
      <c r="Y141">
        <v>20.9</v>
      </c>
      <c r="Z141">
        <v>20623</v>
      </c>
      <c r="AA141">
        <v>36070</v>
      </c>
      <c r="AB141">
        <v>42334</v>
      </c>
      <c r="AC141">
        <v>0.85203382599999999</v>
      </c>
      <c r="AD141">
        <v>3</v>
      </c>
      <c r="AE141">
        <v>2</v>
      </c>
      <c r="AF141">
        <v>28.9</v>
      </c>
      <c r="AG141">
        <v>0.12146140800000001</v>
      </c>
      <c r="AH141">
        <v>0.14285714299999999</v>
      </c>
    </row>
    <row r="142" spans="1:34" x14ac:dyDescent="0.25">
      <c r="A142" t="s">
        <v>750</v>
      </c>
      <c r="B142">
        <v>30</v>
      </c>
      <c r="C142" t="s">
        <v>35</v>
      </c>
      <c r="D142" t="s">
        <v>46</v>
      </c>
      <c r="E142" t="s">
        <v>37</v>
      </c>
      <c r="F142">
        <v>17</v>
      </c>
      <c r="G142">
        <v>2015</v>
      </c>
      <c r="H142" t="s">
        <v>751</v>
      </c>
      <c r="I142" t="s">
        <v>752</v>
      </c>
      <c r="J142" t="s">
        <v>223</v>
      </c>
      <c r="K142">
        <v>42.614631699999997</v>
      </c>
      <c r="L142">
        <v>-71.283142100000006</v>
      </c>
      <c r="M142">
        <v>25</v>
      </c>
      <c r="N142">
        <v>17</v>
      </c>
      <c r="O142">
        <v>315100</v>
      </c>
      <c r="P142">
        <v>25017315100</v>
      </c>
      <c r="Q142">
        <v>25017</v>
      </c>
      <c r="R142" t="s">
        <v>753</v>
      </c>
      <c r="S142" t="s">
        <v>754</v>
      </c>
      <c r="T142" t="s">
        <v>43</v>
      </c>
      <c r="U142" t="s">
        <v>44</v>
      </c>
      <c r="V142">
        <v>5994</v>
      </c>
      <c r="W142">
        <v>91.1</v>
      </c>
      <c r="X142">
        <v>2.1</v>
      </c>
      <c r="Y142">
        <v>3.4</v>
      </c>
      <c r="Z142">
        <v>51071</v>
      </c>
      <c r="AA142">
        <v>102399</v>
      </c>
      <c r="AB142">
        <v>82090</v>
      </c>
      <c r="AC142">
        <v>1.2473991959999999</v>
      </c>
      <c r="AD142">
        <v>4</v>
      </c>
      <c r="AE142">
        <v>5</v>
      </c>
      <c r="AF142">
        <v>1.8</v>
      </c>
      <c r="AG142">
        <v>5.8623619000000002E-2</v>
      </c>
      <c r="AH142">
        <v>0.41799308000000002</v>
      </c>
    </row>
    <row r="143" spans="1:34" x14ac:dyDescent="0.25">
      <c r="A143" t="s">
        <v>755</v>
      </c>
      <c r="B143">
        <v>60</v>
      </c>
      <c r="C143" t="s">
        <v>35</v>
      </c>
      <c r="D143" t="s">
        <v>46</v>
      </c>
      <c r="E143" t="s">
        <v>47</v>
      </c>
      <c r="F143">
        <v>8</v>
      </c>
      <c r="G143">
        <v>2015</v>
      </c>
      <c r="H143" t="s">
        <v>756</v>
      </c>
      <c r="I143" t="s">
        <v>757</v>
      </c>
      <c r="J143" t="s">
        <v>95</v>
      </c>
      <c r="K143">
        <v>29.4894164</v>
      </c>
      <c r="L143">
        <v>-98.427671099999998</v>
      </c>
      <c r="M143">
        <v>48</v>
      </c>
      <c r="N143">
        <v>29</v>
      </c>
      <c r="O143">
        <v>120501</v>
      </c>
      <c r="P143">
        <v>48029120501</v>
      </c>
      <c r="Q143">
        <v>48029</v>
      </c>
      <c r="R143" t="s">
        <v>758</v>
      </c>
      <c r="S143" t="s">
        <v>759</v>
      </c>
      <c r="T143" t="s">
        <v>43</v>
      </c>
      <c r="U143" t="s">
        <v>109</v>
      </c>
      <c r="V143">
        <v>8023</v>
      </c>
      <c r="W143">
        <v>25.2</v>
      </c>
      <c r="X143">
        <v>17.5</v>
      </c>
      <c r="Y143">
        <v>53.5</v>
      </c>
      <c r="Z143">
        <v>21342</v>
      </c>
      <c r="AA143">
        <v>35099</v>
      </c>
      <c r="AB143">
        <v>50112</v>
      </c>
      <c r="AC143">
        <v>0.70041107899999999</v>
      </c>
      <c r="AD143">
        <v>2</v>
      </c>
      <c r="AE143">
        <v>2</v>
      </c>
      <c r="AF143">
        <v>15.4</v>
      </c>
      <c r="AG143">
        <v>9.619801E-2</v>
      </c>
      <c r="AH143">
        <v>0.117877423</v>
      </c>
    </row>
    <row r="144" spans="1:34" x14ac:dyDescent="0.25">
      <c r="A144" t="s">
        <v>760</v>
      </c>
      <c r="B144">
        <v>77</v>
      </c>
      <c r="C144" t="s">
        <v>35</v>
      </c>
      <c r="D144" t="s">
        <v>36</v>
      </c>
      <c r="E144" t="s">
        <v>54</v>
      </c>
      <c r="F144">
        <v>27</v>
      </c>
      <c r="G144">
        <v>2015</v>
      </c>
      <c r="H144" t="s">
        <v>761</v>
      </c>
      <c r="I144" t="s">
        <v>762</v>
      </c>
      <c r="J144" t="s">
        <v>40</v>
      </c>
      <c r="K144">
        <v>33.563751199999999</v>
      </c>
      <c r="L144">
        <v>-86.723808300000002</v>
      </c>
      <c r="M144">
        <v>1</v>
      </c>
      <c r="N144">
        <v>73</v>
      </c>
      <c r="O144">
        <v>2000</v>
      </c>
      <c r="P144">
        <v>1073002000</v>
      </c>
      <c r="Q144">
        <v>1073</v>
      </c>
      <c r="R144" t="s">
        <v>277</v>
      </c>
      <c r="S144" t="s">
        <v>763</v>
      </c>
      <c r="T144" t="s">
        <v>43</v>
      </c>
      <c r="U144" t="s">
        <v>44</v>
      </c>
      <c r="V144">
        <v>3708</v>
      </c>
      <c r="W144">
        <v>22.2</v>
      </c>
      <c r="X144">
        <v>77.8</v>
      </c>
      <c r="Y144">
        <v>1.5</v>
      </c>
      <c r="Z144">
        <v>13968</v>
      </c>
      <c r="AA144">
        <v>23977</v>
      </c>
      <c r="AB144">
        <v>45429</v>
      </c>
      <c r="AC144">
        <v>0.52779061800000004</v>
      </c>
      <c r="AD144">
        <v>1</v>
      </c>
      <c r="AE144">
        <v>1</v>
      </c>
      <c r="AF144">
        <v>37.5</v>
      </c>
      <c r="AG144">
        <v>0.145048815</v>
      </c>
      <c r="AH144">
        <v>8.8550246999999999E-2</v>
      </c>
    </row>
    <row r="145" spans="1:34" x14ac:dyDescent="0.25">
      <c r="A145" t="s">
        <v>764</v>
      </c>
      <c r="B145">
        <v>19</v>
      </c>
      <c r="C145" t="s">
        <v>35</v>
      </c>
      <c r="D145" t="s">
        <v>117</v>
      </c>
      <c r="E145" t="s">
        <v>111</v>
      </c>
      <c r="F145">
        <v>30</v>
      </c>
      <c r="G145">
        <v>2015</v>
      </c>
      <c r="H145" t="s">
        <v>765</v>
      </c>
      <c r="I145" t="s">
        <v>766</v>
      </c>
      <c r="J145" t="s">
        <v>77</v>
      </c>
      <c r="K145">
        <v>34.689529399999998</v>
      </c>
      <c r="L145">
        <v>-111.98518369999999</v>
      </c>
      <c r="M145">
        <v>4</v>
      </c>
      <c r="N145">
        <v>25</v>
      </c>
      <c r="O145">
        <v>2002</v>
      </c>
      <c r="P145">
        <v>4025002002</v>
      </c>
      <c r="Q145">
        <v>4025</v>
      </c>
      <c r="R145" t="s">
        <v>767</v>
      </c>
      <c r="S145" t="s">
        <v>768</v>
      </c>
      <c r="T145" t="s">
        <v>43</v>
      </c>
      <c r="U145" t="s">
        <v>44</v>
      </c>
      <c r="V145">
        <v>5206</v>
      </c>
      <c r="W145">
        <v>65</v>
      </c>
      <c r="X145">
        <v>0.9</v>
      </c>
      <c r="Y145">
        <v>30.3</v>
      </c>
      <c r="Z145">
        <v>16415</v>
      </c>
      <c r="AA145">
        <v>36818</v>
      </c>
      <c r="AB145">
        <v>42987</v>
      </c>
      <c r="AC145">
        <v>0.85649149700000005</v>
      </c>
      <c r="AD145">
        <v>1</v>
      </c>
      <c r="AE145">
        <v>2</v>
      </c>
      <c r="AF145">
        <v>21.7</v>
      </c>
      <c r="AG145">
        <v>0.21619433199999999</v>
      </c>
      <c r="AH145">
        <v>0.13952077600000001</v>
      </c>
    </row>
    <row r="146" spans="1:34" x14ac:dyDescent="0.25">
      <c r="A146" t="s">
        <v>769</v>
      </c>
      <c r="B146">
        <v>37</v>
      </c>
      <c r="C146" t="s">
        <v>35</v>
      </c>
      <c r="D146" t="s">
        <v>61</v>
      </c>
      <c r="E146" t="s">
        <v>54</v>
      </c>
      <c r="F146">
        <v>10</v>
      </c>
      <c r="G146">
        <v>2015</v>
      </c>
      <c r="H146" t="s">
        <v>770</v>
      </c>
      <c r="I146" t="s">
        <v>771</v>
      </c>
      <c r="J146" t="s">
        <v>64</v>
      </c>
      <c r="K146">
        <v>34.050080199999996</v>
      </c>
      <c r="L146">
        <v>-117.6546599</v>
      </c>
      <c r="M146">
        <v>6</v>
      </c>
      <c r="N146">
        <v>71</v>
      </c>
      <c r="O146">
        <v>1707</v>
      </c>
      <c r="P146">
        <v>6071001707</v>
      </c>
      <c r="Q146">
        <v>6071</v>
      </c>
      <c r="R146" t="s">
        <v>772</v>
      </c>
      <c r="S146" t="s">
        <v>773</v>
      </c>
      <c r="T146" t="s">
        <v>43</v>
      </c>
      <c r="U146" t="s">
        <v>67</v>
      </c>
      <c r="V146">
        <v>5950</v>
      </c>
      <c r="W146">
        <v>15.6</v>
      </c>
      <c r="X146">
        <v>5.8</v>
      </c>
      <c r="Y146">
        <v>66</v>
      </c>
      <c r="Z146">
        <v>24026</v>
      </c>
      <c r="AA146">
        <v>61989</v>
      </c>
      <c r="AB146">
        <v>54090</v>
      </c>
      <c r="AC146">
        <v>1.146034387</v>
      </c>
      <c r="AD146">
        <v>4</v>
      </c>
      <c r="AE146">
        <v>4</v>
      </c>
      <c r="AF146">
        <v>7.6</v>
      </c>
      <c r="AG146">
        <v>0.16057180900000001</v>
      </c>
      <c r="AH146">
        <v>0.163655685</v>
      </c>
    </row>
    <row r="147" spans="1:34" x14ac:dyDescent="0.25">
      <c r="A147" t="s">
        <v>774</v>
      </c>
      <c r="B147">
        <v>54</v>
      </c>
      <c r="C147" t="s">
        <v>35</v>
      </c>
      <c r="D147" t="s">
        <v>36</v>
      </c>
      <c r="E147" t="s">
        <v>92</v>
      </c>
      <c r="F147">
        <v>31</v>
      </c>
      <c r="G147">
        <v>2015</v>
      </c>
      <c r="H147" t="s">
        <v>775</v>
      </c>
      <c r="I147" t="s">
        <v>776</v>
      </c>
      <c r="J147" t="s">
        <v>510</v>
      </c>
      <c r="K147">
        <v>39.379871600000001</v>
      </c>
      <c r="L147">
        <v>-76.820209000000006</v>
      </c>
      <c r="M147">
        <v>24</v>
      </c>
      <c r="N147">
        <v>5</v>
      </c>
      <c r="O147">
        <v>402505</v>
      </c>
      <c r="P147">
        <v>24005402505</v>
      </c>
      <c r="Q147">
        <v>24005</v>
      </c>
      <c r="R147" t="s">
        <v>777</v>
      </c>
      <c r="S147" t="s">
        <v>778</v>
      </c>
      <c r="T147" t="s">
        <v>43</v>
      </c>
      <c r="U147" t="s">
        <v>67</v>
      </c>
      <c r="V147">
        <v>3070</v>
      </c>
      <c r="W147">
        <v>11.3</v>
      </c>
      <c r="X147">
        <v>86.4</v>
      </c>
      <c r="Y147">
        <v>0</v>
      </c>
      <c r="Z147">
        <v>37922</v>
      </c>
      <c r="AA147">
        <v>54274</v>
      </c>
      <c r="AB147">
        <v>66486</v>
      </c>
      <c r="AC147">
        <v>0.81632223299999995</v>
      </c>
      <c r="AD147">
        <v>2</v>
      </c>
      <c r="AE147">
        <v>3</v>
      </c>
      <c r="AF147">
        <v>10.1</v>
      </c>
      <c r="AG147">
        <v>6.7278287000000006E-2</v>
      </c>
      <c r="AH147">
        <v>0.345549738</v>
      </c>
    </row>
    <row r="148" spans="1:34" x14ac:dyDescent="0.25">
      <c r="A148" t="s">
        <v>779</v>
      </c>
      <c r="B148">
        <v>29</v>
      </c>
      <c r="C148" t="s">
        <v>35</v>
      </c>
      <c r="D148" t="s">
        <v>61</v>
      </c>
      <c r="E148" t="s">
        <v>47</v>
      </c>
      <c r="F148">
        <v>17</v>
      </c>
      <c r="G148">
        <v>2015</v>
      </c>
      <c r="H148" t="s">
        <v>780</v>
      </c>
      <c r="I148" t="s">
        <v>781</v>
      </c>
      <c r="J148" t="s">
        <v>64</v>
      </c>
      <c r="K148">
        <v>33.743979799999998</v>
      </c>
      <c r="L148">
        <v>-116.95425</v>
      </c>
      <c r="M148">
        <v>6</v>
      </c>
      <c r="N148">
        <v>65</v>
      </c>
      <c r="O148">
        <v>43308</v>
      </c>
      <c r="P148">
        <v>6065043308</v>
      </c>
      <c r="Q148">
        <v>6065</v>
      </c>
      <c r="R148" t="s">
        <v>782</v>
      </c>
      <c r="S148" t="s">
        <v>783</v>
      </c>
      <c r="T148" t="s">
        <v>43</v>
      </c>
      <c r="U148" t="s">
        <v>67</v>
      </c>
      <c r="V148">
        <v>2886</v>
      </c>
      <c r="W148">
        <v>48.3</v>
      </c>
      <c r="X148">
        <v>8.1</v>
      </c>
      <c r="Y148">
        <v>38.4</v>
      </c>
      <c r="Z148">
        <v>17632</v>
      </c>
      <c r="AA148">
        <v>32708</v>
      </c>
      <c r="AB148">
        <v>56529</v>
      </c>
      <c r="AC148">
        <v>0.57860567100000004</v>
      </c>
      <c r="AD148">
        <v>1</v>
      </c>
      <c r="AE148">
        <v>1</v>
      </c>
      <c r="AF148">
        <v>32</v>
      </c>
      <c r="AG148">
        <v>0.21684867399999999</v>
      </c>
      <c r="AH148">
        <v>8.5906040000000003E-2</v>
      </c>
    </row>
    <row r="149" spans="1:34" x14ac:dyDescent="0.25">
      <c r="A149" t="s">
        <v>784</v>
      </c>
      <c r="B149">
        <v>30</v>
      </c>
      <c r="C149" t="s">
        <v>35</v>
      </c>
      <c r="D149" t="s">
        <v>36</v>
      </c>
      <c r="E149" t="s">
        <v>111</v>
      </c>
      <c r="F149">
        <v>3</v>
      </c>
      <c r="G149">
        <v>2015</v>
      </c>
      <c r="H149" t="s">
        <v>785</v>
      </c>
      <c r="I149" t="s">
        <v>786</v>
      </c>
      <c r="J149" t="s">
        <v>95</v>
      </c>
      <c r="K149">
        <v>32.959940600000003</v>
      </c>
      <c r="L149">
        <v>-96.638956100000001</v>
      </c>
      <c r="M149">
        <v>48</v>
      </c>
      <c r="N149">
        <v>113</v>
      </c>
      <c r="O149">
        <v>19027</v>
      </c>
      <c r="P149">
        <v>48113019027</v>
      </c>
      <c r="Q149">
        <v>48113</v>
      </c>
      <c r="R149" t="s">
        <v>787</v>
      </c>
      <c r="S149" t="s">
        <v>788</v>
      </c>
      <c r="T149" t="s">
        <v>43</v>
      </c>
      <c r="U149" t="s">
        <v>44</v>
      </c>
      <c r="V149">
        <v>4775</v>
      </c>
      <c r="W149">
        <v>34.700000000000003</v>
      </c>
      <c r="X149">
        <v>16.3</v>
      </c>
      <c r="Y149">
        <v>14.6</v>
      </c>
      <c r="Z149">
        <v>31009</v>
      </c>
      <c r="AA149">
        <v>49973</v>
      </c>
      <c r="AB149">
        <v>49481</v>
      </c>
      <c r="AC149">
        <v>1.009943211</v>
      </c>
      <c r="AD149">
        <v>3</v>
      </c>
      <c r="AE149">
        <v>3</v>
      </c>
      <c r="AF149">
        <v>9.1999999999999993</v>
      </c>
      <c r="AG149">
        <v>9.2148912999999999E-2</v>
      </c>
      <c r="AH149">
        <v>0.31563890700000002</v>
      </c>
    </row>
    <row r="150" spans="1:34" x14ac:dyDescent="0.25">
      <c r="A150" t="s">
        <v>789</v>
      </c>
      <c r="B150">
        <v>24</v>
      </c>
      <c r="C150" t="s">
        <v>35</v>
      </c>
      <c r="D150" t="s">
        <v>61</v>
      </c>
      <c r="E150" t="s">
        <v>111</v>
      </c>
      <c r="F150">
        <v>21</v>
      </c>
      <c r="G150">
        <v>2015</v>
      </c>
      <c r="H150" t="s">
        <v>790</v>
      </c>
      <c r="I150" t="s">
        <v>791</v>
      </c>
      <c r="J150" t="s">
        <v>556</v>
      </c>
      <c r="K150">
        <v>40.901130700000003</v>
      </c>
      <c r="L150">
        <v>-74.040863000000002</v>
      </c>
      <c r="M150">
        <v>34</v>
      </c>
      <c r="N150">
        <v>3</v>
      </c>
      <c r="O150">
        <v>23200</v>
      </c>
      <c r="P150">
        <v>34003023200</v>
      </c>
      <c r="Q150">
        <v>34003</v>
      </c>
      <c r="R150" t="s">
        <v>792</v>
      </c>
      <c r="S150" t="s">
        <v>793</v>
      </c>
      <c r="T150" t="s">
        <v>43</v>
      </c>
      <c r="U150" t="s">
        <v>109</v>
      </c>
      <c r="V150">
        <v>6844</v>
      </c>
      <c r="W150">
        <v>43</v>
      </c>
      <c r="X150">
        <v>18.600000000000001</v>
      </c>
      <c r="Y150">
        <v>23.5</v>
      </c>
      <c r="Z150">
        <v>35008</v>
      </c>
      <c r="AA150">
        <v>51051</v>
      </c>
      <c r="AB150">
        <v>83794</v>
      </c>
      <c r="AC150">
        <v>0.60924409899999998</v>
      </c>
      <c r="AD150">
        <v>1</v>
      </c>
      <c r="AE150">
        <v>3</v>
      </c>
      <c r="AF150">
        <v>11.1</v>
      </c>
      <c r="AG150">
        <v>3.2626816000000003E-2</v>
      </c>
      <c r="AH150">
        <v>0.34819491000000002</v>
      </c>
    </row>
    <row r="151" spans="1:34" x14ac:dyDescent="0.25">
      <c r="A151" t="s">
        <v>794</v>
      </c>
      <c r="B151">
        <v>21</v>
      </c>
      <c r="C151" t="s">
        <v>35</v>
      </c>
      <c r="D151" t="s">
        <v>46</v>
      </c>
      <c r="E151" t="s">
        <v>54</v>
      </c>
      <c r="F151">
        <v>21</v>
      </c>
      <c r="G151">
        <v>2015</v>
      </c>
      <c r="H151" t="s">
        <v>795</v>
      </c>
      <c r="I151" t="s">
        <v>766</v>
      </c>
      <c r="J151" t="s">
        <v>77</v>
      </c>
      <c r="K151">
        <v>34.713047000000003</v>
      </c>
      <c r="L151">
        <v>-112.00064089999999</v>
      </c>
      <c r="M151">
        <v>4</v>
      </c>
      <c r="N151">
        <v>25</v>
      </c>
      <c r="O151">
        <v>2002</v>
      </c>
      <c r="P151">
        <v>4025002002</v>
      </c>
      <c r="Q151">
        <v>4025</v>
      </c>
      <c r="R151" t="s">
        <v>767</v>
      </c>
      <c r="S151" t="s">
        <v>796</v>
      </c>
      <c r="T151" t="s">
        <v>43</v>
      </c>
      <c r="U151" t="s">
        <v>67</v>
      </c>
      <c r="V151">
        <v>5206</v>
      </c>
      <c r="W151">
        <v>65</v>
      </c>
      <c r="X151">
        <v>0.9</v>
      </c>
      <c r="Y151">
        <v>30.3</v>
      </c>
      <c r="Z151">
        <v>16415</v>
      </c>
      <c r="AA151">
        <v>36818</v>
      </c>
      <c r="AB151">
        <v>42987</v>
      </c>
      <c r="AC151">
        <v>0.85649149700000005</v>
      </c>
      <c r="AD151">
        <v>1</v>
      </c>
      <c r="AE151">
        <v>2</v>
      </c>
      <c r="AF151">
        <v>21.7</v>
      </c>
      <c r="AG151">
        <v>0.21619433199999999</v>
      </c>
      <c r="AH151">
        <v>0.13952077600000001</v>
      </c>
    </row>
    <row r="152" spans="1:34" x14ac:dyDescent="0.25">
      <c r="A152" t="s">
        <v>797</v>
      </c>
      <c r="B152">
        <v>44</v>
      </c>
      <c r="C152" t="s">
        <v>35</v>
      </c>
      <c r="D152" t="s">
        <v>36</v>
      </c>
      <c r="E152" t="s">
        <v>47</v>
      </c>
      <c r="F152">
        <v>2</v>
      </c>
      <c r="G152">
        <v>2015</v>
      </c>
      <c r="H152" t="s">
        <v>798</v>
      </c>
      <c r="I152" t="s">
        <v>799</v>
      </c>
      <c r="J152" t="s">
        <v>186</v>
      </c>
      <c r="K152">
        <v>36.149738300000003</v>
      </c>
      <c r="L152">
        <v>-95.993331900000001</v>
      </c>
      <c r="M152">
        <v>40</v>
      </c>
      <c r="N152">
        <v>143</v>
      </c>
      <c r="O152">
        <v>2500</v>
      </c>
      <c r="P152">
        <v>40143002500</v>
      </c>
      <c r="Q152">
        <v>40143</v>
      </c>
      <c r="R152" t="s">
        <v>800</v>
      </c>
      <c r="S152" t="s">
        <v>801</v>
      </c>
      <c r="T152" t="s">
        <v>43</v>
      </c>
      <c r="U152" t="s">
        <v>67</v>
      </c>
      <c r="V152">
        <v>3300</v>
      </c>
      <c r="W152">
        <v>52.2</v>
      </c>
      <c r="X152">
        <v>23.8</v>
      </c>
      <c r="Y152">
        <v>10.1</v>
      </c>
      <c r="Z152">
        <v>16953</v>
      </c>
      <c r="AA152">
        <v>34432</v>
      </c>
      <c r="AB152">
        <v>48181</v>
      </c>
      <c r="AC152">
        <v>0.71463854999999998</v>
      </c>
      <c r="AD152">
        <v>2</v>
      </c>
      <c r="AE152">
        <v>2</v>
      </c>
      <c r="AF152">
        <v>26.7</v>
      </c>
      <c r="AG152">
        <v>8.0686695000000003E-2</v>
      </c>
      <c r="AH152">
        <v>0.40877437300000002</v>
      </c>
    </row>
    <row r="153" spans="1:34" x14ac:dyDescent="0.25">
      <c r="A153" t="s">
        <v>802</v>
      </c>
      <c r="B153">
        <v>40</v>
      </c>
      <c r="C153" t="s">
        <v>35</v>
      </c>
      <c r="D153" t="s">
        <v>46</v>
      </c>
      <c r="E153" t="s">
        <v>111</v>
      </c>
      <c r="F153">
        <v>23</v>
      </c>
      <c r="G153">
        <v>2015</v>
      </c>
      <c r="H153" t="s">
        <v>803</v>
      </c>
      <c r="I153" t="s">
        <v>804</v>
      </c>
      <c r="J153" t="s">
        <v>77</v>
      </c>
      <c r="K153">
        <v>34.1133387</v>
      </c>
      <c r="L153">
        <v>-109.2914933</v>
      </c>
      <c r="M153">
        <v>4</v>
      </c>
      <c r="N153">
        <v>1</v>
      </c>
      <c r="O153">
        <v>970501</v>
      </c>
      <c r="P153">
        <v>4001970501</v>
      </c>
      <c r="Q153">
        <v>4001</v>
      </c>
      <c r="R153" t="s">
        <v>805</v>
      </c>
      <c r="S153" t="s">
        <v>806</v>
      </c>
      <c r="T153" t="s">
        <v>43</v>
      </c>
      <c r="U153" t="s">
        <v>67</v>
      </c>
      <c r="V153">
        <v>5269</v>
      </c>
      <c r="W153">
        <v>68.599999999999994</v>
      </c>
      <c r="X153">
        <v>0</v>
      </c>
      <c r="Y153">
        <v>23.6</v>
      </c>
      <c r="Z153">
        <v>20644</v>
      </c>
      <c r="AA153">
        <v>47821</v>
      </c>
      <c r="AB153">
        <v>31476</v>
      </c>
      <c r="AC153">
        <v>1.5192845340000001</v>
      </c>
      <c r="AD153">
        <v>5</v>
      </c>
      <c r="AE153">
        <v>3</v>
      </c>
      <c r="AF153">
        <v>16.3</v>
      </c>
      <c r="AG153">
        <v>5.9301768999999997E-2</v>
      </c>
      <c r="AH153">
        <v>9.7701149000000001E-2</v>
      </c>
    </row>
    <row r="154" spans="1:34" x14ac:dyDescent="0.25">
      <c r="A154" t="s">
        <v>807</v>
      </c>
      <c r="B154">
        <v>32</v>
      </c>
      <c r="C154" t="s">
        <v>35</v>
      </c>
      <c r="D154" t="s">
        <v>46</v>
      </c>
      <c r="E154" t="s">
        <v>47</v>
      </c>
      <c r="F154">
        <v>7</v>
      </c>
      <c r="G154">
        <v>2015</v>
      </c>
      <c r="H154" t="s">
        <v>808</v>
      </c>
      <c r="I154" t="s">
        <v>809</v>
      </c>
      <c r="J154" t="s">
        <v>186</v>
      </c>
      <c r="K154">
        <v>35.333080000000002</v>
      </c>
      <c r="L154">
        <v>-97.064670300000003</v>
      </c>
      <c r="M154">
        <v>40</v>
      </c>
      <c r="N154">
        <v>125</v>
      </c>
      <c r="O154">
        <v>501003</v>
      </c>
      <c r="P154">
        <v>40125501003</v>
      </c>
      <c r="Q154">
        <v>40125</v>
      </c>
      <c r="R154" t="s">
        <v>810</v>
      </c>
      <c r="S154" t="s">
        <v>811</v>
      </c>
      <c r="T154" t="s">
        <v>43</v>
      </c>
      <c r="U154" t="s">
        <v>109</v>
      </c>
      <c r="V154">
        <v>4681</v>
      </c>
      <c r="W154">
        <v>84.1</v>
      </c>
      <c r="X154">
        <v>0.3</v>
      </c>
      <c r="Y154">
        <v>3.8</v>
      </c>
      <c r="Z154">
        <v>31930</v>
      </c>
      <c r="AA154">
        <v>60759</v>
      </c>
      <c r="AB154">
        <v>42764</v>
      </c>
      <c r="AC154">
        <v>1.4207978670000001</v>
      </c>
      <c r="AD154">
        <v>5</v>
      </c>
      <c r="AE154">
        <v>4</v>
      </c>
      <c r="AF154">
        <v>18</v>
      </c>
      <c r="AG154">
        <v>5.3372149000000001E-2</v>
      </c>
      <c r="AH154">
        <v>0.17047947399999999</v>
      </c>
    </row>
    <row r="155" spans="1:34" x14ac:dyDescent="0.25">
      <c r="A155" t="s">
        <v>812</v>
      </c>
      <c r="B155">
        <v>22</v>
      </c>
      <c r="C155" t="s">
        <v>35</v>
      </c>
      <c r="D155" t="s">
        <v>61</v>
      </c>
      <c r="E155" t="s">
        <v>47</v>
      </c>
      <c r="F155">
        <v>30</v>
      </c>
      <c r="G155">
        <v>2015</v>
      </c>
      <c r="H155" t="s">
        <v>813</v>
      </c>
      <c r="I155" t="s">
        <v>212</v>
      </c>
      <c r="J155" t="s">
        <v>95</v>
      </c>
      <c r="K155">
        <v>31.739881499999999</v>
      </c>
      <c r="L155">
        <v>-106.3106995</v>
      </c>
      <c r="M155">
        <v>48</v>
      </c>
      <c r="N155">
        <v>141</v>
      </c>
      <c r="O155">
        <v>4309</v>
      </c>
      <c r="P155">
        <v>48141004309</v>
      </c>
      <c r="Q155">
        <v>48141</v>
      </c>
      <c r="R155" t="s">
        <v>814</v>
      </c>
      <c r="S155" t="s">
        <v>214</v>
      </c>
      <c r="T155" t="s">
        <v>43</v>
      </c>
      <c r="U155" t="s">
        <v>109</v>
      </c>
      <c r="V155">
        <v>5921</v>
      </c>
      <c r="W155">
        <v>7.9</v>
      </c>
      <c r="X155">
        <v>2.1</v>
      </c>
      <c r="Y155">
        <v>83.7</v>
      </c>
      <c r="Z155">
        <v>27255</v>
      </c>
      <c r="AA155">
        <v>58026</v>
      </c>
      <c r="AB155">
        <v>40157</v>
      </c>
      <c r="AC155">
        <v>1.44497846</v>
      </c>
      <c r="AD155">
        <v>5</v>
      </c>
      <c r="AE155">
        <v>4</v>
      </c>
      <c r="AF155">
        <v>17.8</v>
      </c>
      <c r="AG155">
        <v>5.3237409999999999E-2</v>
      </c>
      <c r="AH155">
        <v>0.24386765499999999</v>
      </c>
    </row>
    <row r="156" spans="1:34" x14ac:dyDescent="0.25">
      <c r="A156" t="s">
        <v>815</v>
      </c>
      <c r="B156">
        <v>43</v>
      </c>
      <c r="C156" t="s">
        <v>35</v>
      </c>
      <c r="D156" t="s">
        <v>46</v>
      </c>
      <c r="E156" t="s">
        <v>47</v>
      </c>
      <c r="F156">
        <v>18</v>
      </c>
      <c r="G156">
        <v>2015</v>
      </c>
      <c r="H156" t="s">
        <v>816</v>
      </c>
      <c r="I156" t="s">
        <v>76</v>
      </c>
      <c r="J156" t="s">
        <v>77</v>
      </c>
      <c r="K156">
        <v>33.480260299999998</v>
      </c>
      <c r="L156">
        <v>-112.0388203</v>
      </c>
      <c r="M156">
        <v>4</v>
      </c>
      <c r="N156">
        <v>13</v>
      </c>
      <c r="O156">
        <v>111601</v>
      </c>
      <c r="P156">
        <v>4013111601</v>
      </c>
      <c r="Q156">
        <v>4013</v>
      </c>
      <c r="R156" t="s">
        <v>817</v>
      </c>
      <c r="S156" t="s">
        <v>79</v>
      </c>
      <c r="T156" t="s">
        <v>43</v>
      </c>
      <c r="U156" t="s">
        <v>67</v>
      </c>
      <c r="V156">
        <v>3082</v>
      </c>
      <c r="W156">
        <v>20.6</v>
      </c>
      <c r="X156">
        <v>5.9</v>
      </c>
      <c r="Y156">
        <v>71.2</v>
      </c>
      <c r="Z156">
        <v>19343</v>
      </c>
      <c r="AA156">
        <v>27066</v>
      </c>
      <c r="AB156">
        <v>53596</v>
      </c>
      <c r="AC156">
        <v>0.505000373</v>
      </c>
      <c r="AD156">
        <v>1</v>
      </c>
      <c r="AE156">
        <v>1</v>
      </c>
      <c r="AF156">
        <v>39.9</v>
      </c>
      <c r="AG156">
        <v>0.12</v>
      </c>
      <c r="AH156">
        <v>0.13821938</v>
      </c>
    </row>
    <row r="157" spans="1:34" x14ac:dyDescent="0.25">
      <c r="A157" t="s">
        <v>818</v>
      </c>
      <c r="B157">
        <v>52</v>
      </c>
      <c r="C157" t="s">
        <v>35</v>
      </c>
      <c r="D157" t="s">
        <v>61</v>
      </c>
      <c r="E157" t="s">
        <v>47</v>
      </c>
      <c r="F157">
        <v>15</v>
      </c>
      <c r="G157">
        <v>2015</v>
      </c>
      <c r="H157" t="s">
        <v>819</v>
      </c>
      <c r="I157" t="s">
        <v>820</v>
      </c>
      <c r="J157" t="s">
        <v>64</v>
      </c>
      <c r="K157">
        <v>34.051128400000003</v>
      </c>
      <c r="L157">
        <v>-117.720726</v>
      </c>
      <c r="M157">
        <v>6</v>
      </c>
      <c r="N157">
        <v>71</v>
      </c>
      <c r="O157">
        <v>303</v>
      </c>
      <c r="P157">
        <v>6071000303</v>
      </c>
      <c r="Q157">
        <v>6071</v>
      </c>
      <c r="R157" t="s">
        <v>821</v>
      </c>
      <c r="S157" t="s">
        <v>822</v>
      </c>
      <c r="T157" t="s">
        <v>43</v>
      </c>
      <c r="U157" t="s">
        <v>109</v>
      </c>
      <c r="V157">
        <v>7528</v>
      </c>
      <c r="W157">
        <v>12.6</v>
      </c>
      <c r="X157">
        <v>3.5</v>
      </c>
      <c r="Y157">
        <v>77</v>
      </c>
      <c r="Z157">
        <v>22177</v>
      </c>
      <c r="AA157">
        <v>46944</v>
      </c>
      <c r="AB157">
        <v>54090</v>
      </c>
      <c r="AC157">
        <v>0.86788685499999996</v>
      </c>
      <c r="AD157">
        <v>3</v>
      </c>
      <c r="AE157">
        <v>3</v>
      </c>
      <c r="AF157">
        <v>23.2</v>
      </c>
      <c r="AG157">
        <v>0.135651629</v>
      </c>
      <c r="AH157">
        <v>8.4254483000000005E-2</v>
      </c>
    </row>
    <row r="158" spans="1:34" x14ac:dyDescent="0.25">
      <c r="A158" t="s">
        <v>823</v>
      </c>
      <c r="B158">
        <v>27</v>
      </c>
      <c r="C158" t="s">
        <v>35</v>
      </c>
      <c r="D158" t="s">
        <v>61</v>
      </c>
      <c r="E158" t="s">
        <v>37</v>
      </c>
      <c r="F158">
        <v>27</v>
      </c>
      <c r="G158">
        <v>2015</v>
      </c>
      <c r="H158" t="s">
        <v>824</v>
      </c>
      <c r="I158" t="s">
        <v>297</v>
      </c>
      <c r="J158" t="s">
        <v>64</v>
      </c>
      <c r="K158">
        <v>33.747025399999998</v>
      </c>
      <c r="L158">
        <v>-117.8777748</v>
      </c>
      <c r="M158">
        <v>6</v>
      </c>
      <c r="N158">
        <v>59</v>
      </c>
      <c r="O158">
        <v>74901</v>
      </c>
      <c r="P158">
        <v>6059074901</v>
      </c>
      <c r="Q158">
        <v>6059</v>
      </c>
      <c r="R158" t="s">
        <v>825</v>
      </c>
      <c r="S158" t="s">
        <v>299</v>
      </c>
      <c r="T158" t="s">
        <v>43</v>
      </c>
      <c r="U158" t="s">
        <v>44</v>
      </c>
      <c r="V158">
        <v>9699</v>
      </c>
      <c r="W158">
        <v>0.5</v>
      </c>
      <c r="X158">
        <v>0.2</v>
      </c>
      <c r="Y158">
        <v>96.3</v>
      </c>
      <c r="Z158">
        <v>16620</v>
      </c>
      <c r="AA158">
        <v>41611</v>
      </c>
      <c r="AB158">
        <v>75422</v>
      </c>
      <c r="AC158">
        <v>0.55170905000000003</v>
      </c>
      <c r="AD158">
        <v>1</v>
      </c>
      <c r="AE158">
        <v>2</v>
      </c>
      <c r="AF158">
        <v>25.7</v>
      </c>
      <c r="AG158">
        <v>6.5989848000000004E-2</v>
      </c>
      <c r="AH158">
        <v>3.0701754000000001E-2</v>
      </c>
    </row>
    <row r="159" spans="1:34" x14ac:dyDescent="0.25">
      <c r="A159" t="s">
        <v>826</v>
      </c>
      <c r="B159">
        <v>34</v>
      </c>
      <c r="C159" t="s">
        <v>35</v>
      </c>
      <c r="D159" t="s">
        <v>46</v>
      </c>
      <c r="E159" t="s">
        <v>47</v>
      </c>
      <c r="F159">
        <v>4</v>
      </c>
      <c r="G159">
        <v>2015</v>
      </c>
      <c r="H159" t="s">
        <v>827</v>
      </c>
      <c r="I159" t="s">
        <v>828</v>
      </c>
      <c r="J159" t="s">
        <v>318</v>
      </c>
      <c r="K159">
        <v>35.055629699999997</v>
      </c>
      <c r="L159">
        <v>-106.1947021</v>
      </c>
      <c r="M159">
        <v>35</v>
      </c>
      <c r="N159">
        <v>49</v>
      </c>
      <c r="O159">
        <v>10312</v>
      </c>
      <c r="P159">
        <v>35049010312</v>
      </c>
      <c r="Q159">
        <v>35049</v>
      </c>
      <c r="R159" t="s">
        <v>829</v>
      </c>
      <c r="S159" t="s">
        <v>830</v>
      </c>
      <c r="T159" t="s">
        <v>43</v>
      </c>
      <c r="U159" t="s">
        <v>146</v>
      </c>
      <c r="V159">
        <v>4356</v>
      </c>
      <c r="W159">
        <v>67.900000000000006</v>
      </c>
      <c r="X159">
        <v>0</v>
      </c>
      <c r="Y159">
        <v>27.1</v>
      </c>
      <c r="Z159">
        <v>27273</v>
      </c>
      <c r="AA159">
        <v>49308</v>
      </c>
      <c r="AB159">
        <v>52917</v>
      </c>
      <c r="AC159">
        <v>0.93179885500000004</v>
      </c>
      <c r="AD159">
        <v>2</v>
      </c>
      <c r="AE159">
        <v>3</v>
      </c>
      <c r="AF159">
        <v>12.5</v>
      </c>
      <c r="AG159">
        <v>7.8817734E-2</v>
      </c>
      <c r="AH159">
        <v>0.27692788000000002</v>
      </c>
    </row>
    <row r="160" spans="1:34" x14ac:dyDescent="0.25">
      <c r="A160" t="s">
        <v>831</v>
      </c>
      <c r="B160">
        <v>20</v>
      </c>
      <c r="C160" t="s">
        <v>35</v>
      </c>
      <c r="D160" t="s">
        <v>46</v>
      </c>
      <c r="E160" t="s">
        <v>54</v>
      </c>
      <c r="F160">
        <v>17</v>
      </c>
      <c r="G160">
        <v>2015</v>
      </c>
      <c r="H160" t="s">
        <v>832</v>
      </c>
      <c r="I160" t="s">
        <v>833</v>
      </c>
      <c r="J160" t="s">
        <v>95</v>
      </c>
      <c r="K160">
        <v>30.706146</v>
      </c>
      <c r="L160">
        <v>-94.930023000000006</v>
      </c>
      <c r="M160">
        <v>48</v>
      </c>
      <c r="N160">
        <v>373</v>
      </c>
      <c r="O160">
        <v>210102</v>
      </c>
      <c r="P160">
        <v>48373210102</v>
      </c>
      <c r="Q160">
        <v>48373</v>
      </c>
      <c r="R160" t="s">
        <v>834</v>
      </c>
      <c r="S160" t="s">
        <v>835</v>
      </c>
      <c r="T160" t="s">
        <v>43</v>
      </c>
      <c r="U160" t="s">
        <v>44</v>
      </c>
      <c r="V160">
        <v>6613</v>
      </c>
      <c r="W160">
        <v>84.7</v>
      </c>
      <c r="X160">
        <v>4.4000000000000004</v>
      </c>
      <c r="Y160">
        <v>7.5</v>
      </c>
      <c r="Z160">
        <v>26675</v>
      </c>
      <c r="AA160">
        <v>39113</v>
      </c>
      <c r="AB160">
        <v>37855</v>
      </c>
      <c r="AC160">
        <v>1.0332320699999999</v>
      </c>
      <c r="AD160">
        <v>3</v>
      </c>
      <c r="AE160">
        <v>2</v>
      </c>
      <c r="AF160">
        <v>16.3</v>
      </c>
      <c r="AG160">
        <v>0.13362212600000001</v>
      </c>
      <c r="AH160">
        <v>0.103164283</v>
      </c>
    </row>
    <row r="161" spans="1:34" x14ac:dyDescent="0.25">
      <c r="A161" t="s">
        <v>836</v>
      </c>
      <c r="B161">
        <v>25</v>
      </c>
      <c r="C161" t="s">
        <v>35</v>
      </c>
      <c r="D161" t="s">
        <v>36</v>
      </c>
      <c r="E161" t="s">
        <v>54</v>
      </c>
      <c r="F161">
        <v>3</v>
      </c>
      <c r="G161">
        <v>2015</v>
      </c>
      <c r="H161" t="s">
        <v>837</v>
      </c>
      <c r="I161" t="s">
        <v>838</v>
      </c>
      <c r="J161" t="s">
        <v>510</v>
      </c>
      <c r="K161">
        <v>38.379199700000001</v>
      </c>
      <c r="L161">
        <v>-75.607120199999997</v>
      </c>
      <c r="M161">
        <v>24</v>
      </c>
      <c r="N161">
        <v>45</v>
      </c>
      <c r="O161">
        <v>10200</v>
      </c>
      <c r="P161">
        <v>24045010200</v>
      </c>
      <c r="Q161">
        <v>24045</v>
      </c>
      <c r="R161" t="s">
        <v>839</v>
      </c>
      <c r="S161" t="s">
        <v>840</v>
      </c>
      <c r="T161" t="s">
        <v>43</v>
      </c>
      <c r="U161" t="s">
        <v>67</v>
      </c>
      <c r="V161">
        <v>6493</v>
      </c>
      <c r="W161">
        <v>11.1</v>
      </c>
      <c r="X161">
        <v>75.099999999999994</v>
      </c>
      <c r="Y161">
        <v>11.3</v>
      </c>
      <c r="Z161">
        <v>18976</v>
      </c>
      <c r="AA161">
        <v>30844</v>
      </c>
      <c r="AB161">
        <v>51092</v>
      </c>
      <c r="AC161">
        <v>0.60369529499999997</v>
      </c>
      <c r="AD161">
        <v>1</v>
      </c>
      <c r="AE161">
        <v>1</v>
      </c>
      <c r="AF161">
        <v>23.4</v>
      </c>
      <c r="AG161">
        <v>0.206338726</v>
      </c>
      <c r="AH161">
        <v>9.3983992000000002E-2</v>
      </c>
    </row>
    <row r="162" spans="1:34" x14ac:dyDescent="0.25">
      <c r="A162" t="s">
        <v>841</v>
      </c>
      <c r="B162">
        <v>24</v>
      </c>
      <c r="C162" t="s">
        <v>35</v>
      </c>
      <c r="D162" t="s">
        <v>36</v>
      </c>
      <c r="E162" t="s">
        <v>47</v>
      </c>
      <c r="F162">
        <v>25</v>
      </c>
      <c r="G162">
        <v>2015</v>
      </c>
      <c r="H162" t="s">
        <v>842</v>
      </c>
      <c r="I162" t="s">
        <v>515</v>
      </c>
      <c r="J162" t="s">
        <v>516</v>
      </c>
      <c r="K162">
        <v>40.588796799999997</v>
      </c>
      <c r="L162">
        <v>-73.964303400000006</v>
      </c>
      <c r="M162">
        <v>36</v>
      </c>
      <c r="N162">
        <v>47</v>
      </c>
      <c r="O162">
        <v>37000</v>
      </c>
      <c r="P162">
        <v>36047037000</v>
      </c>
      <c r="Q162">
        <v>36047</v>
      </c>
      <c r="R162" t="s">
        <v>843</v>
      </c>
      <c r="S162" t="s">
        <v>518</v>
      </c>
      <c r="T162" t="s">
        <v>43</v>
      </c>
      <c r="U162" t="s">
        <v>109</v>
      </c>
      <c r="V162">
        <v>4074</v>
      </c>
      <c r="W162">
        <v>63.1</v>
      </c>
      <c r="X162">
        <v>0.5</v>
      </c>
      <c r="Y162">
        <v>6.5</v>
      </c>
      <c r="Z162">
        <v>37028</v>
      </c>
      <c r="AA162">
        <v>63159</v>
      </c>
      <c r="AB162">
        <v>46085</v>
      </c>
      <c r="AC162">
        <v>1.370489313</v>
      </c>
      <c r="AD162">
        <v>4</v>
      </c>
      <c r="AE162">
        <v>4</v>
      </c>
      <c r="AF162">
        <v>11</v>
      </c>
      <c r="AG162">
        <v>8.2673703000000001E-2</v>
      </c>
      <c r="AH162">
        <v>0.44870501200000001</v>
      </c>
    </row>
    <row r="163" spans="1:34" x14ac:dyDescent="0.25">
      <c r="A163" t="s">
        <v>844</v>
      </c>
      <c r="B163">
        <v>20</v>
      </c>
      <c r="C163" t="s">
        <v>35</v>
      </c>
      <c r="D163" t="s">
        <v>117</v>
      </c>
      <c r="E163" t="s">
        <v>111</v>
      </c>
      <c r="F163">
        <v>27</v>
      </c>
      <c r="G163">
        <v>2015</v>
      </c>
      <c r="H163" t="s">
        <v>845</v>
      </c>
      <c r="I163" t="s">
        <v>846</v>
      </c>
      <c r="J163" t="s">
        <v>64</v>
      </c>
      <c r="K163">
        <v>33.785407999999997</v>
      </c>
      <c r="L163">
        <v>-118.1393127</v>
      </c>
      <c r="M163">
        <v>6</v>
      </c>
      <c r="N163">
        <v>37</v>
      </c>
      <c r="O163">
        <v>575002</v>
      </c>
      <c r="P163">
        <v>6037575002</v>
      </c>
      <c r="Q163">
        <v>6037</v>
      </c>
      <c r="R163" t="s">
        <v>847</v>
      </c>
      <c r="S163" t="s">
        <v>848</v>
      </c>
      <c r="T163" t="s">
        <v>43</v>
      </c>
      <c r="U163" t="s">
        <v>67</v>
      </c>
      <c r="V163">
        <v>4863</v>
      </c>
      <c r="W163">
        <v>46.4</v>
      </c>
      <c r="X163">
        <v>6.1</v>
      </c>
      <c r="Y163">
        <v>24.4</v>
      </c>
      <c r="Z163">
        <v>31776</v>
      </c>
      <c r="AA163">
        <v>65912</v>
      </c>
      <c r="AB163">
        <v>55909</v>
      </c>
      <c r="AC163">
        <v>1.1789157379999999</v>
      </c>
      <c r="AD163">
        <v>4</v>
      </c>
      <c r="AE163">
        <v>4</v>
      </c>
      <c r="AF163">
        <v>11.3</v>
      </c>
      <c r="AG163">
        <v>8.6558760999999998E-2</v>
      </c>
      <c r="AH163">
        <v>0.44280553900000003</v>
      </c>
    </row>
    <row r="164" spans="1:34" x14ac:dyDescent="0.25">
      <c r="A164" t="s">
        <v>849</v>
      </c>
      <c r="B164">
        <v>46</v>
      </c>
      <c r="C164" t="s">
        <v>35</v>
      </c>
      <c r="D164" t="s">
        <v>46</v>
      </c>
      <c r="E164" t="s">
        <v>37</v>
      </c>
      <c r="F164">
        <v>11</v>
      </c>
      <c r="G164">
        <v>2015</v>
      </c>
      <c r="H164" t="s">
        <v>850</v>
      </c>
      <c r="I164" t="s">
        <v>851</v>
      </c>
      <c r="J164" t="s">
        <v>40</v>
      </c>
      <c r="K164">
        <v>32.864521000000003</v>
      </c>
      <c r="L164">
        <v>-85.7209778</v>
      </c>
      <c r="M164">
        <v>1</v>
      </c>
      <c r="N164">
        <v>123</v>
      </c>
      <c r="O164">
        <v>962400</v>
      </c>
      <c r="P164">
        <v>1123962400</v>
      </c>
      <c r="Q164">
        <v>1123</v>
      </c>
      <c r="R164" t="s">
        <v>852</v>
      </c>
      <c r="S164" t="s">
        <v>853</v>
      </c>
      <c r="T164" t="s">
        <v>43</v>
      </c>
      <c r="U164" t="s">
        <v>67</v>
      </c>
      <c r="V164">
        <v>4720</v>
      </c>
      <c r="W164">
        <v>66.2</v>
      </c>
      <c r="X164">
        <v>30.9</v>
      </c>
      <c r="Y164">
        <v>0.1</v>
      </c>
      <c r="Z164">
        <v>18363</v>
      </c>
      <c r="AA164">
        <v>36694</v>
      </c>
      <c r="AB164">
        <v>39130</v>
      </c>
      <c r="AC164">
        <v>0.93774597500000001</v>
      </c>
      <c r="AD164">
        <v>3</v>
      </c>
      <c r="AE164">
        <v>2</v>
      </c>
      <c r="AF164">
        <v>20.100000000000001</v>
      </c>
      <c r="AG164">
        <v>7.8163166000000006E-2</v>
      </c>
      <c r="AH164">
        <v>0.15942481999999999</v>
      </c>
    </row>
    <row r="165" spans="1:34" x14ac:dyDescent="0.25">
      <c r="A165" t="s">
        <v>854</v>
      </c>
      <c r="B165">
        <v>42</v>
      </c>
      <c r="C165" t="s">
        <v>35</v>
      </c>
      <c r="D165" t="s">
        <v>46</v>
      </c>
      <c r="E165" t="s">
        <v>37</v>
      </c>
      <c r="F165">
        <v>2</v>
      </c>
      <c r="G165">
        <v>2015</v>
      </c>
      <c r="H165" t="s">
        <v>855</v>
      </c>
      <c r="I165" t="s">
        <v>856</v>
      </c>
      <c r="J165" t="s">
        <v>64</v>
      </c>
      <c r="K165">
        <v>34.415517100000002</v>
      </c>
      <c r="L165">
        <v>-117.17689540000001</v>
      </c>
      <c r="M165">
        <v>6</v>
      </c>
      <c r="N165">
        <v>71</v>
      </c>
      <c r="O165">
        <v>9708</v>
      </c>
      <c r="P165">
        <v>6071009708</v>
      </c>
      <c r="Q165">
        <v>6071</v>
      </c>
      <c r="R165" t="s">
        <v>857</v>
      </c>
      <c r="S165" t="s">
        <v>858</v>
      </c>
      <c r="T165" t="s">
        <v>43</v>
      </c>
      <c r="U165" t="s">
        <v>67</v>
      </c>
      <c r="V165">
        <v>4284</v>
      </c>
      <c r="W165">
        <v>70.2</v>
      </c>
      <c r="X165">
        <v>1.3</v>
      </c>
      <c r="Y165">
        <v>23.3</v>
      </c>
      <c r="Z165">
        <v>23716</v>
      </c>
      <c r="AA165">
        <v>49844</v>
      </c>
      <c r="AB165">
        <v>54090</v>
      </c>
      <c r="AC165">
        <v>0.92150120199999996</v>
      </c>
      <c r="AD165">
        <v>3</v>
      </c>
      <c r="AE165">
        <v>3</v>
      </c>
      <c r="AF165">
        <v>23.6</v>
      </c>
      <c r="AG165">
        <v>8.6389961000000001E-2</v>
      </c>
      <c r="AH165">
        <v>0.141213064</v>
      </c>
    </row>
    <row r="166" spans="1:34" x14ac:dyDescent="0.25">
      <c r="A166" t="s">
        <v>859</v>
      </c>
      <c r="B166">
        <v>43</v>
      </c>
      <c r="C166" t="s">
        <v>35</v>
      </c>
      <c r="D166" t="s">
        <v>46</v>
      </c>
      <c r="E166" t="s">
        <v>37</v>
      </c>
      <c r="F166">
        <v>25</v>
      </c>
      <c r="G166">
        <v>2015</v>
      </c>
      <c r="H166" t="s">
        <v>860</v>
      </c>
      <c r="I166" t="s">
        <v>861</v>
      </c>
      <c r="J166" t="s">
        <v>862</v>
      </c>
      <c r="K166">
        <v>36.242111199999997</v>
      </c>
      <c r="L166">
        <v>-115.05694579999999</v>
      </c>
      <c r="M166">
        <v>32</v>
      </c>
      <c r="N166">
        <v>3</v>
      </c>
      <c r="O166">
        <v>6001</v>
      </c>
      <c r="P166">
        <v>32003006001</v>
      </c>
      <c r="Q166">
        <v>32003</v>
      </c>
      <c r="R166" t="s">
        <v>863</v>
      </c>
      <c r="S166" t="s">
        <v>864</v>
      </c>
      <c r="T166" t="s">
        <v>43</v>
      </c>
      <c r="U166" t="s">
        <v>67</v>
      </c>
      <c r="V166">
        <v>4726</v>
      </c>
      <c r="W166">
        <v>39.299999999999997</v>
      </c>
      <c r="X166">
        <v>27.1</v>
      </c>
      <c r="Y166">
        <v>22.1</v>
      </c>
      <c r="Z166">
        <v>23444</v>
      </c>
      <c r="AA166">
        <v>35924</v>
      </c>
      <c r="AB166">
        <v>52873</v>
      </c>
      <c r="AC166">
        <v>0.67943941100000005</v>
      </c>
      <c r="AD166">
        <v>1</v>
      </c>
      <c r="AE166">
        <v>2</v>
      </c>
      <c r="AF166">
        <v>19.899999999999999</v>
      </c>
      <c r="AG166">
        <v>0.16389811700000001</v>
      </c>
      <c r="AH166">
        <v>0.21772039200000001</v>
      </c>
    </row>
    <row r="167" spans="1:34" x14ac:dyDescent="0.25">
      <c r="A167" t="s">
        <v>865</v>
      </c>
      <c r="B167">
        <v>41</v>
      </c>
      <c r="C167" t="s">
        <v>35</v>
      </c>
      <c r="D167" t="s">
        <v>36</v>
      </c>
      <c r="E167" t="s">
        <v>47</v>
      </c>
      <c r="F167">
        <v>15</v>
      </c>
      <c r="G167">
        <v>2015</v>
      </c>
      <c r="H167" t="s">
        <v>866</v>
      </c>
      <c r="I167" t="s">
        <v>119</v>
      </c>
      <c r="J167" t="s">
        <v>95</v>
      </c>
      <c r="K167">
        <v>29.806377000000001</v>
      </c>
      <c r="L167">
        <v>-95.173188600000003</v>
      </c>
      <c r="M167">
        <v>48</v>
      </c>
      <c r="N167">
        <v>201</v>
      </c>
      <c r="O167">
        <v>233002</v>
      </c>
      <c r="P167">
        <v>48201233002</v>
      </c>
      <c r="Q167">
        <v>48201</v>
      </c>
      <c r="R167" t="s">
        <v>867</v>
      </c>
      <c r="S167" t="s">
        <v>868</v>
      </c>
      <c r="T167" t="s">
        <v>43</v>
      </c>
      <c r="U167" t="s">
        <v>44</v>
      </c>
      <c r="V167">
        <v>4412</v>
      </c>
      <c r="W167">
        <v>21.2</v>
      </c>
      <c r="X167">
        <v>19</v>
      </c>
      <c r="Y167">
        <v>57.8</v>
      </c>
      <c r="Z167">
        <v>30261</v>
      </c>
      <c r="AA167">
        <v>81172</v>
      </c>
      <c r="AB167">
        <v>53137</v>
      </c>
      <c r="AC167">
        <v>1.527598472</v>
      </c>
      <c r="AD167">
        <v>5</v>
      </c>
      <c r="AE167">
        <v>5</v>
      </c>
      <c r="AF167">
        <v>14.6</v>
      </c>
      <c r="AG167">
        <v>8.1424936000000003E-2</v>
      </c>
      <c r="AH167">
        <v>0.168716372</v>
      </c>
    </row>
    <row r="168" spans="1:34" x14ac:dyDescent="0.25">
      <c r="A168" t="s">
        <v>869</v>
      </c>
      <c r="B168">
        <v>59</v>
      </c>
      <c r="C168" t="s">
        <v>35</v>
      </c>
      <c r="D168" t="s">
        <v>46</v>
      </c>
      <c r="E168" t="s">
        <v>54</v>
      </c>
      <c r="F168">
        <v>13</v>
      </c>
      <c r="G168">
        <v>2015</v>
      </c>
      <c r="H168" t="s">
        <v>870</v>
      </c>
      <c r="I168" t="s">
        <v>174</v>
      </c>
      <c r="J168" t="s">
        <v>494</v>
      </c>
      <c r="K168">
        <v>38.947437299999997</v>
      </c>
      <c r="L168">
        <v>-94.486694299999996</v>
      </c>
      <c r="M168">
        <v>29</v>
      </c>
      <c r="N168">
        <v>95</v>
      </c>
      <c r="O168">
        <v>12906</v>
      </c>
      <c r="P168">
        <v>29095012906</v>
      </c>
      <c r="Q168">
        <v>29095</v>
      </c>
      <c r="R168" t="s">
        <v>871</v>
      </c>
      <c r="S168" t="s">
        <v>121</v>
      </c>
      <c r="T168" t="s">
        <v>43</v>
      </c>
      <c r="U168" t="s">
        <v>44</v>
      </c>
      <c r="V168">
        <v>4411</v>
      </c>
      <c r="W168">
        <v>34.200000000000003</v>
      </c>
      <c r="X168">
        <v>57.3</v>
      </c>
      <c r="Y168">
        <v>1.1000000000000001</v>
      </c>
      <c r="Z168">
        <v>25030</v>
      </c>
      <c r="AA168">
        <v>46007</v>
      </c>
      <c r="AB168">
        <v>47015</v>
      </c>
      <c r="AC168">
        <v>0.97856003400000002</v>
      </c>
      <c r="AD168">
        <v>3</v>
      </c>
      <c r="AE168">
        <v>3</v>
      </c>
      <c r="AF168">
        <v>14.1</v>
      </c>
      <c r="AG168">
        <v>0.138454667</v>
      </c>
      <c r="AH168">
        <v>0.16181116200000001</v>
      </c>
    </row>
    <row r="169" spans="1:34" x14ac:dyDescent="0.25">
      <c r="A169" t="s">
        <v>872</v>
      </c>
      <c r="B169">
        <v>25</v>
      </c>
      <c r="C169" t="s">
        <v>35</v>
      </c>
      <c r="D169" t="s">
        <v>36</v>
      </c>
      <c r="E169" t="s">
        <v>47</v>
      </c>
      <c r="F169">
        <v>12</v>
      </c>
      <c r="G169">
        <v>2015</v>
      </c>
      <c r="H169" t="s">
        <v>873</v>
      </c>
      <c r="I169" t="s">
        <v>561</v>
      </c>
      <c r="J169" t="s">
        <v>510</v>
      </c>
      <c r="K169">
        <v>39.307970300000001</v>
      </c>
      <c r="L169">
        <v>-76.644870299999994</v>
      </c>
      <c r="M169">
        <v>24</v>
      </c>
      <c r="N169">
        <v>510</v>
      </c>
      <c r="O169">
        <v>150100</v>
      </c>
      <c r="P169">
        <v>24510150100</v>
      </c>
      <c r="Q169">
        <v>24510</v>
      </c>
      <c r="R169" t="s">
        <v>874</v>
      </c>
      <c r="S169" t="s">
        <v>563</v>
      </c>
      <c r="T169" t="s">
        <v>162</v>
      </c>
      <c r="U169" t="s">
        <v>67</v>
      </c>
      <c r="V169">
        <v>3544</v>
      </c>
      <c r="W169">
        <v>0.1</v>
      </c>
      <c r="X169">
        <v>99.4</v>
      </c>
      <c r="Y169">
        <v>0</v>
      </c>
      <c r="Z169">
        <v>14227</v>
      </c>
      <c r="AA169">
        <v>21083</v>
      </c>
      <c r="AB169">
        <v>41385</v>
      </c>
      <c r="AC169">
        <v>0.50943578599999995</v>
      </c>
      <c r="AD169">
        <v>1</v>
      </c>
      <c r="AE169">
        <v>1</v>
      </c>
      <c r="AF169">
        <v>39.1</v>
      </c>
      <c r="AG169">
        <v>0.25436757500000001</v>
      </c>
      <c r="AH169">
        <v>3.6792453000000003E-2</v>
      </c>
    </row>
    <row r="170" spans="1:34" x14ac:dyDescent="0.25">
      <c r="A170" t="s">
        <v>875</v>
      </c>
      <c r="B170">
        <v>42</v>
      </c>
      <c r="C170" t="s">
        <v>35</v>
      </c>
      <c r="D170" t="s">
        <v>46</v>
      </c>
      <c r="E170" t="s">
        <v>47</v>
      </c>
      <c r="F170">
        <v>30</v>
      </c>
      <c r="G170">
        <v>2015</v>
      </c>
      <c r="H170" t="s">
        <v>876</v>
      </c>
      <c r="I170" t="s">
        <v>672</v>
      </c>
      <c r="J170" t="s">
        <v>64</v>
      </c>
      <c r="K170">
        <v>32.754366699999999</v>
      </c>
      <c r="L170">
        <v>-117.2051807</v>
      </c>
      <c r="M170">
        <v>6</v>
      </c>
      <c r="N170">
        <v>73</v>
      </c>
      <c r="O170">
        <v>6500</v>
      </c>
      <c r="P170">
        <v>6073006500</v>
      </c>
      <c r="Q170">
        <v>6073</v>
      </c>
      <c r="R170" t="s">
        <v>877</v>
      </c>
      <c r="S170" t="s">
        <v>674</v>
      </c>
      <c r="T170" t="s">
        <v>43</v>
      </c>
      <c r="U170" t="s">
        <v>67</v>
      </c>
      <c r="V170">
        <v>2674</v>
      </c>
      <c r="W170">
        <v>56.7</v>
      </c>
      <c r="X170">
        <v>9.1</v>
      </c>
      <c r="Y170">
        <v>24</v>
      </c>
      <c r="Z170">
        <v>23467</v>
      </c>
      <c r="AA170">
        <v>31495</v>
      </c>
      <c r="AB170">
        <v>62962</v>
      </c>
      <c r="AC170">
        <v>0.50022235599999998</v>
      </c>
      <c r="AD170">
        <v>1</v>
      </c>
      <c r="AE170">
        <v>1</v>
      </c>
      <c r="AF170">
        <v>23</v>
      </c>
      <c r="AG170">
        <v>9.0163934000000001E-2</v>
      </c>
      <c r="AH170">
        <v>0.36280884299999999</v>
      </c>
    </row>
    <row r="171" spans="1:34" x14ac:dyDescent="0.25">
      <c r="A171" t="s">
        <v>878</v>
      </c>
      <c r="B171">
        <v>64</v>
      </c>
      <c r="C171" t="s">
        <v>35</v>
      </c>
      <c r="D171" t="s">
        <v>46</v>
      </c>
      <c r="E171" t="s">
        <v>54</v>
      </c>
      <c r="F171">
        <v>18</v>
      </c>
      <c r="G171">
        <v>2015</v>
      </c>
      <c r="H171" t="s">
        <v>879</v>
      </c>
      <c r="I171" t="s">
        <v>880</v>
      </c>
      <c r="J171" t="s">
        <v>207</v>
      </c>
      <c r="K171">
        <v>30.460964199999999</v>
      </c>
      <c r="L171">
        <v>-84.279411300000007</v>
      </c>
      <c r="M171">
        <v>12</v>
      </c>
      <c r="N171">
        <v>73</v>
      </c>
      <c r="O171">
        <v>700</v>
      </c>
      <c r="P171">
        <v>12073000700</v>
      </c>
      <c r="Q171">
        <v>12073</v>
      </c>
      <c r="R171" t="s">
        <v>83</v>
      </c>
      <c r="S171" t="s">
        <v>881</v>
      </c>
      <c r="T171" t="s">
        <v>43</v>
      </c>
      <c r="U171" t="s">
        <v>67</v>
      </c>
      <c r="V171">
        <v>1911</v>
      </c>
      <c r="W171">
        <v>66.2</v>
      </c>
      <c r="X171">
        <v>28.5</v>
      </c>
      <c r="Y171">
        <v>3.8</v>
      </c>
      <c r="Z171">
        <v>21261</v>
      </c>
      <c r="AA171">
        <v>28859</v>
      </c>
      <c r="AB171">
        <v>46369</v>
      </c>
      <c r="AC171">
        <v>0.62237701899999998</v>
      </c>
      <c r="AD171">
        <v>2</v>
      </c>
      <c r="AE171">
        <v>1</v>
      </c>
      <c r="AF171">
        <v>36.6</v>
      </c>
      <c r="AG171">
        <v>9.1334894999999999E-2</v>
      </c>
      <c r="AH171">
        <v>0.35888501699999997</v>
      </c>
    </row>
    <row r="172" spans="1:34" x14ac:dyDescent="0.25">
      <c r="A172" t="s">
        <v>882</v>
      </c>
      <c r="B172">
        <v>22</v>
      </c>
      <c r="C172" t="s">
        <v>35</v>
      </c>
      <c r="D172" t="s">
        <v>46</v>
      </c>
      <c r="E172" t="s">
        <v>92</v>
      </c>
      <c r="F172">
        <v>1</v>
      </c>
      <c r="G172">
        <v>2015</v>
      </c>
      <c r="H172" t="s">
        <v>883</v>
      </c>
      <c r="I172" t="s">
        <v>884</v>
      </c>
      <c r="J172" t="s">
        <v>223</v>
      </c>
      <c r="K172">
        <v>41.684818300000003</v>
      </c>
      <c r="L172">
        <v>-69.966423000000006</v>
      </c>
      <c r="M172">
        <v>25</v>
      </c>
      <c r="N172">
        <v>1</v>
      </c>
      <c r="O172">
        <v>10600</v>
      </c>
      <c r="P172">
        <v>25001010600</v>
      </c>
      <c r="Q172">
        <v>25001</v>
      </c>
      <c r="R172" t="s">
        <v>885</v>
      </c>
      <c r="S172" t="s">
        <v>886</v>
      </c>
      <c r="T172" t="s">
        <v>308</v>
      </c>
      <c r="U172" t="s">
        <v>117</v>
      </c>
      <c r="V172">
        <v>3396</v>
      </c>
      <c r="W172">
        <v>90</v>
      </c>
      <c r="X172">
        <v>9.3000000000000007</v>
      </c>
      <c r="Y172">
        <v>0</v>
      </c>
      <c r="Z172">
        <v>31641</v>
      </c>
      <c r="AA172">
        <v>67059</v>
      </c>
      <c r="AB172">
        <v>60526</v>
      </c>
      <c r="AC172">
        <v>1.1079370850000001</v>
      </c>
      <c r="AD172">
        <v>4</v>
      </c>
      <c r="AE172">
        <v>4</v>
      </c>
      <c r="AF172">
        <v>7.7</v>
      </c>
      <c r="AG172">
        <v>9.6795291000000006E-2</v>
      </c>
      <c r="AH172">
        <v>0.52782012199999995</v>
      </c>
    </row>
    <row r="173" spans="1:34" x14ac:dyDescent="0.25">
      <c r="A173" t="s">
        <v>887</v>
      </c>
      <c r="B173">
        <v>24</v>
      </c>
      <c r="C173" t="s">
        <v>35</v>
      </c>
      <c r="D173" t="s">
        <v>46</v>
      </c>
      <c r="E173" t="s">
        <v>111</v>
      </c>
      <c r="F173">
        <v>27</v>
      </c>
      <c r="G173">
        <v>2015</v>
      </c>
      <c r="H173" t="s">
        <v>888</v>
      </c>
      <c r="I173" t="s">
        <v>889</v>
      </c>
      <c r="J173" t="s">
        <v>186</v>
      </c>
      <c r="K173">
        <v>35.633228299999999</v>
      </c>
      <c r="L173">
        <v>-97.457717900000006</v>
      </c>
      <c r="M173">
        <v>40</v>
      </c>
      <c r="N173">
        <v>109</v>
      </c>
      <c r="O173">
        <v>108109</v>
      </c>
      <c r="P173">
        <v>40109108109</v>
      </c>
      <c r="Q173">
        <v>40109</v>
      </c>
      <c r="R173" t="s">
        <v>890</v>
      </c>
      <c r="S173" t="s">
        <v>891</v>
      </c>
      <c r="T173" t="s">
        <v>43</v>
      </c>
      <c r="U173" t="s">
        <v>109</v>
      </c>
      <c r="V173">
        <v>5383</v>
      </c>
      <c r="W173">
        <v>86.9</v>
      </c>
      <c r="X173">
        <v>0.7</v>
      </c>
      <c r="Y173">
        <v>2.9</v>
      </c>
      <c r="Z173">
        <v>41377</v>
      </c>
      <c r="AA173">
        <v>104388</v>
      </c>
      <c r="AB173">
        <v>45215</v>
      </c>
      <c r="AC173">
        <v>2.3087028639999998</v>
      </c>
      <c r="AD173">
        <v>5</v>
      </c>
      <c r="AE173">
        <v>5</v>
      </c>
      <c r="AF173">
        <v>1.3</v>
      </c>
      <c r="AG173">
        <v>4.9786628999999999E-2</v>
      </c>
      <c r="AH173">
        <v>0.59679144399999995</v>
      </c>
    </row>
    <row r="174" spans="1:34" x14ac:dyDescent="0.25">
      <c r="A174" t="s">
        <v>892</v>
      </c>
      <c r="B174">
        <v>63</v>
      </c>
      <c r="C174" t="s">
        <v>35</v>
      </c>
      <c r="D174" t="s">
        <v>46</v>
      </c>
      <c r="E174" t="s">
        <v>47</v>
      </c>
      <c r="F174">
        <v>25</v>
      </c>
      <c r="G174">
        <v>2015</v>
      </c>
      <c r="H174" t="s">
        <v>893</v>
      </c>
      <c r="I174" t="s">
        <v>894</v>
      </c>
      <c r="J174" t="s">
        <v>186</v>
      </c>
      <c r="K174">
        <v>36.8973899</v>
      </c>
      <c r="L174">
        <v>-94.886550299999996</v>
      </c>
      <c r="M174">
        <v>40</v>
      </c>
      <c r="N174">
        <v>115</v>
      </c>
      <c r="O174">
        <v>574300</v>
      </c>
      <c r="P174">
        <v>40115574300</v>
      </c>
      <c r="Q174">
        <v>40115</v>
      </c>
      <c r="R174" t="s">
        <v>895</v>
      </c>
      <c r="S174" t="s">
        <v>896</v>
      </c>
      <c r="T174" t="s">
        <v>43</v>
      </c>
      <c r="U174" t="s">
        <v>44</v>
      </c>
      <c r="V174">
        <v>2650</v>
      </c>
      <c r="W174">
        <v>69.099999999999994</v>
      </c>
      <c r="X174">
        <v>0.8</v>
      </c>
      <c r="Y174">
        <v>2.6</v>
      </c>
      <c r="Z174">
        <v>18397</v>
      </c>
      <c r="AA174">
        <v>34336</v>
      </c>
      <c r="AB174">
        <v>36473</v>
      </c>
      <c r="AC174">
        <v>0.94140871299999995</v>
      </c>
      <c r="AD174">
        <v>2</v>
      </c>
      <c r="AE174">
        <v>1</v>
      </c>
      <c r="AF174">
        <v>20.399999999999999</v>
      </c>
      <c r="AG174">
        <v>8.6882452999999998E-2</v>
      </c>
      <c r="AH174">
        <v>0.117714286</v>
      </c>
    </row>
    <row r="175" spans="1:34" x14ac:dyDescent="0.25">
      <c r="A175" t="s">
        <v>897</v>
      </c>
      <c r="B175">
        <v>56</v>
      </c>
      <c r="C175" t="s">
        <v>35</v>
      </c>
      <c r="D175" t="s">
        <v>46</v>
      </c>
      <c r="E175" t="s">
        <v>54</v>
      </c>
      <c r="F175">
        <v>27</v>
      </c>
      <c r="G175">
        <v>2015</v>
      </c>
      <c r="H175" t="s">
        <v>898</v>
      </c>
      <c r="I175" t="s">
        <v>899</v>
      </c>
      <c r="J175" t="s">
        <v>64</v>
      </c>
      <c r="K175">
        <v>33.049740300000003</v>
      </c>
      <c r="L175">
        <v>-117.24153</v>
      </c>
      <c r="M175">
        <v>6</v>
      </c>
      <c r="N175">
        <v>73</v>
      </c>
      <c r="O175">
        <v>17104</v>
      </c>
      <c r="P175">
        <v>6073017104</v>
      </c>
      <c r="Q175">
        <v>6073</v>
      </c>
      <c r="R175" t="s">
        <v>900</v>
      </c>
      <c r="S175" t="s">
        <v>901</v>
      </c>
      <c r="T175" t="s">
        <v>43</v>
      </c>
      <c r="U175" t="s">
        <v>44</v>
      </c>
      <c r="V175">
        <v>4040</v>
      </c>
      <c r="W175">
        <v>80.599999999999994</v>
      </c>
      <c r="X175">
        <v>0.6</v>
      </c>
      <c r="Y175">
        <v>10.5</v>
      </c>
      <c r="Z175">
        <v>40529</v>
      </c>
      <c r="AA175">
        <v>96094</v>
      </c>
      <c r="AB175">
        <v>62962</v>
      </c>
      <c r="AC175">
        <v>1.5262221659999999</v>
      </c>
      <c r="AD175">
        <v>5</v>
      </c>
      <c r="AE175">
        <v>5</v>
      </c>
      <c r="AF175">
        <v>7.5</v>
      </c>
      <c r="AG175">
        <v>5.7553957000000003E-2</v>
      </c>
      <c r="AH175">
        <v>0.54082009600000003</v>
      </c>
    </row>
    <row r="176" spans="1:34" x14ac:dyDescent="0.25">
      <c r="A176" t="s">
        <v>902</v>
      </c>
      <c r="B176">
        <v>60</v>
      </c>
      <c r="C176" t="s">
        <v>35</v>
      </c>
      <c r="D176" t="s">
        <v>46</v>
      </c>
      <c r="E176" t="s">
        <v>54</v>
      </c>
      <c r="F176">
        <v>21</v>
      </c>
      <c r="G176">
        <v>2015</v>
      </c>
      <c r="H176" t="s">
        <v>903</v>
      </c>
      <c r="I176" t="s">
        <v>904</v>
      </c>
      <c r="J176" t="s">
        <v>125</v>
      </c>
      <c r="K176">
        <v>39.5332565</v>
      </c>
      <c r="L176">
        <v>-87.074417100000005</v>
      </c>
      <c r="M176">
        <v>18</v>
      </c>
      <c r="N176">
        <v>21</v>
      </c>
      <c r="O176">
        <v>40200</v>
      </c>
      <c r="P176">
        <v>18021040200</v>
      </c>
      <c r="Q176">
        <v>18021</v>
      </c>
      <c r="R176" t="s">
        <v>905</v>
      </c>
      <c r="S176" t="s">
        <v>906</v>
      </c>
      <c r="T176" t="s">
        <v>43</v>
      </c>
      <c r="U176" t="s">
        <v>44</v>
      </c>
      <c r="V176">
        <v>6460</v>
      </c>
      <c r="W176">
        <v>96.3</v>
      </c>
      <c r="X176">
        <v>0.3</v>
      </c>
      <c r="Y176">
        <v>0.2</v>
      </c>
      <c r="Z176">
        <v>22384</v>
      </c>
      <c r="AA176">
        <v>42348</v>
      </c>
      <c r="AB176">
        <v>46430</v>
      </c>
      <c r="AC176">
        <v>0.91208270499999999</v>
      </c>
      <c r="AD176">
        <v>1</v>
      </c>
      <c r="AE176">
        <v>2</v>
      </c>
      <c r="AF176">
        <v>20.100000000000001</v>
      </c>
      <c r="AG176">
        <v>7.5280111999999996E-2</v>
      </c>
      <c r="AH176">
        <v>0.13118692900000001</v>
      </c>
    </row>
    <row r="177" spans="1:34" x14ac:dyDescent="0.25">
      <c r="A177" t="s">
        <v>907</v>
      </c>
      <c r="B177">
        <v>54</v>
      </c>
      <c r="C177" t="s">
        <v>35</v>
      </c>
      <c r="D177" t="s">
        <v>46</v>
      </c>
      <c r="E177" t="s">
        <v>54</v>
      </c>
      <c r="F177">
        <v>11</v>
      </c>
      <c r="G177">
        <v>2015</v>
      </c>
      <c r="H177" t="s">
        <v>908</v>
      </c>
      <c r="I177" t="s">
        <v>909</v>
      </c>
      <c r="J177" t="s">
        <v>40</v>
      </c>
      <c r="K177">
        <v>30.8661098</v>
      </c>
      <c r="L177">
        <v>-87.880188000000004</v>
      </c>
      <c r="M177">
        <v>1</v>
      </c>
      <c r="N177">
        <v>3</v>
      </c>
      <c r="O177">
        <v>10300</v>
      </c>
      <c r="P177">
        <v>1003010300</v>
      </c>
      <c r="Q177">
        <v>1003</v>
      </c>
      <c r="R177" t="s">
        <v>910</v>
      </c>
      <c r="S177" t="s">
        <v>911</v>
      </c>
      <c r="T177" t="s">
        <v>43</v>
      </c>
      <c r="U177" t="s">
        <v>67</v>
      </c>
      <c r="V177">
        <v>6971</v>
      </c>
      <c r="W177">
        <v>82.8</v>
      </c>
      <c r="X177">
        <v>15</v>
      </c>
      <c r="Y177">
        <v>0.4</v>
      </c>
      <c r="Z177">
        <v>23683</v>
      </c>
      <c r="AA177">
        <v>48173</v>
      </c>
      <c r="AB177">
        <v>50221</v>
      </c>
      <c r="AC177">
        <v>0.95922024699999997</v>
      </c>
      <c r="AD177">
        <v>3</v>
      </c>
      <c r="AE177">
        <v>3</v>
      </c>
      <c r="AF177">
        <v>8.3000000000000007</v>
      </c>
      <c r="AG177">
        <v>7.3079325000000001E-2</v>
      </c>
      <c r="AH177">
        <v>0.25110035200000003</v>
      </c>
    </row>
    <row r="178" spans="1:34" x14ac:dyDescent="0.25">
      <c r="A178" t="s">
        <v>912</v>
      </c>
      <c r="B178">
        <v>37</v>
      </c>
      <c r="C178" t="s">
        <v>35</v>
      </c>
      <c r="D178" t="s">
        <v>36</v>
      </c>
      <c r="E178" t="s">
        <v>37</v>
      </c>
      <c r="F178">
        <v>25</v>
      </c>
      <c r="G178">
        <v>2015</v>
      </c>
      <c r="H178" t="s">
        <v>913</v>
      </c>
      <c r="I178" t="s">
        <v>282</v>
      </c>
      <c r="J178" t="s">
        <v>186</v>
      </c>
      <c r="K178">
        <v>35.4976883</v>
      </c>
      <c r="L178">
        <v>-97.550071700000004</v>
      </c>
      <c r="M178">
        <v>40</v>
      </c>
      <c r="N178">
        <v>109</v>
      </c>
      <c r="O178">
        <v>100200</v>
      </c>
      <c r="P178">
        <v>40109100200</v>
      </c>
      <c r="Q178">
        <v>40109</v>
      </c>
      <c r="R178" t="s">
        <v>914</v>
      </c>
      <c r="S178" t="s">
        <v>284</v>
      </c>
      <c r="T178" t="s">
        <v>43</v>
      </c>
      <c r="U178" t="s">
        <v>44</v>
      </c>
      <c r="V178">
        <v>5823</v>
      </c>
      <c r="W178">
        <v>57.8</v>
      </c>
      <c r="X178">
        <v>7.4</v>
      </c>
      <c r="Y178">
        <v>20.3</v>
      </c>
      <c r="Z178">
        <v>20405</v>
      </c>
      <c r="AA178">
        <v>29338</v>
      </c>
      <c r="AB178">
        <v>45215</v>
      </c>
      <c r="AC178">
        <v>0.64885546800000005</v>
      </c>
      <c r="AD178">
        <v>2</v>
      </c>
      <c r="AE178">
        <v>1</v>
      </c>
      <c r="AF178">
        <v>31.3</v>
      </c>
      <c r="AG178">
        <v>4.4673539999999998E-2</v>
      </c>
      <c r="AH178">
        <v>0.29475457199999999</v>
      </c>
    </row>
    <row r="179" spans="1:34" x14ac:dyDescent="0.25">
      <c r="A179" t="s">
        <v>915</v>
      </c>
      <c r="B179">
        <v>22</v>
      </c>
      <c r="C179" t="s">
        <v>35</v>
      </c>
      <c r="D179" t="s">
        <v>46</v>
      </c>
      <c r="E179" t="s">
        <v>47</v>
      </c>
      <c r="F179">
        <v>9</v>
      </c>
      <c r="G179">
        <v>2015</v>
      </c>
      <c r="H179" t="s">
        <v>916</v>
      </c>
      <c r="I179" t="s">
        <v>917</v>
      </c>
      <c r="J179" t="s">
        <v>207</v>
      </c>
      <c r="K179">
        <v>30.413036300000002</v>
      </c>
      <c r="L179">
        <v>-86.834892300000007</v>
      </c>
      <c r="M179">
        <v>12</v>
      </c>
      <c r="N179">
        <v>113</v>
      </c>
      <c r="O179">
        <v>10819</v>
      </c>
      <c r="P179">
        <v>12113010819</v>
      </c>
      <c r="Q179">
        <v>12113</v>
      </c>
      <c r="R179" t="s">
        <v>918</v>
      </c>
      <c r="S179" t="s">
        <v>919</v>
      </c>
      <c r="T179" t="s">
        <v>43</v>
      </c>
      <c r="U179" t="s">
        <v>67</v>
      </c>
      <c r="V179">
        <v>12351</v>
      </c>
      <c r="W179">
        <v>74.2</v>
      </c>
      <c r="X179">
        <v>10.8</v>
      </c>
      <c r="Y179">
        <v>9.1</v>
      </c>
      <c r="Z179">
        <v>27745</v>
      </c>
      <c r="AA179">
        <v>60186</v>
      </c>
      <c r="AB179">
        <v>57703</v>
      </c>
      <c r="AC179">
        <v>1.0430306920000001</v>
      </c>
      <c r="AD179">
        <v>3</v>
      </c>
      <c r="AE179">
        <v>4</v>
      </c>
      <c r="AF179">
        <v>15.8</v>
      </c>
      <c r="AG179">
        <v>0.108825481</v>
      </c>
      <c r="AH179">
        <v>0.23770280699999999</v>
      </c>
    </row>
    <row r="180" spans="1:34" x14ac:dyDescent="0.25">
      <c r="A180" t="s">
        <v>920</v>
      </c>
      <c r="B180">
        <v>39</v>
      </c>
      <c r="C180" t="s">
        <v>35</v>
      </c>
      <c r="D180" t="s">
        <v>46</v>
      </c>
      <c r="E180" t="s">
        <v>54</v>
      </c>
      <c r="F180">
        <v>30</v>
      </c>
      <c r="G180">
        <v>2015</v>
      </c>
      <c r="H180" t="s">
        <v>921</v>
      </c>
      <c r="I180" t="s">
        <v>922</v>
      </c>
      <c r="J180" t="s">
        <v>125</v>
      </c>
      <c r="K180">
        <v>41.447982799999998</v>
      </c>
      <c r="L180">
        <v>-87.371109000000004</v>
      </c>
      <c r="M180">
        <v>18</v>
      </c>
      <c r="N180">
        <v>89</v>
      </c>
      <c r="O180">
        <v>42504</v>
      </c>
      <c r="P180">
        <v>18089042504</v>
      </c>
      <c r="Q180">
        <v>18089</v>
      </c>
      <c r="R180" t="s">
        <v>923</v>
      </c>
      <c r="S180" t="s">
        <v>924</v>
      </c>
      <c r="T180" t="s">
        <v>279</v>
      </c>
      <c r="U180" t="s">
        <v>67</v>
      </c>
      <c r="V180">
        <v>7338</v>
      </c>
      <c r="W180">
        <v>61.4</v>
      </c>
      <c r="X180">
        <v>24.2</v>
      </c>
      <c r="Y180">
        <v>10.7</v>
      </c>
      <c r="Z180">
        <v>36727</v>
      </c>
      <c r="AA180">
        <v>65074</v>
      </c>
      <c r="AB180">
        <v>49035</v>
      </c>
      <c r="AC180">
        <v>1.3270928930000001</v>
      </c>
      <c r="AD180">
        <v>5</v>
      </c>
      <c r="AE180">
        <v>4</v>
      </c>
      <c r="AF180">
        <v>8.8000000000000007</v>
      </c>
      <c r="AG180">
        <v>8.6255656E-2</v>
      </c>
      <c r="AH180">
        <v>0.30738362800000002</v>
      </c>
    </row>
    <row r="181" spans="1:34" x14ac:dyDescent="0.25">
      <c r="A181" t="s">
        <v>925</v>
      </c>
      <c r="B181">
        <v>45</v>
      </c>
      <c r="C181" t="s">
        <v>35</v>
      </c>
      <c r="D181" t="s">
        <v>46</v>
      </c>
      <c r="E181" t="s">
        <v>47</v>
      </c>
      <c r="F181">
        <v>18</v>
      </c>
      <c r="G181">
        <v>2015</v>
      </c>
      <c r="H181" t="s">
        <v>926</v>
      </c>
      <c r="I181" t="s">
        <v>927</v>
      </c>
      <c r="J181" t="s">
        <v>207</v>
      </c>
      <c r="K181">
        <v>30.170352900000001</v>
      </c>
      <c r="L181">
        <v>-85.700836199999998</v>
      </c>
      <c r="M181">
        <v>12</v>
      </c>
      <c r="N181">
        <v>5</v>
      </c>
      <c r="O181">
        <v>2300</v>
      </c>
      <c r="P181">
        <v>12005002300</v>
      </c>
      <c r="Q181">
        <v>12005</v>
      </c>
      <c r="R181" t="s">
        <v>928</v>
      </c>
      <c r="S181" t="s">
        <v>929</v>
      </c>
      <c r="T181" t="s">
        <v>43</v>
      </c>
      <c r="U181" t="s">
        <v>109</v>
      </c>
      <c r="V181">
        <v>4239</v>
      </c>
      <c r="W181">
        <v>84.3</v>
      </c>
      <c r="X181">
        <v>4.5999999999999996</v>
      </c>
      <c r="Y181">
        <v>6</v>
      </c>
      <c r="Z181">
        <v>21693</v>
      </c>
      <c r="AA181">
        <v>36273</v>
      </c>
      <c r="AB181">
        <v>47461</v>
      </c>
      <c r="AC181">
        <v>0.76426961100000002</v>
      </c>
      <c r="AD181">
        <v>1</v>
      </c>
      <c r="AE181">
        <v>2</v>
      </c>
      <c r="AF181">
        <v>19.2</v>
      </c>
      <c r="AG181">
        <v>0.11478843699999999</v>
      </c>
      <c r="AH181">
        <v>0.158741259</v>
      </c>
    </row>
    <row r="182" spans="1:34" x14ac:dyDescent="0.25">
      <c r="A182" t="s">
        <v>930</v>
      </c>
      <c r="B182">
        <v>57</v>
      </c>
      <c r="C182" t="s">
        <v>35</v>
      </c>
      <c r="D182" t="s">
        <v>46</v>
      </c>
      <c r="E182" t="s">
        <v>111</v>
      </c>
      <c r="F182">
        <v>27</v>
      </c>
      <c r="G182">
        <v>2015</v>
      </c>
      <c r="H182" t="s">
        <v>931</v>
      </c>
      <c r="I182" t="s">
        <v>932</v>
      </c>
      <c r="J182" t="s">
        <v>143</v>
      </c>
      <c r="K182">
        <v>33.343499799999996</v>
      </c>
      <c r="L182">
        <v>-83.206470199999998</v>
      </c>
      <c r="M182">
        <v>13</v>
      </c>
      <c r="N182">
        <v>237</v>
      </c>
      <c r="O182">
        <v>960101</v>
      </c>
      <c r="P182">
        <v>13237960101</v>
      </c>
      <c r="Q182">
        <v>13237</v>
      </c>
      <c r="R182" t="s">
        <v>933</v>
      </c>
      <c r="S182" t="s">
        <v>934</v>
      </c>
      <c r="T182" t="s">
        <v>43</v>
      </c>
      <c r="U182" t="s">
        <v>44</v>
      </c>
      <c r="V182">
        <v>3422</v>
      </c>
      <c r="W182">
        <v>89</v>
      </c>
      <c r="X182">
        <v>8.6</v>
      </c>
      <c r="Y182">
        <v>1.9</v>
      </c>
      <c r="Z182">
        <v>20760</v>
      </c>
      <c r="AA182">
        <v>44902</v>
      </c>
      <c r="AB182">
        <v>44764</v>
      </c>
      <c r="AC182">
        <v>1.003082834</v>
      </c>
      <c r="AD182" t="s">
        <v>322</v>
      </c>
      <c r="AE182">
        <v>3</v>
      </c>
      <c r="AF182">
        <v>6.6</v>
      </c>
      <c r="AG182">
        <v>6.6384181E-2</v>
      </c>
      <c r="AH182">
        <v>8.5993240999999998E-2</v>
      </c>
    </row>
    <row r="183" spans="1:34" x14ac:dyDescent="0.25">
      <c r="A183" t="s">
        <v>935</v>
      </c>
      <c r="B183">
        <v>42</v>
      </c>
      <c r="C183" t="s">
        <v>35</v>
      </c>
      <c r="D183" t="s">
        <v>46</v>
      </c>
      <c r="E183" t="s">
        <v>54</v>
      </c>
      <c r="F183">
        <v>27</v>
      </c>
      <c r="G183">
        <v>2015</v>
      </c>
      <c r="H183" t="s">
        <v>936</v>
      </c>
      <c r="I183" t="s">
        <v>937</v>
      </c>
      <c r="J183" t="s">
        <v>478</v>
      </c>
      <c r="K183">
        <v>39.481971000000001</v>
      </c>
      <c r="L183">
        <v>-78.812003000000004</v>
      </c>
      <c r="M183">
        <v>54</v>
      </c>
      <c r="N183">
        <v>57</v>
      </c>
      <c r="O183">
        <v>10200</v>
      </c>
      <c r="P183">
        <v>54057010200</v>
      </c>
      <c r="Q183">
        <v>54057</v>
      </c>
      <c r="R183" t="s">
        <v>839</v>
      </c>
      <c r="S183" t="s">
        <v>480</v>
      </c>
      <c r="T183" t="s">
        <v>43</v>
      </c>
      <c r="U183" t="s">
        <v>67</v>
      </c>
      <c r="V183">
        <v>3255</v>
      </c>
      <c r="W183">
        <v>99.6</v>
      </c>
      <c r="X183">
        <v>0.2</v>
      </c>
      <c r="Y183">
        <v>0</v>
      </c>
      <c r="Z183">
        <v>26643</v>
      </c>
      <c r="AA183">
        <v>40541</v>
      </c>
      <c r="AB183">
        <v>31163</v>
      </c>
      <c r="AC183">
        <v>1.3009337999999999</v>
      </c>
      <c r="AD183">
        <v>5</v>
      </c>
      <c r="AE183">
        <v>2</v>
      </c>
      <c r="AF183">
        <v>13.3</v>
      </c>
      <c r="AG183">
        <v>9.3187661000000005E-2</v>
      </c>
      <c r="AH183">
        <v>0.160032167</v>
      </c>
    </row>
    <row r="184" spans="1:34" x14ac:dyDescent="0.25">
      <c r="A184" t="s">
        <v>938</v>
      </c>
      <c r="B184">
        <v>41</v>
      </c>
      <c r="C184" t="s">
        <v>35</v>
      </c>
      <c r="D184" t="s">
        <v>36</v>
      </c>
      <c r="E184" t="s">
        <v>92</v>
      </c>
      <c r="F184">
        <v>7</v>
      </c>
      <c r="G184">
        <v>2015</v>
      </c>
      <c r="H184" t="s">
        <v>939</v>
      </c>
      <c r="I184" t="s">
        <v>940</v>
      </c>
      <c r="J184" t="s">
        <v>71</v>
      </c>
      <c r="K184">
        <v>39.997512</v>
      </c>
      <c r="L184">
        <v>-82.890051999999997</v>
      </c>
      <c r="M184">
        <v>39</v>
      </c>
      <c r="N184">
        <v>49</v>
      </c>
      <c r="O184">
        <v>980000</v>
      </c>
      <c r="P184">
        <v>39049980000</v>
      </c>
      <c r="Q184">
        <v>39049</v>
      </c>
      <c r="R184" t="s">
        <v>941</v>
      </c>
      <c r="S184" t="s">
        <v>942</v>
      </c>
      <c r="T184" t="s">
        <v>43</v>
      </c>
      <c r="U184" t="s">
        <v>67</v>
      </c>
      <c r="V184">
        <v>0</v>
      </c>
      <c r="W184" t="s">
        <v>943</v>
      </c>
      <c r="X184" t="s">
        <v>943</v>
      </c>
      <c r="Y184" t="s">
        <v>943</v>
      </c>
      <c r="Z184" t="s">
        <v>943</v>
      </c>
      <c r="AA184" t="s">
        <v>322</v>
      </c>
      <c r="AB184">
        <v>50877</v>
      </c>
      <c r="AC184" t="s">
        <v>322</v>
      </c>
      <c r="AD184" t="s">
        <v>322</v>
      </c>
      <c r="AE184" t="s">
        <v>322</v>
      </c>
      <c r="AF184" t="s">
        <v>943</v>
      </c>
      <c r="AG184" t="s">
        <v>322</v>
      </c>
      <c r="AH184" t="s">
        <v>322</v>
      </c>
    </row>
    <row r="185" spans="1:34" x14ac:dyDescent="0.25">
      <c r="A185" t="s">
        <v>944</v>
      </c>
      <c r="B185">
        <v>19</v>
      </c>
      <c r="C185" t="s">
        <v>35</v>
      </c>
      <c r="D185" t="s">
        <v>61</v>
      </c>
      <c r="E185" t="s">
        <v>47</v>
      </c>
      <c r="F185">
        <v>23</v>
      </c>
      <c r="G185">
        <v>2015</v>
      </c>
      <c r="H185" t="s">
        <v>945</v>
      </c>
      <c r="I185" t="s">
        <v>846</v>
      </c>
      <c r="J185" t="s">
        <v>64</v>
      </c>
      <c r="K185">
        <v>33.780946</v>
      </c>
      <c r="L185">
        <v>-118.1735922</v>
      </c>
      <c r="M185">
        <v>6</v>
      </c>
      <c r="N185">
        <v>37</v>
      </c>
      <c r="O185">
        <v>576402</v>
      </c>
      <c r="P185">
        <v>6037576402</v>
      </c>
      <c r="Q185">
        <v>6037</v>
      </c>
      <c r="R185" t="s">
        <v>946</v>
      </c>
      <c r="S185" t="s">
        <v>848</v>
      </c>
      <c r="T185" t="s">
        <v>43</v>
      </c>
      <c r="U185" t="s">
        <v>44</v>
      </c>
      <c r="V185">
        <v>4424</v>
      </c>
      <c r="W185">
        <v>4</v>
      </c>
      <c r="X185">
        <v>9.5</v>
      </c>
      <c r="Y185">
        <v>68.2</v>
      </c>
      <c r="Z185">
        <v>17223</v>
      </c>
      <c r="AA185">
        <v>30398</v>
      </c>
      <c r="AB185">
        <v>55909</v>
      </c>
      <c r="AC185">
        <v>0.54370494899999999</v>
      </c>
      <c r="AD185">
        <v>1</v>
      </c>
      <c r="AE185">
        <v>1</v>
      </c>
      <c r="AF185">
        <v>42</v>
      </c>
      <c r="AG185">
        <v>0.17133443200000001</v>
      </c>
      <c r="AH185">
        <v>3.9807523999999997E-2</v>
      </c>
    </row>
    <row r="186" spans="1:34" x14ac:dyDescent="0.25">
      <c r="A186" t="s">
        <v>947</v>
      </c>
      <c r="B186">
        <v>26</v>
      </c>
      <c r="C186" t="s">
        <v>35</v>
      </c>
      <c r="D186" t="s">
        <v>36</v>
      </c>
      <c r="E186" t="s">
        <v>37</v>
      </c>
      <c r="F186">
        <v>6</v>
      </c>
      <c r="G186">
        <v>2015</v>
      </c>
      <c r="H186" t="s">
        <v>948</v>
      </c>
      <c r="I186" t="s">
        <v>282</v>
      </c>
      <c r="J186" t="s">
        <v>186</v>
      </c>
      <c r="K186">
        <v>35.403064700000002</v>
      </c>
      <c r="L186">
        <v>-97.532562299999995</v>
      </c>
      <c r="M186">
        <v>40</v>
      </c>
      <c r="N186">
        <v>109</v>
      </c>
      <c r="O186">
        <v>107220</v>
      </c>
      <c r="P186">
        <v>40109107220</v>
      </c>
      <c r="Q186">
        <v>40109</v>
      </c>
      <c r="R186" t="s">
        <v>949</v>
      </c>
      <c r="S186" t="s">
        <v>284</v>
      </c>
      <c r="T186" t="s">
        <v>43</v>
      </c>
      <c r="U186" t="s">
        <v>109</v>
      </c>
      <c r="V186">
        <v>3754</v>
      </c>
      <c r="W186">
        <v>33.1</v>
      </c>
      <c r="X186">
        <v>3</v>
      </c>
      <c r="Y186">
        <v>52.5</v>
      </c>
      <c r="Z186">
        <v>14932</v>
      </c>
      <c r="AA186">
        <v>25357</v>
      </c>
      <c r="AB186">
        <v>45215</v>
      </c>
      <c r="AC186">
        <v>0.56080946600000003</v>
      </c>
      <c r="AD186">
        <v>1</v>
      </c>
      <c r="AE186">
        <v>1</v>
      </c>
      <c r="AF186">
        <v>37.4</v>
      </c>
      <c r="AG186">
        <v>0.12745682</v>
      </c>
      <c r="AH186">
        <v>6.8254695000000004E-2</v>
      </c>
    </row>
    <row r="187" spans="1:34" x14ac:dyDescent="0.25">
      <c r="A187" t="s">
        <v>950</v>
      </c>
      <c r="B187">
        <v>34</v>
      </c>
      <c r="C187" t="s">
        <v>35</v>
      </c>
      <c r="D187" t="s">
        <v>46</v>
      </c>
      <c r="E187" t="s">
        <v>37</v>
      </c>
      <c r="F187">
        <v>15</v>
      </c>
      <c r="G187">
        <v>2015</v>
      </c>
      <c r="H187" t="s">
        <v>951</v>
      </c>
      <c r="I187" t="s">
        <v>952</v>
      </c>
      <c r="J187" t="s">
        <v>739</v>
      </c>
      <c r="K187">
        <v>34.804702900000002</v>
      </c>
      <c r="L187">
        <v>-88.202415000000002</v>
      </c>
      <c r="M187">
        <v>28</v>
      </c>
      <c r="N187">
        <v>141</v>
      </c>
      <c r="O187">
        <v>950300</v>
      </c>
      <c r="P187">
        <v>28141950300</v>
      </c>
      <c r="Q187">
        <v>28141</v>
      </c>
      <c r="R187" t="s">
        <v>208</v>
      </c>
      <c r="S187" t="s">
        <v>953</v>
      </c>
      <c r="T187" t="s">
        <v>43</v>
      </c>
      <c r="U187" t="s">
        <v>44</v>
      </c>
      <c r="V187">
        <v>6466</v>
      </c>
      <c r="W187">
        <v>97.3</v>
      </c>
      <c r="X187">
        <v>0.8</v>
      </c>
      <c r="Y187">
        <v>0.3</v>
      </c>
      <c r="Z187">
        <v>18243</v>
      </c>
      <c r="AA187">
        <v>30857</v>
      </c>
      <c r="AB187">
        <v>32592</v>
      </c>
      <c r="AC187">
        <v>0.94676607800000001</v>
      </c>
      <c r="AD187" t="s">
        <v>322</v>
      </c>
      <c r="AE187">
        <v>1</v>
      </c>
      <c r="AF187">
        <v>16.100000000000001</v>
      </c>
      <c r="AG187">
        <v>9.6869245000000007E-2</v>
      </c>
      <c r="AH187">
        <v>0.12557934200000001</v>
      </c>
    </row>
    <row r="188" spans="1:34" x14ac:dyDescent="0.25">
      <c r="A188" t="s">
        <v>954</v>
      </c>
      <c r="B188">
        <v>69</v>
      </c>
      <c r="C188" t="s">
        <v>35</v>
      </c>
      <c r="D188" t="s">
        <v>46</v>
      </c>
      <c r="E188" t="s">
        <v>92</v>
      </c>
      <c r="F188">
        <v>16</v>
      </c>
      <c r="G188">
        <v>2015</v>
      </c>
      <c r="H188" t="s">
        <v>955</v>
      </c>
      <c r="I188" t="s">
        <v>956</v>
      </c>
      <c r="J188" t="s">
        <v>391</v>
      </c>
      <c r="K188">
        <v>37.513339999999999</v>
      </c>
      <c r="L188">
        <v>-84.599060100000003</v>
      </c>
      <c r="M188">
        <v>21</v>
      </c>
      <c r="N188">
        <v>137</v>
      </c>
      <c r="O188">
        <v>920103</v>
      </c>
      <c r="P188">
        <v>21137920103</v>
      </c>
      <c r="Q188">
        <v>21137</v>
      </c>
      <c r="R188" t="s">
        <v>957</v>
      </c>
      <c r="S188" t="s">
        <v>958</v>
      </c>
      <c r="T188" t="s">
        <v>308</v>
      </c>
      <c r="U188" t="s">
        <v>44</v>
      </c>
      <c r="V188">
        <v>2143</v>
      </c>
      <c r="W188">
        <v>94.2</v>
      </c>
      <c r="X188">
        <v>3.4</v>
      </c>
      <c r="Y188">
        <v>1.1000000000000001</v>
      </c>
      <c r="Z188">
        <v>16615</v>
      </c>
      <c r="AA188">
        <v>17917</v>
      </c>
      <c r="AB188">
        <v>33651</v>
      </c>
      <c r="AC188">
        <v>0.53243588600000002</v>
      </c>
      <c r="AD188">
        <v>1</v>
      </c>
      <c r="AE188">
        <v>1</v>
      </c>
      <c r="AF188">
        <v>45.4</v>
      </c>
      <c r="AG188">
        <v>0.20512820500000001</v>
      </c>
      <c r="AH188">
        <v>0.103820598</v>
      </c>
    </row>
    <row r="189" spans="1:34" x14ac:dyDescent="0.25">
      <c r="A189" t="s">
        <v>959</v>
      </c>
      <c r="B189">
        <v>64</v>
      </c>
      <c r="C189" t="s">
        <v>140</v>
      </c>
      <c r="D189" t="s">
        <v>383</v>
      </c>
      <c r="E189" t="s">
        <v>54</v>
      </c>
      <c r="F189">
        <v>9</v>
      </c>
      <c r="G189">
        <v>2015</v>
      </c>
      <c r="H189" t="s">
        <v>960</v>
      </c>
      <c r="I189" t="s">
        <v>791</v>
      </c>
      <c r="J189" t="s">
        <v>556</v>
      </c>
      <c r="K189">
        <v>40.867431600000003</v>
      </c>
      <c r="L189">
        <v>-74.037719699999997</v>
      </c>
      <c r="M189">
        <v>34</v>
      </c>
      <c r="N189">
        <v>3</v>
      </c>
      <c r="O189">
        <v>23601</v>
      </c>
      <c r="P189">
        <v>34003023601</v>
      </c>
      <c r="Q189">
        <v>34003</v>
      </c>
      <c r="R189" t="s">
        <v>961</v>
      </c>
      <c r="S189" t="s">
        <v>962</v>
      </c>
      <c r="T189" t="s">
        <v>308</v>
      </c>
      <c r="U189" t="s">
        <v>44</v>
      </c>
      <c r="V189">
        <v>3358</v>
      </c>
      <c r="W189">
        <v>44.1</v>
      </c>
      <c r="X189">
        <v>18.899999999999999</v>
      </c>
      <c r="Y189">
        <v>32.700000000000003</v>
      </c>
      <c r="Z189">
        <v>27432</v>
      </c>
      <c r="AA189">
        <v>50625</v>
      </c>
      <c r="AB189">
        <v>83794</v>
      </c>
      <c r="AC189">
        <v>0.60416020199999998</v>
      </c>
      <c r="AD189">
        <v>1</v>
      </c>
      <c r="AE189">
        <v>3</v>
      </c>
      <c r="AF189">
        <v>19.399999999999999</v>
      </c>
      <c r="AG189">
        <v>0.100585418</v>
      </c>
      <c r="AH189">
        <v>0.168669131</v>
      </c>
    </row>
    <row r="190" spans="1:34" x14ac:dyDescent="0.25">
      <c r="A190" t="s">
        <v>963</v>
      </c>
      <c r="B190">
        <v>35</v>
      </c>
      <c r="C190" t="s">
        <v>35</v>
      </c>
      <c r="D190" t="s">
        <v>383</v>
      </c>
      <c r="E190" t="s">
        <v>37</v>
      </c>
      <c r="F190">
        <v>2</v>
      </c>
      <c r="G190">
        <v>2015</v>
      </c>
      <c r="H190" t="s">
        <v>964</v>
      </c>
      <c r="I190" t="s">
        <v>119</v>
      </c>
      <c r="J190" t="s">
        <v>95</v>
      </c>
      <c r="K190">
        <v>29.704108999999999</v>
      </c>
      <c r="L190">
        <v>-95.621870999999999</v>
      </c>
      <c r="M190">
        <v>48</v>
      </c>
      <c r="N190">
        <v>201</v>
      </c>
      <c r="O190">
        <v>452600</v>
      </c>
      <c r="P190">
        <v>48201452600</v>
      </c>
      <c r="Q190">
        <v>48201</v>
      </c>
      <c r="R190" t="s">
        <v>965</v>
      </c>
      <c r="S190" t="s">
        <v>966</v>
      </c>
      <c r="T190" t="s">
        <v>43</v>
      </c>
      <c r="U190" t="s">
        <v>44</v>
      </c>
      <c r="V190">
        <v>7538</v>
      </c>
      <c r="W190">
        <v>4.5999999999999996</v>
      </c>
      <c r="X190">
        <v>35.9</v>
      </c>
      <c r="Y190">
        <v>35.9</v>
      </c>
      <c r="Z190">
        <v>21306</v>
      </c>
      <c r="AA190">
        <v>41786</v>
      </c>
      <c r="AB190">
        <v>53137</v>
      </c>
      <c r="AC190">
        <v>0.78638237</v>
      </c>
      <c r="AD190">
        <v>2</v>
      </c>
      <c r="AE190">
        <v>2</v>
      </c>
      <c r="AF190">
        <v>28.3</v>
      </c>
      <c r="AG190">
        <v>0.10471204200000001</v>
      </c>
      <c r="AH190">
        <v>0.22823219</v>
      </c>
    </row>
    <row r="191" spans="1:34" x14ac:dyDescent="0.25">
      <c r="A191" t="s">
        <v>967</v>
      </c>
      <c r="B191">
        <v>40</v>
      </c>
      <c r="C191" t="s">
        <v>35</v>
      </c>
      <c r="D191" t="s">
        <v>36</v>
      </c>
      <c r="E191" t="s">
        <v>37</v>
      </c>
      <c r="F191">
        <v>28</v>
      </c>
      <c r="G191">
        <v>2015</v>
      </c>
      <c r="H191" t="s">
        <v>968</v>
      </c>
      <c r="I191" t="s">
        <v>969</v>
      </c>
      <c r="J191" t="s">
        <v>312</v>
      </c>
      <c r="K191">
        <v>35.906951900000003</v>
      </c>
      <c r="L191">
        <v>-77.540756200000004</v>
      </c>
      <c r="M191">
        <v>37</v>
      </c>
      <c r="N191">
        <v>65</v>
      </c>
      <c r="O191">
        <v>21000</v>
      </c>
      <c r="P191">
        <v>37065021000</v>
      </c>
      <c r="Q191">
        <v>37065</v>
      </c>
      <c r="R191" t="s">
        <v>970</v>
      </c>
      <c r="S191" t="s">
        <v>971</v>
      </c>
      <c r="T191" t="s">
        <v>43</v>
      </c>
      <c r="U191" t="s">
        <v>44</v>
      </c>
      <c r="V191">
        <v>2929</v>
      </c>
      <c r="W191">
        <v>33.200000000000003</v>
      </c>
      <c r="X191">
        <v>62.2</v>
      </c>
      <c r="Y191">
        <v>2.8</v>
      </c>
      <c r="Z191">
        <v>20836</v>
      </c>
      <c r="AA191">
        <v>30588</v>
      </c>
      <c r="AB191">
        <v>33960</v>
      </c>
      <c r="AC191">
        <v>0.90070671400000002</v>
      </c>
      <c r="AD191">
        <v>1</v>
      </c>
      <c r="AE191">
        <v>1</v>
      </c>
      <c r="AF191">
        <v>24.6</v>
      </c>
      <c r="AG191">
        <v>0.19510439199999999</v>
      </c>
      <c r="AH191">
        <v>0.149602386</v>
      </c>
    </row>
    <row r="192" spans="1:34" x14ac:dyDescent="0.25">
      <c r="A192" t="s">
        <v>972</v>
      </c>
      <c r="B192">
        <v>19</v>
      </c>
      <c r="C192" t="s">
        <v>35</v>
      </c>
      <c r="D192" t="s">
        <v>36</v>
      </c>
      <c r="E192" t="s">
        <v>92</v>
      </c>
      <c r="F192">
        <v>21</v>
      </c>
      <c r="G192">
        <v>2015</v>
      </c>
      <c r="H192" t="s">
        <v>973</v>
      </c>
      <c r="I192" t="s">
        <v>974</v>
      </c>
      <c r="J192" t="s">
        <v>494</v>
      </c>
      <c r="K192">
        <v>38.660987900000002</v>
      </c>
      <c r="L192">
        <v>-90.233863799999995</v>
      </c>
      <c r="M192">
        <v>29</v>
      </c>
      <c r="N192">
        <v>510</v>
      </c>
      <c r="O192">
        <v>111300</v>
      </c>
      <c r="P192">
        <v>29510111300</v>
      </c>
      <c r="Q192">
        <v>29510</v>
      </c>
      <c r="R192" t="s">
        <v>975</v>
      </c>
      <c r="S192" t="s">
        <v>976</v>
      </c>
      <c r="T192" t="s">
        <v>43</v>
      </c>
      <c r="U192" t="s">
        <v>67</v>
      </c>
      <c r="V192">
        <v>1325</v>
      </c>
      <c r="W192">
        <v>0.2</v>
      </c>
      <c r="X192">
        <v>99.8</v>
      </c>
      <c r="Y192">
        <v>0</v>
      </c>
      <c r="Z192">
        <v>14048</v>
      </c>
      <c r="AA192">
        <v>18828</v>
      </c>
      <c r="AB192">
        <v>34582</v>
      </c>
      <c r="AC192">
        <v>0.54444508700000005</v>
      </c>
      <c r="AD192">
        <v>1</v>
      </c>
      <c r="AE192">
        <v>1</v>
      </c>
      <c r="AF192">
        <v>37.6</v>
      </c>
      <c r="AG192">
        <v>0.50761421299999998</v>
      </c>
      <c r="AH192">
        <v>2.9233871000000002E-2</v>
      </c>
    </row>
    <row r="193" spans="1:34" x14ac:dyDescent="0.25">
      <c r="A193" t="s">
        <v>977</v>
      </c>
      <c r="B193">
        <v>27</v>
      </c>
      <c r="C193" t="s">
        <v>35</v>
      </c>
      <c r="D193" t="s">
        <v>61</v>
      </c>
      <c r="E193" t="s">
        <v>47</v>
      </c>
      <c r="F193">
        <v>13</v>
      </c>
      <c r="G193">
        <v>2015</v>
      </c>
      <c r="H193" t="s">
        <v>978</v>
      </c>
      <c r="I193" t="s">
        <v>979</v>
      </c>
      <c r="J193" t="s">
        <v>577</v>
      </c>
      <c r="K193">
        <v>38.891883900000003</v>
      </c>
      <c r="L193">
        <v>-90.133598300000003</v>
      </c>
      <c r="M193">
        <v>17</v>
      </c>
      <c r="N193">
        <v>119</v>
      </c>
      <c r="O193">
        <v>401500</v>
      </c>
      <c r="P193">
        <v>17119401500</v>
      </c>
      <c r="Q193">
        <v>17119</v>
      </c>
      <c r="R193" t="s">
        <v>980</v>
      </c>
      <c r="S193" t="s">
        <v>981</v>
      </c>
      <c r="T193" t="s">
        <v>43</v>
      </c>
      <c r="U193" t="s">
        <v>44</v>
      </c>
      <c r="V193">
        <v>2665</v>
      </c>
      <c r="W193">
        <v>86.2</v>
      </c>
      <c r="X193">
        <v>9.8000000000000007</v>
      </c>
      <c r="Y193">
        <v>1</v>
      </c>
      <c r="Z193">
        <v>18727</v>
      </c>
      <c r="AA193">
        <v>24946</v>
      </c>
      <c r="AB193">
        <v>53633</v>
      </c>
      <c r="AC193">
        <v>0.46512408399999999</v>
      </c>
      <c r="AD193">
        <v>1</v>
      </c>
      <c r="AE193">
        <v>1</v>
      </c>
      <c r="AF193">
        <v>31.2</v>
      </c>
      <c r="AG193">
        <v>0.20389105099999999</v>
      </c>
      <c r="AH193">
        <v>9.2969204E-2</v>
      </c>
    </row>
    <row r="194" spans="1:34" x14ac:dyDescent="0.25">
      <c r="A194" t="s">
        <v>982</v>
      </c>
      <c r="B194">
        <v>37</v>
      </c>
      <c r="C194" t="s">
        <v>35</v>
      </c>
      <c r="D194" t="s">
        <v>61</v>
      </c>
      <c r="E194" t="s">
        <v>37</v>
      </c>
      <c r="F194">
        <v>4</v>
      </c>
      <c r="G194">
        <v>2015</v>
      </c>
      <c r="H194" t="s">
        <v>983</v>
      </c>
      <c r="I194" t="s">
        <v>984</v>
      </c>
      <c r="J194" t="s">
        <v>207</v>
      </c>
      <c r="K194">
        <v>28.4995747</v>
      </c>
      <c r="L194">
        <v>-81.305503799999997</v>
      </c>
      <c r="M194">
        <v>12</v>
      </c>
      <c r="N194">
        <v>95</v>
      </c>
      <c r="O194">
        <v>13508</v>
      </c>
      <c r="P194">
        <v>12095013508</v>
      </c>
      <c r="Q194">
        <v>12095</v>
      </c>
      <c r="R194" t="s">
        <v>985</v>
      </c>
      <c r="S194" t="s">
        <v>986</v>
      </c>
      <c r="T194" t="s">
        <v>43</v>
      </c>
      <c r="U194" t="s">
        <v>67</v>
      </c>
      <c r="V194">
        <v>2537</v>
      </c>
      <c r="W194">
        <v>16</v>
      </c>
      <c r="X194">
        <v>10.6</v>
      </c>
      <c r="Y194">
        <v>72.400000000000006</v>
      </c>
      <c r="Z194">
        <v>17433</v>
      </c>
      <c r="AA194">
        <v>29410</v>
      </c>
      <c r="AB194">
        <v>47581</v>
      </c>
      <c r="AC194">
        <v>0.61810386500000003</v>
      </c>
      <c r="AD194">
        <v>1</v>
      </c>
      <c r="AE194">
        <v>1</v>
      </c>
      <c r="AF194">
        <v>30.7</v>
      </c>
      <c r="AG194">
        <v>0.153279786</v>
      </c>
      <c r="AH194">
        <v>0.17137229200000001</v>
      </c>
    </row>
    <row r="195" spans="1:34" x14ac:dyDescent="0.25">
      <c r="A195" t="s">
        <v>987</v>
      </c>
      <c r="B195">
        <v>17</v>
      </c>
      <c r="C195" t="s">
        <v>35</v>
      </c>
      <c r="D195" t="s">
        <v>46</v>
      </c>
      <c r="E195" t="s">
        <v>37</v>
      </c>
      <c r="F195">
        <v>2</v>
      </c>
      <c r="G195">
        <v>2015</v>
      </c>
      <c r="H195" t="s">
        <v>988</v>
      </c>
      <c r="I195" t="s">
        <v>989</v>
      </c>
      <c r="J195" t="s">
        <v>101</v>
      </c>
      <c r="K195">
        <v>43.599685700000002</v>
      </c>
      <c r="L195">
        <v>-83.872932399999996</v>
      </c>
      <c r="M195">
        <v>26</v>
      </c>
      <c r="N195">
        <v>17</v>
      </c>
      <c r="O195">
        <v>280300</v>
      </c>
      <c r="P195">
        <v>26017280300</v>
      </c>
      <c r="Q195">
        <v>26017</v>
      </c>
      <c r="R195" t="s">
        <v>990</v>
      </c>
      <c r="S195" t="s">
        <v>991</v>
      </c>
      <c r="T195" t="s">
        <v>43</v>
      </c>
      <c r="U195" t="s">
        <v>109</v>
      </c>
      <c r="V195">
        <v>1404</v>
      </c>
      <c r="W195">
        <v>69.599999999999994</v>
      </c>
      <c r="X195">
        <v>6.6</v>
      </c>
      <c r="Y195">
        <v>19.899999999999999</v>
      </c>
      <c r="Z195">
        <v>14504</v>
      </c>
      <c r="AA195">
        <v>19097</v>
      </c>
      <c r="AB195">
        <v>45376</v>
      </c>
      <c r="AC195">
        <v>0.42086124800000002</v>
      </c>
      <c r="AD195">
        <v>1</v>
      </c>
      <c r="AE195">
        <v>1</v>
      </c>
      <c r="AF195">
        <v>40</v>
      </c>
      <c r="AG195">
        <v>0.26066350700000002</v>
      </c>
      <c r="AH195">
        <v>0.101298701</v>
      </c>
    </row>
    <row r="196" spans="1:34" x14ac:dyDescent="0.25">
      <c r="A196" t="s">
        <v>992</v>
      </c>
      <c r="B196">
        <v>39</v>
      </c>
      <c r="C196" t="s">
        <v>35</v>
      </c>
      <c r="D196" t="s">
        <v>36</v>
      </c>
      <c r="E196" t="s">
        <v>54</v>
      </c>
      <c r="F196">
        <v>27</v>
      </c>
      <c r="G196">
        <v>2015</v>
      </c>
      <c r="H196" t="s">
        <v>993</v>
      </c>
      <c r="I196" t="s">
        <v>994</v>
      </c>
      <c r="J196" t="s">
        <v>207</v>
      </c>
      <c r="K196">
        <v>27.448650399999998</v>
      </c>
      <c r="L196">
        <v>-80.326606799999993</v>
      </c>
      <c r="M196">
        <v>12</v>
      </c>
      <c r="N196">
        <v>111</v>
      </c>
      <c r="O196">
        <v>380100</v>
      </c>
      <c r="P196">
        <v>12111380100</v>
      </c>
      <c r="Q196">
        <v>12111</v>
      </c>
      <c r="R196" t="s">
        <v>995</v>
      </c>
      <c r="S196" t="s">
        <v>996</v>
      </c>
      <c r="T196" t="s">
        <v>43</v>
      </c>
      <c r="U196" t="s">
        <v>67</v>
      </c>
      <c r="V196">
        <v>732</v>
      </c>
      <c r="W196">
        <v>56.7</v>
      </c>
      <c r="X196">
        <v>34.299999999999997</v>
      </c>
      <c r="Y196">
        <v>7.1</v>
      </c>
      <c r="Z196">
        <v>11338</v>
      </c>
      <c r="AA196">
        <v>11378</v>
      </c>
      <c r="AB196">
        <v>43413</v>
      </c>
      <c r="AC196">
        <v>0.262087393</v>
      </c>
      <c r="AD196">
        <v>1</v>
      </c>
      <c r="AE196">
        <v>1</v>
      </c>
      <c r="AF196">
        <v>54.2</v>
      </c>
      <c r="AG196">
        <v>0.30519480500000001</v>
      </c>
      <c r="AH196">
        <v>9.5599393000000005E-2</v>
      </c>
    </row>
    <row r="197" spans="1:34" x14ac:dyDescent="0.25">
      <c r="A197" t="s">
        <v>997</v>
      </c>
      <c r="B197">
        <v>74</v>
      </c>
      <c r="C197" t="s">
        <v>35</v>
      </c>
      <c r="D197" t="s">
        <v>36</v>
      </c>
      <c r="E197" t="s">
        <v>37</v>
      </c>
      <c r="F197">
        <v>7</v>
      </c>
      <c r="G197">
        <v>2015</v>
      </c>
      <c r="H197" t="s">
        <v>998</v>
      </c>
      <c r="I197" t="s">
        <v>311</v>
      </c>
      <c r="J197" t="s">
        <v>312</v>
      </c>
      <c r="K197">
        <v>35.2658062</v>
      </c>
      <c r="L197">
        <v>-81.227164200000004</v>
      </c>
      <c r="M197">
        <v>37</v>
      </c>
      <c r="N197">
        <v>71</v>
      </c>
      <c r="O197">
        <v>31800</v>
      </c>
      <c r="P197">
        <v>37071031800</v>
      </c>
      <c r="Q197">
        <v>37071</v>
      </c>
      <c r="R197" t="s">
        <v>999</v>
      </c>
      <c r="S197" t="s">
        <v>314</v>
      </c>
      <c r="T197" t="s">
        <v>43</v>
      </c>
      <c r="U197" t="s">
        <v>67</v>
      </c>
      <c r="V197">
        <v>4049</v>
      </c>
      <c r="W197">
        <v>33.299999999999997</v>
      </c>
      <c r="X197">
        <v>43.7</v>
      </c>
      <c r="Y197">
        <v>22.3</v>
      </c>
      <c r="Z197">
        <v>15489</v>
      </c>
      <c r="AA197">
        <v>28696</v>
      </c>
      <c r="AB197">
        <v>42017</v>
      </c>
      <c r="AC197">
        <v>0.68296165799999997</v>
      </c>
      <c r="AD197">
        <v>1</v>
      </c>
      <c r="AE197">
        <v>1</v>
      </c>
      <c r="AF197">
        <v>33.700000000000003</v>
      </c>
      <c r="AG197">
        <v>0.19297234999999999</v>
      </c>
      <c r="AH197">
        <v>4.5287637999999998E-2</v>
      </c>
    </row>
    <row r="198" spans="1:34" x14ac:dyDescent="0.25">
      <c r="A198" t="s">
        <v>1000</v>
      </c>
      <c r="B198">
        <v>42</v>
      </c>
      <c r="C198" t="s">
        <v>35</v>
      </c>
      <c r="D198" t="s">
        <v>46</v>
      </c>
      <c r="E198" t="s">
        <v>92</v>
      </c>
      <c r="F198">
        <v>8</v>
      </c>
      <c r="G198">
        <v>2015</v>
      </c>
      <c r="H198" t="s">
        <v>1001</v>
      </c>
      <c r="I198" t="s">
        <v>1002</v>
      </c>
      <c r="J198" t="s">
        <v>484</v>
      </c>
      <c r="K198">
        <v>40.771666500000002</v>
      </c>
      <c r="L198">
        <v>-111.8714082</v>
      </c>
      <c r="M198">
        <v>49</v>
      </c>
      <c r="N198">
        <v>35</v>
      </c>
      <c r="O198">
        <v>101200</v>
      </c>
      <c r="P198">
        <v>49035101200</v>
      </c>
      <c r="Q198">
        <v>49035</v>
      </c>
      <c r="R198" t="s">
        <v>1003</v>
      </c>
      <c r="S198" t="s">
        <v>1004</v>
      </c>
      <c r="T198" t="s">
        <v>43</v>
      </c>
      <c r="U198" t="s">
        <v>67</v>
      </c>
      <c r="V198">
        <v>3745</v>
      </c>
      <c r="W198">
        <v>87.2</v>
      </c>
      <c r="X198">
        <v>0.1</v>
      </c>
      <c r="Y198">
        <v>5</v>
      </c>
      <c r="Z198">
        <v>30391</v>
      </c>
      <c r="AA198">
        <v>44638</v>
      </c>
      <c r="AB198">
        <v>60555</v>
      </c>
      <c r="AC198">
        <v>0.73714804700000003</v>
      </c>
      <c r="AD198">
        <v>2</v>
      </c>
      <c r="AE198">
        <v>2</v>
      </c>
      <c r="AF198">
        <v>18.3</v>
      </c>
      <c r="AG198">
        <v>3.653323E-2</v>
      </c>
      <c r="AH198">
        <v>0.63854961799999999</v>
      </c>
    </row>
    <row r="199" spans="1:34" x14ac:dyDescent="0.25">
      <c r="A199" t="s">
        <v>1005</v>
      </c>
      <c r="B199">
        <v>47</v>
      </c>
      <c r="C199" t="s">
        <v>35</v>
      </c>
      <c r="D199" t="s">
        <v>46</v>
      </c>
      <c r="E199" t="s">
        <v>1006</v>
      </c>
      <c r="F199">
        <v>1</v>
      </c>
      <c r="G199">
        <v>2015</v>
      </c>
      <c r="H199" t="s">
        <v>1007</v>
      </c>
      <c r="I199" t="s">
        <v>1008</v>
      </c>
      <c r="J199" t="s">
        <v>95</v>
      </c>
      <c r="K199">
        <v>31.774197000000001</v>
      </c>
      <c r="L199">
        <v>-95.651956900000002</v>
      </c>
      <c r="M199">
        <v>48</v>
      </c>
      <c r="N199">
        <v>1</v>
      </c>
      <c r="O199">
        <v>950500</v>
      </c>
      <c r="P199">
        <v>48001950500</v>
      </c>
      <c r="Q199">
        <v>48001</v>
      </c>
      <c r="R199" t="s">
        <v>1009</v>
      </c>
      <c r="S199" t="s">
        <v>1010</v>
      </c>
      <c r="T199" t="s">
        <v>43</v>
      </c>
      <c r="U199" t="s">
        <v>44</v>
      </c>
      <c r="V199">
        <v>4447</v>
      </c>
      <c r="W199">
        <v>42</v>
      </c>
      <c r="X199">
        <v>27.1</v>
      </c>
      <c r="Y199">
        <v>29.9</v>
      </c>
      <c r="Z199">
        <v>18238</v>
      </c>
      <c r="AA199">
        <v>31815</v>
      </c>
      <c r="AB199">
        <v>40653</v>
      </c>
      <c r="AC199">
        <v>0.78259906999999995</v>
      </c>
      <c r="AD199" t="s">
        <v>322</v>
      </c>
      <c r="AE199">
        <v>1</v>
      </c>
      <c r="AF199">
        <v>34.799999999999997</v>
      </c>
      <c r="AG199">
        <v>9.7790055000000001E-2</v>
      </c>
      <c r="AH199">
        <v>0.16266556300000001</v>
      </c>
    </row>
    <row r="200" spans="1:34" x14ac:dyDescent="0.25">
      <c r="A200" t="s">
        <v>1011</v>
      </c>
      <c r="B200">
        <v>43</v>
      </c>
      <c r="C200" t="s">
        <v>35</v>
      </c>
      <c r="D200" t="s">
        <v>46</v>
      </c>
      <c r="E200" t="s">
        <v>111</v>
      </c>
      <c r="F200">
        <v>20</v>
      </c>
      <c r="G200">
        <v>2015</v>
      </c>
      <c r="H200" t="s">
        <v>1012</v>
      </c>
      <c r="I200" t="s">
        <v>1013</v>
      </c>
      <c r="J200" t="s">
        <v>443</v>
      </c>
      <c r="K200">
        <v>32.857784299999999</v>
      </c>
      <c r="L200">
        <v>-80.077659600000004</v>
      </c>
      <c r="M200">
        <v>45</v>
      </c>
      <c r="N200">
        <v>19</v>
      </c>
      <c r="O200">
        <v>5700</v>
      </c>
      <c r="P200">
        <v>45019005700</v>
      </c>
      <c r="Q200">
        <v>45019</v>
      </c>
      <c r="R200" t="s">
        <v>1014</v>
      </c>
      <c r="S200" t="s">
        <v>1015</v>
      </c>
      <c r="T200" t="s">
        <v>43</v>
      </c>
      <c r="U200" t="s">
        <v>109</v>
      </c>
      <c r="V200">
        <v>8668</v>
      </c>
      <c r="W200">
        <v>85.5</v>
      </c>
      <c r="X200">
        <v>11</v>
      </c>
      <c r="Y200">
        <v>0.7</v>
      </c>
      <c r="Z200">
        <v>38810</v>
      </c>
      <c r="AA200">
        <v>80891</v>
      </c>
      <c r="AB200">
        <v>50792</v>
      </c>
      <c r="AC200">
        <v>1.5925933219999999</v>
      </c>
      <c r="AD200">
        <v>5</v>
      </c>
      <c r="AE200">
        <v>5</v>
      </c>
      <c r="AF200">
        <v>4</v>
      </c>
      <c r="AG200">
        <v>9.2042385000000004E-2</v>
      </c>
      <c r="AH200">
        <v>0.49587194600000001</v>
      </c>
    </row>
    <row r="201" spans="1:34" x14ac:dyDescent="0.25">
      <c r="A201" t="s">
        <v>1016</v>
      </c>
      <c r="B201">
        <v>46</v>
      </c>
      <c r="C201" t="s">
        <v>35</v>
      </c>
      <c r="D201" t="s">
        <v>46</v>
      </c>
      <c r="E201" t="s">
        <v>54</v>
      </c>
      <c r="F201">
        <v>9</v>
      </c>
      <c r="G201">
        <v>2015</v>
      </c>
      <c r="H201" t="s">
        <v>1017</v>
      </c>
      <c r="I201" t="s">
        <v>1018</v>
      </c>
      <c r="J201" t="s">
        <v>367</v>
      </c>
      <c r="K201">
        <v>40.514400500000001</v>
      </c>
      <c r="L201">
        <v>-107.4890213</v>
      </c>
      <c r="M201">
        <v>8</v>
      </c>
      <c r="N201">
        <v>81</v>
      </c>
      <c r="O201">
        <v>300</v>
      </c>
      <c r="P201">
        <v>8081000300</v>
      </c>
      <c r="Q201">
        <v>8081</v>
      </c>
      <c r="R201" t="s">
        <v>1019</v>
      </c>
      <c r="S201" t="s">
        <v>1020</v>
      </c>
      <c r="T201" t="s">
        <v>43</v>
      </c>
      <c r="U201" t="s">
        <v>44</v>
      </c>
      <c r="V201">
        <v>2892</v>
      </c>
      <c r="W201">
        <v>94.4</v>
      </c>
      <c r="X201">
        <v>0</v>
      </c>
      <c r="Y201">
        <v>4.2</v>
      </c>
      <c r="Z201">
        <v>39179</v>
      </c>
      <c r="AA201">
        <v>74510</v>
      </c>
      <c r="AB201">
        <v>53231</v>
      </c>
      <c r="AC201">
        <v>1.3997482670000001</v>
      </c>
      <c r="AD201" t="s">
        <v>322</v>
      </c>
      <c r="AE201">
        <v>4</v>
      </c>
      <c r="AF201">
        <v>7.7</v>
      </c>
      <c r="AG201">
        <v>4.1666666999999998E-2</v>
      </c>
      <c r="AH201">
        <v>0.207537688</v>
      </c>
    </row>
    <row r="202" spans="1:34" x14ac:dyDescent="0.25">
      <c r="A202" t="s">
        <v>1021</v>
      </c>
      <c r="B202">
        <v>44</v>
      </c>
      <c r="C202" t="s">
        <v>35</v>
      </c>
      <c r="D202" t="s">
        <v>46</v>
      </c>
      <c r="E202" t="s">
        <v>54</v>
      </c>
      <c r="F202">
        <v>21</v>
      </c>
      <c r="G202">
        <v>2015</v>
      </c>
      <c r="H202" t="s">
        <v>1022</v>
      </c>
      <c r="I202" t="s">
        <v>1023</v>
      </c>
      <c r="J202" t="s">
        <v>516</v>
      </c>
      <c r="K202">
        <v>43.194038399999997</v>
      </c>
      <c r="L202">
        <v>-78.065712000000005</v>
      </c>
      <c r="M202">
        <v>36</v>
      </c>
      <c r="N202">
        <v>73</v>
      </c>
      <c r="O202">
        <v>40801</v>
      </c>
      <c r="P202">
        <v>36073040801</v>
      </c>
      <c r="Q202">
        <v>36073</v>
      </c>
      <c r="R202" t="s">
        <v>1024</v>
      </c>
      <c r="S202" t="s">
        <v>1025</v>
      </c>
      <c r="T202" t="s">
        <v>43</v>
      </c>
      <c r="U202" t="s">
        <v>67</v>
      </c>
      <c r="V202">
        <v>4696</v>
      </c>
      <c r="W202">
        <v>96.5</v>
      </c>
      <c r="X202">
        <v>0.7</v>
      </c>
      <c r="Y202">
        <v>1.6</v>
      </c>
      <c r="Z202">
        <v>30489</v>
      </c>
      <c r="AA202">
        <v>57747</v>
      </c>
      <c r="AB202">
        <v>48502</v>
      </c>
      <c r="AC202">
        <v>1.190610696</v>
      </c>
      <c r="AD202">
        <v>5</v>
      </c>
      <c r="AE202">
        <v>4</v>
      </c>
      <c r="AF202">
        <v>9.5</v>
      </c>
      <c r="AG202">
        <v>9.765625E-2</v>
      </c>
      <c r="AH202">
        <v>0.16256456999999999</v>
      </c>
    </row>
    <row r="203" spans="1:34" x14ac:dyDescent="0.25">
      <c r="A203" t="s">
        <v>1026</v>
      </c>
      <c r="B203">
        <v>31</v>
      </c>
      <c r="C203" t="s">
        <v>35</v>
      </c>
      <c r="D203" t="s">
        <v>46</v>
      </c>
      <c r="E203" t="s">
        <v>54</v>
      </c>
      <c r="F203">
        <v>11</v>
      </c>
      <c r="G203">
        <v>2015</v>
      </c>
      <c r="H203" t="s">
        <v>1027</v>
      </c>
      <c r="I203" t="s">
        <v>228</v>
      </c>
      <c r="J203" t="s">
        <v>136</v>
      </c>
      <c r="K203">
        <v>35.157111700000002</v>
      </c>
      <c r="L203">
        <v>-90.000066399999994</v>
      </c>
      <c r="M203">
        <v>47</v>
      </c>
      <c r="N203">
        <v>157</v>
      </c>
      <c r="O203">
        <v>1700</v>
      </c>
      <c r="P203">
        <v>47157001700</v>
      </c>
      <c r="Q203">
        <v>47157</v>
      </c>
      <c r="R203" t="s">
        <v>1028</v>
      </c>
      <c r="S203" t="s">
        <v>230</v>
      </c>
      <c r="T203" t="s">
        <v>43</v>
      </c>
      <c r="U203" t="s">
        <v>104</v>
      </c>
      <c r="V203">
        <v>3636</v>
      </c>
      <c r="W203">
        <v>36.5</v>
      </c>
      <c r="X203">
        <v>57.6</v>
      </c>
      <c r="Y203">
        <v>0.3</v>
      </c>
      <c r="Z203">
        <v>22255</v>
      </c>
      <c r="AA203">
        <v>40721</v>
      </c>
      <c r="AB203">
        <v>46250</v>
      </c>
      <c r="AC203">
        <v>0.88045405399999999</v>
      </c>
      <c r="AD203">
        <v>3</v>
      </c>
      <c r="AE203">
        <v>2</v>
      </c>
      <c r="AF203">
        <v>15.4</v>
      </c>
      <c r="AG203">
        <v>0.13939105600000001</v>
      </c>
      <c r="AH203">
        <v>0.32436211100000001</v>
      </c>
    </row>
    <row r="204" spans="1:34" x14ac:dyDescent="0.25">
      <c r="A204" t="s">
        <v>1029</v>
      </c>
      <c r="B204">
        <v>47</v>
      </c>
      <c r="C204" t="s">
        <v>35</v>
      </c>
      <c r="D204" t="s">
        <v>46</v>
      </c>
      <c r="E204" t="s">
        <v>111</v>
      </c>
      <c r="F204">
        <v>23</v>
      </c>
      <c r="G204">
        <v>2015</v>
      </c>
      <c r="H204" t="s">
        <v>1030</v>
      </c>
      <c r="I204" t="s">
        <v>1031</v>
      </c>
      <c r="J204" t="s">
        <v>494</v>
      </c>
      <c r="K204">
        <v>38.657848399999999</v>
      </c>
      <c r="L204">
        <v>-93.511718799999997</v>
      </c>
      <c r="M204">
        <v>29</v>
      </c>
      <c r="N204">
        <v>101</v>
      </c>
      <c r="O204">
        <v>960900</v>
      </c>
      <c r="P204">
        <v>29101960900</v>
      </c>
      <c r="Q204">
        <v>29101</v>
      </c>
      <c r="R204" t="s">
        <v>1032</v>
      </c>
      <c r="S204" t="s">
        <v>1033</v>
      </c>
      <c r="T204" t="s">
        <v>43</v>
      </c>
      <c r="U204" t="s">
        <v>67</v>
      </c>
      <c r="V204">
        <v>4911</v>
      </c>
      <c r="W204">
        <v>96.8</v>
      </c>
      <c r="X204">
        <v>0.2</v>
      </c>
      <c r="Y204">
        <v>0.8</v>
      </c>
      <c r="Z204">
        <v>24705</v>
      </c>
      <c r="AA204">
        <v>49649</v>
      </c>
      <c r="AB204">
        <v>47223</v>
      </c>
      <c r="AC204">
        <v>1.0513732710000001</v>
      </c>
      <c r="AD204">
        <v>4</v>
      </c>
      <c r="AE204">
        <v>3</v>
      </c>
      <c r="AF204">
        <v>16.399999999999999</v>
      </c>
      <c r="AG204">
        <v>6.5677966000000004E-2</v>
      </c>
      <c r="AH204">
        <v>0.13893703099999999</v>
      </c>
    </row>
    <row r="205" spans="1:34" x14ac:dyDescent="0.25">
      <c r="A205" t="s">
        <v>1034</v>
      </c>
      <c r="B205">
        <v>41</v>
      </c>
      <c r="C205" t="s">
        <v>35</v>
      </c>
      <c r="D205" t="s">
        <v>61</v>
      </c>
      <c r="E205" t="s">
        <v>54</v>
      </c>
      <c r="F205">
        <v>13</v>
      </c>
      <c r="G205">
        <v>2015</v>
      </c>
      <c r="H205" t="s">
        <v>1035</v>
      </c>
      <c r="I205" t="s">
        <v>1036</v>
      </c>
      <c r="J205" t="s">
        <v>64</v>
      </c>
      <c r="K205">
        <v>38.306117999999998</v>
      </c>
      <c r="L205">
        <v>-122.2744522</v>
      </c>
      <c r="M205">
        <v>6</v>
      </c>
      <c r="N205">
        <v>55</v>
      </c>
      <c r="O205">
        <v>200400</v>
      </c>
      <c r="P205">
        <v>6055200400</v>
      </c>
      <c r="Q205">
        <v>6055</v>
      </c>
      <c r="R205" t="s">
        <v>1037</v>
      </c>
      <c r="S205" t="s">
        <v>1038</v>
      </c>
      <c r="T205" t="s">
        <v>43</v>
      </c>
      <c r="U205" t="s">
        <v>67</v>
      </c>
      <c r="V205">
        <v>3524</v>
      </c>
      <c r="W205">
        <v>73.8</v>
      </c>
      <c r="X205">
        <v>2.5</v>
      </c>
      <c r="Y205">
        <v>17.7</v>
      </c>
      <c r="Z205">
        <v>41719</v>
      </c>
      <c r="AA205">
        <v>90271</v>
      </c>
      <c r="AB205">
        <v>70443</v>
      </c>
      <c r="AC205">
        <v>1.281475803</v>
      </c>
      <c r="AD205">
        <v>4</v>
      </c>
      <c r="AE205">
        <v>5</v>
      </c>
      <c r="AF205">
        <v>8.6</v>
      </c>
      <c r="AG205">
        <v>6.6012002E-2</v>
      </c>
      <c r="AH205">
        <v>0.482361963</v>
      </c>
    </row>
    <row r="206" spans="1:34" x14ac:dyDescent="0.25">
      <c r="A206" t="s">
        <v>1039</v>
      </c>
      <c r="B206">
        <v>43</v>
      </c>
      <c r="C206" t="s">
        <v>35</v>
      </c>
      <c r="D206" t="s">
        <v>46</v>
      </c>
      <c r="E206" t="s">
        <v>54</v>
      </c>
      <c r="F206">
        <v>22</v>
      </c>
      <c r="G206">
        <v>2015</v>
      </c>
      <c r="H206" t="s">
        <v>1040</v>
      </c>
      <c r="I206" t="s">
        <v>799</v>
      </c>
      <c r="J206" t="s">
        <v>186</v>
      </c>
      <c r="K206">
        <v>36.078752199999997</v>
      </c>
      <c r="L206">
        <v>-95.958033799999995</v>
      </c>
      <c r="M206">
        <v>40</v>
      </c>
      <c r="N206">
        <v>143</v>
      </c>
      <c r="O206">
        <v>6803</v>
      </c>
      <c r="P206">
        <v>40143006803</v>
      </c>
      <c r="Q206">
        <v>40143</v>
      </c>
      <c r="R206" t="s">
        <v>1041</v>
      </c>
      <c r="S206" t="s">
        <v>1042</v>
      </c>
      <c r="T206" t="s">
        <v>308</v>
      </c>
      <c r="U206" t="s">
        <v>146</v>
      </c>
      <c r="V206">
        <v>2712</v>
      </c>
      <c r="W206">
        <v>63.2</v>
      </c>
      <c r="X206">
        <v>21.4</v>
      </c>
      <c r="Y206">
        <v>4.7</v>
      </c>
      <c r="Z206">
        <v>20213</v>
      </c>
      <c r="AA206">
        <v>31169</v>
      </c>
      <c r="AB206">
        <v>48181</v>
      </c>
      <c r="AC206">
        <v>0.64691475899999995</v>
      </c>
      <c r="AD206">
        <v>1</v>
      </c>
      <c r="AE206">
        <v>1</v>
      </c>
      <c r="AF206">
        <v>21.1</v>
      </c>
      <c r="AG206">
        <v>0.119248218</v>
      </c>
      <c r="AH206">
        <v>0.319685039</v>
      </c>
    </row>
    <row r="207" spans="1:34" x14ac:dyDescent="0.25">
      <c r="A207" t="s">
        <v>1043</v>
      </c>
      <c r="B207">
        <v>40</v>
      </c>
      <c r="C207" t="s">
        <v>35</v>
      </c>
      <c r="D207" t="s">
        <v>117</v>
      </c>
      <c r="E207" t="s">
        <v>111</v>
      </c>
      <c r="F207">
        <v>31</v>
      </c>
      <c r="G207">
        <v>2015</v>
      </c>
      <c r="H207" t="s">
        <v>1044</v>
      </c>
      <c r="I207" t="s">
        <v>191</v>
      </c>
      <c r="J207" t="s">
        <v>192</v>
      </c>
      <c r="K207">
        <v>42.311008999999999</v>
      </c>
      <c r="L207">
        <v>-122.8316269</v>
      </c>
      <c r="M207">
        <v>41</v>
      </c>
      <c r="N207">
        <v>29</v>
      </c>
      <c r="O207">
        <v>602</v>
      </c>
      <c r="P207">
        <v>41029000602</v>
      </c>
      <c r="Q207">
        <v>41029</v>
      </c>
      <c r="R207" t="s">
        <v>1045</v>
      </c>
      <c r="S207" t="s">
        <v>194</v>
      </c>
      <c r="T207" t="s">
        <v>43</v>
      </c>
      <c r="U207" t="s">
        <v>90</v>
      </c>
      <c r="V207">
        <v>5737</v>
      </c>
      <c r="W207">
        <v>89.6</v>
      </c>
      <c r="X207">
        <v>0</v>
      </c>
      <c r="Y207">
        <v>4.0999999999999996</v>
      </c>
      <c r="Z207">
        <v>22947</v>
      </c>
      <c r="AA207">
        <v>40781</v>
      </c>
      <c r="AB207">
        <v>44005</v>
      </c>
      <c r="AC207">
        <v>0.92673559800000005</v>
      </c>
      <c r="AD207">
        <v>2</v>
      </c>
      <c r="AE207">
        <v>2</v>
      </c>
      <c r="AF207">
        <v>20.2</v>
      </c>
      <c r="AG207">
        <v>0.18759532300000001</v>
      </c>
      <c r="AH207">
        <v>0.37875751499999999</v>
      </c>
    </row>
    <row r="208" spans="1:34" x14ac:dyDescent="0.25">
      <c r="A208" t="s">
        <v>1046</v>
      </c>
      <c r="B208">
        <v>32</v>
      </c>
      <c r="C208" t="s">
        <v>35</v>
      </c>
      <c r="D208" t="s">
        <v>36</v>
      </c>
      <c r="E208" t="s">
        <v>111</v>
      </c>
      <c r="F208">
        <v>28</v>
      </c>
      <c r="G208">
        <v>2015</v>
      </c>
      <c r="H208" t="s">
        <v>1047</v>
      </c>
      <c r="I208" t="s">
        <v>1048</v>
      </c>
      <c r="J208" t="s">
        <v>367</v>
      </c>
      <c r="K208">
        <v>39.894519799999998</v>
      </c>
      <c r="L208">
        <v>-104.9772263</v>
      </c>
      <c r="M208">
        <v>8</v>
      </c>
      <c r="N208">
        <v>1</v>
      </c>
      <c r="O208">
        <v>8505</v>
      </c>
      <c r="P208">
        <v>8001008505</v>
      </c>
      <c r="Q208">
        <v>8001</v>
      </c>
      <c r="R208" t="s">
        <v>1049</v>
      </c>
      <c r="S208" t="s">
        <v>1050</v>
      </c>
      <c r="T208" t="s">
        <v>43</v>
      </c>
      <c r="U208" t="s">
        <v>67</v>
      </c>
      <c r="V208">
        <v>6851</v>
      </c>
      <c r="W208">
        <v>62.2</v>
      </c>
      <c r="X208">
        <v>1.6</v>
      </c>
      <c r="Y208">
        <v>28.7</v>
      </c>
      <c r="Z208">
        <v>30906</v>
      </c>
      <c r="AA208">
        <v>55442</v>
      </c>
      <c r="AB208">
        <v>56270</v>
      </c>
      <c r="AC208">
        <v>0.98528523199999996</v>
      </c>
      <c r="AD208" t="s">
        <v>322</v>
      </c>
      <c r="AE208">
        <v>3</v>
      </c>
      <c r="AF208">
        <v>12.4</v>
      </c>
      <c r="AG208">
        <v>8.0359819999999998E-2</v>
      </c>
      <c r="AH208">
        <v>0.10616740099999999</v>
      </c>
    </row>
    <row r="209" spans="1:34" x14ac:dyDescent="0.25">
      <c r="A209" t="s">
        <v>1051</v>
      </c>
      <c r="B209">
        <v>31</v>
      </c>
      <c r="C209" t="s">
        <v>35</v>
      </c>
      <c r="D209" t="s">
        <v>36</v>
      </c>
      <c r="E209" t="s">
        <v>54</v>
      </c>
      <c r="F209">
        <v>10</v>
      </c>
      <c r="G209">
        <v>2015</v>
      </c>
      <c r="H209" t="s">
        <v>1052</v>
      </c>
      <c r="I209" t="s">
        <v>1053</v>
      </c>
      <c r="J209" t="s">
        <v>50</v>
      </c>
      <c r="K209">
        <v>30.536673400000002</v>
      </c>
      <c r="L209">
        <v>-91.169433699999999</v>
      </c>
      <c r="M209">
        <v>22</v>
      </c>
      <c r="N209">
        <v>33</v>
      </c>
      <c r="O209">
        <v>3103</v>
      </c>
      <c r="P209">
        <v>22033003103</v>
      </c>
      <c r="Q209">
        <v>22033</v>
      </c>
      <c r="R209" t="s">
        <v>1054</v>
      </c>
      <c r="S209" t="s">
        <v>121</v>
      </c>
      <c r="T209" t="s">
        <v>43</v>
      </c>
      <c r="U209" t="s">
        <v>146</v>
      </c>
      <c r="V209">
        <v>1862</v>
      </c>
      <c r="W209">
        <v>5.4</v>
      </c>
      <c r="X209">
        <v>93.1</v>
      </c>
      <c r="Y209">
        <v>1.3</v>
      </c>
      <c r="Z209">
        <v>10219</v>
      </c>
      <c r="AA209">
        <v>21964</v>
      </c>
      <c r="AB209">
        <v>48506</v>
      </c>
      <c r="AC209">
        <v>0.45280996200000001</v>
      </c>
      <c r="AD209">
        <v>1</v>
      </c>
      <c r="AE209">
        <v>1</v>
      </c>
      <c r="AF209">
        <v>48.4</v>
      </c>
      <c r="AG209">
        <v>0.27734375</v>
      </c>
      <c r="AH209">
        <v>0.12077294700000001</v>
      </c>
    </row>
    <row r="210" spans="1:34" x14ac:dyDescent="0.25">
      <c r="A210" t="s">
        <v>1055</v>
      </c>
      <c r="B210">
        <v>20</v>
      </c>
      <c r="C210" t="s">
        <v>35</v>
      </c>
      <c r="D210" t="s">
        <v>46</v>
      </c>
      <c r="E210" t="s">
        <v>54</v>
      </c>
      <c r="F210">
        <v>19</v>
      </c>
      <c r="G210">
        <v>2015</v>
      </c>
      <c r="H210" t="s">
        <v>1056</v>
      </c>
      <c r="I210" t="s">
        <v>1057</v>
      </c>
      <c r="J210" t="s">
        <v>265</v>
      </c>
      <c r="K210">
        <v>49.000011399999998</v>
      </c>
      <c r="L210">
        <v>-122.2853775</v>
      </c>
      <c r="M210">
        <v>53</v>
      </c>
      <c r="N210">
        <v>73</v>
      </c>
      <c r="O210">
        <v>10200</v>
      </c>
      <c r="P210">
        <v>53073010200</v>
      </c>
      <c r="Q210">
        <v>53073</v>
      </c>
      <c r="R210" t="s">
        <v>839</v>
      </c>
      <c r="S210" t="s">
        <v>1058</v>
      </c>
      <c r="T210" t="s">
        <v>43</v>
      </c>
      <c r="U210" t="s">
        <v>67</v>
      </c>
      <c r="V210">
        <v>8196</v>
      </c>
      <c r="W210">
        <v>79.400000000000006</v>
      </c>
      <c r="X210">
        <v>0.3</v>
      </c>
      <c r="Y210">
        <v>17.100000000000001</v>
      </c>
      <c r="Z210">
        <v>22021</v>
      </c>
      <c r="AA210">
        <v>55432</v>
      </c>
      <c r="AB210">
        <v>51939</v>
      </c>
      <c r="AC210">
        <v>1.067251969</v>
      </c>
      <c r="AD210">
        <v>3</v>
      </c>
      <c r="AE210">
        <v>3</v>
      </c>
      <c r="AF210">
        <v>17.399999999999999</v>
      </c>
      <c r="AG210">
        <v>0.12704918000000001</v>
      </c>
      <c r="AH210">
        <v>0.15408805</v>
      </c>
    </row>
    <row r="211" spans="1:34" x14ac:dyDescent="0.25">
      <c r="A211" t="s">
        <v>1059</v>
      </c>
      <c r="B211">
        <v>20</v>
      </c>
      <c r="C211" t="s">
        <v>140</v>
      </c>
      <c r="D211" t="s">
        <v>36</v>
      </c>
      <c r="E211" t="s">
        <v>37</v>
      </c>
      <c r="F211">
        <v>19</v>
      </c>
      <c r="G211">
        <v>2015</v>
      </c>
      <c r="H211" t="s">
        <v>1060</v>
      </c>
      <c r="I211" t="s">
        <v>1061</v>
      </c>
      <c r="J211" t="s">
        <v>312</v>
      </c>
      <c r="K211">
        <v>35.250621799999998</v>
      </c>
      <c r="L211">
        <v>-80.818748499999998</v>
      </c>
      <c r="M211">
        <v>37</v>
      </c>
      <c r="N211">
        <v>119</v>
      </c>
      <c r="O211">
        <v>5200</v>
      </c>
      <c r="P211">
        <v>37119005200</v>
      </c>
      <c r="Q211">
        <v>37119</v>
      </c>
      <c r="R211" t="s">
        <v>1062</v>
      </c>
      <c r="S211" t="s">
        <v>1063</v>
      </c>
      <c r="T211" t="s">
        <v>43</v>
      </c>
      <c r="U211" t="s">
        <v>67</v>
      </c>
      <c r="V211">
        <v>2986</v>
      </c>
      <c r="W211">
        <v>8.4</v>
      </c>
      <c r="X211">
        <v>88</v>
      </c>
      <c r="Y211">
        <v>5.8</v>
      </c>
      <c r="Z211">
        <v>11184</v>
      </c>
      <c r="AA211">
        <v>18457</v>
      </c>
      <c r="AB211">
        <v>55444</v>
      </c>
      <c r="AC211">
        <v>0.33289445200000001</v>
      </c>
      <c r="AD211">
        <v>1</v>
      </c>
      <c r="AE211">
        <v>1</v>
      </c>
      <c r="AF211">
        <v>68.2</v>
      </c>
      <c r="AG211">
        <v>0.42232142900000003</v>
      </c>
      <c r="AH211">
        <v>7.9066753000000004E-2</v>
      </c>
    </row>
    <row r="212" spans="1:34" x14ac:dyDescent="0.25">
      <c r="A212" t="s">
        <v>1064</v>
      </c>
      <c r="B212">
        <v>33</v>
      </c>
      <c r="C212" t="s">
        <v>35</v>
      </c>
      <c r="D212" t="s">
        <v>46</v>
      </c>
      <c r="E212" t="s">
        <v>47</v>
      </c>
      <c r="F212">
        <v>6</v>
      </c>
      <c r="G212">
        <v>2015</v>
      </c>
      <c r="H212" t="s">
        <v>1065</v>
      </c>
      <c r="I212" t="s">
        <v>1066</v>
      </c>
      <c r="J212" t="s">
        <v>207</v>
      </c>
      <c r="K212">
        <v>29.3102512</v>
      </c>
      <c r="L212">
        <v>-82.193054200000006</v>
      </c>
      <c r="M212">
        <v>12</v>
      </c>
      <c r="N212">
        <v>83</v>
      </c>
      <c r="O212">
        <v>301</v>
      </c>
      <c r="P212">
        <v>12083000301</v>
      </c>
      <c r="Q212">
        <v>12083</v>
      </c>
      <c r="R212" t="s">
        <v>1067</v>
      </c>
      <c r="S212" t="s">
        <v>1068</v>
      </c>
      <c r="T212" t="s">
        <v>43</v>
      </c>
      <c r="U212" t="s">
        <v>44</v>
      </c>
      <c r="V212">
        <v>7471</v>
      </c>
      <c r="W212">
        <v>70.900000000000006</v>
      </c>
      <c r="X212">
        <v>19.600000000000001</v>
      </c>
      <c r="Y212">
        <v>7.1</v>
      </c>
      <c r="Z212">
        <v>19808</v>
      </c>
      <c r="AA212">
        <v>45125</v>
      </c>
      <c r="AB212">
        <v>39453</v>
      </c>
      <c r="AC212">
        <v>1.1437660000000001</v>
      </c>
      <c r="AD212">
        <v>4</v>
      </c>
      <c r="AE212">
        <v>3</v>
      </c>
      <c r="AF212">
        <v>14.1</v>
      </c>
      <c r="AG212">
        <v>0.10831721499999999</v>
      </c>
      <c r="AH212">
        <v>0.20026881699999999</v>
      </c>
    </row>
    <row r="213" spans="1:34" x14ac:dyDescent="0.25">
      <c r="A213" t="s">
        <v>1069</v>
      </c>
      <c r="B213">
        <v>22</v>
      </c>
      <c r="C213" t="s">
        <v>35</v>
      </c>
      <c r="D213" t="s">
        <v>36</v>
      </c>
      <c r="E213" t="s">
        <v>47</v>
      </c>
      <c r="F213">
        <v>28</v>
      </c>
      <c r="G213">
        <v>2015</v>
      </c>
      <c r="H213" t="s">
        <v>1070</v>
      </c>
      <c r="I213" t="s">
        <v>1071</v>
      </c>
      <c r="J213" t="s">
        <v>50</v>
      </c>
      <c r="K213">
        <v>30.0135784</v>
      </c>
      <c r="L213">
        <v>-89.988533000000004</v>
      </c>
      <c r="M213">
        <v>22</v>
      </c>
      <c r="N213">
        <v>71</v>
      </c>
      <c r="O213">
        <v>1751</v>
      </c>
      <c r="P213">
        <v>22071001751</v>
      </c>
      <c r="Q213">
        <v>22071</v>
      </c>
      <c r="R213" t="s">
        <v>1072</v>
      </c>
      <c r="S213" t="s">
        <v>1073</v>
      </c>
      <c r="T213" t="s">
        <v>43</v>
      </c>
      <c r="U213" t="s">
        <v>104</v>
      </c>
      <c r="V213">
        <v>678</v>
      </c>
      <c r="W213">
        <v>9.9</v>
      </c>
      <c r="X213">
        <v>68.599999999999994</v>
      </c>
      <c r="Y213">
        <v>20.6</v>
      </c>
      <c r="Z213">
        <v>18029</v>
      </c>
      <c r="AA213">
        <v>20556</v>
      </c>
      <c r="AB213">
        <v>37146</v>
      </c>
      <c r="AC213">
        <v>0.55338394400000002</v>
      </c>
      <c r="AD213">
        <v>1</v>
      </c>
      <c r="AE213">
        <v>1</v>
      </c>
      <c r="AF213">
        <v>57.1</v>
      </c>
      <c r="AG213">
        <v>0.20361990999999999</v>
      </c>
      <c r="AH213">
        <v>8.7719298000000001E-2</v>
      </c>
    </row>
    <row r="214" spans="1:34" x14ac:dyDescent="0.25">
      <c r="A214" t="s">
        <v>1074</v>
      </c>
      <c r="B214">
        <v>41</v>
      </c>
      <c r="C214" t="s">
        <v>35</v>
      </c>
      <c r="D214" t="s">
        <v>46</v>
      </c>
      <c r="E214" t="s">
        <v>37</v>
      </c>
      <c r="F214">
        <v>21</v>
      </c>
      <c r="G214">
        <v>2015</v>
      </c>
      <c r="H214" t="s">
        <v>1075</v>
      </c>
      <c r="I214" t="s">
        <v>1076</v>
      </c>
      <c r="J214" t="s">
        <v>318</v>
      </c>
      <c r="K214">
        <v>33.326797499999998</v>
      </c>
      <c r="L214">
        <v>-105.6342545</v>
      </c>
      <c r="M214">
        <v>35</v>
      </c>
      <c r="N214">
        <v>27</v>
      </c>
      <c r="O214">
        <v>960400</v>
      </c>
      <c r="P214">
        <v>35027960400</v>
      </c>
      <c r="Q214">
        <v>35027</v>
      </c>
      <c r="R214" t="s">
        <v>1077</v>
      </c>
      <c r="S214" t="s">
        <v>1078</v>
      </c>
      <c r="T214" t="s">
        <v>43</v>
      </c>
      <c r="U214" t="s">
        <v>44</v>
      </c>
      <c r="V214">
        <v>6941</v>
      </c>
      <c r="W214">
        <v>58.6</v>
      </c>
      <c r="X214">
        <v>0</v>
      </c>
      <c r="Y214">
        <v>40.4</v>
      </c>
      <c r="Z214">
        <v>18975</v>
      </c>
      <c r="AA214">
        <v>38893</v>
      </c>
      <c r="AB214">
        <v>43014</v>
      </c>
      <c r="AC214">
        <v>0.90419398299999998</v>
      </c>
      <c r="AD214">
        <v>2</v>
      </c>
      <c r="AE214">
        <v>2</v>
      </c>
      <c r="AF214">
        <v>17.600000000000001</v>
      </c>
      <c r="AG214">
        <v>6.1612902999999997E-2</v>
      </c>
      <c r="AH214">
        <v>0.199338135</v>
      </c>
    </row>
    <row r="215" spans="1:34" x14ac:dyDescent="0.25">
      <c r="A215" t="s">
        <v>1079</v>
      </c>
      <c r="B215">
        <v>41</v>
      </c>
      <c r="C215" t="s">
        <v>35</v>
      </c>
      <c r="D215" t="s">
        <v>36</v>
      </c>
      <c r="E215" t="s">
        <v>111</v>
      </c>
      <c r="F215">
        <v>6</v>
      </c>
      <c r="G215">
        <v>2015</v>
      </c>
      <c r="H215" t="s">
        <v>1080</v>
      </c>
      <c r="I215" t="s">
        <v>1081</v>
      </c>
      <c r="J215" t="s">
        <v>556</v>
      </c>
      <c r="K215">
        <v>40.863059999999997</v>
      </c>
      <c r="L215">
        <v>-74.011291499999999</v>
      </c>
      <c r="M215">
        <v>34</v>
      </c>
      <c r="N215">
        <v>3</v>
      </c>
      <c r="O215">
        <v>54600</v>
      </c>
      <c r="P215">
        <v>34003054600</v>
      </c>
      <c r="Q215">
        <v>34003</v>
      </c>
      <c r="R215" t="s">
        <v>1082</v>
      </c>
      <c r="S215" t="s">
        <v>558</v>
      </c>
      <c r="T215" t="s">
        <v>308</v>
      </c>
      <c r="U215" t="s">
        <v>44</v>
      </c>
      <c r="V215">
        <v>8810</v>
      </c>
      <c r="W215">
        <v>35.299999999999997</v>
      </c>
      <c r="X215">
        <v>19.7</v>
      </c>
      <c r="Y215">
        <v>29.2</v>
      </c>
      <c r="Z215">
        <v>37476</v>
      </c>
      <c r="AA215">
        <v>93091</v>
      </c>
      <c r="AB215">
        <v>83794</v>
      </c>
      <c r="AC215">
        <v>1.1109506650000001</v>
      </c>
      <c r="AD215">
        <v>3</v>
      </c>
      <c r="AE215">
        <v>5</v>
      </c>
      <c r="AF215">
        <v>9.3000000000000007</v>
      </c>
      <c r="AG215">
        <v>6.6434995999999996E-2</v>
      </c>
      <c r="AH215">
        <v>0.48717094300000002</v>
      </c>
    </row>
    <row r="216" spans="1:34" x14ac:dyDescent="0.25">
      <c r="A216" t="s">
        <v>1083</v>
      </c>
      <c r="B216">
        <v>32</v>
      </c>
      <c r="C216" t="s">
        <v>35</v>
      </c>
      <c r="D216" t="s">
        <v>46</v>
      </c>
      <c r="E216" t="s">
        <v>47</v>
      </c>
      <c r="F216">
        <v>12</v>
      </c>
      <c r="G216">
        <v>2015</v>
      </c>
      <c r="H216" t="s">
        <v>1084</v>
      </c>
      <c r="I216" t="s">
        <v>1085</v>
      </c>
      <c r="J216" t="s">
        <v>312</v>
      </c>
      <c r="K216">
        <v>35.064360200000003</v>
      </c>
      <c r="L216">
        <v>-78.490739700000006</v>
      </c>
      <c r="M216">
        <v>37</v>
      </c>
      <c r="N216">
        <v>163</v>
      </c>
      <c r="O216">
        <v>970500</v>
      </c>
      <c r="P216">
        <v>37163970500</v>
      </c>
      <c r="Q216">
        <v>37163</v>
      </c>
      <c r="R216" t="s">
        <v>500</v>
      </c>
      <c r="S216" t="s">
        <v>1086</v>
      </c>
      <c r="T216" t="s">
        <v>43</v>
      </c>
      <c r="U216" t="s">
        <v>109</v>
      </c>
      <c r="V216">
        <v>5938</v>
      </c>
      <c r="W216">
        <v>62.5</v>
      </c>
      <c r="X216">
        <v>27.2</v>
      </c>
      <c r="Y216">
        <v>8.4</v>
      </c>
      <c r="Z216">
        <v>19868</v>
      </c>
      <c r="AA216">
        <v>33796</v>
      </c>
      <c r="AB216">
        <v>36496</v>
      </c>
      <c r="AC216">
        <v>0.92601929000000005</v>
      </c>
      <c r="AD216">
        <v>2</v>
      </c>
      <c r="AE216">
        <v>1</v>
      </c>
      <c r="AF216">
        <v>17.2</v>
      </c>
      <c r="AG216">
        <v>8.9311334000000006E-2</v>
      </c>
      <c r="AH216">
        <v>0.11100244500000001</v>
      </c>
    </row>
    <row r="217" spans="1:34" x14ac:dyDescent="0.25">
      <c r="A217" t="s">
        <v>1087</v>
      </c>
      <c r="B217">
        <v>16</v>
      </c>
      <c r="C217" t="s">
        <v>35</v>
      </c>
      <c r="D217" t="s">
        <v>46</v>
      </c>
      <c r="E217" t="s">
        <v>37</v>
      </c>
      <c r="F217">
        <v>14</v>
      </c>
      <c r="G217">
        <v>2015</v>
      </c>
      <c r="H217" t="s">
        <v>1088</v>
      </c>
      <c r="I217" t="s">
        <v>1089</v>
      </c>
      <c r="J217" t="s">
        <v>510</v>
      </c>
      <c r="K217">
        <v>39.298347800000002</v>
      </c>
      <c r="L217">
        <v>-76.440161399999994</v>
      </c>
      <c r="M217">
        <v>24</v>
      </c>
      <c r="N217">
        <v>5</v>
      </c>
      <c r="O217">
        <v>450504</v>
      </c>
      <c r="P217">
        <v>24005450504</v>
      </c>
      <c r="Q217">
        <v>24005</v>
      </c>
      <c r="R217" t="s">
        <v>1090</v>
      </c>
      <c r="S217" t="s">
        <v>778</v>
      </c>
      <c r="T217" t="s">
        <v>43</v>
      </c>
      <c r="U217" t="s">
        <v>67</v>
      </c>
      <c r="V217">
        <v>5437</v>
      </c>
      <c r="W217">
        <v>38</v>
      </c>
      <c r="X217">
        <v>53</v>
      </c>
      <c r="Y217">
        <v>3.2</v>
      </c>
      <c r="Z217">
        <v>25865</v>
      </c>
      <c r="AA217">
        <v>38879</v>
      </c>
      <c r="AB217">
        <v>66486</v>
      </c>
      <c r="AC217">
        <v>0.58476972599999999</v>
      </c>
      <c r="AD217">
        <v>1</v>
      </c>
      <c r="AE217">
        <v>2</v>
      </c>
      <c r="AF217">
        <v>11.3</v>
      </c>
      <c r="AG217">
        <v>0.115929459</v>
      </c>
      <c r="AH217">
        <v>0.13693430700000001</v>
      </c>
    </row>
    <row r="218" spans="1:34" x14ac:dyDescent="0.25">
      <c r="A218" t="s">
        <v>1091</v>
      </c>
      <c r="B218">
        <v>29</v>
      </c>
      <c r="C218" t="s">
        <v>35</v>
      </c>
      <c r="D218" t="s">
        <v>36</v>
      </c>
      <c r="E218" t="s">
        <v>54</v>
      </c>
      <c r="F218">
        <v>30</v>
      </c>
      <c r="G218">
        <v>2015</v>
      </c>
      <c r="H218" t="s">
        <v>1092</v>
      </c>
      <c r="I218" t="s">
        <v>1093</v>
      </c>
      <c r="J218" t="s">
        <v>64</v>
      </c>
      <c r="K218">
        <v>37.691047699999999</v>
      </c>
      <c r="L218">
        <v>-120.9706879</v>
      </c>
      <c r="M218">
        <v>6</v>
      </c>
      <c r="N218">
        <v>99</v>
      </c>
      <c r="O218">
        <v>403</v>
      </c>
      <c r="P218">
        <v>6099000403</v>
      </c>
      <c r="Q218">
        <v>6099</v>
      </c>
      <c r="R218" t="s">
        <v>1094</v>
      </c>
      <c r="S218" t="s">
        <v>1095</v>
      </c>
      <c r="T218" t="s">
        <v>43</v>
      </c>
      <c r="U218" t="s">
        <v>109</v>
      </c>
      <c r="V218">
        <v>4296</v>
      </c>
      <c r="W218">
        <v>72.5</v>
      </c>
      <c r="X218">
        <v>1.2</v>
      </c>
      <c r="Y218">
        <v>19.3</v>
      </c>
      <c r="Z218">
        <v>28397</v>
      </c>
      <c r="AA218">
        <v>53097</v>
      </c>
      <c r="AB218">
        <v>49297</v>
      </c>
      <c r="AC218">
        <v>1.0770837980000001</v>
      </c>
      <c r="AD218">
        <v>4</v>
      </c>
      <c r="AE218">
        <v>3</v>
      </c>
      <c r="AF218">
        <v>11.6</v>
      </c>
      <c r="AG218">
        <v>9.2623405000000006E-2</v>
      </c>
      <c r="AH218">
        <v>0.27612208300000002</v>
      </c>
    </row>
    <row r="219" spans="1:34" x14ac:dyDescent="0.25">
      <c r="A219" t="s">
        <v>1096</v>
      </c>
      <c r="B219">
        <v>42</v>
      </c>
      <c r="C219" t="s">
        <v>35</v>
      </c>
      <c r="D219" t="s">
        <v>46</v>
      </c>
      <c r="E219" t="s">
        <v>54</v>
      </c>
      <c r="F219">
        <v>20</v>
      </c>
      <c r="G219">
        <v>2015</v>
      </c>
      <c r="H219" t="s">
        <v>1097</v>
      </c>
      <c r="I219" t="s">
        <v>940</v>
      </c>
      <c r="J219" t="s">
        <v>71</v>
      </c>
      <c r="K219">
        <v>40.059024000000001</v>
      </c>
      <c r="L219">
        <v>-82.997337000000002</v>
      </c>
      <c r="M219">
        <v>39</v>
      </c>
      <c r="N219">
        <v>49</v>
      </c>
      <c r="O219">
        <v>7730</v>
      </c>
      <c r="P219">
        <v>39049007730</v>
      </c>
      <c r="Q219">
        <v>39049</v>
      </c>
      <c r="R219" t="s">
        <v>1098</v>
      </c>
      <c r="S219" t="s">
        <v>1099</v>
      </c>
      <c r="T219" t="s">
        <v>43</v>
      </c>
      <c r="U219" t="s">
        <v>117</v>
      </c>
      <c r="V219">
        <v>2993</v>
      </c>
      <c r="W219">
        <v>62.8</v>
      </c>
      <c r="X219">
        <v>32.1</v>
      </c>
      <c r="Y219">
        <v>1.9</v>
      </c>
      <c r="Z219">
        <v>22750</v>
      </c>
      <c r="AA219">
        <v>42642</v>
      </c>
      <c r="AB219">
        <v>50877</v>
      </c>
      <c r="AC219">
        <v>0.83813904100000003</v>
      </c>
      <c r="AD219">
        <v>3</v>
      </c>
      <c r="AE219">
        <v>2</v>
      </c>
      <c r="AF219">
        <v>13.4</v>
      </c>
      <c r="AG219">
        <v>6.3731932000000005E-2</v>
      </c>
      <c r="AH219">
        <v>0.24372586900000001</v>
      </c>
    </row>
    <row r="220" spans="1:34" x14ac:dyDescent="0.25">
      <c r="A220" t="s">
        <v>1100</v>
      </c>
      <c r="B220">
        <v>29</v>
      </c>
      <c r="C220" t="s">
        <v>35</v>
      </c>
      <c r="D220" t="s">
        <v>36</v>
      </c>
      <c r="E220" t="s">
        <v>111</v>
      </c>
      <c r="F220">
        <v>21</v>
      </c>
      <c r="G220">
        <v>2015</v>
      </c>
      <c r="H220" t="s">
        <v>1101</v>
      </c>
      <c r="I220" t="s">
        <v>1102</v>
      </c>
      <c r="J220" t="s">
        <v>207</v>
      </c>
      <c r="K220">
        <v>26.1071098</v>
      </c>
      <c r="L220">
        <v>-80.182840100000007</v>
      </c>
      <c r="M220">
        <v>12</v>
      </c>
      <c r="N220">
        <v>11</v>
      </c>
      <c r="O220">
        <v>42800</v>
      </c>
      <c r="P220">
        <v>12011042800</v>
      </c>
      <c r="Q220">
        <v>12011</v>
      </c>
      <c r="R220" t="s">
        <v>1103</v>
      </c>
      <c r="S220" t="s">
        <v>1104</v>
      </c>
      <c r="T220" t="s">
        <v>43</v>
      </c>
      <c r="U220" t="s">
        <v>117</v>
      </c>
      <c r="V220">
        <v>8033</v>
      </c>
      <c r="W220">
        <v>14</v>
      </c>
      <c r="X220">
        <v>60</v>
      </c>
      <c r="Y220">
        <v>26.6</v>
      </c>
      <c r="Z220">
        <v>19032</v>
      </c>
      <c r="AA220">
        <v>43496</v>
      </c>
      <c r="AB220">
        <v>51251</v>
      </c>
      <c r="AC220">
        <v>0.84868587900000003</v>
      </c>
      <c r="AD220">
        <v>2</v>
      </c>
      <c r="AE220">
        <v>2</v>
      </c>
      <c r="AF220">
        <v>28.1</v>
      </c>
      <c r="AG220">
        <v>0.11313083</v>
      </c>
      <c r="AH220">
        <v>0.164427727</v>
      </c>
    </row>
    <row r="221" spans="1:34" x14ac:dyDescent="0.25">
      <c r="A221" t="s">
        <v>1105</v>
      </c>
      <c r="B221">
        <v>47</v>
      </c>
      <c r="C221" t="s">
        <v>35</v>
      </c>
      <c r="D221" t="s">
        <v>46</v>
      </c>
      <c r="E221" t="s">
        <v>54</v>
      </c>
      <c r="F221">
        <v>17</v>
      </c>
      <c r="G221">
        <v>2015</v>
      </c>
      <c r="H221" t="s">
        <v>1106</v>
      </c>
      <c r="I221" t="s">
        <v>82</v>
      </c>
      <c r="J221" t="s">
        <v>64</v>
      </c>
      <c r="K221">
        <v>35.376175000000003</v>
      </c>
      <c r="L221">
        <v>-119.0144849</v>
      </c>
      <c r="M221">
        <v>6</v>
      </c>
      <c r="N221">
        <v>29</v>
      </c>
      <c r="O221">
        <v>1600</v>
      </c>
      <c r="P221">
        <v>6029001600</v>
      </c>
      <c r="Q221">
        <v>6029</v>
      </c>
      <c r="R221" t="s">
        <v>1107</v>
      </c>
      <c r="S221" t="s">
        <v>84</v>
      </c>
      <c r="T221" t="s">
        <v>43</v>
      </c>
      <c r="U221" t="s">
        <v>67</v>
      </c>
      <c r="V221">
        <v>1354</v>
      </c>
      <c r="W221">
        <v>28.7</v>
      </c>
      <c r="X221">
        <v>17.7</v>
      </c>
      <c r="Y221">
        <v>48.7</v>
      </c>
      <c r="Z221">
        <v>12297</v>
      </c>
      <c r="AA221">
        <v>18942</v>
      </c>
      <c r="AB221">
        <v>48552</v>
      </c>
      <c r="AC221">
        <v>0.39013840799999999</v>
      </c>
      <c r="AD221">
        <v>1</v>
      </c>
      <c r="AE221">
        <v>1</v>
      </c>
      <c r="AF221">
        <v>46.2</v>
      </c>
      <c r="AG221">
        <v>0.132231405</v>
      </c>
      <c r="AH221">
        <v>6.6834804999999997E-2</v>
      </c>
    </row>
    <row r="222" spans="1:34" x14ac:dyDescent="0.25">
      <c r="A222" t="s">
        <v>1108</v>
      </c>
      <c r="B222">
        <v>53</v>
      </c>
      <c r="C222" t="s">
        <v>35</v>
      </c>
      <c r="D222" t="s">
        <v>36</v>
      </c>
      <c r="E222" t="s">
        <v>47</v>
      </c>
      <c r="F222">
        <v>30</v>
      </c>
      <c r="G222">
        <v>2015</v>
      </c>
      <c r="H222" t="s">
        <v>1109</v>
      </c>
      <c r="I222" t="s">
        <v>1110</v>
      </c>
      <c r="J222" t="s">
        <v>150</v>
      </c>
      <c r="K222">
        <v>36.610590700000003</v>
      </c>
      <c r="L222">
        <v>-77.501388800000001</v>
      </c>
      <c r="M222">
        <v>51</v>
      </c>
      <c r="N222">
        <v>81</v>
      </c>
      <c r="O222">
        <v>880200</v>
      </c>
      <c r="P222">
        <v>51081880200</v>
      </c>
      <c r="Q222">
        <v>51081</v>
      </c>
      <c r="R222" t="s">
        <v>1111</v>
      </c>
      <c r="S222" t="s">
        <v>1112</v>
      </c>
      <c r="T222" t="s">
        <v>43</v>
      </c>
      <c r="U222" t="s">
        <v>104</v>
      </c>
      <c r="V222">
        <v>4523</v>
      </c>
      <c r="W222">
        <v>39.299999999999997</v>
      </c>
      <c r="X222">
        <v>59.4</v>
      </c>
      <c r="Y222">
        <v>0</v>
      </c>
      <c r="Z222">
        <v>19423</v>
      </c>
      <c r="AA222">
        <v>40214</v>
      </c>
      <c r="AB222">
        <v>39697</v>
      </c>
      <c r="AC222">
        <v>1.0130236539999999</v>
      </c>
      <c r="AD222" t="s">
        <v>322</v>
      </c>
      <c r="AE222">
        <v>2</v>
      </c>
      <c r="AF222">
        <v>25.7</v>
      </c>
      <c r="AG222">
        <v>0.105973025</v>
      </c>
      <c r="AH222">
        <v>6.1827957000000003E-2</v>
      </c>
    </row>
    <row r="223" spans="1:34" x14ac:dyDescent="0.25">
      <c r="A223" t="s">
        <v>1113</v>
      </c>
      <c r="B223">
        <v>18</v>
      </c>
      <c r="C223" t="s">
        <v>35</v>
      </c>
      <c r="D223" t="s">
        <v>36</v>
      </c>
      <c r="E223" t="s">
        <v>47</v>
      </c>
      <c r="F223">
        <v>17</v>
      </c>
      <c r="G223">
        <v>2015</v>
      </c>
      <c r="H223" t="s">
        <v>1114</v>
      </c>
      <c r="I223" t="s">
        <v>1115</v>
      </c>
      <c r="J223" t="s">
        <v>577</v>
      </c>
      <c r="K223">
        <v>41.760720300000003</v>
      </c>
      <c r="L223">
        <v>-87.572460000000007</v>
      </c>
      <c r="M223">
        <v>17</v>
      </c>
      <c r="N223">
        <v>31</v>
      </c>
      <c r="O223">
        <v>430800</v>
      </c>
      <c r="P223">
        <v>17031430800</v>
      </c>
      <c r="Q223">
        <v>17031</v>
      </c>
      <c r="R223" t="s">
        <v>1116</v>
      </c>
      <c r="S223" t="s">
        <v>1117</v>
      </c>
      <c r="T223" t="s">
        <v>43</v>
      </c>
      <c r="U223" t="s">
        <v>44</v>
      </c>
      <c r="V223">
        <v>1781</v>
      </c>
      <c r="W223">
        <v>1</v>
      </c>
      <c r="X223">
        <v>95</v>
      </c>
      <c r="Y223">
        <v>0.7</v>
      </c>
      <c r="Z223">
        <v>26314</v>
      </c>
      <c r="AA223">
        <v>34771</v>
      </c>
      <c r="AB223">
        <v>54548</v>
      </c>
      <c r="AC223">
        <v>0.63743858600000003</v>
      </c>
      <c r="AD223">
        <v>2</v>
      </c>
      <c r="AE223">
        <v>2</v>
      </c>
      <c r="AF223">
        <v>24.9</v>
      </c>
      <c r="AG223">
        <v>0.19159335299999999</v>
      </c>
      <c r="AH223">
        <v>0.28164793999999999</v>
      </c>
    </row>
    <row r="224" spans="1:34" x14ac:dyDescent="0.25">
      <c r="A224" t="s">
        <v>1118</v>
      </c>
      <c r="B224">
        <v>47</v>
      </c>
      <c r="C224" t="s">
        <v>35</v>
      </c>
      <c r="D224" t="s">
        <v>46</v>
      </c>
      <c r="E224" t="s">
        <v>54</v>
      </c>
      <c r="F224">
        <v>22</v>
      </c>
      <c r="G224">
        <v>2015</v>
      </c>
      <c r="H224" t="s">
        <v>1119</v>
      </c>
      <c r="I224" t="s">
        <v>1120</v>
      </c>
      <c r="J224" t="s">
        <v>391</v>
      </c>
      <c r="K224">
        <v>36.739120499999999</v>
      </c>
      <c r="L224">
        <v>-84.133239700000004</v>
      </c>
      <c r="M224">
        <v>21</v>
      </c>
      <c r="N224">
        <v>235</v>
      </c>
      <c r="O224">
        <v>920500</v>
      </c>
      <c r="P224">
        <v>21235920500</v>
      </c>
      <c r="Q224">
        <v>21235</v>
      </c>
      <c r="R224" t="s">
        <v>1121</v>
      </c>
      <c r="S224" t="s">
        <v>1122</v>
      </c>
      <c r="T224" t="s">
        <v>162</v>
      </c>
      <c r="U224" t="s">
        <v>67</v>
      </c>
      <c r="V224">
        <v>6740</v>
      </c>
      <c r="W224">
        <v>99.4</v>
      </c>
      <c r="X224">
        <v>0.2</v>
      </c>
      <c r="Y224">
        <v>0</v>
      </c>
      <c r="Z224">
        <v>15289</v>
      </c>
      <c r="AA224">
        <v>27582</v>
      </c>
      <c r="AB224">
        <v>29769</v>
      </c>
      <c r="AC224">
        <v>0.92653431399999997</v>
      </c>
      <c r="AD224">
        <v>3</v>
      </c>
      <c r="AE224">
        <v>1</v>
      </c>
      <c r="AF224">
        <v>33.200000000000003</v>
      </c>
      <c r="AG224">
        <v>9.6566524000000001E-2</v>
      </c>
      <c r="AH224">
        <v>0.14285714299999999</v>
      </c>
    </row>
    <row r="225" spans="1:34" x14ac:dyDescent="0.25">
      <c r="A225" t="s">
        <v>1123</v>
      </c>
      <c r="B225">
        <v>34</v>
      </c>
      <c r="C225" t="s">
        <v>35</v>
      </c>
      <c r="D225" t="s">
        <v>46</v>
      </c>
      <c r="E225" t="s">
        <v>92</v>
      </c>
      <c r="F225">
        <v>14</v>
      </c>
      <c r="G225">
        <v>2015</v>
      </c>
      <c r="H225" t="s">
        <v>1124</v>
      </c>
      <c r="I225" t="s">
        <v>1125</v>
      </c>
      <c r="J225" t="s">
        <v>484</v>
      </c>
      <c r="K225">
        <v>40.539855199999998</v>
      </c>
      <c r="L225">
        <v>-111.88724670000001</v>
      </c>
      <c r="M225">
        <v>49</v>
      </c>
      <c r="N225">
        <v>35</v>
      </c>
      <c r="O225">
        <v>112823</v>
      </c>
      <c r="P225">
        <v>49035112823</v>
      </c>
      <c r="Q225">
        <v>49035</v>
      </c>
      <c r="R225" t="s">
        <v>1126</v>
      </c>
      <c r="S225" t="s">
        <v>1127</v>
      </c>
      <c r="T225" t="s">
        <v>43</v>
      </c>
      <c r="U225" t="s">
        <v>44</v>
      </c>
      <c r="V225">
        <v>4748</v>
      </c>
      <c r="W225">
        <v>83.3</v>
      </c>
      <c r="X225">
        <v>2.2000000000000002</v>
      </c>
      <c r="Y225">
        <v>8.6999999999999993</v>
      </c>
      <c r="Z225">
        <v>30625</v>
      </c>
      <c r="AA225">
        <v>68125</v>
      </c>
      <c r="AB225">
        <v>60555</v>
      </c>
      <c r="AC225">
        <v>1.125010321</v>
      </c>
      <c r="AD225">
        <v>4</v>
      </c>
      <c r="AE225">
        <v>4</v>
      </c>
      <c r="AF225">
        <v>7.7</v>
      </c>
      <c r="AG225">
        <v>1.8841911999999999E-2</v>
      </c>
      <c r="AH225">
        <v>0.32857142900000003</v>
      </c>
    </row>
    <row r="226" spans="1:34" x14ac:dyDescent="0.25">
      <c r="A226" t="s">
        <v>1128</v>
      </c>
      <c r="B226">
        <v>36</v>
      </c>
      <c r="C226" t="s">
        <v>35</v>
      </c>
      <c r="D226" t="s">
        <v>46</v>
      </c>
      <c r="E226" t="s">
        <v>111</v>
      </c>
      <c r="F226">
        <v>31</v>
      </c>
      <c r="G226">
        <v>2015</v>
      </c>
      <c r="H226" t="s">
        <v>1129</v>
      </c>
      <c r="I226" t="s">
        <v>1130</v>
      </c>
      <c r="J226" t="s">
        <v>143</v>
      </c>
      <c r="K226">
        <v>33.5961237</v>
      </c>
      <c r="L226">
        <v>-84.046332800000002</v>
      </c>
      <c r="M226">
        <v>13</v>
      </c>
      <c r="N226">
        <v>247</v>
      </c>
      <c r="O226">
        <v>60404</v>
      </c>
      <c r="P226">
        <v>13247060404</v>
      </c>
      <c r="Q226">
        <v>13247</v>
      </c>
      <c r="R226" t="s">
        <v>1131</v>
      </c>
      <c r="S226" t="s">
        <v>1132</v>
      </c>
      <c r="T226" t="s">
        <v>43</v>
      </c>
      <c r="U226" t="s">
        <v>67</v>
      </c>
      <c r="V226">
        <v>6084</v>
      </c>
      <c r="W226">
        <v>56.8</v>
      </c>
      <c r="X226">
        <v>34</v>
      </c>
      <c r="Y226">
        <v>4.4000000000000004</v>
      </c>
      <c r="Z226">
        <v>29063</v>
      </c>
      <c r="AA226">
        <v>54146</v>
      </c>
      <c r="AB226">
        <v>52579</v>
      </c>
      <c r="AC226">
        <v>1.0298027729999999</v>
      </c>
      <c r="AD226" t="s">
        <v>322</v>
      </c>
      <c r="AE226">
        <v>3</v>
      </c>
      <c r="AF226">
        <v>8.1</v>
      </c>
      <c r="AG226">
        <v>0.140740741</v>
      </c>
      <c r="AH226">
        <v>0.22563835300000001</v>
      </c>
    </row>
    <row r="227" spans="1:34" x14ac:dyDescent="0.25">
      <c r="A227" t="s">
        <v>1133</v>
      </c>
      <c r="B227">
        <v>63</v>
      </c>
      <c r="C227" t="s">
        <v>35</v>
      </c>
      <c r="D227" t="s">
        <v>46</v>
      </c>
      <c r="E227" t="s">
        <v>54</v>
      </c>
      <c r="F227">
        <v>1</v>
      </c>
      <c r="G227">
        <v>2015</v>
      </c>
      <c r="H227" t="s">
        <v>1134</v>
      </c>
      <c r="I227" t="s">
        <v>1135</v>
      </c>
      <c r="J227" t="s">
        <v>386</v>
      </c>
      <c r="K227">
        <v>19.915194</v>
      </c>
      <c r="L227">
        <v>-155.83175399999999</v>
      </c>
      <c r="M227">
        <v>15</v>
      </c>
      <c r="N227">
        <v>1</v>
      </c>
      <c r="O227">
        <v>21704</v>
      </c>
      <c r="P227">
        <v>15001021704</v>
      </c>
      <c r="Q227">
        <v>15001</v>
      </c>
      <c r="R227" t="s">
        <v>1136</v>
      </c>
      <c r="S227" t="s">
        <v>1137</v>
      </c>
      <c r="T227" t="s">
        <v>308</v>
      </c>
      <c r="U227" t="s">
        <v>67</v>
      </c>
      <c r="V227">
        <v>7883</v>
      </c>
      <c r="W227">
        <v>51.1</v>
      </c>
      <c r="X227">
        <v>0.4</v>
      </c>
      <c r="Y227">
        <v>6.1</v>
      </c>
      <c r="Z227">
        <v>36696</v>
      </c>
      <c r="AA227">
        <v>70159</v>
      </c>
      <c r="AB227">
        <v>51250</v>
      </c>
      <c r="AC227">
        <v>1.368956098</v>
      </c>
      <c r="AD227">
        <v>5</v>
      </c>
      <c r="AE227">
        <v>4</v>
      </c>
      <c r="AF227">
        <v>7.3</v>
      </c>
      <c r="AG227">
        <v>0.110093792</v>
      </c>
      <c r="AH227">
        <v>0.31316660499999999</v>
      </c>
    </row>
    <row r="228" spans="1:34" x14ac:dyDescent="0.25">
      <c r="A228" t="s">
        <v>1138</v>
      </c>
      <c r="B228">
        <v>36</v>
      </c>
      <c r="C228" t="s">
        <v>35</v>
      </c>
      <c r="D228" t="s">
        <v>46</v>
      </c>
      <c r="E228" t="s">
        <v>54</v>
      </c>
      <c r="F228">
        <v>31</v>
      </c>
      <c r="G228">
        <v>2015</v>
      </c>
      <c r="H228" t="s">
        <v>1139</v>
      </c>
      <c r="I228" t="s">
        <v>1140</v>
      </c>
      <c r="J228" t="s">
        <v>207</v>
      </c>
      <c r="K228">
        <v>28.1022091</v>
      </c>
      <c r="L228">
        <v>-82.488632199999998</v>
      </c>
      <c r="M228">
        <v>12</v>
      </c>
      <c r="N228">
        <v>57</v>
      </c>
      <c r="O228">
        <v>11107</v>
      </c>
      <c r="P228">
        <v>12057011107</v>
      </c>
      <c r="Q228">
        <v>12057</v>
      </c>
      <c r="R228" t="s">
        <v>1141</v>
      </c>
      <c r="S228" t="s">
        <v>1142</v>
      </c>
      <c r="T228" t="s">
        <v>43</v>
      </c>
      <c r="U228" t="s">
        <v>44</v>
      </c>
      <c r="V228">
        <v>6993</v>
      </c>
      <c r="W228">
        <v>64.099999999999994</v>
      </c>
      <c r="X228">
        <v>8.1</v>
      </c>
      <c r="Y228">
        <v>24.7</v>
      </c>
      <c r="Z228">
        <v>35194</v>
      </c>
      <c r="AA228">
        <v>77275</v>
      </c>
      <c r="AB228">
        <v>49596</v>
      </c>
      <c r="AC228">
        <v>1.558089362</v>
      </c>
      <c r="AD228">
        <v>5</v>
      </c>
      <c r="AE228">
        <v>5</v>
      </c>
      <c r="AF228">
        <v>7.9</v>
      </c>
      <c r="AG228">
        <v>6.3364345000000002E-2</v>
      </c>
      <c r="AH228">
        <v>0.42492080300000001</v>
      </c>
    </row>
    <row r="229" spans="1:34" x14ac:dyDescent="0.25">
      <c r="A229" t="s">
        <v>1143</v>
      </c>
      <c r="B229">
        <v>27</v>
      </c>
      <c r="C229" t="s">
        <v>35</v>
      </c>
      <c r="D229" t="s">
        <v>36</v>
      </c>
      <c r="E229" t="s">
        <v>54</v>
      </c>
      <c r="F229">
        <v>25</v>
      </c>
      <c r="G229">
        <v>2015</v>
      </c>
      <c r="H229" t="s">
        <v>1144</v>
      </c>
      <c r="I229" t="s">
        <v>1145</v>
      </c>
      <c r="J229" t="s">
        <v>443</v>
      </c>
      <c r="K229">
        <v>33.819080399999997</v>
      </c>
      <c r="L229">
        <v>-79.461891199999997</v>
      </c>
      <c r="M229">
        <v>45</v>
      </c>
      <c r="N229">
        <v>41</v>
      </c>
      <c r="O229">
        <v>1900</v>
      </c>
      <c r="P229">
        <v>45041001900</v>
      </c>
      <c r="Q229">
        <v>45041</v>
      </c>
      <c r="R229" t="s">
        <v>1146</v>
      </c>
      <c r="S229" t="s">
        <v>1147</v>
      </c>
      <c r="T229" t="s">
        <v>43</v>
      </c>
      <c r="U229" t="s">
        <v>67</v>
      </c>
      <c r="V229">
        <v>6384</v>
      </c>
      <c r="W229">
        <v>59.9</v>
      </c>
      <c r="X229">
        <v>34</v>
      </c>
      <c r="Y229">
        <v>2</v>
      </c>
      <c r="Z229">
        <v>17493</v>
      </c>
      <c r="AA229">
        <v>32639</v>
      </c>
      <c r="AB229">
        <v>41910</v>
      </c>
      <c r="AC229">
        <v>0.77878787900000002</v>
      </c>
      <c r="AD229">
        <v>2</v>
      </c>
      <c r="AE229">
        <v>1</v>
      </c>
      <c r="AF229">
        <v>24.1</v>
      </c>
      <c r="AG229">
        <v>0.15176873299999999</v>
      </c>
      <c r="AH229">
        <v>0.109768379</v>
      </c>
    </row>
    <row r="230" spans="1:34" x14ac:dyDescent="0.25">
      <c r="A230" t="s">
        <v>1148</v>
      </c>
      <c r="B230">
        <v>28</v>
      </c>
      <c r="C230" t="s">
        <v>35</v>
      </c>
      <c r="D230" t="s">
        <v>36</v>
      </c>
      <c r="E230" t="s">
        <v>37</v>
      </c>
      <c r="F230">
        <v>5</v>
      </c>
      <c r="G230">
        <v>2015</v>
      </c>
      <c r="H230" t="s">
        <v>1149</v>
      </c>
      <c r="I230" t="s">
        <v>880</v>
      </c>
      <c r="J230" t="s">
        <v>207</v>
      </c>
      <c r="K230">
        <v>30.466476400000001</v>
      </c>
      <c r="L230">
        <v>-84.329254199999994</v>
      </c>
      <c r="M230">
        <v>12</v>
      </c>
      <c r="N230">
        <v>73</v>
      </c>
      <c r="O230">
        <v>2101</v>
      </c>
      <c r="P230">
        <v>12073002101</v>
      </c>
      <c r="Q230">
        <v>12073</v>
      </c>
      <c r="R230" t="s">
        <v>1150</v>
      </c>
      <c r="S230" t="s">
        <v>881</v>
      </c>
      <c r="T230" t="s">
        <v>43</v>
      </c>
      <c r="U230" t="s">
        <v>146</v>
      </c>
      <c r="V230">
        <v>4498</v>
      </c>
      <c r="W230">
        <v>56.5</v>
      </c>
      <c r="X230">
        <v>35.1</v>
      </c>
      <c r="Y230">
        <v>2.9</v>
      </c>
      <c r="Z230">
        <v>19218</v>
      </c>
      <c r="AA230">
        <v>38658</v>
      </c>
      <c r="AB230">
        <v>46369</v>
      </c>
      <c r="AC230">
        <v>0.83370355200000001</v>
      </c>
      <c r="AD230">
        <v>2</v>
      </c>
      <c r="AE230">
        <v>2</v>
      </c>
      <c r="AF230">
        <v>32.6</v>
      </c>
      <c r="AG230">
        <v>0.133175195</v>
      </c>
      <c r="AH230">
        <v>0.38185566999999998</v>
      </c>
    </row>
    <row r="231" spans="1:34" x14ac:dyDescent="0.25">
      <c r="A231" t="s">
        <v>1151</v>
      </c>
      <c r="B231">
        <v>33</v>
      </c>
      <c r="C231" t="s">
        <v>35</v>
      </c>
      <c r="D231" t="s">
        <v>36</v>
      </c>
      <c r="E231" t="s">
        <v>92</v>
      </c>
      <c r="F231">
        <v>27</v>
      </c>
      <c r="G231">
        <v>2015</v>
      </c>
      <c r="H231" t="s">
        <v>1152</v>
      </c>
      <c r="I231" t="s">
        <v>940</v>
      </c>
      <c r="J231" t="s">
        <v>71</v>
      </c>
      <c r="K231">
        <v>39.879382</v>
      </c>
      <c r="L231">
        <v>-82.996337199999999</v>
      </c>
      <c r="M231">
        <v>39</v>
      </c>
      <c r="N231">
        <v>49</v>
      </c>
      <c r="O231">
        <v>8822</v>
      </c>
      <c r="P231">
        <v>39049008822</v>
      </c>
      <c r="Q231">
        <v>39049</v>
      </c>
      <c r="R231" t="s">
        <v>1153</v>
      </c>
      <c r="S231" t="s">
        <v>1154</v>
      </c>
      <c r="T231" t="s">
        <v>43</v>
      </c>
      <c r="U231" t="s">
        <v>44</v>
      </c>
      <c r="V231">
        <v>4419</v>
      </c>
      <c r="W231">
        <v>71</v>
      </c>
      <c r="X231">
        <v>21</v>
      </c>
      <c r="Y231">
        <v>3.6</v>
      </c>
      <c r="Z231">
        <v>16616</v>
      </c>
      <c r="AA231">
        <v>33370</v>
      </c>
      <c r="AB231">
        <v>50877</v>
      </c>
      <c r="AC231">
        <v>0.65589559099999994</v>
      </c>
      <c r="AD231">
        <v>2</v>
      </c>
      <c r="AE231">
        <v>1</v>
      </c>
      <c r="AF231">
        <v>26</v>
      </c>
      <c r="AG231">
        <v>0.14566532300000001</v>
      </c>
      <c r="AH231">
        <v>6.0889930000000002E-2</v>
      </c>
    </row>
    <row r="232" spans="1:34" x14ac:dyDescent="0.25">
      <c r="A232" t="s">
        <v>1155</v>
      </c>
      <c r="B232">
        <v>32</v>
      </c>
      <c r="C232" t="s">
        <v>35</v>
      </c>
      <c r="D232" t="s">
        <v>36</v>
      </c>
      <c r="E232" t="s">
        <v>111</v>
      </c>
      <c r="F232">
        <v>21</v>
      </c>
      <c r="G232">
        <v>2015</v>
      </c>
      <c r="H232" t="s">
        <v>1156</v>
      </c>
      <c r="I232" t="s">
        <v>1013</v>
      </c>
      <c r="J232" t="s">
        <v>443</v>
      </c>
      <c r="K232">
        <v>32.779574099999998</v>
      </c>
      <c r="L232">
        <v>-79.9380436</v>
      </c>
      <c r="M232">
        <v>45</v>
      </c>
      <c r="N232">
        <v>19</v>
      </c>
      <c r="O232">
        <v>100</v>
      </c>
      <c r="P232">
        <v>45019000100</v>
      </c>
      <c r="Q232">
        <v>45019</v>
      </c>
      <c r="R232" t="s">
        <v>402</v>
      </c>
      <c r="S232" t="s">
        <v>1157</v>
      </c>
      <c r="T232" t="s">
        <v>43</v>
      </c>
      <c r="U232" t="s">
        <v>44</v>
      </c>
      <c r="V232">
        <v>2875</v>
      </c>
      <c r="W232">
        <v>85.7</v>
      </c>
      <c r="X232">
        <v>9.4</v>
      </c>
      <c r="Y232">
        <v>2.7</v>
      </c>
      <c r="Z232">
        <v>37967</v>
      </c>
      <c r="AA232">
        <v>63750</v>
      </c>
      <c r="AB232">
        <v>50792</v>
      </c>
      <c r="AC232">
        <v>1.255118916</v>
      </c>
      <c r="AD232">
        <v>4</v>
      </c>
      <c r="AE232">
        <v>4</v>
      </c>
      <c r="AF232">
        <v>16.600000000000001</v>
      </c>
      <c r="AG232">
        <v>4.4805194999999999E-2</v>
      </c>
      <c r="AH232">
        <v>0.77906336099999995</v>
      </c>
    </row>
    <row r="233" spans="1:34" x14ac:dyDescent="0.25">
      <c r="A233" t="s">
        <v>1158</v>
      </c>
      <c r="B233">
        <v>42</v>
      </c>
      <c r="C233" t="s">
        <v>35</v>
      </c>
      <c r="D233" t="s">
        <v>46</v>
      </c>
      <c r="E233" t="s">
        <v>37</v>
      </c>
      <c r="F233">
        <v>23</v>
      </c>
      <c r="G233">
        <v>2015</v>
      </c>
      <c r="H233" t="s">
        <v>1159</v>
      </c>
      <c r="I233" t="s">
        <v>1160</v>
      </c>
      <c r="J233" t="s">
        <v>244</v>
      </c>
      <c r="K233">
        <v>40.632019</v>
      </c>
      <c r="L233">
        <v>-75.4338379</v>
      </c>
      <c r="M233">
        <v>42</v>
      </c>
      <c r="N233">
        <v>77</v>
      </c>
      <c r="O233">
        <v>101</v>
      </c>
      <c r="P233">
        <v>42077000101</v>
      </c>
      <c r="Q233">
        <v>42077</v>
      </c>
      <c r="R233" t="s">
        <v>1161</v>
      </c>
      <c r="S233" t="s">
        <v>1162</v>
      </c>
      <c r="T233" t="s">
        <v>43</v>
      </c>
      <c r="U233" t="s">
        <v>109</v>
      </c>
      <c r="V233">
        <v>3436</v>
      </c>
      <c r="W233">
        <v>60.3</v>
      </c>
      <c r="X233">
        <v>8.8000000000000007</v>
      </c>
      <c r="Y233">
        <v>25.7</v>
      </c>
      <c r="Z233">
        <v>26001</v>
      </c>
      <c r="AA233">
        <v>46027</v>
      </c>
      <c r="AB233">
        <v>54923</v>
      </c>
      <c r="AC233">
        <v>0.838027784</v>
      </c>
      <c r="AD233">
        <v>2</v>
      </c>
      <c r="AE233">
        <v>3</v>
      </c>
      <c r="AF233">
        <v>11.3</v>
      </c>
      <c r="AG233">
        <v>7.2277227999999999E-2</v>
      </c>
      <c r="AH233">
        <v>0.19303675000000001</v>
      </c>
    </row>
    <row r="234" spans="1:34" x14ac:dyDescent="0.25">
      <c r="A234" t="s">
        <v>1163</v>
      </c>
      <c r="B234">
        <v>31</v>
      </c>
      <c r="C234" t="s">
        <v>35</v>
      </c>
      <c r="D234" t="s">
        <v>46</v>
      </c>
      <c r="E234" t="s">
        <v>47</v>
      </c>
      <c r="F234">
        <v>9</v>
      </c>
      <c r="G234">
        <v>2015</v>
      </c>
      <c r="H234" t="s">
        <v>1164</v>
      </c>
      <c r="I234" t="s">
        <v>1165</v>
      </c>
      <c r="J234" t="s">
        <v>244</v>
      </c>
      <c r="K234">
        <v>39.8576944</v>
      </c>
      <c r="L234">
        <v>-77.159681399999997</v>
      </c>
      <c r="M234">
        <v>42</v>
      </c>
      <c r="N234">
        <v>1</v>
      </c>
      <c r="O234">
        <v>30600</v>
      </c>
      <c r="P234">
        <v>42001030600</v>
      </c>
      <c r="Q234">
        <v>42001</v>
      </c>
      <c r="R234" t="s">
        <v>1166</v>
      </c>
      <c r="S234" t="s">
        <v>1167</v>
      </c>
      <c r="T234" t="s">
        <v>43</v>
      </c>
      <c r="U234" t="s">
        <v>67</v>
      </c>
      <c r="V234">
        <v>4923</v>
      </c>
      <c r="W234">
        <v>87.3</v>
      </c>
      <c r="X234">
        <v>1.2</v>
      </c>
      <c r="Y234">
        <v>9.1999999999999993</v>
      </c>
      <c r="Z234">
        <v>27355</v>
      </c>
      <c r="AA234">
        <v>60940</v>
      </c>
      <c r="AB234">
        <v>59492</v>
      </c>
      <c r="AC234">
        <v>1.024339407</v>
      </c>
      <c r="AD234">
        <v>3</v>
      </c>
      <c r="AE234">
        <v>4</v>
      </c>
      <c r="AF234">
        <v>13.9</v>
      </c>
      <c r="AG234">
        <v>3.0340815E-2</v>
      </c>
      <c r="AH234">
        <v>0.22459222100000001</v>
      </c>
    </row>
    <row r="235" spans="1:34" x14ac:dyDescent="0.25">
      <c r="A235" t="s">
        <v>1168</v>
      </c>
      <c r="B235">
        <v>17</v>
      </c>
      <c r="C235" t="s">
        <v>140</v>
      </c>
      <c r="D235" t="s">
        <v>61</v>
      </c>
      <c r="E235" t="s">
        <v>92</v>
      </c>
      <c r="F235">
        <v>26</v>
      </c>
      <c r="G235">
        <v>2015</v>
      </c>
      <c r="H235" t="s">
        <v>1169</v>
      </c>
      <c r="I235" t="s">
        <v>1170</v>
      </c>
      <c r="J235" t="s">
        <v>367</v>
      </c>
      <c r="K235">
        <v>39.753399999999999</v>
      </c>
      <c r="L235">
        <v>-104.9093599</v>
      </c>
      <c r="M235">
        <v>8</v>
      </c>
      <c r="N235">
        <v>31</v>
      </c>
      <c r="O235">
        <v>4104</v>
      </c>
      <c r="P235">
        <v>8031004104</v>
      </c>
      <c r="Q235">
        <v>8031</v>
      </c>
      <c r="R235" t="s">
        <v>1171</v>
      </c>
      <c r="S235" t="s">
        <v>1172</v>
      </c>
      <c r="T235" t="s">
        <v>43</v>
      </c>
      <c r="U235" t="s">
        <v>67</v>
      </c>
      <c r="V235">
        <v>4293</v>
      </c>
      <c r="W235">
        <v>38.799999999999997</v>
      </c>
      <c r="X235">
        <v>43.2</v>
      </c>
      <c r="Y235">
        <v>13.7</v>
      </c>
      <c r="Z235">
        <v>32602</v>
      </c>
      <c r="AA235">
        <v>54261</v>
      </c>
      <c r="AB235">
        <v>50313</v>
      </c>
      <c r="AC235">
        <v>1.0784687850000001</v>
      </c>
      <c r="AD235">
        <v>3</v>
      </c>
      <c r="AE235">
        <v>3</v>
      </c>
      <c r="AF235">
        <v>11.8</v>
      </c>
      <c r="AG235">
        <v>9.6314908000000005E-2</v>
      </c>
      <c r="AH235">
        <v>0.44100156499999998</v>
      </c>
    </row>
    <row r="236" spans="1:34" x14ac:dyDescent="0.25">
      <c r="A236" t="s">
        <v>1173</v>
      </c>
      <c r="B236">
        <v>28</v>
      </c>
      <c r="C236" t="s">
        <v>140</v>
      </c>
      <c r="D236" t="s">
        <v>117</v>
      </c>
      <c r="E236" t="s">
        <v>37</v>
      </c>
      <c r="F236">
        <v>28</v>
      </c>
      <c r="G236">
        <v>2015</v>
      </c>
      <c r="H236" t="s">
        <v>1174</v>
      </c>
      <c r="I236" t="s">
        <v>1175</v>
      </c>
      <c r="J236" t="s">
        <v>77</v>
      </c>
      <c r="K236">
        <v>34.292964900000001</v>
      </c>
      <c r="L236">
        <v>-111.6646957</v>
      </c>
      <c r="M236">
        <v>4</v>
      </c>
      <c r="N236">
        <v>25</v>
      </c>
      <c r="O236">
        <v>1500</v>
      </c>
      <c r="P236">
        <v>4025001500</v>
      </c>
      <c r="Q236">
        <v>4025</v>
      </c>
      <c r="R236" t="s">
        <v>1176</v>
      </c>
      <c r="S236" t="s">
        <v>1177</v>
      </c>
      <c r="T236" t="s">
        <v>43</v>
      </c>
      <c r="U236" t="s">
        <v>67</v>
      </c>
      <c r="V236">
        <v>6202</v>
      </c>
      <c r="W236">
        <v>87.4</v>
      </c>
      <c r="X236">
        <v>0</v>
      </c>
      <c r="Y236">
        <v>10.4</v>
      </c>
      <c r="Z236">
        <v>20860</v>
      </c>
      <c r="AA236">
        <v>37292</v>
      </c>
      <c r="AB236">
        <v>42987</v>
      </c>
      <c r="AC236">
        <v>0.86751808699999999</v>
      </c>
      <c r="AD236">
        <v>2</v>
      </c>
      <c r="AE236">
        <v>2</v>
      </c>
      <c r="AF236">
        <v>20.9</v>
      </c>
      <c r="AG236">
        <v>0.151329243</v>
      </c>
      <c r="AH236">
        <v>8.0025472E-2</v>
      </c>
    </row>
    <row r="237" spans="1:34" x14ac:dyDescent="0.25">
      <c r="A237" t="s">
        <v>1178</v>
      </c>
      <c r="B237">
        <v>24</v>
      </c>
      <c r="C237" t="s">
        <v>35</v>
      </c>
      <c r="D237" t="s">
        <v>46</v>
      </c>
      <c r="E237" t="s">
        <v>111</v>
      </c>
      <c r="F237">
        <v>26</v>
      </c>
      <c r="G237">
        <v>2015</v>
      </c>
      <c r="H237" t="s">
        <v>1179</v>
      </c>
      <c r="I237" t="s">
        <v>1180</v>
      </c>
      <c r="J237" t="s">
        <v>50</v>
      </c>
      <c r="K237">
        <v>32.517021200000002</v>
      </c>
      <c r="L237">
        <v>-93.707847599999994</v>
      </c>
      <c r="M237">
        <v>22</v>
      </c>
      <c r="N237">
        <v>15</v>
      </c>
      <c r="O237">
        <v>10701</v>
      </c>
      <c r="P237">
        <v>22015010701</v>
      </c>
      <c r="Q237">
        <v>22015</v>
      </c>
      <c r="R237" t="s">
        <v>1181</v>
      </c>
      <c r="S237" t="s">
        <v>1182</v>
      </c>
      <c r="T237" t="s">
        <v>43</v>
      </c>
      <c r="U237" t="s">
        <v>67</v>
      </c>
      <c r="V237">
        <v>4302</v>
      </c>
      <c r="W237">
        <v>50.9</v>
      </c>
      <c r="X237">
        <v>31.2</v>
      </c>
      <c r="Y237">
        <v>7.9</v>
      </c>
      <c r="Z237">
        <v>20396</v>
      </c>
      <c r="AA237">
        <v>33898</v>
      </c>
      <c r="AB237">
        <v>53248</v>
      </c>
      <c r="AC237">
        <v>0.63660607000000002</v>
      </c>
      <c r="AD237" t="s">
        <v>322</v>
      </c>
      <c r="AE237">
        <v>1</v>
      </c>
      <c r="AF237">
        <v>26.4</v>
      </c>
      <c r="AG237">
        <v>8.2046757999999997E-2</v>
      </c>
      <c r="AH237">
        <v>0.16679076700000001</v>
      </c>
    </row>
    <row r="238" spans="1:34" x14ac:dyDescent="0.25">
      <c r="A238" t="s">
        <v>1183</v>
      </c>
      <c r="B238">
        <v>71</v>
      </c>
      <c r="C238" t="s">
        <v>35</v>
      </c>
      <c r="D238" t="s">
        <v>117</v>
      </c>
      <c r="E238" t="s">
        <v>92</v>
      </c>
      <c r="F238">
        <v>9</v>
      </c>
      <c r="G238">
        <v>2015</v>
      </c>
      <c r="H238" t="s">
        <v>1184</v>
      </c>
      <c r="I238" t="s">
        <v>1185</v>
      </c>
      <c r="J238" t="s">
        <v>271</v>
      </c>
      <c r="K238">
        <v>34.542649099999998</v>
      </c>
      <c r="L238">
        <v>-91.965892199999999</v>
      </c>
      <c r="M238">
        <v>5</v>
      </c>
      <c r="N238">
        <v>85</v>
      </c>
      <c r="O238">
        <v>20700</v>
      </c>
      <c r="P238">
        <v>5085020700</v>
      </c>
      <c r="Q238">
        <v>5085</v>
      </c>
      <c r="R238" t="s">
        <v>1186</v>
      </c>
      <c r="S238" t="s">
        <v>1187</v>
      </c>
      <c r="T238" t="s">
        <v>43</v>
      </c>
      <c r="U238" t="s">
        <v>67</v>
      </c>
      <c r="V238">
        <v>2979</v>
      </c>
      <c r="W238">
        <v>67.900000000000006</v>
      </c>
      <c r="X238">
        <v>29.8</v>
      </c>
      <c r="Y238">
        <v>1.3</v>
      </c>
      <c r="Z238">
        <v>18750</v>
      </c>
      <c r="AA238">
        <v>31458</v>
      </c>
      <c r="AB238">
        <v>52582</v>
      </c>
      <c r="AC238">
        <v>0.59826556600000003</v>
      </c>
      <c r="AD238">
        <v>1</v>
      </c>
      <c r="AE238">
        <v>1</v>
      </c>
      <c r="AF238">
        <v>32.9</v>
      </c>
      <c r="AG238">
        <v>0.13777441300000001</v>
      </c>
      <c r="AH238">
        <v>0.13246471200000001</v>
      </c>
    </row>
    <row r="239" spans="1:34" x14ac:dyDescent="0.25">
      <c r="A239" t="s">
        <v>1188</v>
      </c>
      <c r="B239">
        <v>51</v>
      </c>
      <c r="C239" t="s">
        <v>35</v>
      </c>
      <c r="D239" t="s">
        <v>36</v>
      </c>
      <c r="E239" t="s">
        <v>37</v>
      </c>
      <c r="F239">
        <v>4</v>
      </c>
      <c r="G239">
        <v>2015</v>
      </c>
      <c r="H239" t="s">
        <v>1189</v>
      </c>
      <c r="I239" t="s">
        <v>1190</v>
      </c>
      <c r="J239" t="s">
        <v>95</v>
      </c>
      <c r="K239">
        <v>31.593081999999999</v>
      </c>
      <c r="L239">
        <v>-97.108857999999998</v>
      </c>
      <c r="M239">
        <v>48</v>
      </c>
      <c r="N239">
        <v>309</v>
      </c>
      <c r="O239">
        <v>1600</v>
      </c>
      <c r="P239">
        <v>48309001600</v>
      </c>
      <c r="Q239">
        <v>48309</v>
      </c>
      <c r="R239" t="s">
        <v>1107</v>
      </c>
      <c r="S239" t="s">
        <v>1191</v>
      </c>
      <c r="T239" t="s">
        <v>43</v>
      </c>
      <c r="U239" t="s">
        <v>44</v>
      </c>
      <c r="V239">
        <v>5506</v>
      </c>
      <c r="W239">
        <v>40.200000000000003</v>
      </c>
      <c r="X239">
        <v>12.6</v>
      </c>
      <c r="Y239">
        <v>44.2</v>
      </c>
      <c r="Z239">
        <v>21988</v>
      </c>
      <c r="AA239">
        <v>33320</v>
      </c>
      <c r="AB239">
        <v>41922</v>
      </c>
      <c r="AC239">
        <v>0.794809408</v>
      </c>
      <c r="AD239">
        <v>2</v>
      </c>
      <c r="AE239">
        <v>1</v>
      </c>
      <c r="AF239">
        <v>36.1</v>
      </c>
      <c r="AG239">
        <v>0.14060699199999999</v>
      </c>
      <c r="AH239">
        <v>5.8467130999999999E-2</v>
      </c>
    </row>
    <row r="240" spans="1:34" x14ac:dyDescent="0.25">
      <c r="A240" t="s">
        <v>1192</v>
      </c>
      <c r="B240">
        <v>28</v>
      </c>
      <c r="C240" t="s">
        <v>35</v>
      </c>
      <c r="D240" t="s">
        <v>61</v>
      </c>
      <c r="E240" t="s">
        <v>37</v>
      </c>
      <c r="F240">
        <v>4</v>
      </c>
      <c r="G240">
        <v>2015</v>
      </c>
      <c r="H240" t="s">
        <v>1193</v>
      </c>
      <c r="I240" t="s">
        <v>76</v>
      </c>
      <c r="J240" t="s">
        <v>77</v>
      </c>
      <c r="K240">
        <v>33.378193799999998</v>
      </c>
      <c r="L240">
        <v>-111.978452</v>
      </c>
      <c r="M240">
        <v>4</v>
      </c>
      <c r="N240">
        <v>13</v>
      </c>
      <c r="O240">
        <v>116205</v>
      </c>
      <c r="P240">
        <v>4013116205</v>
      </c>
      <c r="Q240">
        <v>4013</v>
      </c>
      <c r="R240" t="s">
        <v>1194</v>
      </c>
      <c r="S240" t="s">
        <v>1195</v>
      </c>
      <c r="T240" t="s">
        <v>43</v>
      </c>
      <c r="U240" t="s">
        <v>104</v>
      </c>
      <c r="V240">
        <v>4579</v>
      </c>
      <c r="W240">
        <v>30.6</v>
      </c>
      <c r="X240">
        <v>11.5</v>
      </c>
      <c r="Y240">
        <v>44.4</v>
      </c>
      <c r="Z240">
        <v>23243</v>
      </c>
      <c r="AA240">
        <v>35524</v>
      </c>
      <c r="AB240">
        <v>53596</v>
      </c>
      <c r="AC240">
        <v>0.66281065800000005</v>
      </c>
      <c r="AD240">
        <v>2</v>
      </c>
      <c r="AE240">
        <v>2</v>
      </c>
      <c r="AF240">
        <v>39.700000000000003</v>
      </c>
      <c r="AG240">
        <v>0.14921946699999999</v>
      </c>
      <c r="AH240">
        <v>0.24432029799999999</v>
      </c>
    </row>
    <row r="241" spans="1:34" x14ac:dyDescent="0.25">
      <c r="A241" t="s">
        <v>1196</v>
      </c>
      <c r="B241">
        <v>53</v>
      </c>
      <c r="C241" t="s">
        <v>35</v>
      </c>
      <c r="D241" t="s">
        <v>46</v>
      </c>
      <c r="E241" t="s">
        <v>47</v>
      </c>
      <c r="F241">
        <v>30</v>
      </c>
      <c r="G241">
        <v>2015</v>
      </c>
      <c r="H241" t="s">
        <v>1197</v>
      </c>
      <c r="I241" t="s">
        <v>135</v>
      </c>
      <c r="J241" t="s">
        <v>136</v>
      </c>
      <c r="K241">
        <v>36.0540047</v>
      </c>
      <c r="L241">
        <v>-86.778739900000005</v>
      </c>
      <c r="M241">
        <v>47</v>
      </c>
      <c r="N241">
        <v>37</v>
      </c>
      <c r="O241">
        <v>18700</v>
      </c>
      <c r="P241">
        <v>47037018700</v>
      </c>
      <c r="Q241">
        <v>47037</v>
      </c>
      <c r="R241" t="s">
        <v>1198</v>
      </c>
      <c r="S241" t="s">
        <v>1199</v>
      </c>
      <c r="T241" t="s">
        <v>43</v>
      </c>
      <c r="U241" t="s">
        <v>67</v>
      </c>
      <c r="V241">
        <v>3307</v>
      </c>
      <c r="W241">
        <v>97.1</v>
      </c>
      <c r="X241">
        <v>0.5</v>
      </c>
      <c r="Y241">
        <v>0.9</v>
      </c>
      <c r="Z241">
        <v>48922</v>
      </c>
      <c r="AA241">
        <v>135625</v>
      </c>
      <c r="AB241">
        <v>47335</v>
      </c>
      <c r="AC241">
        <v>2.865216014</v>
      </c>
      <c r="AD241">
        <v>5</v>
      </c>
      <c r="AE241">
        <v>5</v>
      </c>
      <c r="AF241">
        <v>1.1000000000000001</v>
      </c>
      <c r="AG241">
        <v>2.1902016999999999E-2</v>
      </c>
      <c r="AH241">
        <v>0.75511038399999997</v>
      </c>
    </row>
    <row r="242" spans="1:34" x14ac:dyDescent="0.25">
      <c r="A242" t="s">
        <v>1200</v>
      </c>
      <c r="B242">
        <v>54</v>
      </c>
      <c r="C242" t="s">
        <v>35</v>
      </c>
      <c r="D242" t="s">
        <v>46</v>
      </c>
      <c r="E242" t="s">
        <v>54</v>
      </c>
      <c r="F242">
        <v>30</v>
      </c>
      <c r="G242">
        <v>2015</v>
      </c>
      <c r="H242" t="s">
        <v>1201</v>
      </c>
      <c r="I242" t="s">
        <v>1202</v>
      </c>
      <c r="J242" t="s">
        <v>862</v>
      </c>
      <c r="K242">
        <v>35.972732499999999</v>
      </c>
      <c r="L242">
        <v>-114.8414688</v>
      </c>
      <c r="M242">
        <v>32</v>
      </c>
      <c r="N242">
        <v>3</v>
      </c>
      <c r="O242">
        <v>5503</v>
      </c>
      <c r="P242">
        <v>32003005503</v>
      </c>
      <c r="Q242">
        <v>32003</v>
      </c>
      <c r="R242" t="s">
        <v>1203</v>
      </c>
      <c r="S242" t="s">
        <v>1204</v>
      </c>
      <c r="T242" t="s">
        <v>43</v>
      </c>
      <c r="U242" t="s">
        <v>44</v>
      </c>
      <c r="V242">
        <v>3042</v>
      </c>
      <c r="W242">
        <v>90</v>
      </c>
      <c r="X242">
        <v>0</v>
      </c>
      <c r="Y242">
        <v>6.7</v>
      </c>
      <c r="Z242">
        <v>23940</v>
      </c>
      <c r="AA242">
        <v>45979</v>
      </c>
      <c r="AB242">
        <v>52873</v>
      </c>
      <c r="AC242">
        <v>0.86961208899999998</v>
      </c>
      <c r="AD242">
        <v>2</v>
      </c>
      <c r="AE242">
        <v>3</v>
      </c>
      <c r="AF242">
        <v>13.6</v>
      </c>
      <c r="AG242">
        <v>0.116955446</v>
      </c>
      <c r="AH242">
        <v>0.12042346700000001</v>
      </c>
    </row>
    <row r="243" spans="1:34" x14ac:dyDescent="0.25">
      <c r="A243" t="s">
        <v>1205</v>
      </c>
      <c r="B243">
        <v>45</v>
      </c>
      <c r="C243" t="s">
        <v>35</v>
      </c>
      <c r="D243" t="s">
        <v>46</v>
      </c>
      <c r="E243" t="s">
        <v>92</v>
      </c>
      <c r="F243">
        <v>21</v>
      </c>
      <c r="G243">
        <v>2015</v>
      </c>
      <c r="H243" t="s">
        <v>1206</v>
      </c>
      <c r="I243" t="s">
        <v>1207</v>
      </c>
      <c r="J243" t="s">
        <v>739</v>
      </c>
      <c r="K243">
        <v>34.830778700000003</v>
      </c>
      <c r="L243">
        <v>-90.321209999999994</v>
      </c>
      <c r="M243">
        <v>28</v>
      </c>
      <c r="N243">
        <v>143</v>
      </c>
      <c r="O243">
        <v>950100</v>
      </c>
      <c r="P243">
        <v>28143950100</v>
      </c>
      <c r="Q243">
        <v>28143</v>
      </c>
      <c r="R243" t="s">
        <v>272</v>
      </c>
      <c r="S243" t="s">
        <v>1208</v>
      </c>
      <c r="T243" t="s">
        <v>43</v>
      </c>
      <c r="U243" t="s">
        <v>67</v>
      </c>
      <c r="V243">
        <v>5683</v>
      </c>
      <c r="W243">
        <v>20.6</v>
      </c>
      <c r="X243">
        <v>74.2</v>
      </c>
      <c r="Y243">
        <v>2.2000000000000002</v>
      </c>
      <c r="Z243">
        <v>22681</v>
      </c>
      <c r="AA243">
        <v>32899</v>
      </c>
      <c r="AB243">
        <v>31446</v>
      </c>
      <c r="AC243">
        <v>1.0462061949999999</v>
      </c>
      <c r="AD243" t="s">
        <v>322</v>
      </c>
      <c r="AE243">
        <v>1</v>
      </c>
      <c r="AF243">
        <v>31.4</v>
      </c>
      <c r="AG243">
        <v>9.1877985999999995E-2</v>
      </c>
      <c r="AH243">
        <v>0.17467512800000001</v>
      </c>
    </row>
    <row r="244" spans="1:34" x14ac:dyDescent="0.25">
      <c r="A244" t="s">
        <v>1209</v>
      </c>
      <c r="B244">
        <v>33</v>
      </c>
      <c r="C244" t="s">
        <v>35</v>
      </c>
      <c r="D244" t="s">
        <v>46</v>
      </c>
      <c r="E244" t="s">
        <v>111</v>
      </c>
      <c r="F244">
        <v>7</v>
      </c>
      <c r="G244">
        <v>2015</v>
      </c>
      <c r="H244" t="s">
        <v>1210</v>
      </c>
      <c r="I244" t="s">
        <v>1211</v>
      </c>
      <c r="J244" t="s">
        <v>207</v>
      </c>
      <c r="K244">
        <v>27.343109900000002</v>
      </c>
      <c r="L244">
        <v>-82.538620199999997</v>
      </c>
      <c r="M244">
        <v>12</v>
      </c>
      <c r="N244">
        <v>115</v>
      </c>
      <c r="O244">
        <v>101</v>
      </c>
      <c r="P244">
        <v>12115000101</v>
      </c>
      <c r="Q244">
        <v>12115</v>
      </c>
      <c r="R244" t="s">
        <v>1161</v>
      </c>
      <c r="S244" t="s">
        <v>1212</v>
      </c>
      <c r="T244" t="s">
        <v>117</v>
      </c>
      <c r="U244" t="s">
        <v>104</v>
      </c>
      <c r="V244">
        <v>3522</v>
      </c>
      <c r="W244">
        <v>90.5</v>
      </c>
      <c r="X244">
        <v>5.0999999999999996</v>
      </c>
      <c r="Y244">
        <v>2.2000000000000002</v>
      </c>
      <c r="Z244">
        <v>27385</v>
      </c>
      <c r="AA244">
        <v>50852</v>
      </c>
      <c r="AB244">
        <v>49052</v>
      </c>
      <c r="AC244">
        <v>1.0366957510000001</v>
      </c>
      <c r="AD244">
        <v>3</v>
      </c>
      <c r="AE244">
        <v>3</v>
      </c>
      <c r="AF244">
        <v>15.2</v>
      </c>
      <c r="AG244">
        <v>0.11450980400000001</v>
      </c>
      <c r="AH244">
        <v>0.49714800399999998</v>
      </c>
    </row>
    <row r="245" spans="1:34" x14ac:dyDescent="0.25">
      <c r="A245" t="s">
        <v>1213</v>
      </c>
      <c r="B245">
        <v>48</v>
      </c>
      <c r="C245" t="s">
        <v>35</v>
      </c>
      <c r="D245" t="s">
        <v>46</v>
      </c>
      <c r="E245" t="s">
        <v>92</v>
      </c>
      <c r="F245">
        <v>30</v>
      </c>
      <c r="G245">
        <v>2015</v>
      </c>
      <c r="H245" t="s">
        <v>1214</v>
      </c>
      <c r="I245" t="s">
        <v>1215</v>
      </c>
      <c r="J245" t="s">
        <v>1216</v>
      </c>
      <c r="K245">
        <v>45.789440999999997</v>
      </c>
      <c r="L245">
        <v>-108.5132285</v>
      </c>
      <c r="M245">
        <v>30</v>
      </c>
      <c r="N245">
        <v>111</v>
      </c>
      <c r="O245">
        <v>402</v>
      </c>
      <c r="P245">
        <v>30111000402</v>
      </c>
      <c r="Q245">
        <v>30111</v>
      </c>
      <c r="R245" t="s">
        <v>1217</v>
      </c>
      <c r="S245" t="s">
        <v>1218</v>
      </c>
      <c r="T245" t="s">
        <v>43</v>
      </c>
      <c r="U245" t="s">
        <v>67</v>
      </c>
      <c r="V245">
        <v>3238</v>
      </c>
      <c r="W245">
        <v>75.400000000000006</v>
      </c>
      <c r="X245">
        <v>1.6</v>
      </c>
      <c r="Y245">
        <v>6.5</v>
      </c>
      <c r="Z245">
        <v>24076</v>
      </c>
      <c r="AA245">
        <v>38365</v>
      </c>
      <c r="AB245">
        <v>51342</v>
      </c>
      <c r="AC245">
        <v>0.74724397200000003</v>
      </c>
      <c r="AD245">
        <v>1</v>
      </c>
      <c r="AE245">
        <v>2</v>
      </c>
      <c r="AF245">
        <v>21.6</v>
      </c>
      <c r="AG245">
        <v>0.17055469200000001</v>
      </c>
      <c r="AH245">
        <v>0.36834798699999999</v>
      </c>
    </row>
    <row r="246" spans="1:34" x14ac:dyDescent="0.25">
      <c r="A246" t="s">
        <v>1219</v>
      </c>
      <c r="B246">
        <v>34</v>
      </c>
      <c r="C246" t="s">
        <v>35</v>
      </c>
      <c r="D246" t="s">
        <v>46</v>
      </c>
      <c r="E246" t="s">
        <v>92</v>
      </c>
      <c r="F246">
        <v>13</v>
      </c>
      <c r="G246">
        <v>2015</v>
      </c>
      <c r="H246" t="s">
        <v>1220</v>
      </c>
      <c r="I246" t="s">
        <v>317</v>
      </c>
      <c r="J246" t="s">
        <v>318</v>
      </c>
      <c r="K246">
        <v>35.094640300000002</v>
      </c>
      <c r="L246">
        <v>-106.5861697</v>
      </c>
      <c r="M246">
        <v>35</v>
      </c>
      <c r="N246">
        <v>1</v>
      </c>
      <c r="O246">
        <v>402</v>
      </c>
      <c r="P246">
        <v>35001000402</v>
      </c>
      <c r="Q246">
        <v>35001</v>
      </c>
      <c r="R246" t="s">
        <v>1217</v>
      </c>
      <c r="S246" t="s">
        <v>1221</v>
      </c>
      <c r="T246" t="s">
        <v>43</v>
      </c>
      <c r="U246" t="s">
        <v>67</v>
      </c>
      <c r="V246">
        <v>3404</v>
      </c>
      <c r="W246">
        <v>63.9</v>
      </c>
      <c r="X246">
        <v>3.7</v>
      </c>
      <c r="Y246">
        <v>26.6</v>
      </c>
      <c r="Z246">
        <v>34326</v>
      </c>
      <c r="AA246">
        <v>54855</v>
      </c>
      <c r="AB246">
        <v>48801</v>
      </c>
      <c r="AC246">
        <v>1.1240548349999999</v>
      </c>
      <c r="AD246">
        <v>4</v>
      </c>
      <c r="AE246">
        <v>3</v>
      </c>
      <c r="AF246">
        <v>7.3</v>
      </c>
      <c r="AG246">
        <v>5.0728277000000002E-2</v>
      </c>
      <c r="AH246">
        <v>0.50796116499999999</v>
      </c>
    </row>
    <row r="247" spans="1:34" x14ac:dyDescent="0.25">
      <c r="A247" t="s">
        <v>1222</v>
      </c>
      <c r="B247">
        <v>23</v>
      </c>
      <c r="C247" t="s">
        <v>35</v>
      </c>
      <c r="D247" t="s">
        <v>61</v>
      </c>
      <c r="E247" t="s">
        <v>92</v>
      </c>
      <c r="F247">
        <v>3</v>
      </c>
      <c r="G247">
        <v>2015</v>
      </c>
      <c r="H247" t="s">
        <v>1223</v>
      </c>
      <c r="I247" t="s">
        <v>1224</v>
      </c>
      <c r="J247" t="s">
        <v>175</v>
      </c>
      <c r="K247">
        <v>37.693937599999998</v>
      </c>
      <c r="L247">
        <v>-97.2804936</v>
      </c>
      <c r="M247">
        <v>20</v>
      </c>
      <c r="N247">
        <v>173</v>
      </c>
      <c r="O247">
        <v>1000</v>
      </c>
      <c r="P247">
        <v>20173001000</v>
      </c>
      <c r="Q247">
        <v>20173</v>
      </c>
      <c r="R247" t="s">
        <v>1225</v>
      </c>
      <c r="S247" t="s">
        <v>1226</v>
      </c>
      <c r="T247" t="s">
        <v>43</v>
      </c>
      <c r="U247" t="s">
        <v>109</v>
      </c>
      <c r="V247">
        <v>4020</v>
      </c>
      <c r="W247">
        <v>45</v>
      </c>
      <c r="X247">
        <v>34.200000000000003</v>
      </c>
      <c r="Y247">
        <v>15.7</v>
      </c>
      <c r="Z247">
        <v>22016</v>
      </c>
      <c r="AA247">
        <v>36701</v>
      </c>
      <c r="AB247">
        <v>49865</v>
      </c>
      <c r="AC247">
        <v>0.73600721899999999</v>
      </c>
      <c r="AD247">
        <v>2</v>
      </c>
      <c r="AE247">
        <v>2</v>
      </c>
      <c r="AF247">
        <v>24.1</v>
      </c>
      <c r="AG247">
        <v>0.106899903</v>
      </c>
      <c r="AH247">
        <v>0.20673076900000001</v>
      </c>
    </row>
    <row r="248" spans="1:34" x14ac:dyDescent="0.25">
      <c r="A248" t="s">
        <v>1227</v>
      </c>
      <c r="B248">
        <v>35</v>
      </c>
      <c r="C248" t="s">
        <v>35</v>
      </c>
      <c r="D248" t="s">
        <v>46</v>
      </c>
      <c r="E248" t="s">
        <v>37</v>
      </c>
      <c r="F248">
        <v>5</v>
      </c>
      <c r="G248">
        <v>2015</v>
      </c>
      <c r="H248" t="s">
        <v>1228</v>
      </c>
      <c r="I248" t="s">
        <v>1229</v>
      </c>
      <c r="J248" t="s">
        <v>64</v>
      </c>
      <c r="K248">
        <v>33.995167299999999</v>
      </c>
      <c r="L248">
        <v>-117.05810169999999</v>
      </c>
      <c r="M248">
        <v>6</v>
      </c>
      <c r="N248">
        <v>65</v>
      </c>
      <c r="O248">
        <v>43802</v>
      </c>
      <c r="P248">
        <v>6065043802</v>
      </c>
      <c r="Q248">
        <v>6065</v>
      </c>
      <c r="R248" t="s">
        <v>1230</v>
      </c>
      <c r="S248" t="s">
        <v>1231</v>
      </c>
      <c r="T248" t="s">
        <v>43</v>
      </c>
      <c r="U248" t="s">
        <v>67</v>
      </c>
      <c r="V248">
        <v>5651</v>
      </c>
      <c r="W248">
        <v>71.2</v>
      </c>
      <c r="X248">
        <v>0</v>
      </c>
      <c r="Y248">
        <v>23.6</v>
      </c>
      <c r="Z248">
        <v>23378</v>
      </c>
      <c r="AA248">
        <v>43460</v>
      </c>
      <c r="AB248">
        <v>56529</v>
      </c>
      <c r="AC248">
        <v>0.76880892999999995</v>
      </c>
      <c r="AD248">
        <v>2</v>
      </c>
      <c r="AE248">
        <v>2</v>
      </c>
      <c r="AF248">
        <v>16</v>
      </c>
      <c r="AG248">
        <v>0.119515253</v>
      </c>
      <c r="AH248">
        <v>0.14891389699999999</v>
      </c>
    </row>
    <row r="249" spans="1:34" x14ac:dyDescent="0.25">
      <c r="A249" t="s">
        <v>1232</v>
      </c>
      <c r="B249">
        <v>33</v>
      </c>
      <c r="C249" t="s">
        <v>35</v>
      </c>
      <c r="D249" t="s">
        <v>61</v>
      </c>
      <c r="E249" t="s">
        <v>37</v>
      </c>
      <c r="F249">
        <v>10</v>
      </c>
      <c r="G249">
        <v>2015</v>
      </c>
      <c r="H249" t="s">
        <v>1233</v>
      </c>
      <c r="I249" t="s">
        <v>1234</v>
      </c>
      <c r="J249" t="s">
        <v>1235</v>
      </c>
      <c r="K249">
        <v>61.207557700000002</v>
      </c>
      <c r="L249">
        <v>-149.8582001</v>
      </c>
      <c r="M249">
        <v>2</v>
      </c>
      <c r="N249">
        <v>20</v>
      </c>
      <c r="O249">
        <v>902</v>
      </c>
      <c r="P249">
        <v>2020000902</v>
      </c>
      <c r="Q249">
        <v>2020</v>
      </c>
      <c r="R249" t="s">
        <v>1236</v>
      </c>
      <c r="S249" t="s">
        <v>1237</v>
      </c>
      <c r="T249" t="s">
        <v>43</v>
      </c>
      <c r="U249" t="s">
        <v>109</v>
      </c>
      <c r="V249">
        <v>2619</v>
      </c>
      <c r="W249">
        <v>50.4</v>
      </c>
      <c r="X249">
        <v>11.7</v>
      </c>
      <c r="Y249">
        <v>10.199999999999999</v>
      </c>
      <c r="Z249">
        <v>32902</v>
      </c>
      <c r="AA249">
        <v>51445</v>
      </c>
      <c r="AB249">
        <v>77454</v>
      </c>
      <c r="AC249">
        <v>0.66420068700000001</v>
      </c>
      <c r="AD249">
        <v>1</v>
      </c>
      <c r="AE249">
        <v>3</v>
      </c>
      <c r="AF249">
        <v>18.399999999999999</v>
      </c>
      <c r="AG249">
        <v>9.6503496999999994E-2</v>
      </c>
      <c r="AH249">
        <v>0.35508849599999998</v>
      </c>
    </row>
    <row r="250" spans="1:34" x14ac:dyDescent="0.25">
      <c r="A250" t="s">
        <v>1238</v>
      </c>
      <c r="B250">
        <v>32</v>
      </c>
      <c r="C250" t="s">
        <v>35</v>
      </c>
      <c r="D250" t="s">
        <v>46</v>
      </c>
      <c r="E250" t="s">
        <v>92</v>
      </c>
      <c r="F250">
        <v>18</v>
      </c>
      <c r="G250">
        <v>2015</v>
      </c>
      <c r="H250" t="s">
        <v>1239</v>
      </c>
      <c r="I250" t="s">
        <v>1240</v>
      </c>
      <c r="J250" t="s">
        <v>77</v>
      </c>
      <c r="K250">
        <v>33.0835686</v>
      </c>
      <c r="L250">
        <v>-112.04293060000001</v>
      </c>
      <c r="M250">
        <v>4</v>
      </c>
      <c r="N250">
        <v>21</v>
      </c>
      <c r="O250">
        <v>1702</v>
      </c>
      <c r="P250">
        <v>4021001702</v>
      </c>
      <c r="Q250">
        <v>4021</v>
      </c>
      <c r="R250" t="s">
        <v>454</v>
      </c>
      <c r="S250" t="s">
        <v>1241</v>
      </c>
      <c r="T250" t="s">
        <v>43</v>
      </c>
      <c r="U250" t="s">
        <v>67</v>
      </c>
      <c r="V250">
        <v>2732</v>
      </c>
      <c r="W250">
        <v>59.2</v>
      </c>
      <c r="X250">
        <v>1.4</v>
      </c>
      <c r="Y250">
        <v>24.3</v>
      </c>
      <c r="Z250">
        <v>45333</v>
      </c>
      <c r="AA250">
        <v>83438</v>
      </c>
      <c r="AB250">
        <v>50027</v>
      </c>
      <c r="AC250">
        <v>1.6678593559999999</v>
      </c>
      <c r="AD250">
        <v>5</v>
      </c>
      <c r="AE250">
        <v>5</v>
      </c>
      <c r="AF250">
        <v>7.1</v>
      </c>
      <c r="AG250">
        <v>6.7204300999999994E-2</v>
      </c>
      <c r="AH250">
        <v>0.427527406</v>
      </c>
    </row>
    <row r="251" spans="1:34" x14ac:dyDescent="0.25">
      <c r="A251" t="s">
        <v>1242</v>
      </c>
      <c r="B251">
        <v>52</v>
      </c>
      <c r="C251" t="s">
        <v>35</v>
      </c>
      <c r="D251" t="s">
        <v>46</v>
      </c>
      <c r="E251" t="s">
        <v>111</v>
      </c>
      <c r="F251">
        <v>20</v>
      </c>
      <c r="G251">
        <v>2015</v>
      </c>
      <c r="H251" t="s">
        <v>1243</v>
      </c>
      <c r="I251" t="s">
        <v>1244</v>
      </c>
      <c r="J251" t="s">
        <v>71</v>
      </c>
      <c r="K251">
        <v>40.965698199999999</v>
      </c>
      <c r="L251">
        <v>-81.429435699999999</v>
      </c>
      <c r="M251">
        <v>39</v>
      </c>
      <c r="N251">
        <v>153</v>
      </c>
      <c r="O251">
        <v>532999</v>
      </c>
      <c r="P251">
        <v>39153532999</v>
      </c>
      <c r="Q251">
        <v>39153</v>
      </c>
      <c r="R251" t="s">
        <v>1245</v>
      </c>
      <c r="S251" t="s">
        <v>1246</v>
      </c>
      <c r="T251" t="s">
        <v>43</v>
      </c>
      <c r="U251" t="s">
        <v>67</v>
      </c>
      <c r="V251">
        <v>5977</v>
      </c>
      <c r="W251">
        <v>89.3</v>
      </c>
      <c r="X251">
        <v>4.9000000000000004</v>
      </c>
      <c r="Y251">
        <v>0.5</v>
      </c>
      <c r="Z251">
        <v>32466</v>
      </c>
      <c r="AA251">
        <v>63477</v>
      </c>
      <c r="AB251">
        <v>49669</v>
      </c>
      <c r="AC251">
        <v>1.278000362</v>
      </c>
      <c r="AD251">
        <v>4</v>
      </c>
      <c r="AE251">
        <v>4</v>
      </c>
      <c r="AF251">
        <v>15.3</v>
      </c>
      <c r="AG251">
        <v>8.5316847000000001E-2</v>
      </c>
      <c r="AH251">
        <v>0.347386588</v>
      </c>
    </row>
    <row r="252" spans="1:34" x14ac:dyDescent="0.25">
      <c r="A252" t="s">
        <v>1247</v>
      </c>
      <c r="B252">
        <v>30</v>
      </c>
      <c r="C252" t="s">
        <v>35</v>
      </c>
      <c r="D252" t="s">
        <v>46</v>
      </c>
      <c r="E252" t="s">
        <v>47</v>
      </c>
      <c r="F252">
        <v>22</v>
      </c>
      <c r="G252">
        <v>2015</v>
      </c>
      <c r="H252" t="s">
        <v>1248</v>
      </c>
      <c r="I252" t="s">
        <v>515</v>
      </c>
      <c r="J252" t="s">
        <v>516</v>
      </c>
      <c r="K252">
        <v>40.709899900000003</v>
      </c>
      <c r="L252">
        <v>-73.794357300000001</v>
      </c>
      <c r="M252">
        <v>36</v>
      </c>
      <c r="N252">
        <v>81</v>
      </c>
      <c r="O252">
        <v>46000</v>
      </c>
      <c r="P252">
        <v>36081046000</v>
      </c>
      <c r="Q252">
        <v>36081</v>
      </c>
      <c r="R252" t="s">
        <v>1249</v>
      </c>
      <c r="S252" t="s">
        <v>518</v>
      </c>
      <c r="T252" t="s">
        <v>43</v>
      </c>
      <c r="U252" t="s">
        <v>44</v>
      </c>
      <c r="V252">
        <v>6081</v>
      </c>
      <c r="W252">
        <v>1.5</v>
      </c>
      <c r="X252">
        <v>16.600000000000001</v>
      </c>
      <c r="Y252">
        <v>36.299999999999997</v>
      </c>
      <c r="Z252">
        <v>16670</v>
      </c>
      <c r="AA252">
        <v>25894</v>
      </c>
      <c r="AB252">
        <v>57001</v>
      </c>
      <c r="AC252">
        <v>0.45427273200000001</v>
      </c>
      <c r="AD252">
        <v>1</v>
      </c>
      <c r="AE252">
        <v>1</v>
      </c>
      <c r="AF252">
        <v>42</v>
      </c>
      <c r="AG252">
        <v>8.6378737999999997E-2</v>
      </c>
      <c r="AH252">
        <v>0.23478900899999999</v>
      </c>
    </row>
    <row r="253" spans="1:34" x14ac:dyDescent="0.25">
      <c r="A253" t="s">
        <v>1250</v>
      </c>
      <c r="B253">
        <v>23</v>
      </c>
      <c r="C253" t="s">
        <v>35</v>
      </c>
      <c r="D253" t="s">
        <v>46</v>
      </c>
      <c r="E253" t="s">
        <v>37</v>
      </c>
      <c r="F253">
        <v>13</v>
      </c>
      <c r="G253">
        <v>2015</v>
      </c>
      <c r="H253" t="s">
        <v>1251</v>
      </c>
      <c r="I253" t="s">
        <v>1252</v>
      </c>
      <c r="J253" t="s">
        <v>64</v>
      </c>
      <c r="K253">
        <v>34.164710999999997</v>
      </c>
      <c r="L253">
        <v>-117.33217620000001</v>
      </c>
      <c r="M253">
        <v>6</v>
      </c>
      <c r="N253">
        <v>71</v>
      </c>
      <c r="O253">
        <v>4601</v>
      </c>
      <c r="P253">
        <v>6071004601</v>
      </c>
      <c r="Q253">
        <v>6071</v>
      </c>
      <c r="R253" t="s">
        <v>1253</v>
      </c>
      <c r="S253" t="s">
        <v>1254</v>
      </c>
      <c r="T253" t="s">
        <v>43</v>
      </c>
      <c r="U253" t="s">
        <v>67</v>
      </c>
      <c r="V253">
        <v>6230</v>
      </c>
      <c r="W253">
        <v>32.9</v>
      </c>
      <c r="X253">
        <v>18.3</v>
      </c>
      <c r="Y253">
        <v>39.200000000000003</v>
      </c>
      <c r="Z253">
        <v>26030</v>
      </c>
      <c r="AA253">
        <v>52656</v>
      </c>
      <c r="AB253">
        <v>54090</v>
      </c>
      <c r="AC253">
        <v>0.97348862999999997</v>
      </c>
      <c r="AD253">
        <v>3</v>
      </c>
      <c r="AE253">
        <v>3</v>
      </c>
      <c r="AF253">
        <v>15</v>
      </c>
      <c r="AG253">
        <v>0.102047449</v>
      </c>
      <c r="AH253">
        <v>0.16954429700000001</v>
      </c>
    </row>
    <row r="254" spans="1:34" x14ac:dyDescent="0.25">
      <c r="A254" t="s">
        <v>1255</v>
      </c>
      <c r="B254">
        <v>35</v>
      </c>
      <c r="C254" t="s">
        <v>35</v>
      </c>
      <c r="D254" t="s">
        <v>46</v>
      </c>
      <c r="E254" t="s">
        <v>111</v>
      </c>
      <c r="F254">
        <v>19</v>
      </c>
      <c r="G254">
        <v>2015</v>
      </c>
      <c r="H254" t="s">
        <v>1256</v>
      </c>
      <c r="I254" t="s">
        <v>1257</v>
      </c>
      <c r="J254" t="s">
        <v>271</v>
      </c>
      <c r="K254">
        <v>34.967532499999997</v>
      </c>
      <c r="L254">
        <v>-92.008131700000007</v>
      </c>
      <c r="M254">
        <v>5</v>
      </c>
      <c r="N254">
        <v>85</v>
      </c>
      <c r="O254">
        <v>20202</v>
      </c>
      <c r="P254">
        <v>5085020202</v>
      </c>
      <c r="Q254">
        <v>5085</v>
      </c>
      <c r="R254" t="s">
        <v>1258</v>
      </c>
      <c r="S254" t="s">
        <v>1259</v>
      </c>
      <c r="T254" t="s">
        <v>43</v>
      </c>
      <c r="U254" t="s">
        <v>109</v>
      </c>
      <c r="V254">
        <v>4227</v>
      </c>
      <c r="W254">
        <v>79.900000000000006</v>
      </c>
      <c r="X254">
        <v>4.4000000000000004</v>
      </c>
      <c r="Y254">
        <v>10.4</v>
      </c>
      <c r="Z254">
        <v>22158</v>
      </c>
      <c r="AA254">
        <v>47051</v>
      </c>
      <c r="AB254">
        <v>52582</v>
      </c>
      <c r="AC254">
        <v>0.89481191299999996</v>
      </c>
      <c r="AD254">
        <v>2</v>
      </c>
      <c r="AE254">
        <v>3</v>
      </c>
      <c r="AF254">
        <v>22.6</v>
      </c>
      <c r="AG254">
        <v>7.3886640000000003E-2</v>
      </c>
      <c r="AH254">
        <v>0.207895842</v>
      </c>
    </row>
    <row r="255" spans="1:34" x14ac:dyDescent="0.25">
      <c r="A255" t="s">
        <v>1260</v>
      </c>
      <c r="B255">
        <v>42</v>
      </c>
      <c r="C255" t="s">
        <v>35</v>
      </c>
      <c r="D255" t="s">
        <v>36</v>
      </c>
      <c r="E255" t="s">
        <v>54</v>
      </c>
      <c r="F255">
        <v>12</v>
      </c>
      <c r="G255">
        <v>2015</v>
      </c>
      <c r="H255" t="s">
        <v>1261</v>
      </c>
      <c r="I255" t="s">
        <v>149</v>
      </c>
      <c r="J255" t="s">
        <v>95</v>
      </c>
      <c r="K255">
        <v>32.728282900000004</v>
      </c>
      <c r="L255">
        <v>-97.104567500000002</v>
      </c>
      <c r="M255">
        <v>48</v>
      </c>
      <c r="N255">
        <v>439</v>
      </c>
      <c r="O255">
        <v>122400</v>
      </c>
      <c r="P255">
        <v>48439122400</v>
      </c>
      <c r="Q255">
        <v>48439</v>
      </c>
      <c r="R255" t="s">
        <v>1262</v>
      </c>
      <c r="S255" t="s">
        <v>152</v>
      </c>
      <c r="T255" t="s">
        <v>162</v>
      </c>
      <c r="U255" t="s">
        <v>44</v>
      </c>
      <c r="V255">
        <v>5947</v>
      </c>
      <c r="W255">
        <v>41.5</v>
      </c>
      <c r="X255">
        <v>9.1</v>
      </c>
      <c r="Y255">
        <v>37.700000000000003</v>
      </c>
      <c r="Z255">
        <v>14765</v>
      </c>
      <c r="AA255">
        <v>25625</v>
      </c>
      <c r="AB255">
        <v>56853</v>
      </c>
      <c r="AC255">
        <v>0.45072379600000001</v>
      </c>
      <c r="AD255">
        <v>1</v>
      </c>
      <c r="AE255">
        <v>1</v>
      </c>
      <c r="AF255">
        <v>36.4</v>
      </c>
      <c r="AG255">
        <v>0.106456044</v>
      </c>
      <c r="AH255">
        <v>0.390316206</v>
      </c>
    </row>
    <row r="256" spans="1:34" x14ac:dyDescent="0.25">
      <c r="A256" t="s">
        <v>1263</v>
      </c>
      <c r="B256">
        <v>37</v>
      </c>
      <c r="C256" t="s">
        <v>35</v>
      </c>
      <c r="D256" t="s">
        <v>46</v>
      </c>
      <c r="E256" t="s">
        <v>37</v>
      </c>
      <c r="F256">
        <v>12</v>
      </c>
      <c r="G256">
        <v>2015</v>
      </c>
      <c r="H256" t="s">
        <v>1264</v>
      </c>
      <c r="I256" t="s">
        <v>1265</v>
      </c>
      <c r="J256" t="s">
        <v>207</v>
      </c>
      <c r="K256">
        <v>29.812401999999999</v>
      </c>
      <c r="L256">
        <v>-85.301914999999994</v>
      </c>
      <c r="M256">
        <v>12</v>
      </c>
      <c r="N256">
        <v>45</v>
      </c>
      <c r="O256">
        <v>960200</v>
      </c>
      <c r="P256">
        <v>12045960200</v>
      </c>
      <c r="Q256">
        <v>12045</v>
      </c>
      <c r="R256" t="s">
        <v>449</v>
      </c>
      <c r="S256" t="s">
        <v>1266</v>
      </c>
      <c r="T256" t="s">
        <v>43</v>
      </c>
      <c r="U256" t="s">
        <v>44</v>
      </c>
      <c r="V256">
        <v>3660</v>
      </c>
      <c r="W256">
        <v>67.900000000000006</v>
      </c>
      <c r="X256">
        <v>30</v>
      </c>
      <c r="Y256">
        <v>0.1</v>
      </c>
      <c r="Z256">
        <v>20769</v>
      </c>
      <c r="AA256">
        <v>38176</v>
      </c>
      <c r="AB256">
        <v>40455</v>
      </c>
      <c r="AC256">
        <v>0.94366580200000005</v>
      </c>
      <c r="AD256" t="s">
        <v>322</v>
      </c>
      <c r="AE256">
        <v>2</v>
      </c>
      <c r="AF256">
        <v>16</v>
      </c>
      <c r="AG256">
        <v>0.12922705300000001</v>
      </c>
      <c r="AH256">
        <v>0.16901893300000001</v>
      </c>
    </row>
    <row r="257" spans="1:34" x14ac:dyDescent="0.25">
      <c r="A257" t="s">
        <v>1267</v>
      </c>
      <c r="B257">
        <v>56</v>
      </c>
      <c r="C257" t="s">
        <v>35</v>
      </c>
      <c r="D257" t="s">
        <v>61</v>
      </c>
      <c r="E257" t="s">
        <v>92</v>
      </c>
      <c r="F257">
        <v>23</v>
      </c>
      <c r="G257">
        <v>2015</v>
      </c>
      <c r="H257" t="s">
        <v>1268</v>
      </c>
      <c r="I257" t="s">
        <v>1269</v>
      </c>
      <c r="J257" t="s">
        <v>95</v>
      </c>
      <c r="K257">
        <v>33.591337299999999</v>
      </c>
      <c r="L257">
        <v>-102.3692241</v>
      </c>
      <c r="M257">
        <v>48</v>
      </c>
      <c r="N257">
        <v>219</v>
      </c>
      <c r="O257">
        <v>950400</v>
      </c>
      <c r="P257">
        <v>48219950400</v>
      </c>
      <c r="Q257">
        <v>48219</v>
      </c>
      <c r="R257" t="s">
        <v>1270</v>
      </c>
      <c r="S257" t="s">
        <v>1271</v>
      </c>
      <c r="T257" t="s">
        <v>43</v>
      </c>
      <c r="U257" t="s">
        <v>44</v>
      </c>
      <c r="V257">
        <v>4966</v>
      </c>
      <c r="W257">
        <v>24.3</v>
      </c>
      <c r="X257">
        <v>4.9000000000000004</v>
      </c>
      <c r="Y257">
        <v>67.2</v>
      </c>
      <c r="Z257">
        <v>15511</v>
      </c>
      <c r="AA257">
        <v>31952</v>
      </c>
      <c r="AB257">
        <v>50565</v>
      </c>
      <c r="AC257">
        <v>0.63189953499999996</v>
      </c>
      <c r="AD257">
        <v>1</v>
      </c>
      <c r="AE257">
        <v>1</v>
      </c>
      <c r="AF257">
        <v>29.3</v>
      </c>
      <c r="AG257">
        <v>8.7265135999999993E-2</v>
      </c>
      <c r="AH257">
        <v>5.0646175000000002E-2</v>
      </c>
    </row>
    <row r="258" spans="1:34" x14ac:dyDescent="0.25">
      <c r="A258" t="s">
        <v>1272</v>
      </c>
      <c r="B258">
        <v>36</v>
      </c>
      <c r="C258" t="s">
        <v>35</v>
      </c>
      <c r="D258" t="s">
        <v>61</v>
      </c>
      <c r="E258" t="s">
        <v>92</v>
      </c>
      <c r="F258">
        <v>15</v>
      </c>
      <c r="G258">
        <v>2015</v>
      </c>
      <c r="H258" t="s">
        <v>1273</v>
      </c>
      <c r="I258" t="s">
        <v>1274</v>
      </c>
      <c r="J258" t="s">
        <v>64</v>
      </c>
      <c r="K258">
        <v>38.265289299999999</v>
      </c>
      <c r="L258">
        <v>-121.9976044</v>
      </c>
      <c r="M258">
        <v>6</v>
      </c>
      <c r="N258">
        <v>95</v>
      </c>
      <c r="O258">
        <v>252707</v>
      </c>
      <c r="P258">
        <v>6095252707</v>
      </c>
      <c r="Q258">
        <v>6095</v>
      </c>
      <c r="R258" t="s">
        <v>1275</v>
      </c>
      <c r="S258" t="s">
        <v>1276</v>
      </c>
      <c r="T258" t="s">
        <v>43</v>
      </c>
      <c r="U258" t="s">
        <v>1277</v>
      </c>
      <c r="V258">
        <v>4759</v>
      </c>
      <c r="W258">
        <v>34.1</v>
      </c>
      <c r="X258">
        <v>24.5</v>
      </c>
      <c r="Y258">
        <v>26</v>
      </c>
      <c r="Z258">
        <v>28062</v>
      </c>
      <c r="AA258">
        <v>45833</v>
      </c>
      <c r="AB258">
        <v>67177</v>
      </c>
      <c r="AC258">
        <v>0.68227220600000005</v>
      </c>
      <c r="AD258">
        <v>1</v>
      </c>
      <c r="AE258">
        <v>3</v>
      </c>
      <c r="AF258">
        <v>23.5</v>
      </c>
      <c r="AG258">
        <v>0.16014726200000001</v>
      </c>
      <c r="AH258">
        <v>0.14463504899999999</v>
      </c>
    </row>
    <row r="259" spans="1:34" x14ac:dyDescent="0.25">
      <c r="A259" t="s">
        <v>1278</v>
      </c>
      <c r="B259">
        <v>27</v>
      </c>
      <c r="C259" t="s">
        <v>35</v>
      </c>
      <c r="D259" t="s">
        <v>61</v>
      </c>
      <c r="E259" t="s">
        <v>47</v>
      </c>
      <c r="F259">
        <v>22</v>
      </c>
      <c r="G259">
        <v>2015</v>
      </c>
      <c r="H259" t="s">
        <v>1279</v>
      </c>
      <c r="I259" t="s">
        <v>1280</v>
      </c>
      <c r="J259" t="s">
        <v>64</v>
      </c>
      <c r="K259">
        <v>35.769779200000002</v>
      </c>
      <c r="L259">
        <v>-119.3015518</v>
      </c>
      <c r="M259">
        <v>6</v>
      </c>
      <c r="N259">
        <v>29</v>
      </c>
      <c r="O259">
        <v>4604</v>
      </c>
      <c r="P259">
        <v>6029004604</v>
      </c>
      <c r="Q259">
        <v>6029</v>
      </c>
      <c r="R259" t="s">
        <v>1281</v>
      </c>
      <c r="S259" t="s">
        <v>1282</v>
      </c>
      <c r="T259" t="s">
        <v>43</v>
      </c>
      <c r="U259" t="s">
        <v>67</v>
      </c>
      <c r="V259">
        <v>13987</v>
      </c>
      <c r="W259">
        <v>5.0999999999999996</v>
      </c>
      <c r="X259">
        <v>2.7</v>
      </c>
      <c r="Y259">
        <v>80</v>
      </c>
      <c r="Z259">
        <v>15480</v>
      </c>
      <c r="AA259">
        <v>48561</v>
      </c>
      <c r="AB259">
        <v>48552</v>
      </c>
      <c r="AC259">
        <v>1.0001853679999999</v>
      </c>
      <c r="AD259">
        <v>3</v>
      </c>
      <c r="AE259">
        <v>3</v>
      </c>
      <c r="AF259">
        <v>20.100000000000001</v>
      </c>
      <c r="AG259">
        <v>0.15137450899999999</v>
      </c>
      <c r="AH259">
        <v>8.4873065999999997E-2</v>
      </c>
    </row>
    <row r="260" spans="1:34" x14ac:dyDescent="0.25">
      <c r="A260" t="s">
        <v>1283</v>
      </c>
      <c r="B260">
        <v>30</v>
      </c>
      <c r="C260" t="s">
        <v>35</v>
      </c>
      <c r="D260" t="s">
        <v>46</v>
      </c>
      <c r="E260" t="s">
        <v>37</v>
      </c>
      <c r="F260">
        <v>24</v>
      </c>
      <c r="G260">
        <v>2015</v>
      </c>
      <c r="H260" t="s">
        <v>1284</v>
      </c>
      <c r="I260" t="s">
        <v>1285</v>
      </c>
      <c r="J260" t="s">
        <v>57</v>
      </c>
      <c r="K260">
        <v>44.526628299999999</v>
      </c>
      <c r="L260">
        <v>-88.057891600000005</v>
      </c>
      <c r="M260">
        <v>55</v>
      </c>
      <c r="N260">
        <v>9</v>
      </c>
      <c r="O260">
        <v>401</v>
      </c>
      <c r="P260">
        <v>55009000401</v>
      </c>
      <c r="Q260">
        <v>55009</v>
      </c>
      <c r="R260" t="s">
        <v>1286</v>
      </c>
      <c r="S260" t="s">
        <v>1287</v>
      </c>
      <c r="T260" t="s">
        <v>43</v>
      </c>
      <c r="U260" t="s">
        <v>67</v>
      </c>
      <c r="V260">
        <v>4716</v>
      </c>
      <c r="W260">
        <v>76.900000000000006</v>
      </c>
      <c r="X260">
        <v>8.5</v>
      </c>
      <c r="Y260">
        <v>4</v>
      </c>
      <c r="Z260">
        <v>23633</v>
      </c>
      <c r="AA260">
        <v>33835</v>
      </c>
      <c r="AB260">
        <v>53119</v>
      </c>
      <c r="AC260">
        <v>0.63696605699999997</v>
      </c>
      <c r="AD260">
        <v>1</v>
      </c>
      <c r="AE260">
        <v>1</v>
      </c>
      <c r="AF260">
        <v>13.6</v>
      </c>
      <c r="AG260">
        <v>8.8165209999999994E-2</v>
      </c>
      <c r="AH260">
        <v>0.213095586</v>
      </c>
    </row>
    <row r="261" spans="1:34" x14ac:dyDescent="0.25">
      <c r="A261" t="s">
        <v>1288</v>
      </c>
      <c r="B261">
        <v>31</v>
      </c>
      <c r="C261" t="s">
        <v>35</v>
      </c>
      <c r="D261" t="s">
        <v>46</v>
      </c>
      <c r="E261" t="s">
        <v>92</v>
      </c>
      <c r="F261">
        <v>7</v>
      </c>
      <c r="G261">
        <v>2015</v>
      </c>
      <c r="H261" t="s">
        <v>1289</v>
      </c>
      <c r="I261" t="s">
        <v>1290</v>
      </c>
      <c r="J261" t="s">
        <v>577</v>
      </c>
      <c r="K261">
        <v>41.989737400000003</v>
      </c>
      <c r="L261">
        <v>-87.875910399999995</v>
      </c>
      <c r="M261">
        <v>17</v>
      </c>
      <c r="N261">
        <v>31</v>
      </c>
      <c r="O261">
        <v>770700</v>
      </c>
      <c r="P261">
        <v>17031770700</v>
      </c>
      <c r="Q261">
        <v>17031</v>
      </c>
      <c r="R261" t="s">
        <v>1291</v>
      </c>
      <c r="S261" t="s">
        <v>1292</v>
      </c>
      <c r="T261" t="s">
        <v>43</v>
      </c>
      <c r="U261" t="s">
        <v>67</v>
      </c>
      <c r="V261">
        <v>2680</v>
      </c>
      <c r="W261">
        <v>79.900000000000006</v>
      </c>
      <c r="X261">
        <v>3.8</v>
      </c>
      <c r="Y261">
        <v>10.3</v>
      </c>
      <c r="Z261">
        <v>27172</v>
      </c>
      <c r="AA261">
        <v>46048</v>
      </c>
      <c r="AB261">
        <v>54548</v>
      </c>
      <c r="AC261">
        <v>0.84417393900000004</v>
      </c>
      <c r="AD261">
        <v>3</v>
      </c>
      <c r="AE261">
        <v>3</v>
      </c>
      <c r="AF261">
        <v>11.5</v>
      </c>
      <c r="AG261">
        <v>9.5054591999999993E-2</v>
      </c>
      <c r="AH261">
        <v>0.131664853</v>
      </c>
    </row>
    <row r="262" spans="1:34" x14ac:dyDescent="0.25">
      <c r="A262" t="s">
        <v>1293</v>
      </c>
      <c r="B262">
        <v>46</v>
      </c>
      <c r="C262" t="s">
        <v>35</v>
      </c>
      <c r="D262" t="s">
        <v>46</v>
      </c>
      <c r="E262" t="s">
        <v>37</v>
      </c>
      <c r="F262">
        <v>8</v>
      </c>
      <c r="G262">
        <v>2015</v>
      </c>
      <c r="H262" t="s">
        <v>1294</v>
      </c>
      <c r="I262" t="s">
        <v>984</v>
      </c>
      <c r="J262" t="s">
        <v>207</v>
      </c>
      <c r="K262">
        <v>28.480550900000001</v>
      </c>
      <c r="L262">
        <v>-81.328366599999995</v>
      </c>
      <c r="M262">
        <v>12</v>
      </c>
      <c r="N262">
        <v>95</v>
      </c>
      <c r="O262">
        <v>13606</v>
      </c>
      <c r="P262">
        <v>12095013606</v>
      </c>
      <c r="Q262">
        <v>12095</v>
      </c>
      <c r="R262" t="s">
        <v>1295</v>
      </c>
      <c r="S262" t="s">
        <v>1296</v>
      </c>
      <c r="T262" t="s">
        <v>43</v>
      </c>
      <c r="U262" t="s">
        <v>67</v>
      </c>
      <c r="V262">
        <v>3748</v>
      </c>
      <c r="W262">
        <v>29.6</v>
      </c>
      <c r="X262">
        <v>13.1</v>
      </c>
      <c r="Y262">
        <v>56</v>
      </c>
      <c r="Z262">
        <v>17213</v>
      </c>
      <c r="AA262">
        <v>30069</v>
      </c>
      <c r="AB262">
        <v>47581</v>
      </c>
      <c r="AC262">
        <v>0.63195393099999997</v>
      </c>
      <c r="AD262">
        <v>1</v>
      </c>
      <c r="AE262">
        <v>1</v>
      </c>
      <c r="AF262">
        <v>35.200000000000003</v>
      </c>
      <c r="AG262">
        <v>0.12754607200000001</v>
      </c>
      <c r="AH262">
        <v>0.14636405699999999</v>
      </c>
    </row>
    <row r="263" spans="1:34" x14ac:dyDescent="0.25">
      <c r="A263" t="s">
        <v>1297</v>
      </c>
      <c r="B263">
        <v>51</v>
      </c>
      <c r="C263" t="s">
        <v>35</v>
      </c>
      <c r="D263" t="s">
        <v>46</v>
      </c>
      <c r="E263" t="s">
        <v>47</v>
      </c>
      <c r="F263">
        <v>23</v>
      </c>
      <c r="G263">
        <v>2015</v>
      </c>
      <c r="H263" t="s">
        <v>1298</v>
      </c>
      <c r="I263" t="s">
        <v>1299</v>
      </c>
      <c r="J263" t="s">
        <v>186</v>
      </c>
      <c r="K263">
        <v>34.127708400000003</v>
      </c>
      <c r="L263">
        <v>-95.156516999999994</v>
      </c>
      <c r="M263">
        <v>40</v>
      </c>
      <c r="N263">
        <v>23</v>
      </c>
      <c r="O263">
        <v>966900</v>
      </c>
      <c r="P263">
        <v>40023966900</v>
      </c>
      <c r="Q263">
        <v>40023</v>
      </c>
      <c r="R263" t="s">
        <v>1300</v>
      </c>
      <c r="S263" t="s">
        <v>1301</v>
      </c>
      <c r="T263" t="s">
        <v>43</v>
      </c>
      <c r="U263" t="s">
        <v>67</v>
      </c>
      <c r="V263">
        <v>2808</v>
      </c>
      <c r="W263">
        <v>76.400000000000006</v>
      </c>
      <c r="X263">
        <v>1.7</v>
      </c>
      <c r="Y263">
        <v>3.5</v>
      </c>
      <c r="Z263">
        <v>19316</v>
      </c>
      <c r="AA263">
        <v>32661</v>
      </c>
      <c r="AB263">
        <v>30201</v>
      </c>
      <c r="AC263">
        <v>1.081454256</v>
      </c>
      <c r="AD263">
        <v>4</v>
      </c>
      <c r="AE263">
        <v>1</v>
      </c>
      <c r="AF263">
        <v>21.5</v>
      </c>
      <c r="AG263">
        <v>0.15959409599999999</v>
      </c>
      <c r="AH263">
        <v>0.14586543399999999</v>
      </c>
    </row>
    <row r="264" spans="1:34" x14ac:dyDescent="0.25">
      <c r="A264" t="s">
        <v>1302</v>
      </c>
      <c r="B264">
        <v>72</v>
      </c>
      <c r="C264" t="s">
        <v>35</v>
      </c>
      <c r="D264" t="s">
        <v>117</v>
      </c>
      <c r="E264" t="s">
        <v>111</v>
      </c>
      <c r="F264">
        <v>7</v>
      </c>
      <c r="G264">
        <v>2015</v>
      </c>
      <c r="H264" t="s">
        <v>1303</v>
      </c>
      <c r="I264" t="s">
        <v>1304</v>
      </c>
      <c r="J264" t="s">
        <v>143</v>
      </c>
      <c r="K264">
        <v>33.933414499999998</v>
      </c>
      <c r="L264">
        <v>-84.086906400000004</v>
      </c>
      <c r="M264">
        <v>13</v>
      </c>
      <c r="N264">
        <v>135</v>
      </c>
      <c r="O264">
        <v>50533</v>
      </c>
      <c r="P264">
        <v>13135050533</v>
      </c>
      <c r="Q264">
        <v>13135</v>
      </c>
      <c r="R264" t="s">
        <v>1305</v>
      </c>
      <c r="S264" t="s">
        <v>1306</v>
      </c>
      <c r="T264" t="s">
        <v>43</v>
      </c>
      <c r="U264" t="s">
        <v>67</v>
      </c>
      <c r="V264">
        <v>7956</v>
      </c>
      <c r="W264">
        <v>14.9</v>
      </c>
      <c r="X264">
        <v>24.9</v>
      </c>
      <c r="Y264">
        <v>34.200000000000003</v>
      </c>
      <c r="Z264">
        <v>24332</v>
      </c>
      <c r="AA264">
        <v>60631</v>
      </c>
      <c r="AB264">
        <v>60445</v>
      </c>
      <c r="AC264">
        <v>1.0030771780000001</v>
      </c>
      <c r="AD264">
        <v>3</v>
      </c>
      <c r="AE264">
        <v>4</v>
      </c>
      <c r="AF264">
        <v>14.1</v>
      </c>
      <c r="AG264">
        <v>9.9892818999999994E-2</v>
      </c>
      <c r="AH264">
        <v>0.24786498600000001</v>
      </c>
    </row>
    <row r="265" spans="1:34" x14ac:dyDescent="0.25">
      <c r="A265" t="s">
        <v>1307</v>
      </c>
      <c r="B265">
        <v>28</v>
      </c>
      <c r="C265" t="s">
        <v>35</v>
      </c>
      <c r="D265" t="s">
        <v>46</v>
      </c>
      <c r="E265" t="s">
        <v>47</v>
      </c>
      <c r="F265">
        <v>15</v>
      </c>
      <c r="G265">
        <v>2015</v>
      </c>
      <c r="H265" t="s">
        <v>1308</v>
      </c>
      <c r="I265" t="s">
        <v>1309</v>
      </c>
      <c r="J265" t="s">
        <v>64</v>
      </c>
      <c r="K265">
        <v>34.120735199999999</v>
      </c>
      <c r="L265">
        <v>-117.198616</v>
      </c>
      <c r="M265">
        <v>6</v>
      </c>
      <c r="N265">
        <v>71</v>
      </c>
      <c r="O265">
        <v>7604</v>
      </c>
      <c r="P265">
        <v>6071007604</v>
      </c>
      <c r="Q265">
        <v>6071</v>
      </c>
      <c r="R265" t="s">
        <v>1310</v>
      </c>
      <c r="S265" t="s">
        <v>1311</v>
      </c>
      <c r="T265" t="s">
        <v>162</v>
      </c>
      <c r="U265" t="s">
        <v>109</v>
      </c>
      <c r="V265">
        <v>3859</v>
      </c>
      <c r="W265">
        <v>31.8</v>
      </c>
      <c r="X265">
        <v>9.3000000000000007</v>
      </c>
      <c r="Y265">
        <v>48.6</v>
      </c>
      <c r="Z265">
        <v>22628</v>
      </c>
      <c r="AA265">
        <v>50645</v>
      </c>
      <c r="AB265">
        <v>54090</v>
      </c>
      <c r="AC265">
        <v>0.936309854</v>
      </c>
      <c r="AD265">
        <v>3</v>
      </c>
      <c r="AE265">
        <v>3</v>
      </c>
      <c r="AF265">
        <v>11.8</v>
      </c>
      <c r="AG265">
        <v>0.17604456800000001</v>
      </c>
      <c r="AH265">
        <v>6.4474253999999995E-2</v>
      </c>
    </row>
    <row r="266" spans="1:34" x14ac:dyDescent="0.25">
      <c r="A266" t="s">
        <v>1312</v>
      </c>
      <c r="B266">
        <v>63</v>
      </c>
      <c r="C266" t="s">
        <v>35</v>
      </c>
      <c r="D266" t="s">
        <v>46</v>
      </c>
      <c r="E266" t="s">
        <v>54</v>
      </c>
      <c r="F266">
        <v>24</v>
      </c>
      <c r="G266">
        <v>2015</v>
      </c>
      <c r="H266" t="s">
        <v>1313</v>
      </c>
      <c r="I266" t="s">
        <v>1314</v>
      </c>
      <c r="J266" t="s">
        <v>77</v>
      </c>
      <c r="K266">
        <v>33.583802300000002</v>
      </c>
      <c r="L266">
        <v>-112.2006413</v>
      </c>
      <c r="M266">
        <v>4</v>
      </c>
      <c r="N266">
        <v>13</v>
      </c>
      <c r="O266">
        <v>104222</v>
      </c>
      <c r="P266">
        <v>4013104222</v>
      </c>
      <c r="Q266">
        <v>4013</v>
      </c>
      <c r="R266" t="s">
        <v>1315</v>
      </c>
      <c r="S266" t="s">
        <v>1316</v>
      </c>
      <c r="T266" t="s">
        <v>43</v>
      </c>
      <c r="U266" t="s">
        <v>67</v>
      </c>
      <c r="V266">
        <v>6257</v>
      </c>
      <c r="W266">
        <v>63.1</v>
      </c>
      <c r="X266">
        <v>9.4</v>
      </c>
      <c r="Y266">
        <v>18.8</v>
      </c>
      <c r="Z266">
        <v>30661</v>
      </c>
      <c r="AA266">
        <v>55133</v>
      </c>
      <c r="AB266">
        <v>53596</v>
      </c>
      <c r="AC266">
        <v>1.0286775130000001</v>
      </c>
      <c r="AD266">
        <v>3</v>
      </c>
      <c r="AE266">
        <v>3</v>
      </c>
      <c r="AF266">
        <v>13</v>
      </c>
      <c r="AG266">
        <v>5.1218760000000002E-2</v>
      </c>
      <c r="AH266">
        <v>0.24504142600000001</v>
      </c>
    </row>
    <row r="267" spans="1:34" x14ac:dyDescent="0.25">
      <c r="A267" t="s">
        <v>1317</v>
      </c>
      <c r="B267">
        <v>28</v>
      </c>
      <c r="C267" t="s">
        <v>35</v>
      </c>
      <c r="D267" t="s">
        <v>46</v>
      </c>
      <c r="E267" t="s">
        <v>47</v>
      </c>
      <c r="F267">
        <v>8</v>
      </c>
      <c r="G267">
        <v>2015</v>
      </c>
      <c r="H267" t="s">
        <v>1318</v>
      </c>
      <c r="I267" t="s">
        <v>1319</v>
      </c>
      <c r="J267" t="s">
        <v>64</v>
      </c>
      <c r="K267">
        <v>37.4033102</v>
      </c>
      <c r="L267">
        <v>-121.99566969999999</v>
      </c>
      <c r="M267">
        <v>6</v>
      </c>
      <c r="N267">
        <v>85</v>
      </c>
      <c r="O267">
        <v>504802</v>
      </c>
      <c r="P267">
        <v>6085504802</v>
      </c>
      <c r="Q267">
        <v>6085</v>
      </c>
      <c r="R267" t="s">
        <v>1320</v>
      </c>
      <c r="S267" t="s">
        <v>1321</v>
      </c>
      <c r="T267" t="s">
        <v>43</v>
      </c>
      <c r="U267" t="s">
        <v>67</v>
      </c>
      <c r="V267">
        <v>5153</v>
      </c>
      <c r="W267">
        <v>27.6</v>
      </c>
      <c r="X267">
        <v>0.7</v>
      </c>
      <c r="Y267">
        <v>26.2</v>
      </c>
      <c r="Z267">
        <v>30908</v>
      </c>
      <c r="AA267">
        <v>80962</v>
      </c>
      <c r="AB267">
        <v>91702</v>
      </c>
      <c r="AC267">
        <v>0.88288150700000001</v>
      </c>
      <c r="AD267">
        <v>2</v>
      </c>
      <c r="AE267">
        <v>5</v>
      </c>
      <c r="AF267">
        <v>6.6</v>
      </c>
      <c r="AG267">
        <v>0.120577121</v>
      </c>
      <c r="AH267">
        <v>0.35063876100000002</v>
      </c>
    </row>
    <row r="268" spans="1:34" x14ac:dyDescent="0.25">
      <c r="A268" t="s">
        <v>1322</v>
      </c>
      <c r="B268">
        <v>33</v>
      </c>
      <c r="C268" t="s">
        <v>35</v>
      </c>
      <c r="D268" t="s">
        <v>61</v>
      </c>
      <c r="E268" t="s">
        <v>47</v>
      </c>
      <c r="F268">
        <v>29</v>
      </c>
      <c r="G268">
        <v>2015</v>
      </c>
      <c r="H268" t="s">
        <v>1323</v>
      </c>
      <c r="I268" t="s">
        <v>1324</v>
      </c>
      <c r="J268" t="s">
        <v>77</v>
      </c>
      <c r="K268">
        <v>33.3896023</v>
      </c>
      <c r="L268">
        <v>-111.8006046</v>
      </c>
      <c r="M268">
        <v>4</v>
      </c>
      <c r="N268">
        <v>13</v>
      </c>
      <c r="O268">
        <v>422302</v>
      </c>
      <c r="P268">
        <v>4013422302</v>
      </c>
      <c r="Q268">
        <v>4013</v>
      </c>
      <c r="R268" t="s">
        <v>1325</v>
      </c>
      <c r="S268" t="s">
        <v>1326</v>
      </c>
      <c r="T268" t="s">
        <v>43</v>
      </c>
      <c r="U268" t="s">
        <v>109</v>
      </c>
      <c r="V268">
        <v>5442</v>
      </c>
      <c r="W268">
        <v>52.8</v>
      </c>
      <c r="X268">
        <v>1.8</v>
      </c>
      <c r="Y268">
        <v>41.3</v>
      </c>
      <c r="Z268">
        <v>22995</v>
      </c>
      <c r="AA268">
        <v>52661</v>
      </c>
      <c r="AB268">
        <v>53596</v>
      </c>
      <c r="AC268">
        <v>0.98255466800000002</v>
      </c>
      <c r="AD268">
        <v>3</v>
      </c>
      <c r="AE268">
        <v>3</v>
      </c>
      <c r="AF268">
        <v>13.4</v>
      </c>
      <c r="AG268">
        <v>0.11804158300000001</v>
      </c>
      <c r="AH268">
        <v>0.19829564099999999</v>
      </c>
    </row>
    <row r="269" spans="1:34" x14ac:dyDescent="0.25">
      <c r="A269" t="s">
        <v>1327</v>
      </c>
      <c r="B269">
        <v>24</v>
      </c>
      <c r="C269" t="s">
        <v>35</v>
      </c>
      <c r="D269" t="s">
        <v>61</v>
      </c>
      <c r="E269" t="s">
        <v>92</v>
      </c>
      <c r="F269">
        <v>26</v>
      </c>
      <c r="G269">
        <v>2015</v>
      </c>
      <c r="H269" t="s">
        <v>1328</v>
      </c>
      <c r="I269" t="s">
        <v>1329</v>
      </c>
      <c r="J269" t="s">
        <v>95</v>
      </c>
      <c r="K269">
        <v>33.166115300000001</v>
      </c>
      <c r="L269">
        <v>-101.6661762</v>
      </c>
      <c r="M269">
        <v>48</v>
      </c>
      <c r="N269">
        <v>305</v>
      </c>
      <c r="O269">
        <v>950600</v>
      </c>
      <c r="P269">
        <v>48305950600</v>
      </c>
      <c r="Q269">
        <v>48305</v>
      </c>
      <c r="R269" t="s">
        <v>1330</v>
      </c>
      <c r="S269" t="s">
        <v>1331</v>
      </c>
      <c r="T269" t="s">
        <v>43</v>
      </c>
      <c r="U269" t="s">
        <v>109</v>
      </c>
      <c r="V269">
        <v>1363</v>
      </c>
      <c r="W269">
        <v>46.9</v>
      </c>
      <c r="X269">
        <v>1</v>
      </c>
      <c r="Y269">
        <v>51.7</v>
      </c>
      <c r="Z269">
        <v>22734</v>
      </c>
      <c r="AA269">
        <v>36912</v>
      </c>
      <c r="AB269">
        <v>44375</v>
      </c>
      <c r="AC269">
        <v>0.83181971799999999</v>
      </c>
      <c r="AD269" t="s">
        <v>322</v>
      </c>
      <c r="AE269">
        <v>2</v>
      </c>
      <c r="AF269">
        <v>26</v>
      </c>
      <c r="AG269">
        <v>4.3478260999999997E-2</v>
      </c>
      <c r="AH269">
        <v>0.117073171</v>
      </c>
    </row>
    <row r="270" spans="1:34" x14ac:dyDescent="0.25">
      <c r="A270" t="s">
        <v>1332</v>
      </c>
      <c r="B270">
        <v>27</v>
      </c>
      <c r="C270" t="s">
        <v>35</v>
      </c>
      <c r="D270" t="s">
        <v>46</v>
      </c>
      <c r="E270" t="s">
        <v>47</v>
      </c>
      <c r="F270">
        <v>28</v>
      </c>
      <c r="G270">
        <v>2015</v>
      </c>
      <c r="H270" t="s">
        <v>1333</v>
      </c>
      <c r="I270" t="s">
        <v>1334</v>
      </c>
      <c r="J270" t="s">
        <v>577</v>
      </c>
      <c r="K270">
        <v>37.730811199999998</v>
      </c>
      <c r="L270">
        <v>-88.941263699999993</v>
      </c>
      <c r="M270">
        <v>17</v>
      </c>
      <c r="N270">
        <v>199</v>
      </c>
      <c r="O270">
        <v>21000</v>
      </c>
      <c r="P270">
        <v>17199021000</v>
      </c>
      <c r="Q270">
        <v>17199</v>
      </c>
      <c r="R270" t="s">
        <v>970</v>
      </c>
      <c r="S270" t="s">
        <v>1335</v>
      </c>
      <c r="T270" t="s">
        <v>43</v>
      </c>
      <c r="U270" t="s">
        <v>67</v>
      </c>
      <c r="V270">
        <v>4792</v>
      </c>
      <c r="W270">
        <v>82.7</v>
      </c>
      <c r="X270">
        <v>8.9</v>
      </c>
      <c r="Y270">
        <v>3.2</v>
      </c>
      <c r="Z270">
        <v>19474</v>
      </c>
      <c r="AA270">
        <v>32313</v>
      </c>
      <c r="AB270">
        <v>43125</v>
      </c>
      <c r="AC270">
        <v>0.74928695700000003</v>
      </c>
      <c r="AD270">
        <v>1</v>
      </c>
      <c r="AE270">
        <v>1</v>
      </c>
      <c r="AF270">
        <v>22.4</v>
      </c>
      <c r="AG270">
        <v>8.5856303999999994E-2</v>
      </c>
      <c r="AH270">
        <v>0.247985121</v>
      </c>
    </row>
    <row r="271" spans="1:34" x14ac:dyDescent="0.25">
      <c r="A271" t="s">
        <v>1336</v>
      </c>
      <c r="B271">
        <v>24</v>
      </c>
      <c r="C271" t="s">
        <v>35</v>
      </c>
      <c r="D271" t="s">
        <v>1337</v>
      </c>
      <c r="E271" t="s">
        <v>54</v>
      </c>
      <c r="F271">
        <v>19</v>
      </c>
      <c r="G271">
        <v>2015</v>
      </c>
      <c r="H271" t="s">
        <v>1338</v>
      </c>
      <c r="I271" t="s">
        <v>1339</v>
      </c>
      <c r="J271" t="s">
        <v>77</v>
      </c>
      <c r="K271">
        <v>36.4117088</v>
      </c>
      <c r="L271">
        <v>-109.25</v>
      </c>
      <c r="M271">
        <v>4</v>
      </c>
      <c r="N271">
        <v>1</v>
      </c>
      <c r="O271">
        <v>944100</v>
      </c>
      <c r="P271">
        <v>4001944100</v>
      </c>
      <c r="Q271">
        <v>4001</v>
      </c>
      <c r="R271" t="s">
        <v>1340</v>
      </c>
      <c r="S271" t="s">
        <v>1341</v>
      </c>
      <c r="T271" t="s">
        <v>43</v>
      </c>
      <c r="U271" t="s">
        <v>67</v>
      </c>
      <c r="V271">
        <v>5808</v>
      </c>
      <c r="W271">
        <v>4.3</v>
      </c>
      <c r="X271">
        <v>0.3</v>
      </c>
      <c r="Y271">
        <v>2.7</v>
      </c>
      <c r="Z271">
        <v>13130</v>
      </c>
      <c r="AA271">
        <v>24637</v>
      </c>
      <c r="AB271">
        <v>31476</v>
      </c>
      <c r="AC271">
        <v>0.78272334499999996</v>
      </c>
      <c r="AD271">
        <v>2</v>
      </c>
      <c r="AE271">
        <v>1</v>
      </c>
      <c r="AF271">
        <v>48.9</v>
      </c>
      <c r="AG271">
        <v>0.26273653600000002</v>
      </c>
      <c r="AH271">
        <v>0.102930128</v>
      </c>
    </row>
    <row r="272" spans="1:34" x14ac:dyDescent="0.25">
      <c r="A272" t="s">
        <v>1342</v>
      </c>
      <c r="B272">
        <v>28</v>
      </c>
      <c r="C272" t="s">
        <v>35</v>
      </c>
      <c r="D272" t="s">
        <v>46</v>
      </c>
      <c r="E272" t="s">
        <v>54</v>
      </c>
      <c r="F272">
        <v>16</v>
      </c>
      <c r="G272">
        <v>2015</v>
      </c>
      <c r="H272" t="s">
        <v>1343</v>
      </c>
      <c r="I272" t="s">
        <v>1344</v>
      </c>
      <c r="J272" t="s">
        <v>1345</v>
      </c>
      <c r="K272">
        <v>44.9535713</v>
      </c>
      <c r="L272">
        <v>-93.024551400000007</v>
      </c>
      <c r="M272">
        <v>27</v>
      </c>
      <c r="N272">
        <v>123</v>
      </c>
      <c r="O272">
        <v>34701</v>
      </c>
      <c r="P272">
        <v>27123034701</v>
      </c>
      <c r="Q272">
        <v>27123</v>
      </c>
      <c r="R272" t="s">
        <v>1346</v>
      </c>
      <c r="S272" t="s">
        <v>1347</v>
      </c>
      <c r="T272" t="s">
        <v>43</v>
      </c>
      <c r="U272" t="s">
        <v>67</v>
      </c>
      <c r="V272">
        <v>4264</v>
      </c>
      <c r="W272">
        <v>37.700000000000003</v>
      </c>
      <c r="X272">
        <v>22.7</v>
      </c>
      <c r="Y272">
        <v>10.9</v>
      </c>
      <c r="Z272">
        <v>23280</v>
      </c>
      <c r="AA272">
        <v>47525</v>
      </c>
      <c r="AB272">
        <v>54247</v>
      </c>
      <c r="AC272">
        <v>0.87608531300000003</v>
      </c>
      <c r="AD272">
        <v>2</v>
      </c>
      <c r="AE272">
        <v>3</v>
      </c>
      <c r="AF272">
        <v>18.100000000000001</v>
      </c>
      <c r="AG272">
        <v>0.106712565</v>
      </c>
      <c r="AH272">
        <v>0.16168645100000001</v>
      </c>
    </row>
    <row r="273" spans="1:34" x14ac:dyDescent="0.25">
      <c r="A273" t="s">
        <v>1348</v>
      </c>
      <c r="B273">
        <v>28</v>
      </c>
      <c r="C273" t="s">
        <v>35</v>
      </c>
      <c r="D273" t="s">
        <v>46</v>
      </c>
      <c r="E273" t="s">
        <v>111</v>
      </c>
      <c r="F273">
        <v>11</v>
      </c>
      <c r="G273">
        <v>2015</v>
      </c>
      <c r="H273" t="s">
        <v>1349</v>
      </c>
      <c r="I273" t="s">
        <v>415</v>
      </c>
      <c r="J273" t="s">
        <v>207</v>
      </c>
      <c r="K273">
        <v>29.9727812</v>
      </c>
      <c r="L273">
        <v>-81.480952799999997</v>
      </c>
      <c r="M273">
        <v>12</v>
      </c>
      <c r="N273">
        <v>109</v>
      </c>
      <c r="O273">
        <v>20902</v>
      </c>
      <c r="P273">
        <v>12109020902</v>
      </c>
      <c r="Q273">
        <v>12109</v>
      </c>
      <c r="R273" t="s">
        <v>1350</v>
      </c>
      <c r="S273" t="s">
        <v>417</v>
      </c>
      <c r="T273" t="s">
        <v>43</v>
      </c>
      <c r="U273" t="s">
        <v>67</v>
      </c>
      <c r="V273">
        <v>26826</v>
      </c>
      <c r="W273">
        <v>79.099999999999994</v>
      </c>
      <c r="X273">
        <v>4.5999999999999996</v>
      </c>
      <c r="Y273">
        <v>9.1999999999999993</v>
      </c>
      <c r="Z273">
        <v>40021</v>
      </c>
      <c r="AA273">
        <v>90191</v>
      </c>
      <c r="AB273">
        <v>64876</v>
      </c>
      <c r="AC273">
        <v>1.3902059309999999</v>
      </c>
      <c r="AD273">
        <v>4</v>
      </c>
      <c r="AE273">
        <v>5</v>
      </c>
      <c r="AF273">
        <v>4.5999999999999996</v>
      </c>
      <c r="AG273">
        <v>5.4535801000000002E-2</v>
      </c>
      <c r="AH273">
        <v>0.45828857899999997</v>
      </c>
    </row>
    <row r="274" spans="1:34" x14ac:dyDescent="0.25">
      <c r="A274" t="s">
        <v>1351</v>
      </c>
      <c r="B274">
        <v>17</v>
      </c>
      <c r="C274" t="s">
        <v>35</v>
      </c>
      <c r="D274" t="s">
        <v>36</v>
      </c>
      <c r="E274" t="s">
        <v>47</v>
      </c>
      <c r="F274">
        <v>4</v>
      </c>
      <c r="G274">
        <v>2015</v>
      </c>
      <c r="H274" t="s">
        <v>1352</v>
      </c>
      <c r="I274" t="s">
        <v>1353</v>
      </c>
      <c r="J274" t="s">
        <v>577</v>
      </c>
      <c r="K274">
        <v>42.453937500000002</v>
      </c>
      <c r="L274">
        <v>-87.843940700000005</v>
      </c>
      <c r="M274">
        <v>17</v>
      </c>
      <c r="N274">
        <v>97</v>
      </c>
      <c r="O274">
        <v>860302</v>
      </c>
      <c r="P274">
        <v>17097860302</v>
      </c>
      <c r="Q274">
        <v>17097</v>
      </c>
      <c r="R274" t="s">
        <v>1354</v>
      </c>
      <c r="S274" t="s">
        <v>1355</v>
      </c>
      <c r="T274" t="s">
        <v>43</v>
      </c>
      <c r="U274" t="s">
        <v>67</v>
      </c>
      <c r="V274">
        <v>3111</v>
      </c>
      <c r="W274">
        <v>26.6</v>
      </c>
      <c r="X274">
        <v>40.700000000000003</v>
      </c>
      <c r="Y274">
        <v>26.2</v>
      </c>
      <c r="Z274">
        <v>21955</v>
      </c>
      <c r="AA274">
        <v>47723</v>
      </c>
      <c r="AB274">
        <v>77469</v>
      </c>
      <c r="AC274">
        <v>0.61602705599999996</v>
      </c>
      <c r="AD274">
        <v>1</v>
      </c>
      <c r="AE274">
        <v>3</v>
      </c>
      <c r="AF274">
        <v>19.100000000000001</v>
      </c>
      <c r="AG274">
        <v>0.27326343400000003</v>
      </c>
      <c r="AH274">
        <v>0.101003764</v>
      </c>
    </row>
    <row r="275" spans="1:34" x14ac:dyDescent="0.25">
      <c r="A275" t="s">
        <v>1356</v>
      </c>
      <c r="B275">
        <v>46</v>
      </c>
      <c r="C275" t="s">
        <v>140</v>
      </c>
      <c r="D275" t="s">
        <v>46</v>
      </c>
      <c r="E275" t="s">
        <v>47</v>
      </c>
      <c r="F275">
        <v>23</v>
      </c>
      <c r="G275">
        <v>2015</v>
      </c>
      <c r="H275" t="s">
        <v>1357</v>
      </c>
      <c r="I275" t="s">
        <v>1358</v>
      </c>
      <c r="J275" t="s">
        <v>64</v>
      </c>
      <c r="K275">
        <v>38.3767128</v>
      </c>
      <c r="L275">
        <v>-122.7918701</v>
      </c>
      <c r="M275">
        <v>6</v>
      </c>
      <c r="N275">
        <v>97</v>
      </c>
      <c r="O275">
        <v>153403</v>
      </c>
      <c r="P275">
        <v>6097153403</v>
      </c>
      <c r="Q275">
        <v>6097</v>
      </c>
      <c r="R275" t="s">
        <v>1359</v>
      </c>
      <c r="S275" t="s">
        <v>1360</v>
      </c>
      <c r="T275" t="s">
        <v>43</v>
      </c>
      <c r="U275" t="s">
        <v>146</v>
      </c>
      <c r="V275">
        <v>4082</v>
      </c>
      <c r="W275">
        <v>83.3</v>
      </c>
      <c r="X275">
        <v>1.5</v>
      </c>
      <c r="Y275">
        <v>10.9</v>
      </c>
      <c r="Z275">
        <v>33918</v>
      </c>
      <c r="AA275">
        <v>68926</v>
      </c>
      <c r="AB275">
        <v>63356</v>
      </c>
      <c r="AC275">
        <v>1.0879159039999999</v>
      </c>
      <c r="AD275">
        <v>4</v>
      </c>
      <c r="AE275">
        <v>4</v>
      </c>
      <c r="AF275">
        <v>6.6</v>
      </c>
      <c r="AG275">
        <v>6.5811966E-2</v>
      </c>
      <c r="AH275">
        <v>0.40019795400000002</v>
      </c>
    </row>
    <row r="276" spans="1:34" x14ac:dyDescent="0.25">
      <c r="A276" t="s">
        <v>1361</v>
      </c>
      <c r="B276">
        <v>52</v>
      </c>
      <c r="C276" t="s">
        <v>35</v>
      </c>
      <c r="D276" t="s">
        <v>36</v>
      </c>
      <c r="E276" t="s">
        <v>47</v>
      </c>
      <c r="F276">
        <v>14</v>
      </c>
      <c r="G276">
        <v>2015</v>
      </c>
      <c r="H276" t="s">
        <v>1362</v>
      </c>
      <c r="I276" t="s">
        <v>1363</v>
      </c>
      <c r="J276" t="s">
        <v>516</v>
      </c>
      <c r="K276">
        <v>41.740416699999997</v>
      </c>
      <c r="L276">
        <v>-74.597955200000001</v>
      </c>
      <c r="M276">
        <v>36</v>
      </c>
      <c r="N276">
        <v>105</v>
      </c>
      <c r="O276">
        <v>951100</v>
      </c>
      <c r="P276">
        <v>36105951100</v>
      </c>
      <c r="Q276">
        <v>36105</v>
      </c>
      <c r="R276" t="s">
        <v>1364</v>
      </c>
      <c r="S276" t="s">
        <v>1365</v>
      </c>
      <c r="T276" t="s">
        <v>162</v>
      </c>
      <c r="U276" t="s">
        <v>67</v>
      </c>
      <c r="V276">
        <v>3535</v>
      </c>
      <c r="W276">
        <v>45.7</v>
      </c>
      <c r="X276">
        <v>21.4</v>
      </c>
      <c r="Y276">
        <v>28.2</v>
      </c>
      <c r="Z276">
        <v>19136</v>
      </c>
      <c r="AA276">
        <v>58859</v>
      </c>
      <c r="AB276">
        <v>48089</v>
      </c>
      <c r="AC276">
        <v>1.223959741</v>
      </c>
      <c r="AD276">
        <v>5</v>
      </c>
      <c r="AE276">
        <v>4</v>
      </c>
      <c r="AF276">
        <v>9.1</v>
      </c>
      <c r="AG276">
        <v>5.9414226000000001E-2</v>
      </c>
      <c r="AH276">
        <v>0.172615185</v>
      </c>
    </row>
    <row r="277" spans="1:34" x14ac:dyDescent="0.25">
      <c r="A277" t="s">
        <v>1366</v>
      </c>
      <c r="B277">
        <v>39</v>
      </c>
      <c r="C277" t="s">
        <v>35</v>
      </c>
      <c r="D277" t="s">
        <v>36</v>
      </c>
      <c r="E277" t="s">
        <v>92</v>
      </c>
      <c r="F277">
        <v>16</v>
      </c>
      <c r="G277">
        <v>2015</v>
      </c>
      <c r="H277" t="s">
        <v>1367</v>
      </c>
      <c r="I277" t="s">
        <v>1368</v>
      </c>
      <c r="J277" t="s">
        <v>367</v>
      </c>
      <c r="K277">
        <v>39.728164700000001</v>
      </c>
      <c r="L277">
        <v>-104.8446426</v>
      </c>
      <c r="M277">
        <v>8</v>
      </c>
      <c r="N277">
        <v>5</v>
      </c>
      <c r="O277">
        <v>7600</v>
      </c>
      <c r="P277">
        <v>8005007600</v>
      </c>
      <c r="Q277">
        <v>8005</v>
      </c>
      <c r="R277" t="s">
        <v>1369</v>
      </c>
      <c r="S277" t="s">
        <v>1370</v>
      </c>
      <c r="T277" t="s">
        <v>43</v>
      </c>
      <c r="U277" t="s">
        <v>146</v>
      </c>
      <c r="V277">
        <v>3219</v>
      </c>
      <c r="W277">
        <v>37.700000000000003</v>
      </c>
      <c r="X277">
        <v>17.2</v>
      </c>
      <c r="Y277">
        <v>42.1</v>
      </c>
      <c r="Z277">
        <v>25279</v>
      </c>
      <c r="AA277">
        <v>48169</v>
      </c>
      <c r="AB277">
        <v>60651</v>
      </c>
      <c r="AC277">
        <v>0.79419960099999998</v>
      </c>
      <c r="AD277">
        <v>2</v>
      </c>
      <c r="AE277">
        <v>3</v>
      </c>
      <c r="AF277">
        <v>20.3</v>
      </c>
      <c r="AG277">
        <v>0.13408819999999999</v>
      </c>
      <c r="AH277">
        <v>0.26390243899999999</v>
      </c>
    </row>
    <row r="278" spans="1:34" x14ac:dyDescent="0.25">
      <c r="A278" t="s">
        <v>1371</v>
      </c>
      <c r="B278">
        <v>49</v>
      </c>
      <c r="C278" t="s">
        <v>140</v>
      </c>
      <c r="D278" t="s">
        <v>46</v>
      </c>
      <c r="E278" t="s">
        <v>54</v>
      </c>
      <c r="F278">
        <v>18</v>
      </c>
      <c r="G278">
        <v>2015</v>
      </c>
      <c r="H278" t="s">
        <v>1372</v>
      </c>
      <c r="I278" t="s">
        <v>1373</v>
      </c>
      <c r="J278" t="s">
        <v>77</v>
      </c>
      <c r="K278">
        <v>33.5812721</v>
      </c>
      <c r="L278">
        <v>-112.2033386</v>
      </c>
      <c r="M278">
        <v>4</v>
      </c>
      <c r="N278">
        <v>13</v>
      </c>
      <c r="O278">
        <v>71915</v>
      </c>
      <c r="P278">
        <v>4013071915</v>
      </c>
      <c r="Q278">
        <v>4013</v>
      </c>
      <c r="R278" t="s">
        <v>1374</v>
      </c>
      <c r="S278" t="s">
        <v>1316</v>
      </c>
      <c r="T278" t="s">
        <v>43</v>
      </c>
      <c r="U278" t="s">
        <v>90</v>
      </c>
      <c r="V278">
        <v>3803</v>
      </c>
      <c r="W278">
        <v>38.6</v>
      </c>
      <c r="X278">
        <v>9.1</v>
      </c>
      <c r="Y278">
        <v>52.8</v>
      </c>
      <c r="Z278">
        <v>23974</v>
      </c>
      <c r="AA278">
        <v>34219</v>
      </c>
      <c r="AB278">
        <v>53596</v>
      </c>
      <c r="AC278">
        <v>0.63846182600000001</v>
      </c>
      <c r="AD278">
        <v>1</v>
      </c>
      <c r="AE278">
        <v>1</v>
      </c>
      <c r="AF278">
        <v>17.600000000000001</v>
      </c>
      <c r="AG278">
        <v>0.10433295300000001</v>
      </c>
      <c r="AH278">
        <v>0.10075566800000001</v>
      </c>
    </row>
    <row r="279" spans="1:34" x14ac:dyDescent="0.25">
      <c r="A279" t="s">
        <v>1375</v>
      </c>
      <c r="B279">
        <v>30</v>
      </c>
      <c r="C279" t="s">
        <v>35</v>
      </c>
      <c r="D279" t="s">
        <v>36</v>
      </c>
      <c r="E279" t="s">
        <v>111</v>
      </c>
      <c r="F279">
        <v>11</v>
      </c>
      <c r="G279">
        <v>2015</v>
      </c>
      <c r="H279" t="s">
        <v>1376</v>
      </c>
      <c r="I279" t="s">
        <v>526</v>
      </c>
      <c r="J279" t="s">
        <v>95</v>
      </c>
      <c r="K279">
        <v>32.660629299999997</v>
      </c>
      <c r="L279">
        <v>-97.3954849</v>
      </c>
      <c r="M279">
        <v>48</v>
      </c>
      <c r="N279">
        <v>439</v>
      </c>
      <c r="O279">
        <v>105503</v>
      </c>
      <c r="P279">
        <v>48439105503</v>
      </c>
      <c r="Q279">
        <v>48439</v>
      </c>
      <c r="R279" t="s">
        <v>1377</v>
      </c>
      <c r="S279" t="s">
        <v>528</v>
      </c>
      <c r="T279" t="s">
        <v>43</v>
      </c>
      <c r="U279" t="s">
        <v>44</v>
      </c>
      <c r="V279">
        <v>5863</v>
      </c>
      <c r="W279">
        <v>61.9</v>
      </c>
      <c r="X279">
        <v>20.5</v>
      </c>
      <c r="Y279">
        <v>18.399999999999999</v>
      </c>
      <c r="Z279">
        <v>29893</v>
      </c>
      <c r="AA279">
        <v>63646</v>
      </c>
      <c r="AB279">
        <v>56853</v>
      </c>
      <c r="AC279">
        <v>1.11948358</v>
      </c>
      <c r="AD279">
        <v>4</v>
      </c>
      <c r="AE279">
        <v>4</v>
      </c>
      <c r="AF279">
        <v>6</v>
      </c>
      <c r="AG279">
        <v>3.9571005999999999E-2</v>
      </c>
      <c r="AH279">
        <v>0.36867654599999999</v>
      </c>
    </row>
    <row r="280" spans="1:34" x14ac:dyDescent="0.25">
      <c r="A280" t="s">
        <v>1378</v>
      </c>
      <c r="B280">
        <v>51</v>
      </c>
      <c r="C280" t="s">
        <v>35</v>
      </c>
      <c r="D280" t="s">
        <v>46</v>
      </c>
      <c r="E280" t="s">
        <v>47</v>
      </c>
      <c r="F280">
        <v>3</v>
      </c>
      <c r="G280">
        <v>2015</v>
      </c>
      <c r="H280" t="s">
        <v>1379</v>
      </c>
      <c r="I280" t="s">
        <v>76</v>
      </c>
      <c r="J280" t="s">
        <v>77</v>
      </c>
      <c r="K280">
        <v>33.654609899999997</v>
      </c>
      <c r="L280">
        <v>-112.1431998</v>
      </c>
      <c r="M280">
        <v>4</v>
      </c>
      <c r="N280">
        <v>13</v>
      </c>
      <c r="O280">
        <v>618200</v>
      </c>
      <c r="P280">
        <v>4013618200</v>
      </c>
      <c r="Q280">
        <v>4013</v>
      </c>
      <c r="R280" t="s">
        <v>1380</v>
      </c>
      <c r="S280" t="s">
        <v>79</v>
      </c>
      <c r="T280" t="s">
        <v>43</v>
      </c>
      <c r="U280" t="s">
        <v>44</v>
      </c>
      <c r="V280">
        <v>3817</v>
      </c>
      <c r="W280">
        <v>75.3</v>
      </c>
      <c r="X280">
        <v>3.5</v>
      </c>
      <c r="Y280">
        <v>14.3</v>
      </c>
      <c r="Z280">
        <v>23250</v>
      </c>
      <c r="AA280">
        <v>55233</v>
      </c>
      <c r="AB280">
        <v>53596</v>
      </c>
      <c r="AC280">
        <v>1.0305433239999999</v>
      </c>
      <c r="AD280">
        <v>3</v>
      </c>
      <c r="AE280">
        <v>3</v>
      </c>
      <c r="AF280">
        <v>13</v>
      </c>
      <c r="AG280">
        <v>0.107897153</v>
      </c>
      <c r="AH280">
        <v>0.190435887</v>
      </c>
    </row>
    <row r="281" spans="1:34" x14ac:dyDescent="0.25">
      <c r="A281" t="s">
        <v>1381</v>
      </c>
      <c r="B281">
        <v>16</v>
      </c>
      <c r="C281" t="s">
        <v>35</v>
      </c>
      <c r="D281" t="s">
        <v>36</v>
      </c>
      <c r="E281" t="s">
        <v>54</v>
      </c>
      <c r="F281">
        <v>19</v>
      </c>
      <c r="G281">
        <v>2015</v>
      </c>
      <c r="H281" t="s">
        <v>1382</v>
      </c>
      <c r="I281" t="s">
        <v>504</v>
      </c>
      <c r="J281" t="s">
        <v>207</v>
      </c>
      <c r="K281">
        <v>30.377840299999999</v>
      </c>
      <c r="L281">
        <v>-81.6836172</v>
      </c>
      <c r="M281">
        <v>12</v>
      </c>
      <c r="N281">
        <v>31</v>
      </c>
      <c r="O281">
        <v>11500</v>
      </c>
      <c r="P281">
        <v>12031011500</v>
      </c>
      <c r="Q281">
        <v>12031</v>
      </c>
      <c r="R281" t="s">
        <v>1383</v>
      </c>
      <c r="S281" t="s">
        <v>1384</v>
      </c>
      <c r="T281" t="s">
        <v>43</v>
      </c>
      <c r="U281" t="s">
        <v>67</v>
      </c>
      <c r="V281">
        <v>4294</v>
      </c>
      <c r="W281">
        <v>5.2</v>
      </c>
      <c r="X281">
        <v>93.6</v>
      </c>
      <c r="Y281">
        <v>0.7</v>
      </c>
      <c r="Z281">
        <v>14754</v>
      </c>
      <c r="AA281">
        <v>23880</v>
      </c>
      <c r="AB281">
        <v>48323</v>
      </c>
      <c r="AC281">
        <v>0.49417461699999998</v>
      </c>
      <c r="AD281">
        <v>1</v>
      </c>
      <c r="AE281">
        <v>1</v>
      </c>
      <c r="AF281">
        <v>36.4</v>
      </c>
      <c r="AG281">
        <v>0.232041049</v>
      </c>
      <c r="AH281">
        <v>0.105285592</v>
      </c>
    </row>
    <row r="282" spans="1:34" x14ac:dyDescent="0.25">
      <c r="A282" t="s">
        <v>1385</v>
      </c>
      <c r="B282">
        <v>18</v>
      </c>
      <c r="C282" t="s">
        <v>35</v>
      </c>
      <c r="D282" t="s">
        <v>46</v>
      </c>
      <c r="E282" t="s">
        <v>92</v>
      </c>
      <c r="F282">
        <v>4</v>
      </c>
      <c r="G282">
        <v>2015</v>
      </c>
      <c r="H282" t="s">
        <v>322</v>
      </c>
      <c r="I282" t="s">
        <v>1386</v>
      </c>
      <c r="J282" t="s">
        <v>186</v>
      </c>
      <c r="K282">
        <v>35.880119299999997</v>
      </c>
      <c r="L282">
        <v>-97.422859200000005</v>
      </c>
      <c r="M282">
        <v>40</v>
      </c>
      <c r="N282">
        <v>83</v>
      </c>
      <c r="O282">
        <v>600200</v>
      </c>
      <c r="P282">
        <v>40083600200</v>
      </c>
      <c r="Q282">
        <v>40083</v>
      </c>
      <c r="R282" t="s">
        <v>1387</v>
      </c>
      <c r="S282" t="s">
        <v>1388</v>
      </c>
      <c r="T282" t="s">
        <v>43</v>
      </c>
      <c r="U282" t="s">
        <v>90</v>
      </c>
      <c r="V282">
        <v>3014</v>
      </c>
      <c r="W282">
        <v>68</v>
      </c>
      <c r="X282">
        <v>17.399999999999999</v>
      </c>
      <c r="Y282">
        <v>6.4</v>
      </c>
      <c r="Z282">
        <v>16463</v>
      </c>
      <c r="AA282">
        <v>41901</v>
      </c>
      <c r="AB282">
        <v>53591</v>
      </c>
      <c r="AC282">
        <v>0.78186635800000004</v>
      </c>
      <c r="AD282">
        <v>2</v>
      </c>
      <c r="AE282">
        <v>2</v>
      </c>
      <c r="AF282">
        <v>33.299999999999997</v>
      </c>
      <c r="AG282">
        <v>0.10576923100000001</v>
      </c>
      <c r="AH282">
        <v>0.105675147</v>
      </c>
    </row>
    <row r="283" spans="1:34" x14ac:dyDescent="0.25">
      <c r="A283" t="s">
        <v>1389</v>
      </c>
      <c r="B283">
        <v>22</v>
      </c>
      <c r="C283" t="s">
        <v>35</v>
      </c>
      <c r="D283" t="s">
        <v>61</v>
      </c>
      <c r="E283" t="s">
        <v>92</v>
      </c>
      <c r="F283">
        <v>5</v>
      </c>
      <c r="G283">
        <v>2015</v>
      </c>
      <c r="H283" t="s">
        <v>1390</v>
      </c>
      <c r="I283" t="s">
        <v>1391</v>
      </c>
      <c r="J283" t="s">
        <v>77</v>
      </c>
      <c r="K283">
        <v>33.326980599999999</v>
      </c>
      <c r="L283">
        <v>-111.8252487</v>
      </c>
      <c r="M283">
        <v>4</v>
      </c>
      <c r="N283">
        <v>13</v>
      </c>
      <c r="O283">
        <v>522901</v>
      </c>
      <c r="P283">
        <v>4013522901</v>
      </c>
      <c r="Q283">
        <v>4013</v>
      </c>
      <c r="R283" t="s">
        <v>1392</v>
      </c>
      <c r="S283" t="s">
        <v>1393</v>
      </c>
      <c r="T283" t="s">
        <v>43</v>
      </c>
      <c r="U283" t="s">
        <v>44</v>
      </c>
      <c r="V283">
        <v>4378</v>
      </c>
      <c r="W283">
        <v>60.2</v>
      </c>
      <c r="X283">
        <v>4</v>
      </c>
      <c r="Y283">
        <v>30.3</v>
      </c>
      <c r="Z283">
        <v>32211</v>
      </c>
      <c r="AA283">
        <v>53346</v>
      </c>
      <c r="AB283">
        <v>53596</v>
      </c>
      <c r="AC283">
        <v>0.99533547300000003</v>
      </c>
      <c r="AD283">
        <v>3</v>
      </c>
      <c r="AE283">
        <v>3</v>
      </c>
      <c r="AF283">
        <v>8.5</v>
      </c>
      <c r="AG283">
        <v>6.9218871000000001E-2</v>
      </c>
      <c r="AH283">
        <v>0.269216758</v>
      </c>
    </row>
    <row r="284" spans="1:34" x14ac:dyDescent="0.25">
      <c r="A284" t="s">
        <v>1394</v>
      </c>
      <c r="B284">
        <v>40</v>
      </c>
      <c r="C284" t="s">
        <v>35</v>
      </c>
      <c r="D284" t="s">
        <v>36</v>
      </c>
      <c r="E284" t="s">
        <v>111</v>
      </c>
      <c r="F284">
        <v>28</v>
      </c>
      <c r="G284">
        <v>2015</v>
      </c>
      <c r="H284" t="s">
        <v>1395</v>
      </c>
      <c r="I284" t="s">
        <v>1396</v>
      </c>
      <c r="J284" t="s">
        <v>143</v>
      </c>
      <c r="K284">
        <v>33.590656299999999</v>
      </c>
      <c r="L284">
        <v>-85.048904399999998</v>
      </c>
      <c r="M284">
        <v>13</v>
      </c>
      <c r="N284">
        <v>45</v>
      </c>
      <c r="O284">
        <v>910703</v>
      </c>
      <c r="P284">
        <v>13045910703</v>
      </c>
      <c r="Q284">
        <v>13045</v>
      </c>
      <c r="R284" t="s">
        <v>1397</v>
      </c>
      <c r="S284" t="s">
        <v>1398</v>
      </c>
      <c r="T284" t="s">
        <v>43</v>
      </c>
      <c r="U284" t="s">
        <v>67</v>
      </c>
      <c r="V284">
        <v>8081</v>
      </c>
      <c r="W284">
        <v>67.599999999999994</v>
      </c>
      <c r="X284">
        <v>26.3</v>
      </c>
      <c r="Y284">
        <v>4.3</v>
      </c>
      <c r="Z284">
        <v>25418</v>
      </c>
      <c r="AA284">
        <v>43517</v>
      </c>
      <c r="AB284">
        <v>46147</v>
      </c>
      <c r="AC284">
        <v>0.94300821300000004</v>
      </c>
      <c r="AD284" t="s">
        <v>322</v>
      </c>
      <c r="AE284">
        <v>2</v>
      </c>
      <c r="AF284">
        <v>17</v>
      </c>
      <c r="AG284">
        <v>0.136045259</v>
      </c>
      <c r="AH284">
        <v>0.17954453000000001</v>
      </c>
    </row>
    <row r="285" spans="1:34" x14ac:dyDescent="0.25">
      <c r="A285" t="s">
        <v>1399</v>
      </c>
      <c r="B285">
        <v>61</v>
      </c>
      <c r="C285" t="s">
        <v>35</v>
      </c>
      <c r="D285" t="s">
        <v>46</v>
      </c>
      <c r="E285" t="s">
        <v>37</v>
      </c>
      <c r="F285">
        <v>10</v>
      </c>
      <c r="G285">
        <v>2015</v>
      </c>
      <c r="H285" t="s">
        <v>1400</v>
      </c>
      <c r="I285" t="s">
        <v>1401</v>
      </c>
      <c r="J285" t="s">
        <v>1402</v>
      </c>
      <c r="K285">
        <v>46.159878399999997</v>
      </c>
      <c r="L285">
        <v>-68.100006800000003</v>
      </c>
      <c r="M285">
        <v>23</v>
      </c>
      <c r="N285">
        <v>3</v>
      </c>
      <c r="O285">
        <v>952600</v>
      </c>
      <c r="P285">
        <v>23003952600</v>
      </c>
      <c r="Q285">
        <v>23003</v>
      </c>
      <c r="R285" t="s">
        <v>1403</v>
      </c>
      <c r="S285" t="s">
        <v>1404</v>
      </c>
      <c r="T285" t="s">
        <v>43</v>
      </c>
      <c r="U285" t="s">
        <v>109</v>
      </c>
      <c r="V285">
        <v>3045</v>
      </c>
      <c r="W285">
        <v>97.2</v>
      </c>
      <c r="X285">
        <v>0.3</v>
      </c>
      <c r="Y285">
        <v>0.6</v>
      </c>
      <c r="Z285">
        <v>18760</v>
      </c>
      <c r="AA285">
        <v>40288</v>
      </c>
      <c r="AB285">
        <v>37855</v>
      </c>
      <c r="AC285">
        <v>1.0642715629999999</v>
      </c>
      <c r="AD285">
        <v>4</v>
      </c>
      <c r="AE285">
        <v>2</v>
      </c>
      <c r="AF285">
        <v>17.899999999999999</v>
      </c>
      <c r="AG285">
        <v>0.115207373</v>
      </c>
      <c r="AH285">
        <v>0.144492132</v>
      </c>
    </row>
    <row r="286" spans="1:34" x14ac:dyDescent="0.25">
      <c r="A286" t="s">
        <v>1405</v>
      </c>
      <c r="B286">
        <v>52</v>
      </c>
      <c r="C286" t="s">
        <v>35</v>
      </c>
      <c r="D286" t="s">
        <v>46</v>
      </c>
      <c r="E286" t="s">
        <v>111</v>
      </c>
      <c r="F286">
        <v>2</v>
      </c>
      <c r="G286">
        <v>2015</v>
      </c>
      <c r="H286" t="s">
        <v>1406</v>
      </c>
      <c r="I286" t="s">
        <v>1401</v>
      </c>
      <c r="J286" t="s">
        <v>1407</v>
      </c>
      <c r="K286">
        <v>39.280032400000003</v>
      </c>
      <c r="L286">
        <v>-75.602805200000006</v>
      </c>
      <c r="M286">
        <v>10</v>
      </c>
      <c r="N286">
        <v>1</v>
      </c>
      <c r="O286">
        <v>40202</v>
      </c>
      <c r="P286">
        <v>10001040202</v>
      </c>
      <c r="Q286">
        <v>10001</v>
      </c>
      <c r="R286" t="s">
        <v>1408</v>
      </c>
      <c r="S286" t="s">
        <v>1409</v>
      </c>
      <c r="T286" t="s">
        <v>43</v>
      </c>
      <c r="U286" t="s">
        <v>67</v>
      </c>
      <c r="V286">
        <v>13561</v>
      </c>
      <c r="W286">
        <v>64.400000000000006</v>
      </c>
      <c r="X286">
        <v>24.6</v>
      </c>
      <c r="Y286">
        <v>5.2</v>
      </c>
      <c r="Z286">
        <v>34176</v>
      </c>
      <c r="AA286">
        <v>66998</v>
      </c>
      <c r="AB286">
        <v>55149</v>
      </c>
      <c r="AC286">
        <v>1.2148543039999999</v>
      </c>
      <c r="AD286">
        <v>5</v>
      </c>
      <c r="AE286">
        <v>4</v>
      </c>
      <c r="AF286">
        <v>6.4</v>
      </c>
      <c r="AG286">
        <v>6.3839559000000004E-2</v>
      </c>
      <c r="AH286">
        <v>0.24139122399999999</v>
      </c>
    </row>
    <row r="287" spans="1:34" x14ac:dyDescent="0.25">
      <c r="A287" t="s">
        <v>1410</v>
      </c>
      <c r="B287">
        <v>51</v>
      </c>
      <c r="C287" t="s">
        <v>35</v>
      </c>
      <c r="D287" t="s">
        <v>46</v>
      </c>
      <c r="E287" t="s">
        <v>37</v>
      </c>
      <c r="F287">
        <v>21</v>
      </c>
      <c r="G287">
        <v>2015</v>
      </c>
      <c r="H287" t="s">
        <v>1411</v>
      </c>
      <c r="I287" t="s">
        <v>130</v>
      </c>
      <c r="J287" t="s">
        <v>125</v>
      </c>
      <c r="K287">
        <v>39.792715800000003</v>
      </c>
      <c r="L287">
        <v>-85.991922799999998</v>
      </c>
      <c r="M287">
        <v>18</v>
      </c>
      <c r="N287">
        <v>97</v>
      </c>
      <c r="O287">
        <v>360502</v>
      </c>
      <c r="P287">
        <v>18097360502</v>
      </c>
      <c r="Q287">
        <v>18097</v>
      </c>
      <c r="R287" t="s">
        <v>1412</v>
      </c>
      <c r="S287" t="s">
        <v>132</v>
      </c>
      <c r="T287" t="s">
        <v>43</v>
      </c>
      <c r="U287" t="s">
        <v>67</v>
      </c>
      <c r="V287">
        <v>6142</v>
      </c>
      <c r="W287">
        <v>61.8</v>
      </c>
      <c r="X287">
        <v>29.3</v>
      </c>
      <c r="Y287">
        <v>6</v>
      </c>
      <c r="Z287">
        <v>25226</v>
      </c>
      <c r="AA287">
        <v>43110</v>
      </c>
      <c r="AB287">
        <v>42334</v>
      </c>
      <c r="AC287">
        <v>1.0183304200000001</v>
      </c>
      <c r="AD287">
        <v>4</v>
      </c>
      <c r="AE287">
        <v>2</v>
      </c>
      <c r="AF287">
        <v>15.1</v>
      </c>
      <c r="AG287">
        <v>0.12563323200000001</v>
      </c>
      <c r="AH287">
        <v>9.0463918000000004E-2</v>
      </c>
    </row>
    <row r="288" spans="1:34" x14ac:dyDescent="0.25">
      <c r="A288" t="s">
        <v>1413</v>
      </c>
      <c r="B288">
        <v>36</v>
      </c>
      <c r="C288" t="s">
        <v>35</v>
      </c>
      <c r="D288" t="s">
        <v>36</v>
      </c>
      <c r="E288" t="s">
        <v>111</v>
      </c>
      <c r="F288">
        <v>29</v>
      </c>
      <c r="G288">
        <v>2015</v>
      </c>
      <c r="H288" t="s">
        <v>1414</v>
      </c>
      <c r="I288" t="s">
        <v>1415</v>
      </c>
      <c r="J288" t="s">
        <v>556</v>
      </c>
      <c r="K288">
        <v>40.812134299999997</v>
      </c>
      <c r="L288">
        <v>-74.124644500000002</v>
      </c>
      <c r="M288">
        <v>34</v>
      </c>
      <c r="N288">
        <v>3</v>
      </c>
      <c r="O288">
        <v>31200</v>
      </c>
      <c r="P288">
        <v>34003031200</v>
      </c>
      <c r="Q288">
        <v>34003</v>
      </c>
      <c r="R288" t="s">
        <v>479</v>
      </c>
      <c r="S288" t="s">
        <v>1416</v>
      </c>
      <c r="T288" t="s">
        <v>43</v>
      </c>
      <c r="U288" t="s">
        <v>67</v>
      </c>
      <c r="V288">
        <v>4702</v>
      </c>
      <c r="W288">
        <v>75.3</v>
      </c>
      <c r="X288">
        <v>1.1000000000000001</v>
      </c>
      <c r="Y288">
        <v>17.3</v>
      </c>
      <c r="Z288">
        <v>36305</v>
      </c>
      <c r="AA288">
        <v>67109</v>
      </c>
      <c r="AB288">
        <v>83794</v>
      </c>
      <c r="AC288">
        <v>0.80088073100000001</v>
      </c>
      <c r="AD288">
        <v>2</v>
      </c>
      <c r="AE288">
        <v>4</v>
      </c>
      <c r="AF288">
        <v>4.5</v>
      </c>
      <c r="AG288">
        <v>9.6800997E-2</v>
      </c>
      <c r="AH288">
        <v>0.29462738300000002</v>
      </c>
    </row>
    <row r="289" spans="1:34" x14ac:dyDescent="0.25">
      <c r="A289" t="s">
        <v>1417</v>
      </c>
      <c r="B289">
        <v>36</v>
      </c>
      <c r="C289" t="s">
        <v>35</v>
      </c>
      <c r="D289" t="s">
        <v>46</v>
      </c>
      <c r="E289" t="s">
        <v>111</v>
      </c>
      <c r="F289">
        <v>3</v>
      </c>
      <c r="G289">
        <v>2015</v>
      </c>
      <c r="H289" t="s">
        <v>1418</v>
      </c>
      <c r="I289" t="s">
        <v>1419</v>
      </c>
      <c r="J289" t="s">
        <v>484</v>
      </c>
      <c r="K289">
        <v>40.302315399999998</v>
      </c>
      <c r="L289">
        <v>-109.9969961</v>
      </c>
      <c r="M289">
        <v>49</v>
      </c>
      <c r="N289">
        <v>13</v>
      </c>
      <c r="O289">
        <v>940500</v>
      </c>
      <c r="P289">
        <v>49013940500</v>
      </c>
      <c r="Q289">
        <v>49013</v>
      </c>
      <c r="R289" t="s">
        <v>1420</v>
      </c>
      <c r="S289" t="s">
        <v>1421</v>
      </c>
      <c r="T289" t="s">
        <v>43</v>
      </c>
      <c r="U289" t="s">
        <v>44</v>
      </c>
      <c r="V289">
        <v>7753</v>
      </c>
      <c r="W289">
        <v>79.900000000000006</v>
      </c>
      <c r="X289">
        <v>0</v>
      </c>
      <c r="Y289">
        <v>10.8</v>
      </c>
      <c r="Z289">
        <v>31491</v>
      </c>
      <c r="AA289">
        <v>60957</v>
      </c>
      <c r="AB289">
        <v>57683</v>
      </c>
      <c r="AC289">
        <v>1.05675849</v>
      </c>
      <c r="AD289" t="s">
        <v>322</v>
      </c>
      <c r="AE289">
        <v>4</v>
      </c>
      <c r="AF289">
        <v>12.4</v>
      </c>
      <c r="AG289">
        <v>3.5599649999999997E-2</v>
      </c>
      <c r="AH289">
        <v>0.19939728800000001</v>
      </c>
    </row>
    <row r="290" spans="1:34" x14ac:dyDescent="0.25">
      <c r="A290" t="s">
        <v>1422</v>
      </c>
      <c r="B290">
        <v>59</v>
      </c>
      <c r="C290" t="s">
        <v>35</v>
      </c>
      <c r="D290" t="s">
        <v>46</v>
      </c>
      <c r="E290" t="s">
        <v>47</v>
      </c>
      <c r="F290">
        <v>21</v>
      </c>
      <c r="G290">
        <v>2015</v>
      </c>
      <c r="H290" t="s">
        <v>1423</v>
      </c>
      <c r="I290" t="s">
        <v>493</v>
      </c>
      <c r="J290" t="s">
        <v>443</v>
      </c>
      <c r="K290">
        <v>34.072822600000002</v>
      </c>
      <c r="L290">
        <v>-81.199638399999998</v>
      </c>
      <c r="M290">
        <v>45</v>
      </c>
      <c r="N290">
        <v>63</v>
      </c>
      <c r="O290">
        <v>21116</v>
      </c>
      <c r="P290">
        <v>45063021116</v>
      </c>
      <c r="Q290">
        <v>45063</v>
      </c>
      <c r="R290" t="s">
        <v>1424</v>
      </c>
      <c r="S290" t="s">
        <v>1425</v>
      </c>
      <c r="T290" t="s">
        <v>43</v>
      </c>
      <c r="U290" t="s">
        <v>44</v>
      </c>
      <c r="V290">
        <v>3276</v>
      </c>
      <c r="W290">
        <v>71</v>
      </c>
      <c r="X290">
        <v>17.600000000000001</v>
      </c>
      <c r="Y290">
        <v>2.7</v>
      </c>
      <c r="Z290">
        <v>41145</v>
      </c>
      <c r="AA290">
        <v>82104</v>
      </c>
      <c r="AB290">
        <v>54061</v>
      </c>
      <c r="AC290">
        <v>1.5187288430000001</v>
      </c>
      <c r="AD290">
        <v>5</v>
      </c>
      <c r="AE290">
        <v>5</v>
      </c>
      <c r="AF290">
        <v>14.5</v>
      </c>
      <c r="AG290">
        <v>0.100581395</v>
      </c>
      <c r="AH290">
        <v>0.47020725400000002</v>
      </c>
    </row>
    <row r="291" spans="1:34" x14ac:dyDescent="0.25">
      <c r="A291" t="s">
        <v>1426</v>
      </c>
      <c r="B291">
        <v>17</v>
      </c>
      <c r="C291" t="s">
        <v>140</v>
      </c>
      <c r="D291" t="s">
        <v>46</v>
      </c>
      <c r="E291" t="s">
        <v>92</v>
      </c>
      <c r="F291">
        <v>22</v>
      </c>
      <c r="G291">
        <v>2015</v>
      </c>
      <c r="H291" t="s">
        <v>1427</v>
      </c>
      <c r="I291" t="s">
        <v>1428</v>
      </c>
      <c r="J291" t="s">
        <v>95</v>
      </c>
      <c r="K291">
        <v>32.49541</v>
      </c>
      <c r="L291">
        <v>-94.746093999999999</v>
      </c>
      <c r="M291">
        <v>48</v>
      </c>
      <c r="N291">
        <v>183</v>
      </c>
      <c r="O291">
        <v>1100</v>
      </c>
      <c r="P291">
        <v>48183001100</v>
      </c>
      <c r="Q291">
        <v>48183</v>
      </c>
      <c r="R291" t="s">
        <v>218</v>
      </c>
      <c r="S291" t="s">
        <v>1429</v>
      </c>
      <c r="T291" t="s">
        <v>43</v>
      </c>
      <c r="U291" t="s">
        <v>67</v>
      </c>
      <c r="V291">
        <v>4045</v>
      </c>
      <c r="W291">
        <v>44.8</v>
      </c>
      <c r="X291">
        <v>34.1</v>
      </c>
      <c r="Y291">
        <v>19.7</v>
      </c>
      <c r="Z291">
        <v>14332</v>
      </c>
      <c r="AA291">
        <v>26458</v>
      </c>
      <c r="AB291">
        <v>45525</v>
      </c>
      <c r="AC291">
        <v>0.58117517799999996</v>
      </c>
      <c r="AD291">
        <v>1</v>
      </c>
      <c r="AE291">
        <v>1</v>
      </c>
      <c r="AF291">
        <v>27.4</v>
      </c>
      <c r="AG291">
        <v>0.13706705999999999</v>
      </c>
      <c r="AH291">
        <v>0.174307036</v>
      </c>
    </row>
    <row r="292" spans="1:34" x14ac:dyDescent="0.25">
      <c r="A292" t="s">
        <v>1430</v>
      </c>
      <c r="B292">
        <v>18</v>
      </c>
      <c r="C292" t="s">
        <v>35</v>
      </c>
      <c r="D292" t="s">
        <v>46</v>
      </c>
      <c r="E292" t="s">
        <v>111</v>
      </c>
      <c r="F292">
        <v>28</v>
      </c>
      <c r="G292">
        <v>2015</v>
      </c>
      <c r="H292" t="s">
        <v>1431</v>
      </c>
      <c r="I292" t="s">
        <v>1432</v>
      </c>
      <c r="J292" t="s">
        <v>101</v>
      </c>
      <c r="K292">
        <v>42.140804799999998</v>
      </c>
      <c r="L292">
        <v>-83.215977899999999</v>
      </c>
      <c r="M292">
        <v>26</v>
      </c>
      <c r="N292">
        <v>163</v>
      </c>
      <c r="O292">
        <v>594300</v>
      </c>
      <c r="P292">
        <v>26163594300</v>
      </c>
      <c r="Q292">
        <v>26163</v>
      </c>
      <c r="R292" t="s">
        <v>1433</v>
      </c>
      <c r="S292" t="s">
        <v>1434</v>
      </c>
      <c r="T292" t="s">
        <v>43</v>
      </c>
      <c r="U292" t="s">
        <v>44</v>
      </c>
      <c r="V292">
        <v>3088</v>
      </c>
      <c r="W292">
        <v>92.3</v>
      </c>
      <c r="X292">
        <v>1.3</v>
      </c>
      <c r="Y292">
        <v>5.7</v>
      </c>
      <c r="Z292">
        <v>26583</v>
      </c>
      <c r="AA292">
        <v>60795</v>
      </c>
      <c r="AB292">
        <v>41184</v>
      </c>
      <c r="AC292">
        <v>1.4761800700000001</v>
      </c>
      <c r="AD292">
        <v>5</v>
      </c>
      <c r="AE292">
        <v>4</v>
      </c>
      <c r="AF292">
        <v>6</v>
      </c>
      <c r="AG292">
        <v>9.1408934999999997E-2</v>
      </c>
      <c r="AH292">
        <v>0.236224029</v>
      </c>
    </row>
    <row r="293" spans="1:34" x14ac:dyDescent="0.25">
      <c r="A293" t="s">
        <v>1435</v>
      </c>
      <c r="B293">
        <v>41</v>
      </c>
      <c r="C293" t="s">
        <v>35</v>
      </c>
      <c r="D293" t="s">
        <v>46</v>
      </c>
      <c r="E293" t="s">
        <v>37</v>
      </c>
      <c r="F293">
        <v>9</v>
      </c>
      <c r="G293">
        <v>2015</v>
      </c>
      <c r="H293" t="s">
        <v>1436</v>
      </c>
      <c r="I293" t="s">
        <v>1437</v>
      </c>
      <c r="J293" t="s">
        <v>95</v>
      </c>
      <c r="K293">
        <v>33.787269999999999</v>
      </c>
      <c r="L293">
        <v>-97.712763800000005</v>
      </c>
      <c r="M293">
        <v>48</v>
      </c>
      <c r="N293">
        <v>337</v>
      </c>
      <c r="O293">
        <v>950200</v>
      </c>
      <c r="P293">
        <v>48337950200</v>
      </c>
      <c r="Q293">
        <v>48337</v>
      </c>
      <c r="R293" t="s">
        <v>583</v>
      </c>
      <c r="S293" t="s">
        <v>1438</v>
      </c>
      <c r="T293" t="s">
        <v>43</v>
      </c>
      <c r="U293" t="s">
        <v>104</v>
      </c>
      <c r="V293">
        <v>1683</v>
      </c>
      <c r="W293">
        <v>90.5</v>
      </c>
      <c r="X293">
        <v>0.6</v>
      </c>
      <c r="Y293">
        <v>7.6</v>
      </c>
      <c r="Z293">
        <v>23750</v>
      </c>
      <c r="AA293">
        <v>45500</v>
      </c>
      <c r="AB293">
        <v>44231</v>
      </c>
      <c r="AC293">
        <v>1.0286902849999999</v>
      </c>
      <c r="AD293">
        <v>2</v>
      </c>
      <c r="AE293">
        <v>3</v>
      </c>
      <c r="AF293">
        <v>10.3</v>
      </c>
      <c r="AG293">
        <v>7.5596816999999997E-2</v>
      </c>
      <c r="AH293">
        <v>0.14048212800000001</v>
      </c>
    </row>
    <row r="294" spans="1:34" x14ac:dyDescent="0.25">
      <c r="A294" t="s">
        <v>1439</v>
      </c>
      <c r="B294">
        <v>33</v>
      </c>
      <c r="C294" t="s">
        <v>35</v>
      </c>
      <c r="D294" t="s">
        <v>1337</v>
      </c>
      <c r="E294" t="s">
        <v>92</v>
      </c>
      <c r="F294">
        <v>28</v>
      </c>
      <c r="G294">
        <v>2015</v>
      </c>
      <c r="H294" t="s">
        <v>1440</v>
      </c>
      <c r="I294" t="s">
        <v>1234</v>
      </c>
      <c r="J294" t="s">
        <v>1235</v>
      </c>
      <c r="K294">
        <v>61.218407999999997</v>
      </c>
      <c r="L294">
        <v>-149.85801599999999</v>
      </c>
      <c r="M294">
        <v>2</v>
      </c>
      <c r="N294">
        <v>20</v>
      </c>
      <c r="O294">
        <v>901</v>
      </c>
      <c r="P294">
        <v>2020000901</v>
      </c>
      <c r="Q294">
        <v>2020</v>
      </c>
      <c r="R294" t="s">
        <v>392</v>
      </c>
      <c r="S294" t="s">
        <v>1441</v>
      </c>
      <c r="T294" t="s">
        <v>162</v>
      </c>
      <c r="U294" t="s">
        <v>109</v>
      </c>
      <c r="V294">
        <v>5733</v>
      </c>
      <c r="W294">
        <v>25.5</v>
      </c>
      <c r="X294">
        <v>11.1</v>
      </c>
      <c r="Y294">
        <v>13.6</v>
      </c>
      <c r="Z294">
        <v>20075</v>
      </c>
      <c r="AA294">
        <v>41268</v>
      </c>
      <c r="AB294">
        <v>77454</v>
      </c>
      <c r="AC294">
        <v>0.53280656900000001</v>
      </c>
      <c r="AD294">
        <v>1</v>
      </c>
      <c r="AE294">
        <v>2</v>
      </c>
      <c r="AF294">
        <v>20.2</v>
      </c>
      <c r="AG294">
        <v>0.12931034499999999</v>
      </c>
      <c r="AH294">
        <v>7.6845637999999994E-2</v>
      </c>
    </row>
    <row r="295" spans="1:34" x14ac:dyDescent="0.25">
      <c r="A295" t="s">
        <v>1442</v>
      </c>
      <c r="B295">
        <v>25</v>
      </c>
      <c r="C295" t="s">
        <v>35</v>
      </c>
      <c r="D295" t="s">
        <v>36</v>
      </c>
      <c r="E295" t="s">
        <v>37</v>
      </c>
      <c r="F295">
        <v>15</v>
      </c>
      <c r="G295">
        <v>2015</v>
      </c>
      <c r="H295" t="s">
        <v>1443</v>
      </c>
      <c r="I295" t="s">
        <v>1444</v>
      </c>
      <c r="J295" t="s">
        <v>207</v>
      </c>
      <c r="K295">
        <v>25.950319199999999</v>
      </c>
      <c r="L295">
        <v>-80.207422500000007</v>
      </c>
      <c r="M295">
        <v>12</v>
      </c>
      <c r="N295">
        <v>86</v>
      </c>
      <c r="O295">
        <v>9906</v>
      </c>
      <c r="P295">
        <v>12086009906</v>
      </c>
      <c r="Q295">
        <v>12086</v>
      </c>
      <c r="R295" t="s">
        <v>1445</v>
      </c>
      <c r="S295" t="s">
        <v>1446</v>
      </c>
      <c r="T295" t="s">
        <v>43</v>
      </c>
      <c r="U295" t="s">
        <v>67</v>
      </c>
      <c r="V295">
        <v>4945</v>
      </c>
      <c r="W295">
        <v>5.9</v>
      </c>
      <c r="X295">
        <v>83</v>
      </c>
      <c r="Y295">
        <v>9.5</v>
      </c>
      <c r="Z295">
        <v>26067</v>
      </c>
      <c r="AA295">
        <v>52453</v>
      </c>
      <c r="AB295">
        <v>43100</v>
      </c>
      <c r="AC295">
        <v>1.2170069610000001</v>
      </c>
      <c r="AD295">
        <v>4</v>
      </c>
      <c r="AE295">
        <v>3</v>
      </c>
      <c r="AF295">
        <v>8.1999999999999993</v>
      </c>
      <c r="AG295">
        <v>0.11695501699999999</v>
      </c>
      <c r="AH295">
        <v>0.16485773000000001</v>
      </c>
    </row>
    <row r="296" spans="1:34" x14ac:dyDescent="0.25">
      <c r="A296" t="s">
        <v>1447</v>
      </c>
      <c r="B296">
        <v>23</v>
      </c>
      <c r="C296" t="s">
        <v>35</v>
      </c>
      <c r="D296" t="s">
        <v>36</v>
      </c>
      <c r="E296" t="s">
        <v>37</v>
      </c>
      <c r="F296">
        <v>3</v>
      </c>
      <c r="G296">
        <v>2015</v>
      </c>
      <c r="H296" t="s">
        <v>1448</v>
      </c>
      <c r="I296" t="s">
        <v>974</v>
      </c>
      <c r="J296" t="s">
        <v>494</v>
      </c>
      <c r="K296">
        <v>38.5800999</v>
      </c>
      <c r="L296">
        <v>-90.237529699999996</v>
      </c>
      <c r="M296">
        <v>29</v>
      </c>
      <c r="N296">
        <v>510</v>
      </c>
      <c r="O296">
        <v>115700</v>
      </c>
      <c r="P296">
        <v>29510115700</v>
      </c>
      <c r="Q296">
        <v>29510</v>
      </c>
      <c r="R296" t="s">
        <v>1449</v>
      </c>
      <c r="S296" t="s">
        <v>976</v>
      </c>
      <c r="T296" t="s">
        <v>43</v>
      </c>
      <c r="U296" t="s">
        <v>44</v>
      </c>
      <c r="V296">
        <v>3641</v>
      </c>
      <c r="W296">
        <v>28.5</v>
      </c>
      <c r="X296">
        <v>59.4</v>
      </c>
      <c r="Y296">
        <v>6.1</v>
      </c>
      <c r="Z296">
        <v>17693</v>
      </c>
      <c r="AA296">
        <v>33095</v>
      </c>
      <c r="AB296">
        <v>34582</v>
      </c>
      <c r="AC296">
        <v>0.95700075200000001</v>
      </c>
      <c r="AD296">
        <v>3</v>
      </c>
      <c r="AE296">
        <v>1</v>
      </c>
      <c r="AF296">
        <v>38.700000000000003</v>
      </c>
      <c r="AG296">
        <v>0.20167130899999999</v>
      </c>
      <c r="AH296">
        <v>0.10056391000000001</v>
      </c>
    </row>
    <row r="297" spans="1:34" x14ac:dyDescent="0.25">
      <c r="A297" t="s">
        <v>1450</v>
      </c>
      <c r="B297">
        <v>47</v>
      </c>
      <c r="C297" t="s">
        <v>35</v>
      </c>
      <c r="D297" t="s">
        <v>36</v>
      </c>
      <c r="E297" t="s">
        <v>92</v>
      </c>
      <c r="F297">
        <v>6</v>
      </c>
      <c r="G297">
        <v>2015</v>
      </c>
      <c r="H297" t="s">
        <v>1451</v>
      </c>
      <c r="I297" t="s">
        <v>1452</v>
      </c>
      <c r="J297" t="s">
        <v>244</v>
      </c>
      <c r="K297">
        <v>40.413044999999997</v>
      </c>
      <c r="L297">
        <v>-79.991462999999996</v>
      </c>
      <c r="M297">
        <v>42</v>
      </c>
      <c r="N297">
        <v>3</v>
      </c>
      <c r="O297">
        <v>300100</v>
      </c>
      <c r="P297">
        <v>42003300100</v>
      </c>
      <c r="Q297">
        <v>42003</v>
      </c>
      <c r="R297" t="s">
        <v>1453</v>
      </c>
      <c r="S297" t="s">
        <v>1454</v>
      </c>
      <c r="T297" t="s">
        <v>43</v>
      </c>
      <c r="U297" t="s">
        <v>67</v>
      </c>
      <c r="V297">
        <v>4667</v>
      </c>
      <c r="W297">
        <v>34.5</v>
      </c>
      <c r="X297">
        <v>59.4</v>
      </c>
      <c r="Y297">
        <v>1.4</v>
      </c>
      <c r="Z297">
        <v>18978</v>
      </c>
      <c r="AA297">
        <v>32625</v>
      </c>
      <c r="AB297">
        <v>51366</v>
      </c>
      <c r="AC297">
        <v>0.63514776299999998</v>
      </c>
      <c r="AD297">
        <v>2</v>
      </c>
      <c r="AE297">
        <v>1</v>
      </c>
      <c r="AF297">
        <v>30.5</v>
      </c>
      <c r="AG297">
        <v>0.102179837</v>
      </c>
      <c r="AH297">
        <v>8.3578791999999999E-2</v>
      </c>
    </row>
    <row r="298" spans="1:34" x14ac:dyDescent="0.25">
      <c r="A298" t="s">
        <v>1455</v>
      </c>
      <c r="B298">
        <v>58</v>
      </c>
      <c r="C298" t="s">
        <v>35</v>
      </c>
      <c r="D298" t="s">
        <v>46</v>
      </c>
      <c r="E298" t="s">
        <v>54</v>
      </c>
      <c r="F298">
        <v>9</v>
      </c>
      <c r="G298">
        <v>2015</v>
      </c>
      <c r="H298" t="s">
        <v>1456</v>
      </c>
      <c r="I298" t="s">
        <v>1457</v>
      </c>
      <c r="J298" t="s">
        <v>312</v>
      </c>
      <c r="K298">
        <v>35.270259899999999</v>
      </c>
      <c r="L298">
        <v>-82.638099699999998</v>
      </c>
      <c r="M298">
        <v>37</v>
      </c>
      <c r="N298">
        <v>175</v>
      </c>
      <c r="O298">
        <v>960100</v>
      </c>
      <c r="P298">
        <v>37175960100</v>
      </c>
      <c r="Q298">
        <v>37175</v>
      </c>
      <c r="R298" t="s">
        <v>1458</v>
      </c>
      <c r="S298" t="s">
        <v>1459</v>
      </c>
      <c r="T298" t="s">
        <v>43</v>
      </c>
      <c r="U298" t="s">
        <v>67</v>
      </c>
      <c r="V298">
        <v>5006</v>
      </c>
      <c r="W298">
        <v>91.8</v>
      </c>
      <c r="X298">
        <v>5.0999999999999996</v>
      </c>
      <c r="Y298">
        <v>1.5</v>
      </c>
      <c r="Z298">
        <v>19645</v>
      </c>
      <c r="AA298">
        <v>36583</v>
      </c>
      <c r="AB298">
        <v>41781</v>
      </c>
      <c r="AC298">
        <v>0.875589383</v>
      </c>
      <c r="AD298">
        <v>2</v>
      </c>
      <c r="AE298">
        <v>2</v>
      </c>
      <c r="AF298">
        <v>14.8</v>
      </c>
      <c r="AG298">
        <v>9.5274682999999999E-2</v>
      </c>
      <c r="AH298">
        <v>0.15303283200000001</v>
      </c>
    </row>
    <row r="299" spans="1:34" x14ac:dyDescent="0.25">
      <c r="A299" t="s">
        <v>1460</v>
      </c>
      <c r="B299">
        <v>47</v>
      </c>
      <c r="C299" t="s">
        <v>35</v>
      </c>
      <c r="D299" t="s">
        <v>46</v>
      </c>
      <c r="E299" t="s">
        <v>92</v>
      </c>
      <c r="F299">
        <v>2</v>
      </c>
      <c r="G299">
        <v>2015</v>
      </c>
      <c r="H299" t="s">
        <v>1461</v>
      </c>
      <c r="I299" t="s">
        <v>1462</v>
      </c>
      <c r="J299" t="s">
        <v>192</v>
      </c>
      <c r="K299">
        <v>45.486690500000002</v>
      </c>
      <c r="L299">
        <v>-122.89125060000001</v>
      </c>
      <c r="M299">
        <v>41</v>
      </c>
      <c r="N299">
        <v>67</v>
      </c>
      <c r="O299">
        <v>31703</v>
      </c>
      <c r="P299">
        <v>41067031703</v>
      </c>
      <c r="Q299">
        <v>41067</v>
      </c>
      <c r="R299" t="s">
        <v>1463</v>
      </c>
      <c r="S299" t="s">
        <v>1464</v>
      </c>
      <c r="T299" t="s">
        <v>43</v>
      </c>
      <c r="U299" t="s">
        <v>44</v>
      </c>
      <c r="V299">
        <v>4978</v>
      </c>
      <c r="W299">
        <v>69.3</v>
      </c>
      <c r="X299">
        <v>0</v>
      </c>
      <c r="Y299">
        <v>19.8</v>
      </c>
      <c r="Z299">
        <v>29959</v>
      </c>
      <c r="AA299">
        <v>56020</v>
      </c>
      <c r="AB299">
        <v>64180</v>
      </c>
      <c r="AC299">
        <v>0.87285758800000002</v>
      </c>
      <c r="AD299">
        <v>2</v>
      </c>
      <c r="AE299">
        <v>3</v>
      </c>
      <c r="AF299">
        <v>8.8000000000000007</v>
      </c>
      <c r="AG299">
        <v>0.13554791899999999</v>
      </c>
      <c r="AH299">
        <v>0.17488653600000001</v>
      </c>
    </row>
    <row r="300" spans="1:34" x14ac:dyDescent="0.25">
      <c r="A300" t="s">
        <v>1465</v>
      </c>
      <c r="B300">
        <v>34</v>
      </c>
      <c r="C300" t="s">
        <v>35</v>
      </c>
      <c r="D300" t="s">
        <v>36</v>
      </c>
      <c r="E300" t="s">
        <v>111</v>
      </c>
      <c r="F300">
        <v>10</v>
      </c>
      <c r="G300">
        <v>2015</v>
      </c>
      <c r="H300" t="s">
        <v>1466</v>
      </c>
      <c r="I300" t="s">
        <v>1467</v>
      </c>
      <c r="J300" t="s">
        <v>510</v>
      </c>
      <c r="K300">
        <v>38.9048424</v>
      </c>
      <c r="L300">
        <v>-76.876670799999999</v>
      </c>
      <c r="M300">
        <v>24</v>
      </c>
      <c r="N300">
        <v>33</v>
      </c>
      <c r="O300">
        <v>803524</v>
      </c>
      <c r="P300">
        <v>24033803524</v>
      </c>
      <c r="Q300">
        <v>24033</v>
      </c>
      <c r="R300" t="s">
        <v>1468</v>
      </c>
      <c r="S300" t="s">
        <v>1469</v>
      </c>
      <c r="T300" t="s">
        <v>43</v>
      </c>
      <c r="U300" t="s">
        <v>67</v>
      </c>
      <c r="V300">
        <v>3715</v>
      </c>
      <c r="W300">
        <v>1.6</v>
      </c>
      <c r="X300">
        <v>92.7</v>
      </c>
      <c r="Y300">
        <v>5.0999999999999996</v>
      </c>
      <c r="Z300">
        <v>35089</v>
      </c>
      <c r="AA300">
        <v>84028</v>
      </c>
      <c r="AB300">
        <v>73623</v>
      </c>
      <c r="AC300">
        <v>1.1413281179999999</v>
      </c>
      <c r="AD300">
        <v>4</v>
      </c>
      <c r="AE300">
        <v>5</v>
      </c>
      <c r="AF300">
        <v>3.5</v>
      </c>
      <c r="AG300">
        <v>0.120465116</v>
      </c>
      <c r="AH300">
        <v>0.20610687</v>
      </c>
    </row>
    <row r="301" spans="1:34" x14ac:dyDescent="0.25">
      <c r="A301" t="s">
        <v>1470</v>
      </c>
      <c r="B301">
        <v>28</v>
      </c>
      <c r="C301" t="s">
        <v>35</v>
      </c>
      <c r="D301" t="s">
        <v>46</v>
      </c>
      <c r="E301" t="s">
        <v>92</v>
      </c>
      <c r="F301">
        <v>8</v>
      </c>
      <c r="G301">
        <v>2015</v>
      </c>
      <c r="H301" t="s">
        <v>1471</v>
      </c>
      <c r="I301" t="s">
        <v>1472</v>
      </c>
      <c r="J301" t="s">
        <v>1216</v>
      </c>
      <c r="K301">
        <v>45.863063799999999</v>
      </c>
      <c r="L301">
        <v>-108.31318640000001</v>
      </c>
      <c r="M301">
        <v>30</v>
      </c>
      <c r="N301">
        <v>111</v>
      </c>
      <c r="O301">
        <v>940000</v>
      </c>
      <c r="P301">
        <v>30111940000</v>
      </c>
      <c r="Q301">
        <v>30111</v>
      </c>
      <c r="R301" t="s">
        <v>1473</v>
      </c>
      <c r="S301" t="s">
        <v>1474</v>
      </c>
      <c r="T301" t="s">
        <v>43</v>
      </c>
      <c r="U301" t="s">
        <v>67</v>
      </c>
      <c r="V301">
        <v>7864</v>
      </c>
      <c r="W301">
        <v>87.5</v>
      </c>
      <c r="X301">
        <v>0.1</v>
      </c>
      <c r="Y301">
        <v>3.3</v>
      </c>
      <c r="Z301">
        <v>28125</v>
      </c>
      <c r="AA301">
        <v>68949</v>
      </c>
      <c r="AB301">
        <v>51342</v>
      </c>
      <c r="AC301">
        <v>1.3429356079999999</v>
      </c>
      <c r="AD301">
        <v>5</v>
      </c>
      <c r="AE301">
        <v>4</v>
      </c>
      <c r="AF301">
        <v>9.5</v>
      </c>
      <c r="AG301">
        <v>4.9460431999999999E-2</v>
      </c>
      <c r="AH301">
        <v>0.300439399</v>
      </c>
    </row>
    <row r="302" spans="1:34" x14ac:dyDescent="0.25">
      <c r="A302" t="s">
        <v>1475</v>
      </c>
      <c r="B302">
        <v>37</v>
      </c>
      <c r="C302" t="s">
        <v>35</v>
      </c>
      <c r="D302" t="s">
        <v>36</v>
      </c>
      <c r="E302" t="s">
        <v>111</v>
      </c>
      <c r="F302">
        <v>13</v>
      </c>
      <c r="G302">
        <v>2015</v>
      </c>
      <c r="H302" t="s">
        <v>1476</v>
      </c>
      <c r="I302" t="s">
        <v>1477</v>
      </c>
      <c r="J302" t="s">
        <v>265</v>
      </c>
      <c r="K302">
        <v>47.706550100000001</v>
      </c>
      <c r="L302">
        <v>-117.4032799</v>
      </c>
      <c r="M302">
        <v>53</v>
      </c>
      <c r="N302">
        <v>63</v>
      </c>
      <c r="O302">
        <v>400</v>
      </c>
      <c r="P302">
        <v>53063000400</v>
      </c>
      <c r="Q302">
        <v>53063</v>
      </c>
      <c r="R302" t="s">
        <v>187</v>
      </c>
      <c r="S302" t="s">
        <v>1478</v>
      </c>
      <c r="T302" t="s">
        <v>162</v>
      </c>
      <c r="U302" t="s">
        <v>44</v>
      </c>
      <c r="V302">
        <v>4502</v>
      </c>
      <c r="W302">
        <v>75.400000000000006</v>
      </c>
      <c r="X302">
        <v>8.6</v>
      </c>
      <c r="Y302">
        <v>4.9000000000000004</v>
      </c>
      <c r="Z302">
        <v>17901</v>
      </c>
      <c r="AA302">
        <v>32143</v>
      </c>
      <c r="AB302">
        <v>49233</v>
      </c>
      <c r="AC302">
        <v>0.65287510400000004</v>
      </c>
      <c r="AD302">
        <v>1</v>
      </c>
      <c r="AE302">
        <v>1</v>
      </c>
      <c r="AF302">
        <v>24.4</v>
      </c>
      <c r="AG302">
        <v>9.9949006000000007E-2</v>
      </c>
      <c r="AH302">
        <v>0.11070411099999999</v>
      </c>
    </row>
    <row r="303" spans="1:34" x14ac:dyDescent="0.25">
      <c r="A303" t="s">
        <v>1479</v>
      </c>
      <c r="B303">
        <v>87</v>
      </c>
      <c r="C303" t="s">
        <v>35</v>
      </c>
      <c r="D303" t="s">
        <v>46</v>
      </c>
      <c r="E303" t="s">
        <v>92</v>
      </c>
      <c r="F303">
        <v>14</v>
      </c>
      <c r="G303">
        <v>2015</v>
      </c>
      <c r="H303" t="s">
        <v>1480</v>
      </c>
      <c r="I303" t="s">
        <v>1481</v>
      </c>
      <c r="J303" t="s">
        <v>516</v>
      </c>
      <c r="K303">
        <v>42.262430999999999</v>
      </c>
      <c r="L303">
        <v>-73.935739299999995</v>
      </c>
      <c r="M303">
        <v>36</v>
      </c>
      <c r="N303">
        <v>39</v>
      </c>
      <c r="O303">
        <v>81101</v>
      </c>
      <c r="P303">
        <v>36039081101</v>
      </c>
      <c r="Q303">
        <v>36039</v>
      </c>
      <c r="R303" t="s">
        <v>1482</v>
      </c>
      <c r="S303" t="s">
        <v>1483</v>
      </c>
      <c r="T303" t="s">
        <v>308</v>
      </c>
      <c r="U303" t="s">
        <v>67</v>
      </c>
      <c r="V303">
        <v>3947</v>
      </c>
      <c r="W303">
        <v>91</v>
      </c>
      <c r="X303">
        <v>0.6</v>
      </c>
      <c r="Y303">
        <v>0.8</v>
      </c>
      <c r="Z303">
        <v>27077</v>
      </c>
      <c r="AA303">
        <v>52165</v>
      </c>
      <c r="AB303">
        <v>49655</v>
      </c>
      <c r="AC303">
        <v>1.0505487870000001</v>
      </c>
      <c r="AD303">
        <v>4</v>
      </c>
      <c r="AE303">
        <v>3</v>
      </c>
      <c r="AF303">
        <v>6.5</v>
      </c>
      <c r="AG303">
        <v>0.133264463</v>
      </c>
      <c r="AH303">
        <v>0.16084153400000001</v>
      </c>
    </row>
    <row r="304" spans="1:34" x14ac:dyDescent="0.25">
      <c r="A304" t="s">
        <v>1484</v>
      </c>
      <c r="B304">
        <v>39</v>
      </c>
      <c r="C304" t="s">
        <v>35</v>
      </c>
      <c r="D304" t="s">
        <v>383</v>
      </c>
      <c r="E304" t="s">
        <v>47</v>
      </c>
      <c r="F304">
        <v>22</v>
      </c>
      <c r="G304">
        <v>2015</v>
      </c>
      <c r="H304" t="s">
        <v>1485</v>
      </c>
      <c r="I304" t="s">
        <v>1486</v>
      </c>
      <c r="J304" t="s">
        <v>367</v>
      </c>
      <c r="K304">
        <v>39.938632699999999</v>
      </c>
      <c r="L304">
        <v>-105.25706940000001</v>
      </c>
      <c r="M304">
        <v>8</v>
      </c>
      <c r="N304">
        <v>13</v>
      </c>
      <c r="O304">
        <v>12510</v>
      </c>
      <c r="P304">
        <v>8013012510</v>
      </c>
      <c r="Q304">
        <v>8013</v>
      </c>
      <c r="R304" t="s">
        <v>1487</v>
      </c>
      <c r="S304" t="s">
        <v>1488</v>
      </c>
      <c r="T304" t="s">
        <v>43</v>
      </c>
      <c r="U304" t="s">
        <v>67</v>
      </c>
      <c r="V304">
        <v>4630</v>
      </c>
      <c r="W304">
        <v>92.7</v>
      </c>
      <c r="X304">
        <v>0.1</v>
      </c>
      <c r="Y304">
        <v>1.6</v>
      </c>
      <c r="Z304">
        <v>54036</v>
      </c>
      <c r="AA304">
        <v>111464</v>
      </c>
      <c r="AB304">
        <v>67956</v>
      </c>
      <c r="AC304">
        <v>1.6402378010000001</v>
      </c>
      <c r="AD304">
        <v>5</v>
      </c>
      <c r="AE304">
        <v>5</v>
      </c>
      <c r="AF304">
        <v>7.7</v>
      </c>
      <c r="AG304">
        <v>5.1483732999999997E-2</v>
      </c>
      <c r="AH304">
        <v>0.82497116500000001</v>
      </c>
    </row>
    <row r="305" spans="1:34" x14ac:dyDescent="0.25">
      <c r="A305" t="s">
        <v>1489</v>
      </c>
      <c r="B305">
        <v>27</v>
      </c>
      <c r="C305" t="s">
        <v>35</v>
      </c>
      <c r="D305" t="s">
        <v>61</v>
      </c>
      <c r="E305" t="s">
        <v>47</v>
      </c>
      <c r="F305">
        <v>29</v>
      </c>
      <c r="G305">
        <v>2015</v>
      </c>
      <c r="H305" t="s">
        <v>1490</v>
      </c>
      <c r="I305" t="s">
        <v>1491</v>
      </c>
      <c r="J305" t="s">
        <v>64</v>
      </c>
      <c r="K305">
        <v>38.368591299999999</v>
      </c>
      <c r="L305">
        <v>-121.4939194</v>
      </c>
      <c r="M305">
        <v>6</v>
      </c>
      <c r="N305">
        <v>67</v>
      </c>
      <c r="O305">
        <v>9900</v>
      </c>
      <c r="P305">
        <v>6067009900</v>
      </c>
      <c r="Q305">
        <v>6067</v>
      </c>
      <c r="R305" t="s">
        <v>1492</v>
      </c>
      <c r="S305" t="s">
        <v>1493</v>
      </c>
      <c r="T305" t="s">
        <v>43</v>
      </c>
      <c r="U305" t="s">
        <v>109</v>
      </c>
      <c r="V305">
        <v>4192</v>
      </c>
      <c r="W305">
        <v>44.7</v>
      </c>
      <c r="X305">
        <v>0</v>
      </c>
      <c r="Y305">
        <v>41.7</v>
      </c>
      <c r="Z305">
        <v>28730</v>
      </c>
      <c r="AA305">
        <v>60833</v>
      </c>
      <c r="AB305">
        <v>55064</v>
      </c>
      <c r="AC305">
        <v>1.104768996</v>
      </c>
      <c r="AD305">
        <v>3</v>
      </c>
      <c r="AE305">
        <v>4</v>
      </c>
      <c r="AF305">
        <v>14.7</v>
      </c>
      <c r="AG305">
        <v>0.164906988</v>
      </c>
      <c r="AH305">
        <v>0.176865936</v>
      </c>
    </row>
    <row r="306" spans="1:34" x14ac:dyDescent="0.25">
      <c r="A306" t="s">
        <v>1494</v>
      </c>
      <c r="B306">
        <v>35</v>
      </c>
      <c r="C306" t="s">
        <v>35</v>
      </c>
      <c r="D306" t="s">
        <v>61</v>
      </c>
      <c r="E306" t="s">
        <v>47</v>
      </c>
      <c r="F306">
        <v>21</v>
      </c>
      <c r="G306">
        <v>2015</v>
      </c>
      <c r="H306" t="s">
        <v>1495</v>
      </c>
      <c r="I306" t="s">
        <v>259</v>
      </c>
      <c r="J306" t="s">
        <v>64</v>
      </c>
      <c r="K306">
        <v>34.071762100000001</v>
      </c>
      <c r="L306">
        <v>-118.2049866</v>
      </c>
      <c r="M306">
        <v>6</v>
      </c>
      <c r="N306">
        <v>37</v>
      </c>
      <c r="O306">
        <v>199120</v>
      </c>
      <c r="P306">
        <v>6037199120</v>
      </c>
      <c r="Q306">
        <v>6037</v>
      </c>
      <c r="R306" t="s">
        <v>1496</v>
      </c>
      <c r="S306" t="s">
        <v>89</v>
      </c>
      <c r="T306" t="s">
        <v>43</v>
      </c>
      <c r="U306" t="s">
        <v>67</v>
      </c>
      <c r="V306">
        <v>4371</v>
      </c>
      <c r="W306">
        <v>2.4</v>
      </c>
      <c r="X306">
        <v>2</v>
      </c>
      <c r="Y306">
        <v>72</v>
      </c>
      <c r="Z306">
        <v>12376</v>
      </c>
      <c r="AA306">
        <v>23075</v>
      </c>
      <c r="AB306">
        <v>55909</v>
      </c>
      <c r="AC306">
        <v>0.41272424800000002</v>
      </c>
      <c r="AD306">
        <v>1</v>
      </c>
      <c r="AE306">
        <v>1</v>
      </c>
      <c r="AF306">
        <v>50.6</v>
      </c>
      <c r="AG306">
        <v>0.15742208099999999</v>
      </c>
      <c r="AH306">
        <v>0.126103405</v>
      </c>
    </row>
    <row r="307" spans="1:34" x14ac:dyDescent="0.25">
      <c r="A307" t="s">
        <v>1497</v>
      </c>
      <c r="B307">
        <v>36</v>
      </c>
      <c r="C307" t="s">
        <v>35</v>
      </c>
      <c r="D307" t="s">
        <v>36</v>
      </c>
      <c r="E307" t="s">
        <v>47</v>
      </c>
      <c r="F307">
        <v>12</v>
      </c>
      <c r="G307">
        <v>2015</v>
      </c>
      <c r="H307" t="s">
        <v>1498</v>
      </c>
      <c r="I307" t="s">
        <v>130</v>
      </c>
      <c r="J307" t="s">
        <v>125</v>
      </c>
      <c r="K307">
        <v>39.811599899999997</v>
      </c>
      <c r="L307">
        <v>-86.102569900000006</v>
      </c>
      <c r="M307">
        <v>18</v>
      </c>
      <c r="N307">
        <v>97</v>
      </c>
      <c r="O307">
        <v>350700</v>
      </c>
      <c r="P307">
        <v>18097350700</v>
      </c>
      <c r="Q307">
        <v>18097</v>
      </c>
      <c r="R307" t="s">
        <v>1499</v>
      </c>
      <c r="S307" t="s">
        <v>132</v>
      </c>
      <c r="T307" t="s">
        <v>43</v>
      </c>
      <c r="U307" t="s">
        <v>146</v>
      </c>
      <c r="V307">
        <v>1471</v>
      </c>
      <c r="W307">
        <v>1.4</v>
      </c>
      <c r="X307">
        <v>87.2</v>
      </c>
      <c r="Y307">
        <v>4.5</v>
      </c>
      <c r="Z307">
        <v>20072</v>
      </c>
      <c r="AA307">
        <v>25677</v>
      </c>
      <c r="AB307">
        <v>42334</v>
      </c>
      <c r="AC307">
        <v>0.60653375499999995</v>
      </c>
      <c r="AD307">
        <v>1</v>
      </c>
      <c r="AE307">
        <v>1</v>
      </c>
      <c r="AF307">
        <v>38.200000000000003</v>
      </c>
      <c r="AG307">
        <v>0.224820144</v>
      </c>
      <c r="AH307">
        <v>8.5378868999999996E-2</v>
      </c>
    </row>
    <row r="308" spans="1:34" x14ac:dyDescent="0.25">
      <c r="A308" t="s">
        <v>1500</v>
      </c>
      <c r="B308">
        <v>24</v>
      </c>
      <c r="C308" t="s">
        <v>35</v>
      </c>
      <c r="D308" t="s">
        <v>36</v>
      </c>
      <c r="E308" t="s">
        <v>92</v>
      </c>
      <c r="F308">
        <v>14</v>
      </c>
      <c r="G308">
        <v>2015</v>
      </c>
      <c r="H308" t="s">
        <v>1501</v>
      </c>
      <c r="I308" t="s">
        <v>1344</v>
      </c>
      <c r="J308" t="s">
        <v>1345</v>
      </c>
      <c r="K308">
        <v>44.9580421</v>
      </c>
      <c r="L308">
        <v>-93.094253499999994</v>
      </c>
      <c r="M308">
        <v>27</v>
      </c>
      <c r="N308">
        <v>123</v>
      </c>
      <c r="O308">
        <v>42800</v>
      </c>
      <c r="P308">
        <v>27123042800</v>
      </c>
      <c r="Q308">
        <v>27123</v>
      </c>
      <c r="R308" t="s">
        <v>1103</v>
      </c>
      <c r="S308" t="s">
        <v>1347</v>
      </c>
      <c r="T308" t="s">
        <v>43</v>
      </c>
      <c r="U308" t="s">
        <v>146</v>
      </c>
      <c r="V308">
        <v>2391</v>
      </c>
      <c r="W308">
        <v>18.899999999999999</v>
      </c>
      <c r="X308">
        <v>42.3</v>
      </c>
      <c r="Y308">
        <v>5.4</v>
      </c>
      <c r="Z308">
        <v>11425</v>
      </c>
      <c r="AA308">
        <v>18156</v>
      </c>
      <c r="AB308">
        <v>54247</v>
      </c>
      <c r="AC308">
        <v>0.33469131899999999</v>
      </c>
      <c r="AD308">
        <v>1</v>
      </c>
      <c r="AE308">
        <v>1</v>
      </c>
      <c r="AF308">
        <v>48.9</v>
      </c>
      <c r="AG308">
        <v>0.223255814</v>
      </c>
      <c r="AH308">
        <v>0.17706708299999999</v>
      </c>
    </row>
    <row r="309" spans="1:34" x14ac:dyDescent="0.25">
      <c r="A309" t="s">
        <v>1502</v>
      </c>
      <c r="B309">
        <v>26</v>
      </c>
      <c r="C309" t="s">
        <v>35</v>
      </c>
      <c r="D309" t="s">
        <v>36</v>
      </c>
      <c r="E309" t="s">
        <v>111</v>
      </c>
      <c r="F309">
        <v>20</v>
      </c>
      <c r="G309">
        <v>2015</v>
      </c>
      <c r="H309" t="s">
        <v>1503</v>
      </c>
      <c r="I309" t="s">
        <v>546</v>
      </c>
      <c r="J309" t="s">
        <v>169</v>
      </c>
      <c r="K309">
        <v>41.323467299999997</v>
      </c>
      <c r="L309">
        <v>-95.959373499999998</v>
      </c>
      <c r="M309">
        <v>31</v>
      </c>
      <c r="N309">
        <v>55</v>
      </c>
      <c r="O309">
        <v>6202</v>
      </c>
      <c r="P309">
        <v>31055006202</v>
      </c>
      <c r="Q309">
        <v>31055</v>
      </c>
      <c r="R309" t="s">
        <v>1504</v>
      </c>
      <c r="S309" t="s">
        <v>548</v>
      </c>
      <c r="T309" t="s">
        <v>43</v>
      </c>
      <c r="U309" t="s">
        <v>44</v>
      </c>
      <c r="V309">
        <v>4283</v>
      </c>
      <c r="W309">
        <v>56.4</v>
      </c>
      <c r="X309">
        <v>31.8</v>
      </c>
      <c r="Y309">
        <v>4.4000000000000004</v>
      </c>
      <c r="Z309">
        <v>22537</v>
      </c>
      <c r="AA309">
        <v>38359</v>
      </c>
      <c r="AB309">
        <v>53325</v>
      </c>
      <c r="AC309">
        <v>0.71934364699999997</v>
      </c>
      <c r="AD309">
        <v>2</v>
      </c>
      <c r="AE309">
        <v>2</v>
      </c>
      <c r="AF309">
        <v>18.7</v>
      </c>
      <c r="AG309">
        <v>9.5988538999999998E-2</v>
      </c>
      <c r="AH309">
        <v>0.19053208099999999</v>
      </c>
    </row>
    <row r="310" spans="1:34" x14ac:dyDescent="0.25">
      <c r="A310" t="s">
        <v>1505</v>
      </c>
      <c r="B310">
        <v>34</v>
      </c>
      <c r="C310" t="s">
        <v>35</v>
      </c>
      <c r="D310" t="s">
        <v>36</v>
      </c>
      <c r="E310" t="s">
        <v>92</v>
      </c>
      <c r="F310">
        <v>14</v>
      </c>
      <c r="G310">
        <v>2015</v>
      </c>
      <c r="H310" t="s">
        <v>1506</v>
      </c>
      <c r="I310" t="s">
        <v>1507</v>
      </c>
      <c r="J310" t="s">
        <v>150</v>
      </c>
      <c r="K310">
        <v>36.781303999999999</v>
      </c>
      <c r="L310">
        <v>-76.347864999999999</v>
      </c>
      <c r="M310">
        <v>51</v>
      </c>
      <c r="N310">
        <v>550</v>
      </c>
      <c r="O310">
        <v>21404</v>
      </c>
      <c r="P310">
        <v>51550021404</v>
      </c>
      <c r="Q310">
        <v>51550</v>
      </c>
      <c r="R310" t="s">
        <v>1508</v>
      </c>
      <c r="S310" t="s">
        <v>1509</v>
      </c>
      <c r="T310" t="s">
        <v>43</v>
      </c>
      <c r="U310" t="s">
        <v>67</v>
      </c>
      <c r="V310">
        <v>7340</v>
      </c>
      <c r="W310">
        <v>19.2</v>
      </c>
      <c r="X310">
        <v>75.3</v>
      </c>
      <c r="Y310">
        <v>4.8</v>
      </c>
      <c r="Z310">
        <v>26119</v>
      </c>
      <c r="AA310">
        <v>50664</v>
      </c>
      <c r="AB310">
        <v>69743</v>
      </c>
      <c r="AC310">
        <v>0.72643849599999999</v>
      </c>
      <c r="AD310">
        <v>2</v>
      </c>
      <c r="AE310">
        <v>3</v>
      </c>
      <c r="AF310">
        <v>10.8</v>
      </c>
      <c r="AG310">
        <v>9.9057950000000006E-2</v>
      </c>
      <c r="AH310">
        <v>0.18865957899999999</v>
      </c>
    </row>
    <row r="311" spans="1:34" x14ac:dyDescent="0.25">
      <c r="A311" t="s">
        <v>1510</v>
      </c>
      <c r="B311">
        <v>51</v>
      </c>
      <c r="C311" t="s">
        <v>35</v>
      </c>
      <c r="D311" t="s">
        <v>46</v>
      </c>
      <c r="E311" t="s">
        <v>47</v>
      </c>
      <c r="F311">
        <v>15</v>
      </c>
      <c r="G311">
        <v>2015</v>
      </c>
      <c r="H311" t="s">
        <v>1511</v>
      </c>
      <c r="I311" t="s">
        <v>493</v>
      </c>
      <c r="J311" t="s">
        <v>494</v>
      </c>
      <c r="K311">
        <v>38.948469799999998</v>
      </c>
      <c r="L311">
        <v>-92.325569799999997</v>
      </c>
      <c r="M311">
        <v>29</v>
      </c>
      <c r="N311">
        <v>19</v>
      </c>
      <c r="O311">
        <v>500</v>
      </c>
      <c r="P311">
        <v>29019000500</v>
      </c>
      <c r="Q311">
        <v>29019</v>
      </c>
      <c r="R311" t="s">
        <v>1512</v>
      </c>
      <c r="S311" t="s">
        <v>1513</v>
      </c>
      <c r="T311" t="s">
        <v>43</v>
      </c>
      <c r="U311" t="s">
        <v>104</v>
      </c>
      <c r="V311">
        <v>2917</v>
      </c>
      <c r="W311">
        <v>69.400000000000006</v>
      </c>
      <c r="X311">
        <v>4.4000000000000004</v>
      </c>
      <c r="Y311">
        <v>3.5</v>
      </c>
      <c r="Z311">
        <v>5457</v>
      </c>
      <c r="AA311">
        <v>10931</v>
      </c>
      <c r="AB311">
        <v>48627</v>
      </c>
      <c r="AC311">
        <v>0.22479281100000001</v>
      </c>
      <c r="AD311">
        <v>1</v>
      </c>
      <c r="AE311">
        <v>1</v>
      </c>
      <c r="AF311">
        <v>69.400000000000006</v>
      </c>
      <c r="AG311">
        <v>2.8318584000000001E-2</v>
      </c>
      <c r="AH311">
        <v>0.57900677199999995</v>
      </c>
    </row>
    <row r="312" spans="1:34" x14ac:dyDescent="0.25">
      <c r="A312" t="s">
        <v>1514</v>
      </c>
      <c r="B312">
        <v>49</v>
      </c>
      <c r="C312" t="s">
        <v>35</v>
      </c>
      <c r="D312" t="s">
        <v>46</v>
      </c>
      <c r="E312" t="s">
        <v>47</v>
      </c>
      <c r="F312">
        <v>24</v>
      </c>
      <c r="G312">
        <v>2015</v>
      </c>
      <c r="H312" t="s">
        <v>1515</v>
      </c>
      <c r="I312" t="s">
        <v>1085</v>
      </c>
      <c r="J312" t="s">
        <v>192</v>
      </c>
      <c r="K312">
        <v>44.913921000000002</v>
      </c>
      <c r="L312">
        <v>-122.996177</v>
      </c>
      <c r="M312">
        <v>41</v>
      </c>
      <c r="N312">
        <v>47</v>
      </c>
      <c r="O312">
        <v>1000</v>
      </c>
      <c r="P312">
        <v>41047001000</v>
      </c>
      <c r="Q312">
        <v>41047</v>
      </c>
      <c r="R312" t="s">
        <v>1225</v>
      </c>
      <c r="S312" t="s">
        <v>1516</v>
      </c>
      <c r="T312" t="s">
        <v>43</v>
      </c>
      <c r="U312" t="s">
        <v>67</v>
      </c>
      <c r="V312">
        <v>4083</v>
      </c>
      <c r="W312">
        <v>62</v>
      </c>
      <c r="X312">
        <v>0.4</v>
      </c>
      <c r="Y312">
        <v>31.7</v>
      </c>
      <c r="Z312">
        <v>17474</v>
      </c>
      <c r="AA312">
        <v>31863</v>
      </c>
      <c r="AB312">
        <v>46885</v>
      </c>
      <c r="AC312">
        <v>0.67959901899999997</v>
      </c>
      <c r="AD312">
        <v>1</v>
      </c>
      <c r="AE312">
        <v>1</v>
      </c>
      <c r="AF312">
        <v>33.799999999999997</v>
      </c>
      <c r="AG312">
        <v>0.238070806</v>
      </c>
      <c r="AH312">
        <v>0.11268191299999999</v>
      </c>
    </row>
    <row r="313" spans="1:34" x14ac:dyDescent="0.25">
      <c r="A313" t="s">
        <v>1517</v>
      </c>
      <c r="B313">
        <v>41</v>
      </c>
      <c r="C313" t="s">
        <v>35</v>
      </c>
      <c r="D313" t="s">
        <v>46</v>
      </c>
      <c r="E313" t="s">
        <v>111</v>
      </c>
      <c r="F313">
        <v>15</v>
      </c>
      <c r="G313">
        <v>2015</v>
      </c>
      <c r="H313" t="s">
        <v>1518</v>
      </c>
      <c r="I313" t="s">
        <v>1519</v>
      </c>
      <c r="J313" t="s">
        <v>577</v>
      </c>
      <c r="K313">
        <v>42.250392900000001</v>
      </c>
      <c r="L313">
        <v>-89.068504300000001</v>
      </c>
      <c r="M313">
        <v>17</v>
      </c>
      <c r="N313">
        <v>201</v>
      </c>
      <c r="O313">
        <v>1800</v>
      </c>
      <c r="P313">
        <v>17201001800</v>
      </c>
      <c r="Q313">
        <v>17201</v>
      </c>
      <c r="R313" t="s">
        <v>1520</v>
      </c>
      <c r="S313" t="s">
        <v>1521</v>
      </c>
      <c r="T313" t="s">
        <v>43</v>
      </c>
      <c r="U313" t="s">
        <v>67</v>
      </c>
      <c r="V313">
        <v>5199</v>
      </c>
      <c r="W313">
        <v>49.7</v>
      </c>
      <c r="X313">
        <v>16.5</v>
      </c>
      <c r="Y313">
        <v>26.3</v>
      </c>
      <c r="Z313">
        <v>15542</v>
      </c>
      <c r="AA313">
        <v>26032</v>
      </c>
      <c r="AB313">
        <v>47072</v>
      </c>
      <c r="AC313">
        <v>0.55302515299999999</v>
      </c>
      <c r="AD313">
        <v>1</v>
      </c>
      <c r="AE313">
        <v>1</v>
      </c>
      <c r="AF313">
        <v>39.1</v>
      </c>
      <c r="AG313">
        <v>0.19002078999999999</v>
      </c>
      <c r="AH313">
        <v>2.6403743E-2</v>
      </c>
    </row>
    <row r="314" spans="1:34" x14ac:dyDescent="0.25">
      <c r="A314" t="s">
        <v>1522</v>
      </c>
      <c r="B314">
        <v>54</v>
      </c>
      <c r="C314" t="s">
        <v>35</v>
      </c>
      <c r="D314" t="s">
        <v>46</v>
      </c>
      <c r="E314" t="s">
        <v>47</v>
      </c>
      <c r="F314">
        <v>8</v>
      </c>
      <c r="G314">
        <v>2015</v>
      </c>
      <c r="H314" t="s">
        <v>1523</v>
      </c>
      <c r="I314" t="s">
        <v>1524</v>
      </c>
      <c r="J314" t="s">
        <v>186</v>
      </c>
      <c r="K314">
        <v>35.959320099999999</v>
      </c>
      <c r="L314">
        <v>-96.279719799999995</v>
      </c>
      <c r="M314">
        <v>40</v>
      </c>
      <c r="N314">
        <v>37</v>
      </c>
      <c r="O314">
        <v>20702</v>
      </c>
      <c r="P314">
        <v>40037020702</v>
      </c>
      <c r="Q314">
        <v>40037</v>
      </c>
      <c r="R314" t="s">
        <v>1525</v>
      </c>
      <c r="S314" t="s">
        <v>1526</v>
      </c>
      <c r="T314" t="s">
        <v>43</v>
      </c>
      <c r="U314" t="s">
        <v>44</v>
      </c>
      <c r="V314">
        <v>3954</v>
      </c>
      <c r="W314">
        <v>80.7</v>
      </c>
      <c r="X314">
        <v>0.7</v>
      </c>
      <c r="Y314">
        <v>1.4</v>
      </c>
      <c r="Z314">
        <v>24858</v>
      </c>
      <c r="AA314">
        <v>45615</v>
      </c>
      <c r="AB314">
        <v>43026</v>
      </c>
      <c r="AC314">
        <v>1.060172919</v>
      </c>
      <c r="AD314">
        <v>3</v>
      </c>
      <c r="AE314">
        <v>3</v>
      </c>
      <c r="AF314">
        <v>8.9</v>
      </c>
      <c r="AG314">
        <v>9.8895581999999996E-2</v>
      </c>
      <c r="AH314">
        <v>8.5796682999999999E-2</v>
      </c>
    </row>
    <row r="315" spans="1:34" x14ac:dyDescent="0.25">
      <c r="A315" t="s">
        <v>1527</v>
      </c>
      <c r="B315">
        <v>36</v>
      </c>
      <c r="C315" t="s">
        <v>35</v>
      </c>
      <c r="D315" t="s">
        <v>36</v>
      </c>
      <c r="E315" t="s">
        <v>37</v>
      </c>
      <c r="F315">
        <v>4</v>
      </c>
      <c r="G315">
        <v>2015</v>
      </c>
      <c r="H315" t="s">
        <v>1528</v>
      </c>
      <c r="I315" t="s">
        <v>228</v>
      </c>
      <c r="J315" t="s">
        <v>136</v>
      </c>
      <c r="K315">
        <v>35.164833700000003</v>
      </c>
      <c r="L315">
        <v>-89.933418200000006</v>
      </c>
      <c r="M315">
        <v>47</v>
      </c>
      <c r="N315">
        <v>157</v>
      </c>
      <c r="O315">
        <v>8800</v>
      </c>
      <c r="P315">
        <v>47157008800</v>
      </c>
      <c r="Q315">
        <v>47157</v>
      </c>
      <c r="R315" t="s">
        <v>1529</v>
      </c>
      <c r="S315" t="s">
        <v>1530</v>
      </c>
      <c r="T315" t="s">
        <v>43</v>
      </c>
      <c r="U315" t="s">
        <v>67</v>
      </c>
      <c r="V315">
        <v>6876</v>
      </c>
      <c r="W315">
        <v>39.799999999999997</v>
      </c>
      <c r="X315">
        <v>7</v>
      </c>
      <c r="Y315">
        <v>50.1</v>
      </c>
      <c r="Z315">
        <v>19029</v>
      </c>
      <c r="AA315">
        <v>32162</v>
      </c>
      <c r="AB315">
        <v>46250</v>
      </c>
      <c r="AC315">
        <v>0.695394595</v>
      </c>
      <c r="AD315">
        <v>3</v>
      </c>
      <c r="AE315">
        <v>1</v>
      </c>
      <c r="AF315">
        <v>34.299999999999997</v>
      </c>
      <c r="AG315">
        <v>0.112596554</v>
      </c>
      <c r="AH315">
        <v>4.0115300999999999E-2</v>
      </c>
    </row>
    <row r="316" spans="1:34" x14ac:dyDescent="0.25">
      <c r="A316" t="s">
        <v>1531</v>
      </c>
      <c r="B316">
        <v>26</v>
      </c>
      <c r="C316" t="s">
        <v>35</v>
      </c>
      <c r="D316" t="s">
        <v>36</v>
      </c>
      <c r="E316" t="s">
        <v>111</v>
      </c>
      <c r="F316">
        <v>20</v>
      </c>
      <c r="G316">
        <v>2015</v>
      </c>
      <c r="H316" t="s">
        <v>1532</v>
      </c>
      <c r="I316" t="s">
        <v>1102</v>
      </c>
      <c r="J316" t="s">
        <v>207</v>
      </c>
      <c r="K316">
        <v>26.129272499999999</v>
      </c>
      <c r="L316">
        <v>-80.177848800000007</v>
      </c>
      <c r="M316">
        <v>12</v>
      </c>
      <c r="N316">
        <v>11</v>
      </c>
      <c r="O316">
        <v>41400</v>
      </c>
      <c r="P316">
        <v>12011041400</v>
      </c>
      <c r="Q316">
        <v>12011</v>
      </c>
      <c r="R316" t="s">
        <v>1533</v>
      </c>
      <c r="S316" t="s">
        <v>1534</v>
      </c>
      <c r="T316" t="s">
        <v>117</v>
      </c>
      <c r="U316" t="s">
        <v>67</v>
      </c>
      <c r="V316">
        <v>3441</v>
      </c>
      <c r="W316">
        <v>5.8</v>
      </c>
      <c r="X316">
        <v>92.8</v>
      </c>
      <c r="Y316">
        <v>2.5</v>
      </c>
      <c r="Z316">
        <v>13143</v>
      </c>
      <c r="AA316">
        <v>22712</v>
      </c>
      <c r="AB316">
        <v>51251</v>
      </c>
      <c r="AC316">
        <v>0.44315232900000001</v>
      </c>
      <c r="AD316">
        <v>1</v>
      </c>
      <c r="AE316">
        <v>1</v>
      </c>
      <c r="AF316">
        <v>51.4</v>
      </c>
      <c r="AG316">
        <v>0.294452347</v>
      </c>
      <c r="AH316">
        <v>7.7979132000000007E-2</v>
      </c>
    </row>
    <row r="317" spans="1:34" x14ac:dyDescent="0.25">
      <c r="A317" t="s">
        <v>1535</v>
      </c>
      <c r="B317">
        <v>35</v>
      </c>
      <c r="C317" t="s">
        <v>35</v>
      </c>
      <c r="D317" t="s">
        <v>383</v>
      </c>
      <c r="E317" t="s">
        <v>92</v>
      </c>
      <c r="F317">
        <v>28</v>
      </c>
      <c r="G317">
        <v>2015</v>
      </c>
      <c r="H317" t="s">
        <v>1536</v>
      </c>
      <c r="I317" t="s">
        <v>401</v>
      </c>
      <c r="J317" t="s">
        <v>64</v>
      </c>
      <c r="K317">
        <v>38.029110000000003</v>
      </c>
      <c r="L317">
        <v>-121.3156891</v>
      </c>
      <c r="M317">
        <v>6</v>
      </c>
      <c r="N317">
        <v>77</v>
      </c>
      <c r="O317">
        <v>3311</v>
      </c>
      <c r="P317">
        <v>6077003311</v>
      </c>
      <c r="Q317">
        <v>6077</v>
      </c>
      <c r="R317" t="s">
        <v>1537</v>
      </c>
      <c r="S317" t="s">
        <v>1538</v>
      </c>
      <c r="T317" t="s">
        <v>43</v>
      </c>
      <c r="U317" t="s">
        <v>67</v>
      </c>
      <c r="V317">
        <v>3140</v>
      </c>
      <c r="W317">
        <v>32.799999999999997</v>
      </c>
      <c r="X317">
        <v>7.8</v>
      </c>
      <c r="Y317">
        <v>35.5</v>
      </c>
      <c r="Z317">
        <v>17026</v>
      </c>
      <c r="AA317">
        <v>41385</v>
      </c>
      <c r="AB317">
        <v>53380</v>
      </c>
      <c r="AC317">
        <v>0.77529037099999998</v>
      </c>
      <c r="AD317">
        <v>2</v>
      </c>
      <c r="AE317">
        <v>2</v>
      </c>
      <c r="AF317">
        <v>29.1</v>
      </c>
      <c r="AG317">
        <v>0.23550212200000001</v>
      </c>
      <c r="AH317">
        <v>0.101457097</v>
      </c>
    </row>
    <row r="318" spans="1:34" x14ac:dyDescent="0.25">
      <c r="A318" t="s">
        <v>1539</v>
      </c>
      <c r="B318">
        <v>22</v>
      </c>
      <c r="C318" t="s">
        <v>35</v>
      </c>
      <c r="D318" t="s">
        <v>36</v>
      </c>
      <c r="E318" t="s">
        <v>92</v>
      </c>
      <c r="F318">
        <v>1</v>
      </c>
      <c r="G318">
        <v>2015</v>
      </c>
      <c r="H318" t="s">
        <v>1540</v>
      </c>
      <c r="I318" t="s">
        <v>1541</v>
      </c>
      <c r="J318" t="s">
        <v>143</v>
      </c>
      <c r="K318">
        <v>32.066692400000001</v>
      </c>
      <c r="L318">
        <v>-81.167877200000007</v>
      </c>
      <c r="M318">
        <v>13</v>
      </c>
      <c r="N318">
        <v>51</v>
      </c>
      <c r="O318">
        <v>10501</v>
      </c>
      <c r="P318">
        <v>13051010501</v>
      </c>
      <c r="Q318">
        <v>13051</v>
      </c>
      <c r="R318" t="s">
        <v>1542</v>
      </c>
      <c r="S318" t="s">
        <v>1543</v>
      </c>
      <c r="T318" t="s">
        <v>162</v>
      </c>
      <c r="U318" t="s">
        <v>104</v>
      </c>
      <c r="V318">
        <v>5502</v>
      </c>
      <c r="W318">
        <v>47.5</v>
      </c>
      <c r="X318">
        <v>28.2</v>
      </c>
      <c r="Y318">
        <v>22.6</v>
      </c>
      <c r="Z318">
        <v>25190</v>
      </c>
      <c r="AA318">
        <v>33545</v>
      </c>
      <c r="AB318">
        <v>45794</v>
      </c>
      <c r="AC318">
        <v>0.73251954399999997</v>
      </c>
      <c r="AD318">
        <v>2</v>
      </c>
      <c r="AE318">
        <v>1</v>
      </c>
      <c r="AF318">
        <v>30.1</v>
      </c>
      <c r="AG318">
        <v>0.11960784300000001</v>
      </c>
      <c r="AH318">
        <v>0.202453988</v>
      </c>
    </row>
    <row r="319" spans="1:34" x14ac:dyDescent="0.25">
      <c r="A319" t="s">
        <v>1544</v>
      </c>
      <c r="B319">
        <v>27</v>
      </c>
      <c r="C319" t="s">
        <v>35</v>
      </c>
      <c r="D319" t="s">
        <v>46</v>
      </c>
      <c r="E319" t="s">
        <v>37</v>
      </c>
      <c r="F319">
        <v>13</v>
      </c>
      <c r="G319">
        <v>2015</v>
      </c>
      <c r="H319" t="s">
        <v>1545</v>
      </c>
      <c r="I319" t="s">
        <v>1546</v>
      </c>
      <c r="J319" t="s">
        <v>136</v>
      </c>
      <c r="K319">
        <v>35.951438899999999</v>
      </c>
      <c r="L319">
        <v>-88.573455800000005</v>
      </c>
      <c r="M319">
        <v>47</v>
      </c>
      <c r="N319">
        <v>17</v>
      </c>
      <c r="O319">
        <v>962300</v>
      </c>
      <c r="P319">
        <v>47017962300</v>
      </c>
      <c r="Q319">
        <v>47017</v>
      </c>
      <c r="R319" t="s">
        <v>1547</v>
      </c>
      <c r="S319" t="s">
        <v>1548</v>
      </c>
      <c r="T319" t="s">
        <v>43</v>
      </c>
      <c r="U319" t="s">
        <v>104</v>
      </c>
      <c r="V319">
        <v>4517</v>
      </c>
      <c r="W319">
        <v>88.5</v>
      </c>
      <c r="X319">
        <v>9.9</v>
      </c>
      <c r="Y319">
        <v>0.7</v>
      </c>
      <c r="Z319">
        <v>19400</v>
      </c>
      <c r="AA319">
        <v>32522</v>
      </c>
      <c r="AB319">
        <v>35049</v>
      </c>
      <c r="AC319">
        <v>0.92790093900000004</v>
      </c>
      <c r="AD319">
        <v>2</v>
      </c>
      <c r="AE319">
        <v>1</v>
      </c>
      <c r="AF319">
        <v>18.100000000000001</v>
      </c>
      <c r="AG319">
        <v>0.14012143899999999</v>
      </c>
      <c r="AH319">
        <v>8.8607594999999997E-2</v>
      </c>
    </row>
    <row r="320" spans="1:34" x14ac:dyDescent="0.25">
      <c r="A320" t="s">
        <v>1549</v>
      </c>
      <c r="B320">
        <v>42</v>
      </c>
      <c r="C320" t="s">
        <v>35</v>
      </c>
      <c r="D320" t="s">
        <v>46</v>
      </c>
      <c r="E320" t="s">
        <v>111</v>
      </c>
      <c r="F320">
        <v>16</v>
      </c>
      <c r="G320">
        <v>2015</v>
      </c>
      <c r="H320" t="s">
        <v>1550</v>
      </c>
      <c r="I320" t="s">
        <v>1551</v>
      </c>
      <c r="J320" t="s">
        <v>64</v>
      </c>
      <c r="K320">
        <v>38.551513700000001</v>
      </c>
      <c r="L320">
        <v>-121.4342575</v>
      </c>
      <c r="M320">
        <v>6</v>
      </c>
      <c r="N320">
        <v>67</v>
      </c>
      <c r="O320">
        <v>1700</v>
      </c>
      <c r="P320">
        <v>6067001700</v>
      </c>
      <c r="Q320">
        <v>6067</v>
      </c>
      <c r="R320" t="s">
        <v>1028</v>
      </c>
      <c r="S320" t="s">
        <v>1552</v>
      </c>
      <c r="T320" t="s">
        <v>43</v>
      </c>
      <c r="U320" t="s">
        <v>67</v>
      </c>
      <c r="V320">
        <v>5372</v>
      </c>
      <c r="W320">
        <v>62.1</v>
      </c>
      <c r="X320">
        <v>7.1</v>
      </c>
      <c r="Y320">
        <v>15.5</v>
      </c>
      <c r="Z320">
        <v>30332</v>
      </c>
      <c r="AA320">
        <v>48188</v>
      </c>
      <c r="AB320">
        <v>55064</v>
      </c>
      <c r="AC320">
        <v>0.87512712500000001</v>
      </c>
      <c r="AD320">
        <v>2</v>
      </c>
      <c r="AE320">
        <v>3</v>
      </c>
      <c r="AF320">
        <v>31.1</v>
      </c>
      <c r="AG320">
        <v>0.10702584599999999</v>
      </c>
      <c r="AH320">
        <v>0.47530521599999997</v>
      </c>
    </row>
    <row r="321" spans="1:34" x14ac:dyDescent="0.25">
      <c r="A321" t="s">
        <v>1553</v>
      </c>
      <c r="B321">
        <v>32</v>
      </c>
      <c r="C321" t="s">
        <v>35</v>
      </c>
      <c r="D321" t="s">
        <v>46</v>
      </c>
      <c r="E321" t="s">
        <v>92</v>
      </c>
      <c r="F321">
        <v>4</v>
      </c>
      <c r="G321">
        <v>2015</v>
      </c>
      <c r="H321" t="s">
        <v>1554</v>
      </c>
      <c r="I321" t="s">
        <v>155</v>
      </c>
      <c r="J321" t="s">
        <v>64</v>
      </c>
      <c r="K321">
        <v>37.762847899999997</v>
      </c>
      <c r="L321">
        <v>-122.4220047</v>
      </c>
      <c r="M321">
        <v>6</v>
      </c>
      <c r="N321">
        <v>75</v>
      </c>
      <c r="O321">
        <v>20700</v>
      </c>
      <c r="P321">
        <v>6075020700</v>
      </c>
      <c r="Q321">
        <v>6075</v>
      </c>
      <c r="R321" t="s">
        <v>1186</v>
      </c>
      <c r="S321" t="s">
        <v>157</v>
      </c>
      <c r="T321" t="s">
        <v>43</v>
      </c>
      <c r="U321" t="s">
        <v>104</v>
      </c>
      <c r="V321">
        <v>5731</v>
      </c>
      <c r="W321">
        <v>73.5</v>
      </c>
      <c r="X321">
        <v>0.9</v>
      </c>
      <c r="Y321">
        <v>11.8</v>
      </c>
      <c r="Z321">
        <v>64657</v>
      </c>
      <c r="AA321">
        <v>115750</v>
      </c>
      <c r="AB321">
        <v>75604</v>
      </c>
      <c r="AC321">
        <v>1.531003651</v>
      </c>
      <c r="AD321">
        <v>5</v>
      </c>
      <c r="AE321">
        <v>5</v>
      </c>
      <c r="AF321">
        <v>8.6</v>
      </c>
      <c r="AG321">
        <v>5.0441655000000002E-2</v>
      </c>
      <c r="AH321">
        <v>0.79406986199999996</v>
      </c>
    </row>
    <row r="322" spans="1:34" x14ac:dyDescent="0.25">
      <c r="A322" t="s">
        <v>1555</v>
      </c>
      <c r="B322">
        <v>32</v>
      </c>
      <c r="C322" t="s">
        <v>35</v>
      </c>
      <c r="D322" t="s">
        <v>46</v>
      </c>
      <c r="E322" t="s">
        <v>37</v>
      </c>
      <c r="F322">
        <v>17</v>
      </c>
      <c r="G322">
        <v>2015</v>
      </c>
      <c r="H322" t="s">
        <v>1556</v>
      </c>
      <c r="I322" t="s">
        <v>1557</v>
      </c>
      <c r="J322" t="s">
        <v>101</v>
      </c>
      <c r="K322">
        <v>42.512172700000001</v>
      </c>
      <c r="L322">
        <v>-84.700338500000001</v>
      </c>
      <c r="M322">
        <v>26</v>
      </c>
      <c r="N322">
        <v>45</v>
      </c>
      <c r="O322">
        <v>21201</v>
      </c>
      <c r="P322">
        <v>26045021201</v>
      </c>
      <c r="Q322">
        <v>26045</v>
      </c>
      <c r="R322" t="s">
        <v>1558</v>
      </c>
      <c r="S322" t="s">
        <v>696</v>
      </c>
      <c r="T322" t="s">
        <v>43</v>
      </c>
      <c r="U322" t="s">
        <v>104</v>
      </c>
      <c r="V322">
        <v>3021</v>
      </c>
      <c r="W322">
        <v>94.7</v>
      </c>
      <c r="X322">
        <v>0.9</v>
      </c>
      <c r="Y322">
        <v>3.4</v>
      </c>
      <c r="Z322">
        <v>33875</v>
      </c>
      <c r="AA322">
        <v>71417</v>
      </c>
      <c r="AB322">
        <v>54115</v>
      </c>
      <c r="AC322">
        <v>1.319726508</v>
      </c>
      <c r="AD322">
        <v>5</v>
      </c>
      <c r="AE322">
        <v>4</v>
      </c>
      <c r="AF322">
        <v>3.3</v>
      </c>
      <c r="AG322">
        <v>6.9385270999999998E-2</v>
      </c>
      <c r="AH322">
        <v>0.23878364899999999</v>
      </c>
    </row>
    <row r="323" spans="1:34" x14ac:dyDescent="0.25">
      <c r="A323" t="s">
        <v>1559</v>
      </c>
      <c r="B323">
        <v>25</v>
      </c>
      <c r="C323" t="s">
        <v>35</v>
      </c>
      <c r="D323" t="s">
        <v>46</v>
      </c>
      <c r="E323" t="s">
        <v>54</v>
      </c>
      <c r="F323">
        <v>3</v>
      </c>
      <c r="G323">
        <v>2015</v>
      </c>
      <c r="H323" t="s">
        <v>1560</v>
      </c>
      <c r="I323" t="s">
        <v>1561</v>
      </c>
      <c r="J323" t="s">
        <v>77</v>
      </c>
      <c r="K323">
        <v>33.4402203</v>
      </c>
      <c r="L323">
        <v>-111.93081979999999</v>
      </c>
      <c r="M323">
        <v>4</v>
      </c>
      <c r="N323">
        <v>13</v>
      </c>
      <c r="O323">
        <v>320100</v>
      </c>
      <c r="P323">
        <v>4013320100</v>
      </c>
      <c r="Q323">
        <v>4013</v>
      </c>
      <c r="R323" t="s">
        <v>1562</v>
      </c>
      <c r="S323" t="s">
        <v>1563</v>
      </c>
      <c r="T323" t="s">
        <v>43</v>
      </c>
      <c r="U323" t="s">
        <v>67</v>
      </c>
      <c r="V323">
        <v>2485</v>
      </c>
      <c r="W323">
        <v>71.7</v>
      </c>
      <c r="X323">
        <v>2.2999999999999998</v>
      </c>
      <c r="Y323">
        <v>9.8000000000000007</v>
      </c>
      <c r="Z323">
        <v>25839</v>
      </c>
      <c r="AA323">
        <v>44097</v>
      </c>
      <c r="AB323">
        <v>53596</v>
      </c>
      <c r="AC323">
        <v>0.822766624</v>
      </c>
      <c r="AD323">
        <v>2</v>
      </c>
      <c r="AE323">
        <v>2</v>
      </c>
      <c r="AF323">
        <v>20.5</v>
      </c>
      <c r="AG323">
        <v>5.9773829000000001E-2</v>
      </c>
      <c r="AH323">
        <v>0.51804939800000005</v>
      </c>
    </row>
    <row r="324" spans="1:34" x14ac:dyDescent="0.25">
      <c r="A324" t="s">
        <v>1564</v>
      </c>
      <c r="B324">
        <v>26</v>
      </c>
      <c r="C324" t="s">
        <v>140</v>
      </c>
      <c r="D324" t="s">
        <v>36</v>
      </c>
      <c r="E324" t="s">
        <v>54</v>
      </c>
      <c r="F324">
        <v>27</v>
      </c>
      <c r="G324">
        <v>2015</v>
      </c>
      <c r="H324" t="s">
        <v>1565</v>
      </c>
      <c r="I324" t="s">
        <v>1566</v>
      </c>
      <c r="J324" t="s">
        <v>64</v>
      </c>
      <c r="K324">
        <v>34.227813699999999</v>
      </c>
      <c r="L324">
        <v>-119.1828842</v>
      </c>
      <c r="M324">
        <v>6</v>
      </c>
      <c r="N324">
        <v>111</v>
      </c>
      <c r="O324">
        <v>3010</v>
      </c>
      <c r="P324">
        <v>6111003010</v>
      </c>
      <c r="Q324">
        <v>6111</v>
      </c>
      <c r="R324" t="s">
        <v>1567</v>
      </c>
      <c r="S324" t="s">
        <v>1568</v>
      </c>
      <c r="T324" t="s">
        <v>43</v>
      </c>
      <c r="U324" t="s">
        <v>44</v>
      </c>
      <c r="V324">
        <v>3172</v>
      </c>
      <c r="W324">
        <v>16.100000000000001</v>
      </c>
      <c r="X324">
        <v>2.6</v>
      </c>
      <c r="Y324">
        <v>70.900000000000006</v>
      </c>
      <c r="Z324">
        <v>29511</v>
      </c>
      <c r="AA324">
        <v>65552</v>
      </c>
      <c r="AB324">
        <v>76544</v>
      </c>
      <c r="AC324">
        <v>0.85639632099999996</v>
      </c>
      <c r="AD324">
        <v>2</v>
      </c>
      <c r="AE324">
        <v>4</v>
      </c>
      <c r="AF324">
        <v>8.9</v>
      </c>
      <c r="AG324">
        <v>8.6549062999999996E-2</v>
      </c>
      <c r="AH324">
        <v>0.31835007900000001</v>
      </c>
    </row>
    <row r="325" spans="1:34" x14ac:dyDescent="0.25">
      <c r="A325" t="s">
        <v>1569</v>
      </c>
      <c r="B325">
        <v>53</v>
      </c>
      <c r="C325" t="s">
        <v>35</v>
      </c>
      <c r="D325" t="s">
        <v>46</v>
      </c>
      <c r="E325" t="s">
        <v>111</v>
      </c>
      <c r="F325">
        <v>4</v>
      </c>
      <c r="G325">
        <v>2015</v>
      </c>
      <c r="H325" t="s">
        <v>1570</v>
      </c>
      <c r="I325" t="s">
        <v>1571</v>
      </c>
      <c r="J325" t="s">
        <v>391</v>
      </c>
      <c r="K325">
        <v>37.3803482</v>
      </c>
      <c r="L325">
        <v>-83.243728599999997</v>
      </c>
      <c r="M325">
        <v>21</v>
      </c>
      <c r="N325">
        <v>193</v>
      </c>
      <c r="O325">
        <v>970300</v>
      </c>
      <c r="P325">
        <v>21193970300</v>
      </c>
      <c r="Q325">
        <v>21193</v>
      </c>
      <c r="R325" t="s">
        <v>734</v>
      </c>
      <c r="S325" t="s">
        <v>1572</v>
      </c>
      <c r="T325" t="s">
        <v>43</v>
      </c>
      <c r="U325" t="s">
        <v>44</v>
      </c>
      <c r="V325">
        <v>2911</v>
      </c>
      <c r="W325">
        <v>97.2</v>
      </c>
      <c r="X325">
        <v>1.3</v>
      </c>
      <c r="Y325">
        <v>0</v>
      </c>
      <c r="Z325">
        <v>21506</v>
      </c>
      <c r="AA325">
        <v>36782</v>
      </c>
      <c r="AB325">
        <v>33528</v>
      </c>
      <c r="AC325">
        <v>1.097053209</v>
      </c>
      <c r="AD325">
        <v>4</v>
      </c>
      <c r="AE325">
        <v>2</v>
      </c>
      <c r="AF325">
        <v>18.7</v>
      </c>
      <c r="AG325">
        <v>8.8392857000000005E-2</v>
      </c>
      <c r="AH325">
        <v>0.15322580599999999</v>
      </c>
    </row>
    <row r="326" spans="1:34" x14ac:dyDescent="0.25">
      <c r="A326" t="s">
        <v>1573</v>
      </c>
      <c r="B326">
        <v>26</v>
      </c>
      <c r="C326" t="s">
        <v>35</v>
      </c>
      <c r="D326" t="s">
        <v>46</v>
      </c>
      <c r="E326" t="s">
        <v>37</v>
      </c>
      <c r="F326">
        <v>16</v>
      </c>
      <c r="G326">
        <v>2015</v>
      </c>
      <c r="H326" t="s">
        <v>1574</v>
      </c>
      <c r="I326" t="s">
        <v>1575</v>
      </c>
      <c r="J326" t="s">
        <v>350</v>
      </c>
      <c r="K326">
        <v>43.578929500000001</v>
      </c>
      <c r="L326">
        <v>-116.22232219999999</v>
      </c>
      <c r="M326">
        <v>16</v>
      </c>
      <c r="N326">
        <v>1</v>
      </c>
      <c r="O326">
        <v>1700</v>
      </c>
      <c r="P326">
        <v>16001001700</v>
      </c>
      <c r="Q326">
        <v>16001</v>
      </c>
      <c r="R326" t="s">
        <v>1028</v>
      </c>
      <c r="S326" t="s">
        <v>1576</v>
      </c>
      <c r="T326" t="s">
        <v>43</v>
      </c>
      <c r="U326" t="s">
        <v>109</v>
      </c>
      <c r="V326">
        <v>5726</v>
      </c>
      <c r="W326">
        <v>74.900000000000006</v>
      </c>
      <c r="X326">
        <v>2.2999999999999998</v>
      </c>
      <c r="Y326">
        <v>12</v>
      </c>
      <c r="Z326">
        <v>20296</v>
      </c>
      <c r="AA326">
        <v>33611</v>
      </c>
      <c r="AB326">
        <v>55210</v>
      </c>
      <c r="AC326">
        <v>0.60878463999999999</v>
      </c>
      <c r="AD326">
        <v>1</v>
      </c>
      <c r="AE326">
        <v>1</v>
      </c>
      <c r="AF326">
        <v>29.6</v>
      </c>
      <c r="AG326">
        <v>0.117797332</v>
      </c>
      <c r="AH326">
        <v>0.22832450500000001</v>
      </c>
    </row>
    <row r="327" spans="1:34" x14ac:dyDescent="0.25">
      <c r="A327" t="s">
        <v>1577</v>
      </c>
      <c r="B327">
        <v>40</v>
      </c>
      <c r="C327" t="s">
        <v>35</v>
      </c>
      <c r="D327" t="s">
        <v>46</v>
      </c>
      <c r="E327" t="s">
        <v>47</v>
      </c>
      <c r="F327">
        <v>19</v>
      </c>
      <c r="G327">
        <v>2015</v>
      </c>
      <c r="H327" t="s">
        <v>1578</v>
      </c>
      <c r="I327" t="s">
        <v>1579</v>
      </c>
      <c r="J327" t="s">
        <v>391</v>
      </c>
      <c r="K327">
        <v>37.866935400000003</v>
      </c>
      <c r="L327">
        <v>-84.660878600000004</v>
      </c>
      <c r="M327">
        <v>21</v>
      </c>
      <c r="N327">
        <v>113</v>
      </c>
      <c r="O327">
        <v>60400</v>
      </c>
      <c r="P327">
        <v>21113060400</v>
      </c>
      <c r="Q327">
        <v>21113</v>
      </c>
      <c r="R327" t="s">
        <v>1580</v>
      </c>
      <c r="S327" t="s">
        <v>1581</v>
      </c>
      <c r="T327" t="s">
        <v>43</v>
      </c>
      <c r="U327" t="s">
        <v>90</v>
      </c>
      <c r="V327">
        <v>8064</v>
      </c>
      <c r="W327">
        <v>90</v>
      </c>
      <c r="X327">
        <v>1.8</v>
      </c>
      <c r="Y327">
        <v>2.2999999999999998</v>
      </c>
      <c r="Z327">
        <v>17696</v>
      </c>
      <c r="AA327">
        <v>50265</v>
      </c>
      <c r="AB327">
        <v>49024</v>
      </c>
      <c r="AC327">
        <v>1.0253141320000001</v>
      </c>
      <c r="AD327">
        <v>4</v>
      </c>
      <c r="AE327">
        <v>3</v>
      </c>
      <c r="AF327">
        <v>15.4</v>
      </c>
      <c r="AG327">
        <v>5.3853296000000002E-2</v>
      </c>
      <c r="AH327">
        <v>0.49321058699999998</v>
      </c>
    </row>
    <row r="328" spans="1:34" x14ac:dyDescent="0.25">
      <c r="A328" t="s">
        <v>1582</v>
      </c>
      <c r="B328">
        <v>55</v>
      </c>
      <c r="C328" t="s">
        <v>35</v>
      </c>
      <c r="D328" t="s">
        <v>46</v>
      </c>
      <c r="E328" t="s">
        <v>111</v>
      </c>
      <c r="F328">
        <v>10</v>
      </c>
      <c r="G328">
        <v>2015</v>
      </c>
      <c r="H328" t="s">
        <v>1583</v>
      </c>
      <c r="I328" t="s">
        <v>1584</v>
      </c>
      <c r="J328" t="s">
        <v>312</v>
      </c>
      <c r="K328">
        <v>36.181183099999998</v>
      </c>
      <c r="L328">
        <v>-77.666981699999994</v>
      </c>
      <c r="M328">
        <v>37</v>
      </c>
      <c r="N328">
        <v>83</v>
      </c>
      <c r="O328">
        <v>930900</v>
      </c>
      <c r="P328">
        <v>37083930900</v>
      </c>
      <c r="Q328">
        <v>37083</v>
      </c>
      <c r="R328" t="s">
        <v>1585</v>
      </c>
      <c r="S328" t="s">
        <v>1586</v>
      </c>
      <c r="T328" t="s">
        <v>279</v>
      </c>
      <c r="U328" t="s">
        <v>67</v>
      </c>
      <c r="V328">
        <v>5329</v>
      </c>
      <c r="W328">
        <v>9.6999999999999993</v>
      </c>
      <c r="X328">
        <v>89.1</v>
      </c>
      <c r="Y328">
        <v>0</v>
      </c>
      <c r="Z328">
        <v>13939</v>
      </c>
      <c r="AA328">
        <v>29256</v>
      </c>
      <c r="AB328">
        <v>32329</v>
      </c>
      <c r="AC328">
        <v>0.90494602400000002</v>
      </c>
      <c r="AD328">
        <v>2</v>
      </c>
      <c r="AE328">
        <v>1</v>
      </c>
      <c r="AF328">
        <v>31.5</v>
      </c>
      <c r="AG328">
        <v>0.25120772899999999</v>
      </c>
      <c r="AH328">
        <v>8.1215469999999998E-2</v>
      </c>
    </row>
    <row r="329" spans="1:34" x14ac:dyDescent="0.25">
      <c r="A329" t="s">
        <v>1587</v>
      </c>
      <c r="B329">
        <v>29</v>
      </c>
      <c r="C329" t="s">
        <v>35</v>
      </c>
      <c r="D329" t="s">
        <v>46</v>
      </c>
      <c r="E329" t="s">
        <v>92</v>
      </c>
      <c r="F329">
        <v>14</v>
      </c>
      <c r="G329">
        <v>2015</v>
      </c>
      <c r="H329" t="s">
        <v>1588</v>
      </c>
      <c r="I329" t="s">
        <v>1589</v>
      </c>
      <c r="J329" t="s">
        <v>494</v>
      </c>
      <c r="K329">
        <v>38.318781600000001</v>
      </c>
      <c r="L329">
        <v>-90.794402599999998</v>
      </c>
      <c r="M329">
        <v>29</v>
      </c>
      <c r="N329">
        <v>71</v>
      </c>
      <c r="O329">
        <v>800800</v>
      </c>
      <c r="P329">
        <v>29071800800</v>
      </c>
      <c r="Q329">
        <v>29071</v>
      </c>
      <c r="R329" t="s">
        <v>1590</v>
      </c>
      <c r="S329" t="s">
        <v>1591</v>
      </c>
      <c r="T329" t="s">
        <v>43</v>
      </c>
      <c r="U329" t="s">
        <v>44</v>
      </c>
      <c r="V329">
        <v>7585</v>
      </c>
      <c r="W329">
        <v>97.1</v>
      </c>
      <c r="X329">
        <v>1.1000000000000001</v>
      </c>
      <c r="Y329">
        <v>0.3</v>
      </c>
      <c r="Z329">
        <v>27917</v>
      </c>
      <c r="AA329">
        <v>55279</v>
      </c>
      <c r="AB329">
        <v>48857</v>
      </c>
      <c r="AC329">
        <v>1.1314448290000001</v>
      </c>
      <c r="AD329">
        <v>5</v>
      </c>
      <c r="AE329">
        <v>3</v>
      </c>
      <c r="AF329">
        <v>12</v>
      </c>
      <c r="AG329">
        <v>0.13811188799999999</v>
      </c>
      <c r="AH329">
        <v>0.11350548000000001</v>
      </c>
    </row>
    <row r="330" spans="1:34" x14ac:dyDescent="0.25">
      <c r="A330" t="s">
        <v>1592</v>
      </c>
      <c r="B330">
        <v>31</v>
      </c>
      <c r="C330" t="s">
        <v>35</v>
      </c>
      <c r="D330" t="s">
        <v>46</v>
      </c>
      <c r="E330" t="s">
        <v>37</v>
      </c>
      <c r="F330">
        <v>18</v>
      </c>
      <c r="G330">
        <v>2015</v>
      </c>
      <c r="H330" t="s">
        <v>1593</v>
      </c>
      <c r="I330" t="s">
        <v>1594</v>
      </c>
      <c r="J330" t="s">
        <v>494</v>
      </c>
      <c r="K330">
        <v>37.224285500000001</v>
      </c>
      <c r="L330">
        <v>-93.319378499999999</v>
      </c>
      <c r="M330">
        <v>29</v>
      </c>
      <c r="N330">
        <v>77</v>
      </c>
      <c r="O330">
        <v>1800</v>
      </c>
      <c r="P330">
        <v>29077001800</v>
      </c>
      <c r="Q330">
        <v>29077</v>
      </c>
      <c r="R330" t="s">
        <v>1520</v>
      </c>
      <c r="S330" t="s">
        <v>1595</v>
      </c>
      <c r="T330" t="s">
        <v>43</v>
      </c>
      <c r="U330" t="s">
        <v>44</v>
      </c>
      <c r="V330">
        <v>2816</v>
      </c>
      <c r="W330">
        <v>93.4</v>
      </c>
      <c r="X330">
        <v>2</v>
      </c>
      <c r="Y330">
        <v>1.3</v>
      </c>
      <c r="Z330">
        <v>13929</v>
      </c>
      <c r="AA330">
        <v>26613</v>
      </c>
      <c r="AB330">
        <v>40337</v>
      </c>
      <c r="AC330">
        <v>0.65976646800000005</v>
      </c>
      <c r="AD330">
        <v>1</v>
      </c>
      <c r="AE330">
        <v>1</v>
      </c>
      <c r="AF330">
        <v>26.5</v>
      </c>
      <c r="AG330">
        <v>0.16600790500000001</v>
      </c>
      <c r="AH330">
        <v>0.10562685099999999</v>
      </c>
    </row>
    <row r="331" spans="1:34" x14ac:dyDescent="0.25">
      <c r="A331" t="s">
        <v>1596</v>
      </c>
      <c r="B331">
        <v>19</v>
      </c>
      <c r="C331" t="s">
        <v>35</v>
      </c>
      <c r="D331" t="s">
        <v>46</v>
      </c>
      <c r="E331" t="s">
        <v>92</v>
      </c>
      <c r="F331">
        <v>3</v>
      </c>
      <c r="G331">
        <v>2015</v>
      </c>
      <c r="H331" t="s">
        <v>1597</v>
      </c>
      <c r="I331" t="s">
        <v>1598</v>
      </c>
      <c r="J331" t="s">
        <v>386</v>
      </c>
      <c r="K331">
        <v>21.933860800000001</v>
      </c>
      <c r="L331">
        <v>-159.64270020000001</v>
      </c>
      <c r="M331">
        <v>15</v>
      </c>
      <c r="N331">
        <v>7</v>
      </c>
      <c r="O331">
        <v>40800</v>
      </c>
      <c r="P331">
        <v>15007040800</v>
      </c>
      <c r="Q331">
        <v>15007</v>
      </c>
      <c r="R331" t="s">
        <v>1599</v>
      </c>
      <c r="S331" t="s">
        <v>1600</v>
      </c>
      <c r="T331" t="s">
        <v>308</v>
      </c>
      <c r="U331" t="s">
        <v>109</v>
      </c>
      <c r="V331">
        <v>4189</v>
      </c>
      <c r="W331">
        <v>15</v>
      </c>
      <c r="X331">
        <v>0.4</v>
      </c>
      <c r="Y331">
        <v>11.1</v>
      </c>
      <c r="Z331">
        <v>30533</v>
      </c>
      <c r="AA331">
        <v>72000</v>
      </c>
      <c r="AB331">
        <v>62052</v>
      </c>
      <c r="AC331">
        <v>1.160317153</v>
      </c>
      <c r="AD331">
        <v>5</v>
      </c>
      <c r="AE331">
        <v>4</v>
      </c>
      <c r="AF331">
        <v>5.4</v>
      </c>
      <c r="AG331">
        <v>4.5591397999999998E-2</v>
      </c>
      <c r="AH331">
        <v>0.182048498</v>
      </c>
    </row>
    <row r="332" spans="1:34" x14ac:dyDescent="0.25">
      <c r="A332" t="s">
        <v>1601</v>
      </c>
      <c r="B332">
        <v>57</v>
      </c>
      <c r="C332" t="s">
        <v>35</v>
      </c>
      <c r="D332" t="s">
        <v>117</v>
      </c>
      <c r="E332" t="s">
        <v>47</v>
      </c>
      <c r="F332">
        <v>8</v>
      </c>
      <c r="G332">
        <v>2015</v>
      </c>
      <c r="H332" t="s">
        <v>1602</v>
      </c>
      <c r="I332" t="s">
        <v>1603</v>
      </c>
      <c r="J332" t="s">
        <v>64</v>
      </c>
      <c r="K332">
        <v>35.6425591</v>
      </c>
      <c r="L332">
        <v>-118.4136963</v>
      </c>
      <c r="M332">
        <v>6</v>
      </c>
      <c r="N332">
        <v>29</v>
      </c>
      <c r="O332">
        <v>5203</v>
      </c>
      <c r="P332">
        <v>6029005203</v>
      </c>
      <c r="Q332">
        <v>6029</v>
      </c>
      <c r="R332" t="s">
        <v>1604</v>
      </c>
      <c r="S332" t="s">
        <v>601</v>
      </c>
      <c r="T332" t="s">
        <v>279</v>
      </c>
      <c r="U332" t="s">
        <v>67</v>
      </c>
      <c r="V332">
        <v>4466</v>
      </c>
      <c r="W332">
        <v>87.2</v>
      </c>
      <c r="X332">
        <v>0.2</v>
      </c>
      <c r="Y332">
        <v>3.6</v>
      </c>
      <c r="Z332">
        <v>18472</v>
      </c>
      <c r="AA332">
        <v>30119</v>
      </c>
      <c r="AB332">
        <v>48552</v>
      </c>
      <c r="AC332">
        <v>0.62034519700000001</v>
      </c>
      <c r="AD332">
        <v>1</v>
      </c>
      <c r="AE332">
        <v>1</v>
      </c>
      <c r="AF332">
        <v>28.2</v>
      </c>
      <c r="AG332">
        <v>0.10866477300000001</v>
      </c>
      <c r="AH332">
        <v>0.15552961800000001</v>
      </c>
    </row>
    <row r="333" spans="1:34" x14ac:dyDescent="0.25">
      <c r="A333" t="s">
        <v>1605</v>
      </c>
      <c r="B333">
        <v>40</v>
      </c>
      <c r="C333" t="s">
        <v>35</v>
      </c>
      <c r="D333" t="s">
        <v>46</v>
      </c>
      <c r="E333" t="s">
        <v>111</v>
      </c>
      <c r="F333">
        <v>22</v>
      </c>
      <c r="G333">
        <v>2015</v>
      </c>
      <c r="H333" t="s">
        <v>1606</v>
      </c>
      <c r="I333" t="s">
        <v>1607</v>
      </c>
      <c r="J333" t="s">
        <v>244</v>
      </c>
      <c r="K333">
        <v>40.035758999999999</v>
      </c>
      <c r="L333">
        <v>-79.0743942</v>
      </c>
      <c r="M333">
        <v>42</v>
      </c>
      <c r="N333">
        <v>111</v>
      </c>
      <c r="O333">
        <v>20800</v>
      </c>
      <c r="P333">
        <v>42111020800</v>
      </c>
      <c r="Q333">
        <v>42111</v>
      </c>
      <c r="R333" t="s">
        <v>1608</v>
      </c>
      <c r="S333" t="s">
        <v>1167</v>
      </c>
      <c r="T333" t="s">
        <v>43</v>
      </c>
      <c r="U333" t="s">
        <v>109</v>
      </c>
      <c r="V333">
        <v>6530</v>
      </c>
      <c r="W333">
        <v>77.2</v>
      </c>
      <c r="X333">
        <v>17.8</v>
      </c>
      <c r="Y333">
        <v>3.7</v>
      </c>
      <c r="Z333">
        <v>20297</v>
      </c>
      <c r="AA333">
        <v>42346</v>
      </c>
      <c r="AB333">
        <v>43597</v>
      </c>
      <c r="AC333">
        <v>0.97130536499999998</v>
      </c>
      <c r="AD333">
        <v>2</v>
      </c>
      <c r="AE333">
        <v>2</v>
      </c>
      <c r="AF333">
        <v>11.2</v>
      </c>
      <c r="AG333">
        <v>0.11040235499999999</v>
      </c>
      <c r="AH333">
        <v>0.16401779999999999</v>
      </c>
    </row>
    <row r="334" spans="1:34" x14ac:dyDescent="0.25">
      <c r="A334" t="s">
        <v>1609</v>
      </c>
      <c r="B334">
        <v>35</v>
      </c>
      <c r="C334" t="s">
        <v>35</v>
      </c>
      <c r="D334" t="s">
        <v>46</v>
      </c>
      <c r="E334" t="s">
        <v>54</v>
      </c>
      <c r="F334">
        <v>8</v>
      </c>
      <c r="G334">
        <v>2015</v>
      </c>
      <c r="H334" t="s">
        <v>1610</v>
      </c>
      <c r="I334" t="s">
        <v>1611</v>
      </c>
      <c r="J334" t="s">
        <v>1407</v>
      </c>
      <c r="K334">
        <v>39.8179254</v>
      </c>
      <c r="L334">
        <v>-75.4563524</v>
      </c>
      <c r="M334">
        <v>10</v>
      </c>
      <c r="N334">
        <v>3</v>
      </c>
      <c r="O334">
        <v>10101</v>
      </c>
      <c r="P334">
        <v>10003010101</v>
      </c>
      <c r="Q334">
        <v>10003</v>
      </c>
      <c r="R334" t="s">
        <v>1612</v>
      </c>
      <c r="S334" t="s">
        <v>1613</v>
      </c>
      <c r="T334" t="s">
        <v>43</v>
      </c>
      <c r="U334" t="s">
        <v>67</v>
      </c>
      <c r="V334">
        <v>4480</v>
      </c>
      <c r="W334">
        <v>40.1</v>
      </c>
      <c r="X334">
        <v>45.6</v>
      </c>
      <c r="Y334">
        <v>3.1</v>
      </c>
      <c r="Z334">
        <v>30723</v>
      </c>
      <c r="AA334">
        <v>36519</v>
      </c>
      <c r="AB334">
        <v>64537</v>
      </c>
      <c r="AC334">
        <v>0.56586144400000005</v>
      </c>
      <c r="AD334">
        <v>1</v>
      </c>
      <c r="AE334">
        <v>2</v>
      </c>
      <c r="AF334">
        <v>15.5</v>
      </c>
      <c r="AG334">
        <v>0.137201979</v>
      </c>
      <c r="AH334">
        <v>0.27140835099999999</v>
      </c>
    </row>
    <row r="335" spans="1:34" x14ac:dyDescent="0.25">
      <c r="A335" t="s">
        <v>1614</v>
      </c>
      <c r="B335">
        <v>35</v>
      </c>
      <c r="C335" t="s">
        <v>35</v>
      </c>
      <c r="D335" t="s">
        <v>46</v>
      </c>
      <c r="E335" t="s">
        <v>111</v>
      </c>
      <c r="F335">
        <v>7</v>
      </c>
      <c r="G335">
        <v>2015</v>
      </c>
      <c r="H335" t="s">
        <v>1615</v>
      </c>
      <c r="I335" t="s">
        <v>1616</v>
      </c>
      <c r="J335" t="s">
        <v>516</v>
      </c>
      <c r="K335">
        <v>41.517724000000001</v>
      </c>
      <c r="L335">
        <v>-73.979343999999998</v>
      </c>
      <c r="M335">
        <v>36</v>
      </c>
      <c r="N335">
        <v>27</v>
      </c>
      <c r="O335">
        <v>210101</v>
      </c>
      <c r="P335">
        <v>36027210101</v>
      </c>
      <c r="Q335">
        <v>36027</v>
      </c>
      <c r="R335" t="s">
        <v>1617</v>
      </c>
      <c r="S335" t="s">
        <v>1618</v>
      </c>
      <c r="T335" t="s">
        <v>43</v>
      </c>
      <c r="U335" t="s">
        <v>67</v>
      </c>
      <c r="V335">
        <v>4865</v>
      </c>
      <c r="W335">
        <v>65.599999999999994</v>
      </c>
      <c r="X335">
        <v>11.1</v>
      </c>
      <c r="Y335">
        <v>19.8</v>
      </c>
      <c r="Z335">
        <v>23011</v>
      </c>
      <c r="AA335">
        <v>49318</v>
      </c>
      <c r="AB335">
        <v>72525</v>
      </c>
      <c r="AC335">
        <v>0.68001378800000001</v>
      </c>
      <c r="AD335">
        <v>1</v>
      </c>
      <c r="AE335">
        <v>3</v>
      </c>
      <c r="AF335">
        <v>12.6</v>
      </c>
      <c r="AG335">
        <v>0.15167620600000001</v>
      </c>
      <c r="AH335">
        <v>0.29246411500000002</v>
      </c>
    </row>
    <row r="336" spans="1:34" x14ac:dyDescent="0.25">
      <c r="A336" t="s">
        <v>1619</v>
      </c>
      <c r="B336">
        <v>39</v>
      </c>
      <c r="C336" t="s">
        <v>35</v>
      </c>
      <c r="D336" t="s">
        <v>61</v>
      </c>
      <c r="E336" t="s">
        <v>92</v>
      </c>
      <c r="F336">
        <v>5</v>
      </c>
      <c r="G336">
        <v>2015</v>
      </c>
      <c r="H336" t="s">
        <v>1620</v>
      </c>
      <c r="I336" t="s">
        <v>1621</v>
      </c>
      <c r="J336" t="s">
        <v>367</v>
      </c>
      <c r="K336">
        <v>40.384044600000003</v>
      </c>
      <c r="L336">
        <v>-104.69202420000001</v>
      </c>
      <c r="M336">
        <v>8</v>
      </c>
      <c r="N336">
        <v>123</v>
      </c>
      <c r="O336">
        <v>1004</v>
      </c>
      <c r="P336">
        <v>8123001004</v>
      </c>
      <c r="Q336">
        <v>8123</v>
      </c>
      <c r="R336" t="s">
        <v>1622</v>
      </c>
      <c r="S336" t="s">
        <v>1623</v>
      </c>
      <c r="T336" t="s">
        <v>43</v>
      </c>
      <c r="U336" t="s">
        <v>67</v>
      </c>
      <c r="V336">
        <v>4129</v>
      </c>
      <c r="W336">
        <v>33.299999999999997</v>
      </c>
      <c r="X336">
        <v>0.7</v>
      </c>
      <c r="Y336">
        <v>61.8</v>
      </c>
      <c r="Z336">
        <v>18022</v>
      </c>
      <c r="AA336">
        <v>27500</v>
      </c>
      <c r="AB336">
        <v>57180</v>
      </c>
      <c r="AC336">
        <v>0.48093739099999999</v>
      </c>
      <c r="AD336">
        <v>1</v>
      </c>
      <c r="AE336">
        <v>1</v>
      </c>
      <c r="AF336">
        <v>42.7</v>
      </c>
      <c r="AG336">
        <v>0.121156494</v>
      </c>
      <c r="AH336">
        <v>6.2254902000000001E-2</v>
      </c>
    </row>
    <row r="337" spans="1:34" x14ac:dyDescent="0.25">
      <c r="A337" t="s">
        <v>1624</v>
      </c>
      <c r="B337">
        <v>37</v>
      </c>
      <c r="C337" t="s">
        <v>35</v>
      </c>
      <c r="D337" t="s">
        <v>46</v>
      </c>
      <c r="E337" t="s">
        <v>37</v>
      </c>
      <c r="F337">
        <v>23</v>
      </c>
      <c r="G337">
        <v>2015</v>
      </c>
      <c r="H337" t="s">
        <v>1625</v>
      </c>
      <c r="I337" t="s">
        <v>1626</v>
      </c>
      <c r="J337" t="s">
        <v>143</v>
      </c>
      <c r="K337">
        <v>33.911285399999997</v>
      </c>
      <c r="L337">
        <v>-84.694786100000002</v>
      </c>
      <c r="M337">
        <v>13</v>
      </c>
      <c r="N337">
        <v>67</v>
      </c>
      <c r="O337">
        <v>30234</v>
      </c>
      <c r="P337">
        <v>13067030234</v>
      </c>
      <c r="Q337">
        <v>13067</v>
      </c>
      <c r="R337" t="s">
        <v>1627</v>
      </c>
      <c r="S337" t="s">
        <v>1628</v>
      </c>
      <c r="T337" t="s">
        <v>43</v>
      </c>
      <c r="U337" t="s">
        <v>44</v>
      </c>
      <c r="V337">
        <v>5456</v>
      </c>
      <c r="W337">
        <v>78</v>
      </c>
      <c r="X337">
        <v>15.7</v>
      </c>
      <c r="Y337">
        <v>2.6</v>
      </c>
      <c r="Z337">
        <v>49269</v>
      </c>
      <c r="AA337">
        <v>96625</v>
      </c>
      <c r="AB337">
        <v>63920</v>
      </c>
      <c r="AC337">
        <v>1.511655194</v>
      </c>
      <c r="AD337">
        <v>4</v>
      </c>
      <c r="AE337">
        <v>5</v>
      </c>
      <c r="AF337">
        <v>3</v>
      </c>
      <c r="AG337">
        <v>5.0305914E-2</v>
      </c>
      <c r="AH337">
        <v>0.43163841800000002</v>
      </c>
    </row>
    <row r="338" spans="1:34" x14ac:dyDescent="0.25">
      <c r="A338" t="s">
        <v>1629</v>
      </c>
      <c r="B338">
        <v>36</v>
      </c>
      <c r="C338" t="s">
        <v>35</v>
      </c>
      <c r="D338" t="s">
        <v>61</v>
      </c>
      <c r="E338" t="s">
        <v>92</v>
      </c>
      <c r="F338">
        <v>21</v>
      </c>
      <c r="G338">
        <v>2015</v>
      </c>
      <c r="H338" t="s">
        <v>1630</v>
      </c>
      <c r="I338" t="s">
        <v>1631</v>
      </c>
      <c r="J338" t="s">
        <v>95</v>
      </c>
      <c r="K338">
        <v>26.5522499</v>
      </c>
      <c r="L338">
        <v>-99.133209199999996</v>
      </c>
      <c r="M338">
        <v>48</v>
      </c>
      <c r="N338">
        <v>427</v>
      </c>
      <c r="O338">
        <v>950202</v>
      </c>
      <c r="P338">
        <v>48427950202</v>
      </c>
      <c r="Q338">
        <v>48427</v>
      </c>
      <c r="R338" t="s">
        <v>1632</v>
      </c>
      <c r="S338" t="s">
        <v>1058</v>
      </c>
      <c r="T338" t="s">
        <v>43</v>
      </c>
      <c r="U338" t="s">
        <v>67</v>
      </c>
      <c r="V338">
        <v>2377</v>
      </c>
      <c r="W338">
        <v>3.2</v>
      </c>
      <c r="X338">
        <v>0</v>
      </c>
      <c r="Y338">
        <v>96.8</v>
      </c>
      <c r="Z338">
        <v>14457</v>
      </c>
      <c r="AA338">
        <v>26346</v>
      </c>
      <c r="AB338">
        <v>24927</v>
      </c>
      <c r="AC338">
        <v>1.056926225</v>
      </c>
      <c r="AD338">
        <v>3</v>
      </c>
      <c r="AE338">
        <v>1</v>
      </c>
      <c r="AF338">
        <v>33.1</v>
      </c>
      <c r="AG338">
        <v>6.3807531000000001E-2</v>
      </c>
      <c r="AH338">
        <v>0.10672514600000001</v>
      </c>
    </row>
    <row r="339" spans="1:34" x14ac:dyDescent="0.25">
      <c r="A339" t="s">
        <v>1633</v>
      </c>
      <c r="B339">
        <v>62</v>
      </c>
      <c r="C339" t="s">
        <v>35</v>
      </c>
      <c r="D339" t="s">
        <v>46</v>
      </c>
      <c r="E339" t="s">
        <v>111</v>
      </c>
      <c r="F339">
        <v>26</v>
      </c>
      <c r="G339">
        <v>2015</v>
      </c>
      <c r="H339" t="s">
        <v>1634</v>
      </c>
      <c r="I339" t="s">
        <v>1635</v>
      </c>
      <c r="J339" t="s">
        <v>265</v>
      </c>
      <c r="K339">
        <v>47.837775100000002</v>
      </c>
      <c r="L339">
        <v>-122.01357609999999</v>
      </c>
      <c r="M339">
        <v>53</v>
      </c>
      <c r="N339">
        <v>61</v>
      </c>
      <c r="O339">
        <v>52209</v>
      </c>
      <c r="P339">
        <v>53061052209</v>
      </c>
      <c r="Q339">
        <v>53061</v>
      </c>
      <c r="R339" t="s">
        <v>1636</v>
      </c>
      <c r="S339" t="s">
        <v>1637</v>
      </c>
      <c r="T339" t="s">
        <v>43</v>
      </c>
      <c r="U339" t="s">
        <v>109</v>
      </c>
      <c r="V339">
        <v>5169</v>
      </c>
      <c r="W339">
        <v>58.2</v>
      </c>
      <c r="X339">
        <v>9.8000000000000007</v>
      </c>
      <c r="Y339">
        <v>24.8</v>
      </c>
      <c r="Z339">
        <v>11405</v>
      </c>
      <c r="AA339">
        <v>41000</v>
      </c>
      <c r="AB339">
        <v>68381</v>
      </c>
      <c r="AC339">
        <v>0.59958175499999999</v>
      </c>
      <c r="AD339">
        <v>1</v>
      </c>
      <c r="AE339">
        <v>2</v>
      </c>
      <c r="AF339">
        <v>19.100000000000001</v>
      </c>
      <c r="AG339">
        <v>0.11381323</v>
      </c>
      <c r="AH339">
        <v>0.143147897</v>
      </c>
    </row>
    <row r="340" spans="1:34" x14ac:dyDescent="0.25">
      <c r="A340" t="s">
        <v>1638</v>
      </c>
      <c r="B340">
        <v>43</v>
      </c>
      <c r="C340" t="s">
        <v>140</v>
      </c>
      <c r="D340" t="s">
        <v>36</v>
      </c>
      <c r="E340" t="s">
        <v>54</v>
      </c>
      <c r="F340">
        <v>8</v>
      </c>
      <c r="G340">
        <v>2015</v>
      </c>
      <c r="H340" t="s">
        <v>1639</v>
      </c>
      <c r="I340" t="s">
        <v>1640</v>
      </c>
      <c r="J340" t="s">
        <v>64</v>
      </c>
      <c r="K340">
        <v>33.820074699999999</v>
      </c>
      <c r="L340">
        <v>-117.94137600000001</v>
      </c>
      <c r="M340">
        <v>6</v>
      </c>
      <c r="N340">
        <v>59</v>
      </c>
      <c r="O340">
        <v>87106</v>
      </c>
      <c r="P340">
        <v>6059087106</v>
      </c>
      <c r="Q340">
        <v>6059</v>
      </c>
      <c r="R340" t="s">
        <v>1641</v>
      </c>
      <c r="S340" t="s">
        <v>1642</v>
      </c>
      <c r="T340" t="s">
        <v>43</v>
      </c>
      <c r="U340" t="s">
        <v>67</v>
      </c>
      <c r="V340">
        <v>5062</v>
      </c>
      <c r="W340">
        <v>23.3</v>
      </c>
      <c r="X340">
        <v>0.9</v>
      </c>
      <c r="Y340">
        <v>68</v>
      </c>
      <c r="Z340">
        <v>21008</v>
      </c>
      <c r="AA340">
        <v>45353</v>
      </c>
      <c r="AB340">
        <v>75422</v>
      </c>
      <c r="AC340">
        <v>0.60132322100000002</v>
      </c>
      <c r="AD340">
        <v>1</v>
      </c>
      <c r="AE340">
        <v>3</v>
      </c>
      <c r="AF340">
        <v>11.2</v>
      </c>
      <c r="AG340">
        <v>0.11998292100000001</v>
      </c>
      <c r="AH340">
        <v>0.105032823</v>
      </c>
    </row>
    <row r="341" spans="1:34" x14ac:dyDescent="0.25">
      <c r="A341" t="s">
        <v>1643</v>
      </c>
      <c r="B341">
        <v>32</v>
      </c>
      <c r="C341" t="s">
        <v>35</v>
      </c>
      <c r="D341" t="s">
        <v>46</v>
      </c>
      <c r="E341" t="s">
        <v>54</v>
      </c>
      <c r="F341">
        <v>23</v>
      </c>
      <c r="G341">
        <v>2015</v>
      </c>
      <c r="H341" t="s">
        <v>1644</v>
      </c>
      <c r="I341" t="s">
        <v>1645</v>
      </c>
      <c r="J341" t="s">
        <v>265</v>
      </c>
      <c r="K341">
        <v>45.631060099999999</v>
      </c>
      <c r="L341">
        <v>-122.67825499999999</v>
      </c>
      <c r="M341">
        <v>53</v>
      </c>
      <c r="N341">
        <v>11</v>
      </c>
      <c r="O341">
        <v>42400</v>
      </c>
      <c r="P341">
        <v>53011042400</v>
      </c>
      <c r="Q341">
        <v>53011</v>
      </c>
      <c r="R341" t="s">
        <v>1646</v>
      </c>
      <c r="S341" t="s">
        <v>1647</v>
      </c>
      <c r="T341" t="s">
        <v>162</v>
      </c>
      <c r="U341" t="s">
        <v>109</v>
      </c>
      <c r="V341">
        <v>2150</v>
      </c>
      <c r="W341">
        <v>79</v>
      </c>
      <c r="X341">
        <v>4.0999999999999996</v>
      </c>
      <c r="Y341">
        <v>9.4</v>
      </c>
      <c r="Z341">
        <v>15892</v>
      </c>
      <c r="AA341">
        <v>28281</v>
      </c>
      <c r="AB341">
        <v>58225</v>
      </c>
      <c r="AC341">
        <v>0.48571919299999999</v>
      </c>
      <c r="AD341">
        <v>1</v>
      </c>
      <c r="AE341">
        <v>1</v>
      </c>
      <c r="AF341">
        <v>27.4</v>
      </c>
      <c r="AG341">
        <v>0.133171913</v>
      </c>
      <c r="AH341">
        <v>0.29451395600000002</v>
      </c>
    </row>
    <row r="342" spans="1:34" x14ac:dyDescent="0.25">
      <c r="A342" t="s">
        <v>1648</v>
      </c>
      <c r="B342">
        <v>34</v>
      </c>
      <c r="C342" t="s">
        <v>35</v>
      </c>
      <c r="D342" t="s">
        <v>383</v>
      </c>
      <c r="E342" t="s">
        <v>111</v>
      </c>
      <c r="F342">
        <v>3</v>
      </c>
      <c r="G342">
        <v>2015</v>
      </c>
      <c r="H342" t="s">
        <v>785</v>
      </c>
      <c r="I342" t="s">
        <v>786</v>
      </c>
      <c r="J342" t="s">
        <v>95</v>
      </c>
      <c r="K342">
        <v>32.959940600000003</v>
      </c>
      <c r="L342">
        <v>-96.638956100000001</v>
      </c>
      <c r="M342">
        <v>48</v>
      </c>
      <c r="N342">
        <v>113</v>
      </c>
      <c r="O342">
        <v>19027</v>
      </c>
      <c r="P342">
        <v>48113019027</v>
      </c>
      <c r="Q342">
        <v>48113</v>
      </c>
      <c r="R342" t="s">
        <v>787</v>
      </c>
      <c r="S342" t="s">
        <v>788</v>
      </c>
      <c r="T342" t="s">
        <v>43</v>
      </c>
      <c r="U342" t="s">
        <v>146</v>
      </c>
      <c r="V342">
        <v>4775</v>
      </c>
      <c r="W342">
        <v>34.700000000000003</v>
      </c>
      <c r="X342">
        <v>16.3</v>
      </c>
      <c r="Y342">
        <v>14.6</v>
      </c>
      <c r="Z342">
        <v>31009</v>
      </c>
      <c r="AA342">
        <v>49973</v>
      </c>
      <c r="AB342">
        <v>49481</v>
      </c>
      <c r="AC342">
        <v>1.009943211</v>
      </c>
      <c r="AD342">
        <v>3</v>
      </c>
      <c r="AE342">
        <v>3</v>
      </c>
      <c r="AF342">
        <v>9.1999999999999993</v>
      </c>
      <c r="AG342">
        <v>9.2148912999999999E-2</v>
      </c>
      <c r="AH342">
        <v>0.31563890700000002</v>
      </c>
    </row>
    <row r="343" spans="1:34" x14ac:dyDescent="0.25">
      <c r="A343" t="s">
        <v>1649</v>
      </c>
      <c r="B343">
        <v>37</v>
      </c>
      <c r="C343" t="s">
        <v>35</v>
      </c>
      <c r="D343" t="s">
        <v>36</v>
      </c>
      <c r="E343" t="s">
        <v>54</v>
      </c>
      <c r="F343">
        <v>6</v>
      </c>
      <c r="G343">
        <v>2015</v>
      </c>
      <c r="H343" t="s">
        <v>1650</v>
      </c>
      <c r="I343" t="s">
        <v>1368</v>
      </c>
      <c r="J343" t="s">
        <v>367</v>
      </c>
      <c r="K343">
        <v>39.735491600000003</v>
      </c>
      <c r="L343">
        <v>-104.7992847</v>
      </c>
      <c r="M343">
        <v>8</v>
      </c>
      <c r="N343">
        <v>5</v>
      </c>
      <c r="O343">
        <v>81900</v>
      </c>
      <c r="P343">
        <v>8005081900</v>
      </c>
      <c r="Q343">
        <v>8005</v>
      </c>
      <c r="R343" t="s">
        <v>1651</v>
      </c>
      <c r="S343" t="s">
        <v>1370</v>
      </c>
      <c r="T343" t="s">
        <v>43</v>
      </c>
      <c r="U343" t="s">
        <v>44</v>
      </c>
      <c r="V343">
        <v>6415</v>
      </c>
      <c r="W343">
        <v>26.2</v>
      </c>
      <c r="X343">
        <v>24</v>
      </c>
      <c r="Y343">
        <v>41</v>
      </c>
      <c r="Z343">
        <v>21082</v>
      </c>
      <c r="AA343">
        <v>38293</v>
      </c>
      <c r="AB343">
        <v>60651</v>
      </c>
      <c r="AC343">
        <v>0.63136634199999997</v>
      </c>
      <c r="AD343">
        <v>1</v>
      </c>
      <c r="AE343">
        <v>2</v>
      </c>
      <c r="AF343">
        <v>23.9</v>
      </c>
      <c r="AG343">
        <v>0.17264642699999999</v>
      </c>
      <c r="AH343">
        <v>0.114899926</v>
      </c>
    </row>
    <row r="344" spans="1:34" x14ac:dyDescent="0.25">
      <c r="A344" t="s">
        <v>1652</v>
      </c>
      <c r="B344">
        <v>37</v>
      </c>
      <c r="C344" t="s">
        <v>140</v>
      </c>
      <c r="D344" t="s">
        <v>36</v>
      </c>
      <c r="E344" t="s">
        <v>37</v>
      </c>
      <c r="F344">
        <v>8</v>
      </c>
      <c r="G344">
        <v>2015</v>
      </c>
      <c r="H344" t="s">
        <v>1653</v>
      </c>
      <c r="I344" t="s">
        <v>1654</v>
      </c>
      <c r="J344" t="s">
        <v>150</v>
      </c>
      <c r="K344">
        <v>38.843989999999998</v>
      </c>
      <c r="L344">
        <v>-77.311132000000001</v>
      </c>
      <c r="M344">
        <v>51</v>
      </c>
      <c r="N344">
        <v>59</v>
      </c>
      <c r="O344">
        <v>440502</v>
      </c>
      <c r="P344">
        <v>51059440502</v>
      </c>
      <c r="Q344">
        <v>51059</v>
      </c>
      <c r="R344" t="s">
        <v>1655</v>
      </c>
      <c r="S344" t="s">
        <v>1656</v>
      </c>
      <c r="T344" t="s">
        <v>279</v>
      </c>
      <c r="U344" t="s">
        <v>44</v>
      </c>
      <c r="V344">
        <v>7408</v>
      </c>
      <c r="W344">
        <v>58.6</v>
      </c>
      <c r="X344">
        <v>17.8</v>
      </c>
      <c r="Y344">
        <v>7.9</v>
      </c>
      <c r="Z344">
        <v>5688</v>
      </c>
      <c r="AA344">
        <v>138750</v>
      </c>
      <c r="AB344">
        <v>110292</v>
      </c>
      <c r="AC344">
        <v>1.2580241539999999</v>
      </c>
      <c r="AD344">
        <v>4</v>
      </c>
      <c r="AE344">
        <v>5</v>
      </c>
      <c r="AF344">
        <v>5.6</v>
      </c>
      <c r="AG344">
        <v>1.6203703999999999E-2</v>
      </c>
      <c r="AH344">
        <v>0.71690694600000004</v>
      </c>
    </row>
    <row r="345" spans="1:34" x14ac:dyDescent="0.25">
      <c r="A345" t="s">
        <v>1657</v>
      </c>
      <c r="B345">
        <v>33</v>
      </c>
      <c r="C345" t="s">
        <v>35</v>
      </c>
      <c r="D345" t="s">
        <v>46</v>
      </c>
      <c r="E345" t="s">
        <v>92</v>
      </c>
      <c r="F345">
        <v>15</v>
      </c>
      <c r="G345">
        <v>2015</v>
      </c>
      <c r="H345" t="s">
        <v>1658</v>
      </c>
      <c r="I345" t="s">
        <v>1659</v>
      </c>
      <c r="J345" t="s">
        <v>50</v>
      </c>
      <c r="K345">
        <v>30.751304999999999</v>
      </c>
      <c r="L345">
        <v>-92.437994000000003</v>
      </c>
      <c r="M345">
        <v>22</v>
      </c>
      <c r="N345">
        <v>39</v>
      </c>
      <c r="O345">
        <v>950200</v>
      </c>
      <c r="P345">
        <v>22039950200</v>
      </c>
      <c r="Q345">
        <v>22039</v>
      </c>
      <c r="R345" t="s">
        <v>583</v>
      </c>
      <c r="S345" t="s">
        <v>1660</v>
      </c>
      <c r="T345" t="s">
        <v>43</v>
      </c>
      <c r="U345" t="s">
        <v>109</v>
      </c>
      <c r="V345">
        <v>1977</v>
      </c>
      <c r="W345">
        <v>95.9</v>
      </c>
      <c r="X345">
        <v>2</v>
      </c>
      <c r="Y345">
        <v>0</v>
      </c>
      <c r="Z345">
        <v>21831</v>
      </c>
      <c r="AA345">
        <v>43056</v>
      </c>
      <c r="AB345">
        <v>31832</v>
      </c>
      <c r="AC345">
        <v>1.352601156</v>
      </c>
      <c r="AD345">
        <v>4</v>
      </c>
      <c r="AE345">
        <v>2</v>
      </c>
      <c r="AF345">
        <v>18.5</v>
      </c>
      <c r="AG345">
        <v>2.9870130000000002E-2</v>
      </c>
      <c r="AH345">
        <v>0.12213114799999999</v>
      </c>
    </row>
    <row r="346" spans="1:34" x14ac:dyDescent="0.25">
      <c r="A346" t="s">
        <v>1661</v>
      </c>
      <c r="B346">
        <v>35</v>
      </c>
      <c r="C346" t="s">
        <v>35</v>
      </c>
      <c r="D346" t="s">
        <v>46</v>
      </c>
      <c r="E346" t="s">
        <v>111</v>
      </c>
      <c r="F346">
        <v>29</v>
      </c>
      <c r="G346">
        <v>2015</v>
      </c>
      <c r="H346" t="s">
        <v>1662</v>
      </c>
      <c r="I346" t="s">
        <v>1663</v>
      </c>
      <c r="J346" t="s">
        <v>186</v>
      </c>
      <c r="K346">
        <v>35.841830000000002</v>
      </c>
      <c r="L346">
        <v>-95.890609799999993</v>
      </c>
      <c r="M346">
        <v>40</v>
      </c>
      <c r="N346">
        <v>111</v>
      </c>
      <c r="O346">
        <v>600</v>
      </c>
      <c r="P346">
        <v>40111000600</v>
      </c>
      <c r="Q346">
        <v>40111</v>
      </c>
      <c r="R346" t="s">
        <v>1664</v>
      </c>
      <c r="S346" t="s">
        <v>896</v>
      </c>
      <c r="T346" t="s">
        <v>43</v>
      </c>
      <c r="U346" t="s">
        <v>44</v>
      </c>
      <c r="V346">
        <v>6888</v>
      </c>
      <c r="W346">
        <v>73.5</v>
      </c>
      <c r="X346">
        <v>5.6</v>
      </c>
      <c r="Y346">
        <v>4.5</v>
      </c>
      <c r="Z346">
        <v>25231</v>
      </c>
      <c r="AA346">
        <v>44573</v>
      </c>
      <c r="AB346">
        <v>39156</v>
      </c>
      <c r="AC346">
        <v>1.1383440600000001</v>
      </c>
      <c r="AD346" t="s">
        <v>322</v>
      </c>
      <c r="AE346">
        <v>2</v>
      </c>
      <c r="AF346">
        <v>14.1</v>
      </c>
      <c r="AG346">
        <v>8.0402009999999996E-2</v>
      </c>
      <c r="AH346">
        <v>0.125871172</v>
      </c>
    </row>
    <row r="347" spans="1:34" x14ac:dyDescent="0.25">
      <c r="A347" t="s">
        <v>1665</v>
      </c>
      <c r="B347">
        <v>40</v>
      </c>
      <c r="C347" t="s">
        <v>35</v>
      </c>
      <c r="D347" t="s">
        <v>46</v>
      </c>
      <c r="E347" t="s">
        <v>54</v>
      </c>
      <c r="F347">
        <v>27</v>
      </c>
      <c r="G347">
        <v>2015</v>
      </c>
      <c r="H347" t="s">
        <v>1666</v>
      </c>
      <c r="I347" t="s">
        <v>1667</v>
      </c>
      <c r="J347" t="s">
        <v>223</v>
      </c>
      <c r="K347">
        <v>42.058589900000001</v>
      </c>
      <c r="L347">
        <v>-71.878128099999998</v>
      </c>
      <c r="M347">
        <v>25</v>
      </c>
      <c r="N347">
        <v>27</v>
      </c>
      <c r="O347">
        <v>754200</v>
      </c>
      <c r="P347">
        <v>25027754200</v>
      </c>
      <c r="Q347">
        <v>25027</v>
      </c>
      <c r="R347" t="s">
        <v>1668</v>
      </c>
      <c r="S347" t="s">
        <v>1669</v>
      </c>
      <c r="T347" t="s">
        <v>43</v>
      </c>
      <c r="U347" t="s">
        <v>44</v>
      </c>
      <c r="V347">
        <v>3776</v>
      </c>
      <c r="W347">
        <v>83.3</v>
      </c>
      <c r="X347">
        <v>2.2000000000000002</v>
      </c>
      <c r="Y347">
        <v>6.6</v>
      </c>
      <c r="Z347">
        <v>21131</v>
      </c>
      <c r="AA347">
        <v>35507</v>
      </c>
      <c r="AB347">
        <v>65223</v>
      </c>
      <c r="AC347">
        <v>0.54439384899999999</v>
      </c>
      <c r="AD347">
        <v>1</v>
      </c>
      <c r="AE347">
        <v>2</v>
      </c>
      <c r="AF347">
        <v>16.7</v>
      </c>
      <c r="AG347">
        <v>0.13432017500000001</v>
      </c>
      <c r="AH347">
        <v>0.15821347499999999</v>
      </c>
    </row>
    <row r="348" spans="1:34" x14ac:dyDescent="0.25">
      <c r="A348" t="s">
        <v>1670</v>
      </c>
      <c r="B348">
        <v>21</v>
      </c>
      <c r="C348" t="s">
        <v>35</v>
      </c>
      <c r="D348" t="s">
        <v>36</v>
      </c>
      <c r="E348" t="s">
        <v>111</v>
      </c>
      <c r="F348">
        <v>7</v>
      </c>
      <c r="G348">
        <v>2015</v>
      </c>
      <c r="H348" t="s">
        <v>1671</v>
      </c>
      <c r="I348" t="s">
        <v>1672</v>
      </c>
      <c r="J348" t="s">
        <v>64</v>
      </c>
      <c r="K348">
        <v>33.874982899999999</v>
      </c>
      <c r="L348">
        <v>-118.0503535</v>
      </c>
      <c r="M348">
        <v>6</v>
      </c>
      <c r="N348">
        <v>37</v>
      </c>
      <c r="O348">
        <v>554512</v>
      </c>
      <c r="P348">
        <v>6037554512</v>
      </c>
      <c r="Q348">
        <v>6037</v>
      </c>
      <c r="R348" t="s">
        <v>1673</v>
      </c>
      <c r="S348" t="s">
        <v>261</v>
      </c>
      <c r="T348" t="s">
        <v>43</v>
      </c>
      <c r="U348" t="s">
        <v>67</v>
      </c>
      <c r="V348">
        <v>5931</v>
      </c>
      <c r="W348">
        <v>14.5</v>
      </c>
      <c r="X348">
        <v>4.5</v>
      </c>
      <c r="Y348">
        <v>7.9</v>
      </c>
      <c r="Z348">
        <v>42774</v>
      </c>
      <c r="AA348">
        <v>101818</v>
      </c>
      <c r="AB348">
        <v>55909</v>
      </c>
      <c r="AC348">
        <v>1.821137921</v>
      </c>
      <c r="AD348">
        <v>5</v>
      </c>
      <c r="AE348">
        <v>5</v>
      </c>
      <c r="AF348">
        <v>1.5</v>
      </c>
      <c r="AG348">
        <v>5.6978002E-2</v>
      </c>
      <c r="AH348">
        <v>0.55616766500000003</v>
      </c>
    </row>
    <row r="349" spans="1:34" x14ac:dyDescent="0.25">
      <c r="A349" t="s">
        <v>1674</v>
      </c>
      <c r="B349">
        <v>30</v>
      </c>
      <c r="C349" t="s">
        <v>35</v>
      </c>
      <c r="D349" t="s">
        <v>46</v>
      </c>
      <c r="E349" t="s">
        <v>92</v>
      </c>
      <c r="F349">
        <v>7</v>
      </c>
      <c r="G349">
        <v>2015</v>
      </c>
      <c r="H349" t="s">
        <v>1675</v>
      </c>
      <c r="I349" t="s">
        <v>1676</v>
      </c>
      <c r="J349" t="s">
        <v>293</v>
      </c>
      <c r="K349">
        <v>41.581039699999998</v>
      </c>
      <c r="L349">
        <v>-93.609645999999998</v>
      </c>
      <c r="M349">
        <v>19</v>
      </c>
      <c r="N349">
        <v>153</v>
      </c>
      <c r="O349">
        <v>5200</v>
      </c>
      <c r="P349">
        <v>19153005200</v>
      </c>
      <c r="Q349">
        <v>19153</v>
      </c>
      <c r="R349" t="s">
        <v>1062</v>
      </c>
      <c r="S349" t="s">
        <v>1677</v>
      </c>
      <c r="T349" t="s">
        <v>43</v>
      </c>
      <c r="U349" t="s">
        <v>67</v>
      </c>
      <c r="V349">
        <v>3687</v>
      </c>
      <c r="W349">
        <v>49.7</v>
      </c>
      <c r="X349">
        <v>13.6</v>
      </c>
      <c r="Y349">
        <v>32.200000000000003</v>
      </c>
      <c r="Z349">
        <v>16071</v>
      </c>
      <c r="AA349">
        <v>29375</v>
      </c>
      <c r="AB349">
        <v>59018</v>
      </c>
      <c r="AC349">
        <v>0.49772950599999999</v>
      </c>
      <c r="AD349">
        <v>1</v>
      </c>
      <c r="AE349">
        <v>1</v>
      </c>
      <c r="AF349">
        <v>31.3</v>
      </c>
      <c r="AG349">
        <v>0.127948113</v>
      </c>
      <c r="AH349">
        <v>4.2051282000000002E-2</v>
      </c>
    </row>
    <row r="350" spans="1:34" x14ac:dyDescent="0.25">
      <c r="A350" t="s">
        <v>1678</v>
      </c>
      <c r="B350">
        <v>23</v>
      </c>
      <c r="C350" t="s">
        <v>35</v>
      </c>
      <c r="D350" t="s">
        <v>36</v>
      </c>
      <c r="E350" t="s">
        <v>54</v>
      </c>
      <c r="F350">
        <v>24</v>
      </c>
      <c r="G350">
        <v>2015</v>
      </c>
      <c r="H350" t="s">
        <v>1679</v>
      </c>
      <c r="I350" t="s">
        <v>142</v>
      </c>
      <c r="J350" t="s">
        <v>143</v>
      </c>
      <c r="K350">
        <v>33.864409999999999</v>
      </c>
      <c r="L350">
        <v>-84.477958000000001</v>
      </c>
      <c r="M350">
        <v>13</v>
      </c>
      <c r="N350">
        <v>67</v>
      </c>
      <c r="O350">
        <v>31211</v>
      </c>
      <c r="P350">
        <v>13067031211</v>
      </c>
      <c r="Q350">
        <v>13067</v>
      </c>
      <c r="R350" t="s">
        <v>1680</v>
      </c>
      <c r="S350" t="s">
        <v>1409</v>
      </c>
      <c r="T350" t="s">
        <v>43</v>
      </c>
      <c r="U350" t="s">
        <v>109</v>
      </c>
      <c r="V350">
        <v>3574</v>
      </c>
      <c r="W350">
        <v>37</v>
      </c>
      <c r="X350">
        <v>45.7</v>
      </c>
      <c r="Y350">
        <v>10.6</v>
      </c>
      <c r="Z350">
        <v>45795</v>
      </c>
      <c r="AA350">
        <v>53891</v>
      </c>
      <c r="AB350">
        <v>63920</v>
      </c>
      <c r="AC350">
        <v>0.84310075100000004</v>
      </c>
      <c r="AD350">
        <v>2</v>
      </c>
      <c r="AE350">
        <v>3</v>
      </c>
      <c r="AF350">
        <v>6.9</v>
      </c>
      <c r="AG350">
        <v>3.3260234E-2</v>
      </c>
      <c r="AH350">
        <v>0.54360465099999999</v>
      </c>
    </row>
    <row r="351" spans="1:34" x14ac:dyDescent="0.25">
      <c r="A351" t="s">
        <v>1681</v>
      </c>
      <c r="B351">
        <v>26</v>
      </c>
      <c r="C351" t="s">
        <v>35</v>
      </c>
      <c r="D351" t="s">
        <v>1337</v>
      </c>
      <c r="E351" t="s">
        <v>92</v>
      </c>
      <c r="F351">
        <v>27</v>
      </c>
      <c r="G351">
        <v>2015</v>
      </c>
      <c r="H351" t="s">
        <v>1682</v>
      </c>
      <c r="I351" t="s">
        <v>76</v>
      </c>
      <c r="J351" t="s">
        <v>77</v>
      </c>
      <c r="K351">
        <v>33.496246300000003</v>
      </c>
      <c r="L351">
        <v>-112.11534880000001</v>
      </c>
      <c r="M351">
        <v>4</v>
      </c>
      <c r="N351">
        <v>13</v>
      </c>
      <c r="O351">
        <v>109001</v>
      </c>
      <c r="P351">
        <v>4013109001</v>
      </c>
      <c r="Q351">
        <v>4013</v>
      </c>
      <c r="R351" t="s">
        <v>1683</v>
      </c>
      <c r="S351" t="s">
        <v>79</v>
      </c>
      <c r="T351" t="s">
        <v>43</v>
      </c>
      <c r="U351" t="s">
        <v>44</v>
      </c>
      <c r="V351">
        <v>4829</v>
      </c>
      <c r="W351">
        <v>16.3</v>
      </c>
      <c r="X351">
        <v>12</v>
      </c>
      <c r="Y351">
        <v>55.4</v>
      </c>
      <c r="Z351">
        <v>16012</v>
      </c>
      <c r="AA351">
        <v>17699</v>
      </c>
      <c r="AB351">
        <v>53596</v>
      </c>
      <c r="AC351">
        <v>0.33022986799999998</v>
      </c>
      <c r="AD351">
        <v>1</v>
      </c>
      <c r="AE351">
        <v>1</v>
      </c>
      <c r="AF351">
        <v>57.1</v>
      </c>
      <c r="AG351">
        <v>0.206933333</v>
      </c>
      <c r="AH351">
        <v>3.5050676000000003E-2</v>
      </c>
    </row>
    <row r="352" spans="1:34" x14ac:dyDescent="0.25">
      <c r="A352" t="s">
        <v>1684</v>
      </c>
      <c r="B352">
        <v>39</v>
      </c>
      <c r="C352" t="s">
        <v>140</v>
      </c>
      <c r="D352" t="s">
        <v>46</v>
      </c>
      <c r="E352" t="s">
        <v>111</v>
      </c>
      <c r="F352">
        <v>20</v>
      </c>
      <c r="G352">
        <v>2015</v>
      </c>
      <c r="H352" t="s">
        <v>1685</v>
      </c>
      <c r="I352" t="s">
        <v>1686</v>
      </c>
      <c r="J352" t="s">
        <v>1687</v>
      </c>
      <c r="K352">
        <v>44.301930300000002</v>
      </c>
      <c r="L352">
        <v>-105.4499397</v>
      </c>
      <c r="M352">
        <v>56</v>
      </c>
      <c r="N352">
        <v>5</v>
      </c>
      <c r="O352">
        <v>700</v>
      </c>
      <c r="P352">
        <v>56005000700</v>
      </c>
      <c r="Q352">
        <v>56005</v>
      </c>
      <c r="R352" t="s">
        <v>83</v>
      </c>
      <c r="S352" t="s">
        <v>1688</v>
      </c>
      <c r="T352" t="s">
        <v>43</v>
      </c>
      <c r="U352" t="s">
        <v>67</v>
      </c>
      <c r="V352">
        <v>8988</v>
      </c>
      <c r="W352">
        <v>94.4</v>
      </c>
      <c r="X352">
        <v>0.9</v>
      </c>
      <c r="Y352">
        <v>3.1</v>
      </c>
      <c r="Z352">
        <v>42519</v>
      </c>
      <c r="AA352">
        <v>76732</v>
      </c>
      <c r="AB352">
        <v>79488</v>
      </c>
      <c r="AC352">
        <v>0.96532810000000002</v>
      </c>
      <c r="AD352">
        <v>3</v>
      </c>
      <c r="AE352">
        <v>5</v>
      </c>
      <c r="AF352">
        <v>8.6999999999999993</v>
      </c>
      <c r="AG352">
        <v>4.6543870000000001E-2</v>
      </c>
      <c r="AH352">
        <v>0.21228857400000001</v>
      </c>
    </row>
    <row r="353" spans="1:34" x14ac:dyDescent="0.25">
      <c r="A353" t="s">
        <v>1689</v>
      </c>
      <c r="B353">
        <v>33</v>
      </c>
      <c r="C353" t="s">
        <v>35</v>
      </c>
      <c r="D353" t="s">
        <v>36</v>
      </c>
      <c r="E353" t="s">
        <v>47</v>
      </c>
      <c r="F353">
        <v>19</v>
      </c>
      <c r="G353">
        <v>2015</v>
      </c>
      <c r="H353" t="s">
        <v>1690</v>
      </c>
      <c r="I353" t="s">
        <v>757</v>
      </c>
      <c r="J353" t="s">
        <v>95</v>
      </c>
      <c r="K353">
        <v>29.592240100000001</v>
      </c>
      <c r="L353">
        <v>-98.402897499999995</v>
      </c>
      <c r="M353">
        <v>48</v>
      </c>
      <c r="N353">
        <v>29</v>
      </c>
      <c r="O353">
        <v>121810</v>
      </c>
      <c r="P353">
        <v>48029121810</v>
      </c>
      <c r="Q353">
        <v>48029</v>
      </c>
      <c r="R353" t="s">
        <v>1691</v>
      </c>
      <c r="S353" t="s">
        <v>759</v>
      </c>
      <c r="T353" t="s">
        <v>279</v>
      </c>
      <c r="U353" t="s">
        <v>146</v>
      </c>
      <c r="V353">
        <v>4542</v>
      </c>
      <c r="W353">
        <v>46.4</v>
      </c>
      <c r="X353">
        <v>5.3</v>
      </c>
      <c r="Y353">
        <v>43.2</v>
      </c>
      <c r="Z353">
        <v>40693</v>
      </c>
      <c r="AA353">
        <v>71272</v>
      </c>
      <c r="AB353">
        <v>50112</v>
      </c>
      <c r="AC353">
        <v>1.422254151</v>
      </c>
      <c r="AD353">
        <v>4</v>
      </c>
      <c r="AE353">
        <v>4</v>
      </c>
      <c r="AF353">
        <v>5.2</v>
      </c>
      <c r="AG353">
        <v>4.7184773999999999E-2</v>
      </c>
      <c r="AH353">
        <v>0.35505941699999999</v>
      </c>
    </row>
    <row r="354" spans="1:34" x14ac:dyDescent="0.25">
      <c r="A354" t="s">
        <v>1692</v>
      </c>
      <c r="B354">
        <v>34</v>
      </c>
      <c r="C354" t="s">
        <v>140</v>
      </c>
      <c r="D354" t="s">
        <v>36</v>
      </c>
      <c r="E354" t="s">
        <v>111</v>
      </c>
      <c r="F354">
        <v>6</v>
      </c>
      <c r="G354">
        <v>2015</v>
      </c>
      <c r="H354" t="s">
        <v>1080</v>
      </c>
      <c r="I354" t="s">
        <v>1081</v>
      </c>
      <c r="J354" t="s">
        <v>556</v>
      </c>
      <c r="K354">
        <v>40.863059999999997</v>
      </c>
      <c r="L354">
        <v>-74.011291499999999</v>
      </c>
      <c r="M354">
        <v>34</v>
      </c>
      <c r="N354">
        <v>3</v>
      </c>
      <c r="O354">
        <v>54600</v>
      </c>
      <c r="P354">
        <v>34003054600</v>
      </c>
      <c r="Q354">
        <v>34003</v>
      </c>
      <c r="R354" t="s">
        <v>1082</v>
      </c>
      <c r="S354" t="s">
        <v>558</v>
      </c>
      <c r="T354" t="s">
        <v>308</v>
      </c>
      <c r="U354" t="s">
        <v>67</v>
      </c>
      <c r="V354">
        <v>8810</v>
      </c>
      <c r="W354">
        <v>35.299999999999997</v>
      </c>
      <c r="X354">
        <v>19.7</v>
      </c>
      <c r="Y354">
        <v>29.2</v>
      </c>
      <c r="Z354">
        <v>37476</v>
      </c>
      <c r="AA354">
        <v>93091</v>
      </c>
      <c r="AB354">
        <v>83794</v>
      </c>
      <c r="AC354">
        <v>1.1109506650000001</v>
      </c>
      <c r="AD354">
        <v>3</v>
      </c>
      <c r="AE354">
        <v>5</v>
      </c>
      <c r="AF354">
        <v>9.3000000000000007</v>
      </c>
      <c r="AG354">
        <v>6.6434995999999996E-2</v>
      </c>
      <c r="AH354">
        <v>0.48717094300000002</v>
      </c>
    </row>
    <row r="355" spans="1:34" x14ac:dyDescent="0.25">
      <c r="A355" t="s">
        <v>1693</v>
      </c>
      <c r="B355">
        <v>37</v>
      </c>
      <c r="C355" t="s">
        <v>35</v>
      </c>
      <c r="D355" t="s">
        <v>36</v>
      </c>
      <c r="E355" t="s">
        <v>92</v>
      </c>
      <c r="F355">
        <v>8</v>
      </c>
      <c r="G355">
        <v>2015</v>
      </c>
      <c r="H355" t="s">
        <v>1694</v>
      </c>
      <c r="I355" t="s">
        <v>1071</v>
      </c>
      <c r="J355" t="s">
        <v>50</v>
      </c>
      <c r="K355">
        <v>29.941249800000001</v>
      </c>
      <c r="L355">
        <v>-90.085239900000005</v>
      </c>
      <c r="M355">
        <v>22</v>
      </c>
      <c r="N355">
        <v>71</v>
      </c>
      <c r="O355">
        <v>8500</v>
      </c>
      <c r="P355">
        <v>22071008500</v>
      </c>
      <c r="Q355">
        <v>22071</v>
      </c>
      <c r="R355" t="s">
        <v>1695</v>
      </c>
      <c r="S355" t="s">
        <v>1073</v>
      </c>
      <c r="T355" t="s">
        <v>43</v>
      </c>
      <c r="U355" t="s">
        <v>67</v>
      </c>
      <c r="V355">
        <v>1345</v>
      </c>
      <c r="W355">
        <v>2.1</v>
      </c>
      <c r="X355">
        <v>84.2</v>
      </c>
      <c r="Y355">
        <v>5.4</v>
      </c>
      <c r="Z355">
        <v>9353</v>
      </c>
      <c r="AA355">
        <v>15293</v>
      </c>
      <c r="AB355">
        <v>37146</v>
      </c>
      <c r="AC355">
        <v>0.41169977899999999</v>
      </c>
      <c r="AD355">
        <v>1</v>
      </c>
      <c r="AE355">
        <v>1</v>
      </c>
      <c r="AF355">
        <v>54.6</v>
      </c>
      <c r="AG355">
        <v>0.324444444</v>
      </c>
      <c r="AH355">
        <v>3.9319871999999999E-2</v>
      </c>
    </row>
    <row r="356" spans="1:34" x14ac:dyDescent="0.25">
      <c r="A356" t="s">
        <v>1696</v>
      </c>
      <c r="B356">
        <v>26</v>
      </c>
      <c r="C356" t="s">
        <v>35</v>
      </c>
      <c r="D356" t="s">
        <v>61</v>
      </c>
      <c r="E356" t="s">
        <v>92</v>
      </c>
      <c r="F356">
        <v>25</v>
      </c>
      <c r="G356">
        <v>2015</v>
      </c>
      <c r="H356" t="s">
        <v>1697</v>
      </c>
      <c r="I356" t="s">
        <v>1698</v>
      </c>
      <c r="J356" t="s">
        <v>367</v>
      </c>
      <c r="K356">
        <v>38.285420600000002</v>
      </c>
      <c r="L356">
        <v>-104.57347799999999</v>
      </c>
      <c r="M356">
        <v>8</v>
      </c>
      <c r="N356">
        <v>101</v>
      </c>
      <c r="O356">
        <v>902</v>
      </c>
      <c r="P356">
        <v>8101000902</v>
      </c>
      <c r="Q356">
        <v>8101</v>
      </c>
      <c r="R356" t="s">
        <v>1236</v>
      </c>
      <c r="S356" t="s">
        <v>1699</v>
      </c>
      <c r="T356" t="s">
        <v>43</v>
      </c>
      <c r="U356" t="s">
        <v>67</v>
      </c>
      <c r="V356">
        <v>5747</v>
      </c>
      <c r="W356">
        <v>42.6</v>
      </c>
      <c r="X356">
        <v>3.2</v>
      </c>
      <c r="Y356">
        <v>52.9</v>
      </c>
      <c r="Z356">
        <v>22057</v>
      </c>
      <c r="AA356">
        <v>34987</v>
      </c>
      <c r="AB356">
        <v>41777</v>
      </c>
      <c r="AC356">
        <v>0.83747037800000002</v>
      </c>
      <c r="AD356">
        <v>3</v>
      </c>
      <c r="AE356">
        <v>2</v>
      </c>
      <c r="AF356">
        <v>22.1</v>
      </c>
      <c r="AG356">
        <v>0.17193240300000001</v>
      </c>
      <c r="AH356">
        <v>0.21146015100000001</v>
      </c>
    </row>
    <row r="357" spans="1:34" x14ac:dyDescent="0.25">
      <c r="A357" t="s">
        <v>1700</v>
      </c>
      <c r="B357">
        <v>24</v>
      </c>
      <c r="C357" t="s">
        <v>35</v>
      </c>
      <c r="D357" t="s">
        <v>61</v>
      </c>
      <c r="E357" t="s">
        <v>92</v>
      </c>
      <c r="F357">
        <v>17</v>
      </c>
      <c r="G357">
        <v>2015</v>
      </c>
      <c r="H357" t="s">
        <v>1701</v>
      </c>
      <c r="I357" t="s">
        <v>259</v>
      </c>
      <c r="J357" t="s">
        <v>64</v>
      </c>
      <c r="K357">
        <v>34.038389700000003</v>
      </c>
      <c r="L357">
        <v>-118.2327244</v>
      </c>
      <c r="M357">
        <v>6</v>
      </c>
      <c r="N357">
        <v>37</v>
      </c>
      <c r="O357">
        <v>206031</v>
      </c>
      <c r="P357">
        <v>6037206031</v>
      </c>
      <c r="Q357">
        <v>6037</v>
      </c>
      <c r="R357" t="s">
        <v>1702</v>
      </c>
      <c r="S357" t="s">
        <v>89</v>
      </c>
      <c r="T357" t="s">
        <v>43</v>
      </c>
      <c r="U357" t="s">
        <v>44</v>
      </c>
      <c r="V357">
        <v>3040</v>
      </c>
      <c r="W357">
        <v>41.8</v>
      </c>
      <c r="X357">
        <v>8.6999999999999993</v>
      </c>
      <c r="Y357">
        <v>8.8000000000000007</v>
      </c>
      <c r="Z357">
        <v>39531</v>
      </c>
      <c r="AA357">
        <v>67542</v>
      </c>
      <c r="AB357">
        <v>55909</v>
      </c>
      <c r="AC357">
        <v>1.2080702569999999</v>
      </c>
      <c r="AD357">
        <v>4</v>
      </c>
      <c r="AE357">
        <v>4</v>
      </c>
      <c r="AF357">
        <v>25.5</v>
      </c>
      <c r="AG357">
        <v>0.103303862</v>
      </c>
      <c r="AH357">
        <v>0.56043557200000005</v>
      </c>
    </row>
    <row r="358" spans="1:34" x14ac:dyDescent="0.25">
      <c r="A358" t="s">
        <v>1703</v>
      </c>
      <c r="B358">
        <v>25</v>
      </c>
      <c r="C358" t="s">
        <v>35</v>
      </c>
      <c r="D358" t="s">
        <v>46</v>
      </c>
      <c r="E358" t="s">
        <v>92</v>
      </c>
      <c r="F358">
        <v>6</v>
      </c>
      <c r="G358">
        <v>2015</v>
      </c>
      <c r="H358" t="s">
        <v>1704</v>
      </c>
      <c r="I358" t="s">
        <v>401</v>
      </c>
      <c r="J358" t="s">
        <v>64</v>
      </c>
      <c r="K358">
        <v>37.929747300000002</v>
      </c>
      <c r="L358">
        <v>-121.29813040000001</v>
      </c>
      <c r="M358">
        <v>6</v>
      </c>
      <c r="N358">
        <v>77</v>
      </c>
      <c r="O358">
        <v>801</v>
      </c>
      <c r="P358">
        <v>6077000801</v>
      </c>
      <c r="Q358">
        <v>6077</v>
      </c>
      <c r="R358" t="s">
        <v>1705</v>
      </c>
      <c r="S358" t="s">
        <v>1538</v>
      </c>
      <c r="T358" t="s">
        <v>43</v>
      </c>
      <c r="U358" t="s">
        <v>104</v>
      </c>
      <c r="V358">
        <v>7323</v>
      </c>
      <c r="W358">
        <v>5.9</v>
      </c>
      <c r="X358">
        <v>14.5</v>
      </c>
      <c r="Y358">
        <v>62.7</v>
      </c>
      <c r="Z358">
        <v>15628</v>
      </c>
      <c r="AA358">
        <v>44228</v>
      </c>
      <c r="AB358">
        <v>53380</v>
      </c>
      <c r="AC358">
        <v>0.82855001900000003</v>
      </c>
      <c r="AD358">
        <v>2</v>
      </c>
      <c r="AE358">
        <v>2</v>
      </c>
      <c r="AF358">
        <v>29.4</v>
      </c>
      <c r="AG358">
        <v>0.26522411099999998</v>
      </c>
      <c r="AH358">
        <v>4.9474494000000001E-2</v>
      </c>
    </row>
    <row r="359" spans="1:34" x14ac:dyDescent="0.25">
      <c r="A359" t="s">
        <v>1706</v>
      </c>
      <c r="B359">
        <v>31</v>
      </c>
      <c r="C359" t="s">
        <v>35</v>
      </c>
      <c r="D359" t="s">
        <v>36</v>
      </c>
      <c r="E359" t="s">
        <v>47</v>
      </c>
      <c r="F359">
        <v>4</v>
      </c>
      <c r="G359">
        <v>2015</v>
      </c>
      <c r="H359" t="s">
        <v>1707</v>
      </c>
      <c r="I359" t="s">
        <v>1640</v>
      </c>
      <c r="J359" t="s">
        <v>64</v>
      </c>
      <c r="K359">
        <v>33.836670900000001</v>
      </c>
      <c r="L359">
        <v>-117.9137003</v>
      </c>
      <c r="M359">
        <v>6</v>
      </c>
      <c r="N359">
        <v>59</v>
      </c>
      <c r="O359">
        <v>87300</v>
      </c>
      <c r="P359">
        <v>6059087300</v>
      </c>
      <c r="Q359">
        <v>6059</v>
      </c>
      <c r="R359" t="s">
        <v>1708</v>
      </c>
      <c r="S359" t="s">
        <v>1642</v>
      </c>
      <c r="T359" t="s">
        <v>43</v>
      </c>
      <c r="U359" t="s">
        <v>109</v>
      </c>
      <c r="V359">
        <v>9738</v>
      </c>
      <c r="W359">
        <v>15.7</v>
      </c>
      <c r="X359">
        <v>1.6</v>
      </c>
      <c r="Y359">
        <v>69.099999999999994</v>
      </c>
      <c r="Z359">
        <v>25755</v>
      </c>
      <c r="AA359">
        <v>51901</v>
      </c>
      <c r="AB359">
        <v>75422</v>
      </c>
      <c r="AC359">
        <v>0.68814139100000005</v>
      </c>
      <c r="AD359">
        <v>1</v>
      </c>
      <c r="AE359">
        <v>3</v>
      </c>
      <c r="AF359">
        <v>22.4</v>
      </c>
      <c r="AG359">
        <v>0.123324397</v>
      </c>
      <c r="AH359">
        <v>0.25338491299999999</v>
      </c>
    </row>
    <row r="360" spans="1:34" x14ac:dyDescent="0.25">
      <c r="A360" t="s">
        <v>1709</v>
      </c>
      <c r="B360">
        <v>49</v>
      </c>
      <c r="C360" t="s">
        <v>35</v>
      </c>
      <c r="D360" t="s">
        <v>46</v>
      </c>
      <c r="E360" t="s">
        <v>92</v>
      </c>
      <c r="F360">
        <v>19</v>
      </c>
      <c r="G360">
        <v>2015</v>
      </c>
      <c r="H360" t="s">
        <v>1710</v>
      </c>
      <c r="I360" t="s">
        <v>1711</v>
      </c>
      <c r="J360" t="s">
        <v>223</v>
      </c>
      <c r="K360">
        <v>42.256694799999998</v>
      </c>
      <c r="L360">
        <v>-70.931617700000004</v>
      </c>
      <c r="M360">
        <v>25</v>
      </c>
      <c r="N360">
        <v>21</v>
      </c>
      <c r="O360">
        <v>422800</v>
      </c>
      <c r="P360">
        <v>25021422800</v>
      </c>
      <c r="Q360">
        <v>25021</v>
      </c>
      <c r="R360" t="s">
        <v>1712</v>
      </c>
      <c r="S360" t="s">
        <v>1713</v>
      </c>
      <c r="T360" t="s">
        <v>43</v>
      </c>
      <c r="U360" t="s">
        <v>67</v>
      </c>
      <c r="V360">
        <v>3902</v>
      </c>
      <c r="W360">
        <v>94.5</v>
      </c>
      <c r="X360">
        <v>0.2</v>
      </c>
      <c r="Y360">
        <v>0.2</v>
      </c>
      <c r="Z360">
        <v>36062</v>
      </c>
      <c r="AA360">
        <v>66036</v>
      </c>
      <c r="AB360">
        <v>84916</v>
      </c>
      <c r="AC360">
        <v>0.77766263099999999</v>
      </c>
      <c r="AD360">
        <v>2</v>
      </c>
      <c r="AE360">
        <v>4</v>
      </c>
      <c r="AF360">
        <v>4.7</v>
      </c>
      <c r="AG360">
        <v>9.3385213999999994E-2</v>
      </c>
      <c r="AH360">
        <v>0.36435643600000001</v>
      </c>
    </row>
    <row r="361" spans="1:34" x14ac:dyDescent="0.25">
      <c r="A361" t="s">
        <v>1714</v>
      </c>
      <c r="B361">
        <v>59</v>
      </c>
      <c r="C361" t="s">
        <v>35</v>
      </c>
      <c r="D361" t="s">
        <v>46</v>
      </c>
      <c r="E361" t="s">
        <v>37</v>
      </c>
      <c r="F361">
        <v>4</v>
      </c>
      <c r="G361">
        <v>2015</v>
      </c>
      <c r="H361" t="s">
        <v>1715</v>
      </c>
      <c r="I361" t="s">
        <v>1716</v>
      </c>
      <c r="J361" t="s">
        <v>64</v>
      </c>
      <c r="K361">
        <v>33.953424800000001</v>
      </c>
      <c r="L361">
        <v>-117.6501793</v>
      </c>
      <c r="M361">
        <v>6</v>
      </c>
      <c r="N361">
        <v>71</v>
      </c>
      <c r="O361">
        <v>1903</v>
      </c>
      <c r="P361">
        <v>6071001903</v>
      </c>
      <c r="Q361">
        <v>6071</v>
      </c>
      <c r="R361" t="s">
        <v>1717</v>
      </c>
      <c r="S361" t="s">
        <v>1718</v>
      </c>
      <c r="T361" t="s">
        <v>43</v>
      </c>
      <c r="U361" t="s">
        <v>44</v>
      </c>
      <c r="V361">
        <v>8960</v>
      </c>
      <c r="W361">
        <v>28.1</v>
      </c>
      <c r="X361">
        <v>7.1</v>
      </c>
      <c r="Y361">
        <v>32.9</v>
      </c>
      <c r="Z361">
        <v>37453</v>
      </c>
      <c r="AA361">
        <v>97955</v>
      </c>
      <c r="AB361">
        <v>54090</v>
      </c>
      <c r="AC361">
        <v>1.8109632090000001</v>
      </c>
      <c r="AD361">
        <v>5</v>
      </c>
      <c r="AE361">
        <v>5</v>
      </c>
      <c r="AF361">
        <v>6</v>
      </c>
      <c r="AG361">
        <v>0.13894015300000001</v>
      </c>
      <c r="AH361">
        <v>0.51284941399999995</v>
      </c>
    </row>
    <row r="362" spans="1:34" x14ac:dyDescent="0.25">
      <c r="A362" t="s">
        <v>1719</v>
      </c>
      <c r="B362">
        <v>50</v>
      </c>
      <c r="C362" t="s">
        <v>35</v>
      </c>
      <c r="D362" t="s">
        <v>61</v>
      </c>
      <c r="E362" t="s">
        <v>37</v>
      </c>
      <c r="F362">
        <v>17</v>
      </c>
      <c r="G362">
        <v>2015</v>
      </c>
      <c r="H362" t="s">
        <v>1720</v>
      </c>
      <c r="I362" t="s">
        <v>1721</v>
      </c>
      <c r="J362" t="s">
        <v>95</v>
      </c>
      <c r="K362">
        <v>29.368520199999999</v>
      </c>
      <c r="L362">
        <v>-100.83059950000001</v>
      </c>
      <c r="M362">
        <v>48</v>
      </c>
      <c r="N362">
        <v>465</v>
      </c>
      <c r="O362">
        <v>950500</v>
      </c>
      <c r="P362">
        <v>48465950500</v>
      </c>
      <c r="Q362">
        <v>48465</v>
      </c>
      <c r="R362" t="s">
        <v>1009</v>
      </c>
      <c r="S362" t="s">
        <v>1722</v>
      </c>
      <c r="T362" t="s">
        <v>43</v>
      </c>
      <c r="U362" t="s">
        <v>44</v>
      </c>
      <c r="V362">
        <v>7556</v>
      </c>
      <c r="W362">
        <v>23.5</v>
      </c>
      <c r="X362">
        <v>1.3</v>
      </c>
      <c r="Y362">
        <v>72.3</v>
      </c>
      <c r="Z362">
        <v>17402</v>
      </c>
      <c r="AA362">
        <v>42026</v>
      </c>
      <c r="AB362">
        <v>40450</v>
      </c>
      <c r="AC362">
        <v>1.038961681</v>
      </c>
      <c r="AD362">
        <v>4</v>
      </c>
      <c r="AE362">
        <v>2</v>
      </c>
      <c r="AF362">
        <v>24.5</v>
      </c>
      <c r="AG362">
        <v>5.3399923000000002E-2</v>
      </c>
      <c r="AH362">
        <v>0.13606416499999999</v>
      </c>
    </row>
    <row r="363" spans="1:34" x14ac:dyDescent="0.25">
      <c r="A363" t="s">
        <v>1723</v>
      </c>
      <c r="B363">
        <v>37</v>
      </c>
      <c r="C363" t="s">
        <v>35</v>
      </c>
      <c r="D363" t="s">
        <v>46</v>
      </c>
      <c r="E363" t="s">
        <v>54</v>
      </c>
      <c r="F363">
        <v>21</v>
      </c>
      <c r="G363">
        <v>2015</v>
      </c>
      <c r="H363" t="s">
        <v>1724</v>
      </c>
      <c r="I363" t="s">
        <v>1725</v>
      </c>
      <c r="J363" t="s">
        <v>64</v>
      </c>
      <c r="K363">
        <v>38.132053399999997</v>
      </c>
      <c r="L363">
        <v>-122.22268680000001</v>
      </c>
      <c r="M363">
        <v>6</v>
      </c>
      <c r="N363">
        <v>95</v>
      </c>
      <c r="O363">
        <v>250105</v>
      </c>
      <c r="P363">
        <v>6095250105</v>
      </c>
      <c r="Q363">
        <v>6095</v>
      </c>
      <c r="R363" t="s">
        <v>1726</v>
      </c>
      <c r="S363" t="s">
        <v>1727</v>
      </c>
      <c r="T363" t="s">
        <v>43</v>
      </c>
      <c r="U363" t="s">
        <v>67</v>
      </c>
      <c r="V363">
        <v>7099</v>
      </c>
      <c r="W363">
        <v>10.6</v>
      </c>
      <c r="X363">
        <v>23</v>
      </c>
      <c r="Y363">
        <v>7.8</v>
      </c>
      <c r="Z363">
        <v>34516</v>
      </c>
      <c r="AA363">
        <v>91573</v>
      </c>
      <c r="AB363">
        <v>67177</v>
      </c>
      <c r="AC363">
        <v>1.3631600100000001</v>
      </c>
      <c r="AD363">
        <v>5</v>
      </c>
      <c r="AE363">
        <v>5</v>
      </c>
      <c r="AF363">
        <v>5.6</v>
      </c>
      <c r="AG363">
        <v>0.108266073</v>
      </c>
      <c r="AH363">
        <v>0.350836333</v>
      </c>
    </row>
    <row r="364" spans="1:34" x14ac:dyDescent="0.25">
      <c r="A364" t="s">
        <v>1728</v>
      </c>
      <c r="B364">
        <v>28</v>
      </c>
      <c r="C364" t="s">
        <v>35</v>
      </c>
      <c r="D364" t="s">
        <v>46</v>
      </c>
      <c r="E364" t="s">
        <v>47</v>
      </c>
      <c r="F364">
        <v>9</v>
      </c>
      <c r="G364">
        <v>2015</v>
      </c>
      <c r="H364" t="s">
        <v>1729</v>
      </c>
      <c r="I364" t="s">
        <v>1730</v>
      </c>
      <c r="J364" t="s">
        <v>443</v>
      </c>
      <c r="K364">
        <v>35.022747000000003</v>
      </c>
      <c r="L364">
        <v>-82.006141700000001</v>
      </c>
      <c r="M364">
        <v>45</v>
      </c>
      <c r="N364">
        <v>83</v>
      </c>
      <c r="O364">
        <v>21803</v>
      </c>
      <c r="P364">
        <v>45083021803</v>
      </c>
      <c r="Q364">
        <v>45083</v>
      </c>
      <c r="R364" t="s">
        <v>1731</v>
      </c>
      <c r="S364" t="s">
        <v>1732</v>
      </c>
      <c r="T364" t="s">
        <v>43</v>
      </c>
      <c r="U364" t="s">
        <v>104</v>
      </c>
      <c r="V364">
        <v>6309</v>
      </c>
      <c r="W364">
        <v>69.7</v>
      </c>
      <c r="X364">
        <v>16.600000000000001</v>
      </c>
      <c r="Y364">
        <v>3.3</v>
      </c>
      <c r="Z364">
        <v>23844</v>
      </c>
      <c r="AA364">
        <v>54784</v>
      </c>
      <c r="AB364">
        <v>42919</v>
      </c>
      <c r="AC364">
        <v>1.276450989</v>
      </c>
      <c r="AD364">
        <v>5</v>
      </c>
      <c r="AE364">
        <v>3</v>
      </c>
      <c r="AF364">
        <v>9.6999999999999993</v>
      </c>
      <c r="AG364">
        <v>7.7569308000000003E-2</v>
      </c>
      <c r="AH364">
        <v>0.23197331299999999</v>
      </c>
    </row>
    <row r="365" spans="1:34" x14ac:dyDescent="0.25">
      <c r="A365" t="s">
        <v>1733</v>
      </c>
      <c r="B365">
        <v>26</v>
      </c>
      <c r="C365" t="s">
        <v>35</v>
      </c>
      <c r="D365" t="s">
        <v>61</v>
      </c>
      <c r="E365" t="s">
        <v>92</v>
      </c>
      <c r="F365">
        <v>16</v>
      </c>
      <c r="G365">
        <v>2015</v>
      </c>
      <c r="H365" t="s">
        <v>1734</v>
      </c>
      <c r="I365" t="s">
        <v>119</v>
      </c>
      <c r="J365" t="s">
        <v>95</v>
      </c>
      <c r="K365">
        <v>29.6131928</v>
      </c>
      <c r="L365">
        <v>-95.213452599999997</v>
      </c>
      <c r="M365">
        <v>48</v>
      </c>
      <c r="N365">
        <v>201</v>
      </c>
      <c r="O365">
        <v>334002</v>
      </c>
      <c r="P365">
        <v>48201334002</v>
      </c>
      <c r="Q365">
        <v>48201</v>
      </c>
      <c r="R365" t="s">
        <v>1735</v>
      </c>
      <c r="S365" t="s">
        <v>431</v>
      </c>
      <c r="T365" t="s">
        <v>43</v>
      </c>
      <c r="U365" t="s">
        <v>67</v>
      </c>
      <c r="V365">
        <v>2802</v>
      </c>
      <c r="W365">
        <v>29.8</v>
      </c>
      <c r="X365">
        <v>25.3</v>
      </c>
      <c r="Y365">
        <v>34.5</v>
      </c>
      <c r="Z365">
        <v>40387</v>
      </c>
      <c r="AA365">
        <v>53244</v>
      </c>
      <c r="AB365">
        <v>53137</v>
      </c>
      <c r="AC365">
        <v>1.0020136630000001</v>
      </c>
      <c r="AD365">
        <v>3</v>
      </c>
      <c r="AE365">
        <v>3</v>
      </c>
      <c r="AF365">
        <v>6.3</v>
      </c>
      <c r="AG365">
        <v>9.4994311999999997E-2</v>
      </c>
      <c r="AH365">
        <v>0.351817622</v>
      </c>
    </row>
    <row r="366" spans="1:34" x14ac:dyDescent="0.25">
      <c r="A366" t="s">
        <v>1736</v>
      </c>
      <c r="B366">
        <v>23</v>
      </c>
      <c r="C366" t="s">
        <v>35</v>
      </c>
      <c r="D366" t="s">
        <v>36</v>
      </c>
      <c r="E366" t="s">
        <v>37</v>
      </c>
      <c r="F366">
        <v>11</v>
      </c>
      <c r="G366">
        <v>2015</v>
      </c>
      <c r="H366" t="s">
        <v>1737</v>
      </c>
      <c r="I366" t="s">
        <v>1738</v>
      </c>
      <c r="J366" t="s">
        <v>64</v>
      </c>
      <c r="K366">
        <v>37.316598999999997</v>
      </c>
      <c r="L366">
        <v>-121.8759895</v>
      </c>
      <c r="M366">
        <v>6</v>
      </c>
      <c r="N366">
        <v>85</v>
      </c>
      <c r="O366">
        <v>503113</v>
      </c>
      <c r="P366">
        <v>6085503113</v>
      </c>
      <c r="Q366">
        <v>6085</v>
      </c>
      <c r="R366" t="s">
        <v>1739</v>
      </c>
      <c r="S366" t="s">
        <v>1740</v>
      </c>
      <c r="T366" t="s">
        <v>43</v>
      </c>
      <c r="U366" t="s">
        <v>67</v>
      </c>
      <c r="V366">
        <v>4866</v>
      </c>
      <c r="W366">
        <v>7.2</v>
      </c>
      <c r="X366">
        <v>1.9</v>
      </c>
      <c r="Y366">
        <v>83.4</v>
      </c>
      <c r="Z366">
        <v>22132</v>
      </c>
      <c r="AA366">
        <v>39892</v>
      </c>
      <c r="AB366">
        <v>91702</v>
      </c>
      <c r="AC366">
        <v>0.435017775</v>
      </c>
      <c r="AD366">
        <v>1</v>
      </c>
      <c r="AE366">
        <v>2</v>
      </c>
      <c r="AF366">
        <v>32.200000000000003</v>
      </c>
      <c r="AG366">
        <v>8.3946344000000006E-2</v>
      </c>
      <c r="AH366">
        <v>0.112262522</v>
      </c>
    </row>
    <row r="367" spans="1:34" x14ac:dyDescent="0.25">
      <c r="A367" t="s">
        <v>1741</v>
      </c>
      <c r="B367">
        <v>32</v>
      </c>
      <c r="C367" t="s">
        <v>35</v>
      </c>
      <c r="D367" t="s">
        <v>36</v>
      </c>
      <c r="E367" t="s">
        <v>54</v>
      </c>
      <c r="F367">
        <v>31</v>
      </c>
      <c r="G367">
        <v>2015</v>
      </c>
      <c r="H367" t="s">
        <v>1742</v>
      </c>
      <c r="I367" t="s">
        <v>1743</v>
      </c>
      <c r="J367" t="s">
        <v>556</v>
      </c>
      <c r="K367">
        <v>39.4848213</v>
      </c>
      <c r="L367">
        <v>-75.034568800000002</v>
      </c>
      <c r="M367">
        <v>34</v>
      </c>
      <c r="N367">
        <v>11</v>
      </c>
      <c r="O367">
        <v>41100</v>
      </c>
      <c r="P367">
        <v>34011041100</v>
      </c>
      <c r="Q367">
        <v>34011</v>
      </c>
      <c r="R367" t="s">
        <v>1744</v>
      </c>
      <c r="S367" t="s">
        <v>1745</v>
      </c>
      <c r="T367" t="s">
        <v>162</v>
      </c>
      <c r="U367" t="s">
        <v>67</v>
      </c>
      <c r="V367">
        <v>7621</v>
      </c>
      <c r="W367">
        <v>5.0999999999999996</v>
      </c>
      <c r="X367">
        <v>21.3</v>
      </c>
      <c r="Y367">
        <v>77.8</v>
      </c>
      <c r="Z367">
        <v>17401</v>
      </c>
      <c r="AA367">
        <v>40075</v>
      </c>
      <c r="AB367">
        <v>50750</v>
      </c>
      <c r="AC367">
        <v>0.78965517200000002</v>
      </c>
      <c r="AD367">
        <v>2</v>
      </c>
      <c r="AE367">
        <v>2</v>
      </c>
      <c r="AF367">
        <v>34.299999999999997</v>
      </c>
      <c r="AG367">
        <v>0.11842919</v>
      </c>
      <c r="AH367">
        <v>7.5572519000000005E-2</v>
      </c>
    </row>
    <row r="368" spans="1:34" x14ac:dyDescent="0.25">
      <c r="A368" t="s">
        <v>1746</v>
      </c>
      <c r="B368">
        <v>24</v>
      </c>
      <c r="C368" t="s">
        <v>35</v>
      </c>
      <c r="D368" t="s">
        <v>46</v>
      </c>
      <c r="E368" t="s">
        <v>92</v>
      </c>
      <c r="F368">
        <v>15</v>
      </c>
      <c r="G368">
        <v>2015</v>
      </c>
      <c r="H368" t="s">
        <v>1747</v>
      </c>
      <c r="I368" t="s">
        <v>1748</v>
      </c>
      <c r="J368" t="s">
        <v>1345</v>
      </c>
      <c r="K368">
        <v>44.825490100000003</v>
      </c>
      <c r="L368">
        <v>-93.358410000000006</v>
      </c>
      <c r="M368">
        <v>27</v>
      </c>
      <c r="N368">
        <v>53</v>
      </c>
      <c r="O368">
        <v>25903</v>
      </c>
      <c r="P368">
        <v>27053025903</v>
      </c>
      <c r="Q368">
        <v>27053</v>
      </c>
      <c r="R368" t="s">
        <v>1749</v>
      </c>
      <c r="S368" t="s">
        <v>1750</v>
      </c>
      <c r="T368" t="s">
        <v>43</v>
      </c>
      <c r="U368" t="s">
        <v>109</v>
      </c>
      <c r="V368">
        <v>6185</v>
      </c>
      <c r="W368">
        <v>86.7</v>
      </c>
      <c r="X368">
        <v>3.3</v>
      </c>
      <c r="Y368">
        <v>3.1</v>
      </c>
      <c r="Z368">
        <v>43458</v>
      </c>
      <c r="AA368">
        <v>82702</v>
      </c>
      <c r="AB368">
        <v>64403</v>
      </c>
      <c r="AC368">
        <v>1.284132727</v>
      </c>
      <c r="AD368">
        <v>4</v>
      </c>
      <c r="AE368">
        <v>5</v>
      </c>
      <c r="AF368">
        <v>6.9</v>
      </c>
      <c r="AG368">
        <v>4.9067982000000003E-2</v>
      </c>
      <c r="AH368">
        <v>0.622360248</v>
      </c>
    </row>
    <row r="369" spans="1:34" x14ac:dyDescent="0.25">
      <c r="A369" t="s">
        <v>1751</v>
      </c>
      <c r="B369">
        <v>42</v>
      </c>
      <c r="C369" t="s">
        <v>35</v>
      </c>
      <c r="D369" t="s">
        <v>46</v>
      </c>
      <c r="E369" t="s">
        <v>92</v>
      </c>
      <c r="F369">
        <v>29</v>
      </c>
      <c r="G369">
        <v>2015</v>
      </c>
      <c r="H369" t="s">
        <v>1752</v>
      </c>
      <c r="I369" t="s">
        <v>1753</v>
      </c>
      <c r="J369" t="s">
        <v>186</v>
      </c>
      <c r="K369">
        <v>36.121105200000002</v>
      </c>
      <c r="L369">
        <v>-97.050125100000002</v>
      </c>
      <c r="M369">
        <v>40</v>
      </c>
      <c r="N369">
        <v>119</v>
      </c>
      <c r="O369">
        <v>10600</v>
      </c>
      <c r="P369">
        <v>40119010600</v>
      </c>
      <c r="Q369">
        <v>40119</v>
      </c>
      <c r="R369" t="s">
        <v>885</v>
      </c>
      <c r="S369" t="s">
        <v>1754</v>
      </c>
      <c r="T369" t="s">
        <v>43</v>
      </c>
      <c r="U369" t="s">
        <v>67</v>
      </c>
      <c r="V369">
        <v>4908</v>
      </c>
      <c r="W369">
        <v>76.8</v>
      </c>
      <c r="X369">
        <v>8.5</v>
      </c>
      <c r="Y369">
        <v>7.3</v>
      </c>
      <c r="Z369">
        <v>14964</v>
      </c>
      <c r="AA369">
        <v>32054</v>
      </c>
      <c r="AB369">
        <v>36812</v>
      </c>
      <c r="AC369">
        <v>0.87074866900000003</v>
      </c>
      <c r="AD369">
        <v>3</v>
      </c>
      <c r="AE369">
        <v>1</v>
      </c>
      <c r="AF369">
        <v>34</v>
      </c>
      <c r="AG369">
        <v>6.6425993000000003E-2</v>
      </c>
      <c r="AH369">
        <v>0.28454231400000002</v>
      </c>
    </row>
    <row r="370" spans="1:34" x14ac:dyDescent="0.25">
      <c r="A370" t="s">
        <v>1755</v>
      </c>
      <c r="B370">
        <v>34</v>
      </c>
      <c r="C370" t="s">
        <v>35</v>
      </c>
      <c r="D370" t="s">
        <v>46</v>
      </c>
      <c r="E370" t="s">
        <v>111</v>
      </c>
      <c r="F370">
        <v>27</v>
      </c>
      <c r="G370">
        <v>2015</v>
      </c>
      <c r="H370" t="s">
        <v>1756</v>
      </c>
      <c r="I370" t="s">
        <v>174</v>
      </c>
      <c r="J370" t="s">
        <v>175</v>
      </c>
      <c r="K370">
        <v>39.136245700000003</v>
      </c>
      <c r="L370">
        <v>-94.642379800000001</v>
      </c>
      <c r="M370">
        <v>20</v>
      </c>
      <c r="N370">
        <v>209</v>
      </c>
      <c r="O370">
        <v>40700</v>
      </c>
      <c r="P370">
        <v>20209040700</v>
      </c>
      <c r="Q370">
        <v>20209</v>
      </c>
      <c r="R370" t="s">
        <v>1757</v>
      </c>
      <c r="S370" t="s">
        <v>1758</v>
      </c>
      <c r="T370" t="s">
        <v>279</v>
      </c>
      <c r="U370" t="s">
        <v>67</v>
      </c>
      <c r="V370">
        <v>1990</v>
      </c>
      <c r="W370">
        <v>1.1000000000000001</v>
      </c>
      <c r="X370">
        <v>60.3</v>
      </c>
      <c r="Y370">
        <v>37.200000000000003</v>
      </c>
      <c r="Z370">
        <v>15556</v>
      </c>
      <c r="AA370">
        <v>24929</v>
      </c>
      <c r="AB370">
        <v>39402</v>
      </c>
      <c r="AC370">
        <v>0.63268362</v>
      </c>
      <c r="AD370">
        <v>1</v>
      </c>
      <c r="AE370">
        <v>1</v>
      </c>
      <c r="AF370">
        <v>45.3</v>
      </c>
      <c r="AG370">
        <v>0.25857142900000002</v>
      </c>
      <c r="AH370">
        <v>3.6484244999999998E-2</v>
      </c>
    </row>
    <row r="371" spans="1:34" x14ac:dyDescent="0.25">
      <c r="A371" t="s">
        <v>1759</v>
      </c>
      <c r="B371">
        <v>68</v>
      </c>
      <c r="C371" t="s">
        <v>35</v>
      </c>
      <c r="D371" t="s">
        <v>46</v>
      </c>
      <c r="E371" t="s">
        <v>92</v>
      </c>
      <c r="F371">
        <v>26</v>
      </c>
      <c r="G371">
        <v>2015</v>
      </c>
      <c r="H371" t="s">
        <v>1760</v>
      </c>
      <c r="I371" t="s">
        <v>1761</v>
      </c>
      <c r="J371" t="s">
        <v>1345</v>
      </c>
      <c r="K371">
        <v>45.035038</v>
      </c>
      <c r="L371">
        <v>-93.386741599999993</v>
      </c>
      <c r="M371">
        <v>27</v>
      </c>
      <c r="N371">
        <v>53</v>
      </c>
      <c r="O371">
        <v>21503</v>
      </c>
      <c r="P371">
        <v>27053021503</v>
      </c>
      <c r="Q371">
        <v>27053</v>
      </c>
      <c r="R371" t="s">
        <v>1762</v>
      </c>
      <c r="S371" t="s">
        <v>1763</v>
      </c>
      <c r="T371" t="s">
        <v>43</v>
      </c>
      <c r="U371" t="s">
        <v>104</v>
      </c>
      <c r="V371">
        <v>4836</v>
      </c>
      <c r="W371">
        <v>61.7</v>
      </c>
      <c r="X371">
        <v>9.8000000000000007</v>
      </c>
      <c r="Y371">
        <v>16.3</v>
      </c>
      <c r="Z371">
        <v>28690</v>
      </c>
      <c r="AA371">
        <v>46519</v>
      </c>
      <c r="AB371">
        <v>64403</v>
      </c>
      <c r="AC371">
        <v>0.722311072</v>
      </c>
      <c r="AD371">
        <v>2</v>
      </c>
      <c r="AE371">
        <v>3</v>
      </c>
      <c r="AF371">
        <v>8.6999999999999993</v>
      </c>
      <c r="AG371">
        <v>0.112132353</v>
      </c>
      <c r="AH371">
        <v>0.26476462200000001</v>
      </c>
    </row>
    <row r="372" spans="1:34" x14ac:dyDescent="0.25">
      <c r="A372" t="s">
        <v>1764</v>
      </c>
      <c r="B372">
        <v>31</v>
      </c>
      <c r="C372" t="s">
        <v>35</v>
      </c>
      <c r="D372" t="s">
        <v>36</v>
      </c>
      <c r="E372" t="s">
        <v>47</v>
      </c>
      <c r="F372">
        <v>21</v>
      </c>
      <c r="G372">
        <v>2015</v>
      </c>
      <c r="H372" t="s">
        <v>1765</v>
      </c>
      <c r="I372" t="s">
        <v>526</v>
      </c>
      <c r="J372" t="s">
        <v>95</v>
      </c>
      <c r="K372">
        <v>32.767036099999999</v>
      </c>
      <c r="L372">
        <v>-97.303853599999997</v>
      </c>
      <c r="M372">
        <v>48</v>
      </c>
      <c r="N372">
        <v>439</v>
      </c>
      <c r="O372">
        <v>101202</v>
      </c>
      <c r="P372">
        <v>48439101202</v>
      </c>
      <c r="Q372">
        <v>48439</v>
      </c>
      <c r="R372" t="s">
        <v>1766</v>
      </c>
      <c r="S372" t="s">
        <v>528</v>
      </c>
      <c r="T372" t="s">
        <v>43</v>
      </c>
      <c r="U372" t="s">
        <v>67</v>
      </c>
      <c r="V372">
        <v>4321</v>
      </c>
      <c r="W372">
        <v>19.600000000000001</v>
      </c>
      <c r="X372">
        <v>3.5</v>
      </c>
      <c r="Y372">
        <v>74.099999999999994</v>
      </c>
      <c r="Z372">
        <v>18174</v>
      </c>
      <c r="AA372">
        <v>33750</v>
      </c>
      <c r="AB372">
        <v>56853</v>
      </c>
      <c r="AC372">
        <v>0.59363622000000005</v>
      </c>
      <c r="AD372">
        <v>1</v>
      </c>
      <c r="AE372">
        <v>1</v>
      </c>
      <c r="AF372">
        <v>26.7</v>
      </c>
      <c r="AG372">
        <v>8.3730789999999999E-2</v>
      </c>
      <c r="AH372">
        <v>6.8349515E-2</v>
      </c>
    </row>
    <row r="373" spans="1:34" x14ac:dyDescent="0.25">
      <c r="A373" t="s">
        <v>1767</v>
      </c>
      <c r="B373">
        <v>83</v>
      </c>
      <c r="C373" t="s">
        <v>35</v>
      </c>
      <c r="D373" t="s">
        <v>46</v>
      </c>
      <c r="E373" t="s">
        <v>47</v>
      </c>
      <c r="F373">
        <v>12</v>
      </c>
      <c r="G373">
        <v>2015</v>
      </c>
      <c r="H373" t="s">
        <v>1768</v>
      </c>
      <c r="I373" t="s">
        <v>1769</v>
      </c>
      <c r="J373" t="s">
        <v>186</v>
      </c>
      <c r="K373">
        <v>35.375220200000001</v>
      </c>
      <c r="L373">
        <v>-97.172059899999994</v>
      </c>
      <c r="M373">
        <v>40</v>
      </c>
      <c r="N373">
        <v>27</v>
      </c>
      <c r="O373">
        <v>202302</v>
      </c>
      <c r="P373">
        <v>40027202302</v>
      </c>
      <c r="Q373">
        <v>40027</v>
      </c>
      <c r="R373" t="s">
        <v>1770</v>
      </c>
      <c r="S373" t="s">
        <v>284</v>
      </c>
      <c r="T373" t="s">
        <v>43</v>
      </c>
      <c r="U373" t="s">
        <v>44</v>
      </c>
      <c r="V373">
        <v>5410</v>
      </c>
      <c r="W373">
        <v>82.8</v>
      </c>
      <c r="X373">
        <v>1</v>
      </c>
      <c r="Y373">
        <v>5.2</v>
      </c>
      <c r="Z373">
        <v>25034</v>
      </c>
      <c r="AA373">
        <v>56875</v>
      </c>
      <c r="AB373">
        <v>54989</v>
      </c>
      <c r="AC373">
        <v>1.0342977689999999</v>
      </c>
      <c r="AD373">
        <v>3</v>
      </c>
      <c r="AE373">
        <v>4</v>
      </c>
      <c r="AF373">
        <v>8</v>
      </c>
      <c r="AG373">
        <v>6.6806576000000006E-2</v>
      </c>
      <c r="AH373">
        <v>0.150948367</v>
      </c>
    </row>
    <row r="374" spans="1:34" x14ac:dyDescent="0.25">
      <c r="A374" t="s">
        <v>1771</v>
      </c>
      <c r="B374">
        <v>35</v>
      </c>
      <c r="C374" t="s">
        <v>35</v>
      </c>
      <c r="D374" t="s">
        <v>46</v>
      </c>
      <c r="E374" t="s">
        <v>37</v>
      </c>
      <c r="F374">
        <v>13</v>
      </c>
      <c r="G374">
        <v>2015</v>
      </c>
      <c r="H374" t="s">
        <v>1772</v>
      </c>
      <c r="I374" t="s">
        <v>1773</v>
      </c>
      <c r="J374" t="s">
        <v>244</v>
      </c>
      <c r="K374">
        <v>40.328758200000003</v>
      </c>
      <c r="L374">
        <v>-75.908035299999995</v>
      </c>
      <c r="M374">
        <v>42</v>
      </c>
      <c r="N374">
        <v>11</v>
      </c>
      <c r="O374">
        <v>2000</v>
      </c>
      <c r="P374">
        <v>42011002000</v>
      </c>
      <c r="Q374">
        <v>42011</v>
      </c>
      <c r="R374" t="s">
        <v>277</v>
      </c>
      <c r="S374" t="s">
        <v>1167</v>
      </c>
      <c r="T374" t="s">
        <v>43</v>
      </c>
      <c r="U374" t="s">
        <v>67</v>
      </c>
      <c r="V374">
        <v>4017</v>
      </c>
      <c r="W374">
        <v>37.4</v>
      </c>
      <c r="X374">
        <v>10.7</v>
      </c>
      <c r="Y374">
        <v>47.7</v>
      </c>
      <c r="Z374">
        <v>20761</v>
      </c>
      <c r="AA374">
        <v>29707</v>
      </c>
      <c r="AB374">
        <v>55170</v>
      </c>
      <c r="AC374">
        <v>0.53846293300000003</v>
      </c>
      <c r="AD374">
        <v>1</v>
      </c>
      <c r="AE374">
        <v>1</v>
      </c>
      <c r="AF374">
        <v>36.6</v>
      </c>
      <c r="AG374">
        <v>0.13974287299999999</v>
      </c>
      <c r="AH374">
        <v>6.8331142999999997E-2</v>
      </c>
    </row>
    <row r="375" spans="1:34" x14ac:dyDescent="0.25">
      <c r="A375" t="s">
        <v>1774</v>
      </c>
      <c r="B375">
        <v>29</v>
      </c>
      <c r="C375" t="s">
        <v>35</v>
      </c>
      <c r="D375" t="s">
        <v>61</v>
      </c>
      <c r="E375" t="s">
        <v>54</v>
      </c>
      <c r="F375">
        <v>14</v>
      </c>
      <c r="G375">
        <v>2015</v>
      </c>
      <c r="H375" t="s">
        <v>1775</v>
      </c>
      <c r="I375" t="s">
        <v>757</v>
      </c>
      <c r="J375" t="s">
        <v>95</v>
      </c>
      <c r="K375">
        <v>29.513450599999999</v>
      </c>
      <c r="L375">
        <v>-98.535820000000001</v>
      </c>
      <c r="M375">
        <v>48</v>
      </c>
      <c r="N375">
        <v>29</v>
      </c>
      <c r="O375">
        <v>181001</v>
      </c>
      <c r="P375">
        <v>48029181001</v>
      </c>
      <c r="Q375">
        <v>48029</v>
      </c>
      <c r="R375" t="s">
        <v>1776</v>
      </c>
      <c r="S375" t="s">
        <v>759</v>
      </c>
      <c r="T375" t="s">
        <v>43</v>
      </c>
      <c r="U375" t="s">
        <v>67</v>
      </c>
      <c r="V375">
        <v>3679</v>
      </c>
      <c r="W375">
        <v>24.2</v>
      </c>
      <c r="X375">
        <v>5.6</v>
      </c>
      <c r="Y375">
        <v>70.2</v>
      </c>
      <c r="Z375">
        <v>26047</v>
      </c>
      <c r="AA375">
        <v>45208</v>
      </c>
      <c r="AB375">
        <v>50112</v>
      </c>
      <c r="AC375">
        <v>0.90213920800000003</v>
      </c>
      <c r="AD375">
        <v>3</v>
      </c>
      <c r="AE375">
        <v>3</v>
      </c>
      <c r="AF375">
        <v>21.7</v>
      </c>
      <c r="AG375">
        <v>7.4115664999999997E-2</v>
      </c>
      <c r="AH375">
        <v>0.240572172</v>
      </c>
    </row>
    <row r="376" spans="1:34" x14ac:dyDescent="0.25">
      <c r="A376" t="s">
        <v>1777</v>
      </c>
      <c r="B376">
        <v>50</v>
      </c>
      <c r="C376" t="s">
        <v>35</v>
      </c>
      <c r="D376" t="s">
        <v>36</v>
      </c>
      <c r="E376" t="s">
        <v>111</v>
      </c>
      <c r="F376">
        <v>31</v>
      </c>
      <c r="G376">
        <v>2015</v>
      </c>
      <c r="H376" t="s">
        <v>1778</v>
      </c>
      <c r="I376" t="s">
        <v>1779</v>
      </c>
      <c r="J376" t="s">
        <v>516</v>
      </c>
      <c r="K376">
        <v>43.147850200000001</v>
      </c>
      <c r="L376">
        <v>-77.630950200000001</v>
      </c>
      <c r="M376">
        <v>36</v>
      </c>
      <c r="N376">
        <v>55</v>
      </c>
      <c r="O376">
        <v>2700</v>
      </c>
      <c r="P376">
        <v>36055002700</v>
      </c>
      <c r="Q376">
        <v>36055</v>
      </c>
      <c r="R376" t="s">
        <v>1780</v>
      </c>
      <c r="S376" t="s">
        <v>1781</v>
      </c>
      <c r="T376" t="s">
        <v>279</v>
      </c>
      <c r="U376" t="s">
        <v>67</v>
      </c>
      <c r="V376">
        <v>1271</v>
      </c>
      <c r="W376">
        <v>0.6</v>
      </c>
      <c r="X376">
        <v>95.6</v>
      </c>
      <c r="Y376">
        <v>3.9</v>
      </c>
      <c r="Z376">
        <v>11558</v>
      </c>
      <c r="AA376">
        <v>18833</v>
      </c>
      <c r="AB376">
        <v>52394</v>
      </c>
      <c r="AC376">
        <v>0.35944955499999998</v>
      </c>
      <c r="AD376" t="s">
        <v>322</v>
      </c>
      <c r="AE376">
        <v>1</v>
      </c>
      <c r="AF376">
        <v>49.9</v>
      </c>
      <c r="AG376">
        <v>0.25925925900000002</v>
      </c>
      <c r="AH376">
        <v>9.6530920000000006E-2</v>
      </c>
    </row>
    <row r="377" spans="1:34" x14ac:dyDescent="0.25">
      <c r="A377" t="s">
        <v>1782</v>
      </c>
      <c r="B377">
        <v>56</v>
      </c>
      <c r="C377" t="s">
        <v>35</v>
      </c>
      <c r="D377" t="s">
        <v>117</v>
      </c>
      <c r="E377" t="s">
        <v>47</v>
      </c>
      <c r="F377">
        <v>6</v>
      </c>
      <c r="G377">
        <v>2015</v>
      </c>
      <c r="H377" t="s">
        <v>1783</v>
      </c>
      <c r="I377" t="s">
        <v>1784</v>
      </c>
      <c r="J377" t="s">
        <v>64</v>
      </c>
      <c r="K377">
        <v>35.127479600000001</v>
      </c>
      <c r="L377">
        <v>-118.4139481</v>
      </c>
      <c r="M377">
        <v>6</v>
      </c>
      <c r="N377">
        <v>29</v>
      </c>
      <c r="O377">
        <v>6007</v>
      </c>
      <c r="P377">
        <v>6029006007</v>
      </c>
      <c r="Q377">
        <v>6029</v>
      </c>
      <c r="R377" t="s">
        <v>1785</v>
      </c>
      <c r="S377" t="s">
        <v>1786</v>
      </c>
      <c r="T377" t="s">
        <v>43</v>
      </c>
      <c r="U377" t="s">
        <v>67</v>
      </c>
      <c r="V377">
        <v>6657</v>
      </c>
      <c r="W377">
        <v>72.8</v>
      </c>
      <c r="X377">
        <v>0.3</v>
      </c>
      <c r="Y377">
        <v>26.3</v>
      </c>
      <c r="Z377">
        <v>26741</v>
      </c>
      <c r="AA377">
        <v>56698</v>
      </c>
      <c r="AB377">
        <v>48552</v>
      </c>
      <c r="AC377">
        <v>1.1677788760000001</v>
      </c>
      <c r="AD377">
        <v>4</v>
      </c>
      <c r="AE377">
        <v>4</v>
      </c>
      <c r="AF377">
        <v>11.5</v>
      </c>
      <c r="AG377">
        <v>0.113105925</v>
      </c>
      <c r="AH377">
        <v>0.10737248200000001</v>
      </c>
    </row>
    <row r="378" spans="1:34" x14ac:dyDescent="0.25">
      <c r="A378" t="s">
        <v>1787</v>
      </c>
      <c r="B378">
        <v>43</v>
      </c>
      <c r="C378" t="s">
        <v>35</v>
      </c>
      <c r="D378" t="s">
        <v>46</v>
      </c>
      <c r="E378" t="s">
        <v>92</v>
      </c>
      <c r="F378">
        <v>13</v>
      </c>
      <c r="G378">
        <v>2015</v>
      </c>
      <c r="H378" t="s">
        <v>1788</v>
      </c>
      <c r="I378" t="s">
        <v>1789</v>
      </c>
      <c r="J378" t="s">
        <v>95</v>
      </c>
      <c r="K378">
        <v>28.91159</v>
      </c>
      <c r="L378">
        <v>-98.542951700000003</v>
      </c>
      <c r="M378">
        <v>48</v>
      </c>
      <c r="N378">
        <v>13</v>
      </c>
      <c r="O378">
        <v>960600</v>
      </c>
      <c r="P378">
        <v>48013960600</v>
      </c>
      <c r="Q378">
        <v>48013</v>
      </c>
      <c r="R378" t="s">
        <v>170</v>
      </c>
      <c r="S378" t="s">
        <v>1790</v>
      </c>
      <c r="T378" t="s">
        <v>43</v>
      </c>
      <c r="U378" t="s">
        <v>67</v>
      </c>
      <c r="V378">
        <v>6033</v>
      </c>
      <c r="W378">
        <v>47.6</v>
      </c>
      <c r="X378">
        <v>0.3</v>
      </c>
      <c r="Y378">
        <v>50.6</v>
      </c>
      <c r="Z378">
        <v>26101</v>
      </c>
      <c r="AA378">
        <v>48735</v>
      </c>
      <c r="AB378">
        <v>47543</v>
      </c>
      <c r="AC378">
        <v>1.02507204</v>
      </c>
      <c r="AD378">
        <v>4</v>
      </c>
      <c r="AE378">
        <v>3</v>
      </c>
      <c r="AF378">
        <v>10</v>
      </c>
      <c r="AG378">
        <v>6.4629433999999999E-2</v>
      </c>
      <c r="AH378">
        <v>0.163523637</v>
      </c>
    </row>
    <row r="379" spans="1:34" x14ac:dyDescent="0.25">
      <c r="A379" t="s">
        <v>1791</v>
      </c>
      <c r="B379">
        <v>38</v>
      </c>
      <c r="C379" t="s">
        <v>35</v>
      </c>
      <c r="D379" t="s">
        <v>46</v>
      </c>
      <c r="E379" t="s">
        <v>47</v>
      </c>
      <c r="F379">
        <v>10</v>
      </c>
      <c r="G379">
        <v>2015</v>
      </c>
      <c r="H379" t="s">
        <v>1792</v>
      </c>
      <c r="I379" t="s">
        <v>1793</v>
      </c>
      <c r="J379" t="s">
        <v>175</v>
      </c>
      <c r="K379">
        <v>39.053600699999997</v>
      </c>
      <c r="L379">
        <v>-95.761813200000006</v>
      </c>
      <c r="M379">
        <v>20</v>
      </c>
      <c r="N379">
        <v>177</v>
      </c>
      <c r="O379">
        <v>2400</v>
      </c>
      <c r="P379">
        <v>20177002400</v>
      </c>
      <c r="Q379">
        <v>20177</v>
      </c>
      <c r="R379" t="s">
        <v>1794</v>
      </c>
      <c r="S379" t="s">
        <v>1795</v>
      </c>
      <c r="T379" t="s">
        <v>43</v>
      </c>
      <c r="U379" t="s">
        <v>67</v>
      </c>
      <c r="V379">
        <v>5378</v>
      </c>
      <c r="W379">
        <v>89.6</v>
      </c>
      <c r="X379">
        <v>3.4</v>
      </c>
      <c r="Y379">
        <v>4.5</v>
      </c>
      <c r="Z379">
        <v>28781</v>
      </c>
      <c r="AA379">
        <v>38608</v>
      </c>
      <c r="AB379">
        <v>48451</v>
      </c>
      <c r="AC379">
        <v>0.79684629799999995</v>
      </c>
      <c r="AD379">
        <v>3</v>
      </c>
      <c r="AE379">
        <v>2</v>
      </c>
      <c r="AF379">
        <v>10.4</v>
      </c>
      <c r="AG379">
        <v>4.5649072999999998E-2</v>
      </c>
      <c r="AH379">
        <v>0.36654526500000001</v>
      </c>
    </row>
    <row r="380" spans="1:34" x14ac:dyDescent="0.25">
      <c r="A380" t="s">
        <v>1796</v>
      </c>
      <c r="B380">
        <v>63</v>
      </c>
      <c r="C380" t="s">
        <v>35</v>
      </c>
      <c r="D380" t="s">
        <v>36</v>
      </c>
      <c r="E380" t="s">
        <v>54</v>
      </c>
      <c r="F380">
        <v>20</v>
      </c>
      <c r="G380">
        <v>2015</v>
      </c>
      <c r="H380" t="s">
        <v>1797</v>
      </c>
      <c r="I380" t="s">
        <v>1798</v>
      </c>
      <c r="J380" t="s">
        <v>50</v>
      </c>
      <c r="K380">
        <v>29.985931300000001</v>
      </c>
      <c r="L380">
        <v>-90.257711900000004</v>
      </c>
      <c r="M380">
        <v>22</v>
      </c>
      <c r="N380">
        <v>51</v>
      </c>
      <c r="O380">
        <v>980000</v>
      </c>
      <c r="P380">
        <v>22051980000</v>
      </c>
      <c r="Q380">
        <v>22051</v>
      </c>
      <c r="R380" t="s">
        <v>941</v>
      </c>
      <c r="S380" t="s">
        <v>661</v>
      </c>
      <c r="T380" t="s">
        <v>43</v>
      </c>
      <c r="U380" t="s">
        <v>1277</v>
      </c>
      <c r="V380">
        <v>0</v>
      </c>
      <c r="W380" t="s">
        <v>943</v>
      </c>
      <c r="X380" t="s">
        <v>943</v>
      </c>
      <c r="Y380" t="s">
        <v>943</v>
      </c>
      <c r="Z380" t="s">
        <v>943</v>
      </c>
      <c r="AA380" t="s">
        <v>322</v>
      </c>
      <c r="AB380">
        <v>48261</v>
      </c>
      <c r="AC380" t="s">
        <v>322</v>
      </c>
      <c r="AD380" t="s">
        <v>322</v>
      </c>
      <c r="AE380" t="s">
        <v>322</v>
      </c>
      <c r="AF380" t="s">
        <v>943</v>
      </c>
      <c r="AG380" t="s">
        <v>322</v>
      </c>
      <c r="AH380" t="s">
        <v>322</v>
      </c>
    </row>
    <row r="381" spans="1:34" x14ac:dyDescent="0.25">
      <c r="A381" t="s">
        <v>1799</v>
      </c>
      <c r="B381">
        <v>27</v>
      </c>
      <c r="C381" t="s">
        <v>35</v>
      </c>
      <c r="D381" t="s">
        <v>36</v>
      </c>
      <c r="E381" t="s">
        <v>54</v>
      </c>
      <c r="F381">
        <v>30</v>
      </c>
      <c r="G381">
        <v>2015</v>
      </c>
      <c r="H381" t="s">
        <v>322</v>
      </c>
      <c r="I381" t="s">
        <v>1800</v>
      </c>
      <c r="J381" t="s">
        <v>510</v>
      </c>
      <c r="K381">
        <v>39.106651300000003</v>
      </c>
      <c r="L381">
        <v>-76.734802200000004</v>
      </c>
      <c r="M381">
        <v>24</v>
      </c>
      <c r="N381">
        <v>3</v>
      </c>
      <c r="O381">
        <v>740603</v>
      </c>
      <c r="P381">
        <v>24003740603</v>
      </c>
      <c r="Q381">
        <v>24003</v>
      </c>
      <c r="R381" t="s">
        <v>1801</v>
      </c>
      <c r="S381" t="s">
        <v>1802</v>
      </c>
      <c r="T381" t="s">
        <v>43</v>
      </c>
      <c r="U381" t="s">
        <v>67</v>
      </c>
      <c r="V381">
        <v>1610</v>
      </c>
      <c r="W381">
        <v>58.6</v>
      </c>
      <c r="X381">
        <v>25.5</v>
      </c>
      <c r="Y381">
        <v>10</v>
      </c>
      <c r="Z381">
        <v>20995</v>
      </c>
      <c r="AA381">
        <v>79844</v>
      </c>
      <c r="AB381">
        <v>87430</v>
      </c>
      <c r="AC381">
        <v>0.91323344399999995</v>
      </c>
      <c r="AD381">
        <v>2</v>
      </c>
      <c r="AE381">
        <v>5</v>
      </c>
      <c r="AF381">
        <v>3.2</v>
      </c>
      <c r="AG381">
        <v>9.5238094999999995E-2</v>
      </c>
      <c r="AH381">
        <v>0.47494033400000002</v>
      </c>
    </row>
    <row r="382" spans="1:34" x14ac:dyDescent="0.25">
      <c r="A382" t="s">
        <v>1803</v>
      </c>
      <c r="B382">
        <v>36</v>
      </c>
      <c r="C382" t="s">
        <v>35</v>
      </c>
      <c r="D382" t="s">
        <v>46</v>
      </c>
      <c r="E382" t="s">
        <v>111</v>
      </c>
      <c r="F382">
        <v>4</v>
      </c>
      <c r="G382">
        <v>2015</v>
      </c>
      <c r="H382" t="s">
        <v>1804</v>
      </c>
      <c r="I382" t="s">
        <v>1805</v>
      </c>
      <c r="J382" t="s">
        <v>265</v>
      </c>
      <c r="K382">
        <v>46.201370199999999</v>
      </c>
      <c r="L382">
        <v>-119.16800689999999</v>
      </c>
      <c r="M382">
        <v>53</v>
      </c>
      <c r="N382">
        <v>5</v>
      </c>
      <c r="O382">
        <v>11002</v>
      </c>
      <c r="P382">
        <v>53005011002</v>
      </c>
      <c r="Q382">
        <v>53005</v>
      </c>
      <c r="R382" t="s">
        <v>1806</v>
      </c>
      <c r="S382" t="s">
        <v>1807</v>
      </c>
      <c r="T382" t="s">
        <v>43</v>
      </c>
      <c r="U382" t="s">
        <v>67</v>
      </c>
      <c r="V382">
        <v>4284</v>
      </c>
      <c r="W382">
        <v>73.599999999999994</v>
      </c>
      <c r="X382">
        <v>0</v>
      </c>
      <c r="Y382">
        <v>24.2</v>
      </c>
      <c r="Z382">
        <v>22348</v>
      </c>
      <c r="AA382">
        <v>42759</v>
      </c>
      <c r="AB382">
        <v>60485</v>
      </c>
      <c r="AC382">
        <v>0.706935604</v>
      </c>
      <c r="AD382">
        <v>1</v>
      </c>
      <c r="AE382">
        <v>2</v>
      </c>
      <c r="AF382">
        <v>20.5</v>
      </c>
      <c r="AG382">
        <v>8.3037299999999994E-2</v>
      </c>
      <c r="AH382">
        <v>0.12808080799999999</v>
      </c>
    </row>
    <row r="383" spans="1:34" x14ac:dyDescent="0.25">
      <c r="A383" t="s">
        <v>1808</v>
      </c>
      <c r="B383">
        <v>55</v>
      </c>
      <c r="C383" t="s">
        <v>35</v>
      </c>
      <c r="D383" t="s">
        <v>46</v>
      </c>
      <c r="E383" t="s">
        <v>111</v>
      </c>
      <c r="F383">
        <v>29</v>
      </c>
      <c r="G383">
        <v>2015</v>
      </c>
      <c r="H383" t="s">
        <v>1809</v>
      </c>
      <c r="I383" t="s">
        <v>1810</v>
      </c>
      <c r="J383" t="s">
        <v>192</v>
      </c>
      <c r="K383">
        <v>42.360073100000001</v>
      </c>
      <c r="L383">
        <v>-123.44641110000001</v>
      </c>
      <c r="M383">
        <v>41</v>
      </c>
      <c r="N383">
        <v>33</v>
      </c>
      <c r="O383">
        <v>361500</v>
      </c>
      <c r="P383">
        <v>41033361500</v>
      </c>
      <c r="Q383">
        <v>41033</v>
      </c>
      <c r="R383" t="s">
        <v>1811</v>
      </c>
      <c r="S383" t="s">
        <v>1812</v>
      </c>
      <c r="T383" t="s">
        <v>43</v>
      </c>
      <c r="U383" t="s">
        <v>109</v>
      </c>
      <c r="V383">
        <v>2186</v>
      </c>
      <c r="W383">
        <v>85.8</v>
      </c>
      <c r="X383">
        <v>0.5</v>
      </c>
      <c r="Y383">
        <v>6</v>
      </c>
      <c r="Z383">
        <v>23281</v>
      </c>
      <c r="AA383">
        <v>48077</v>
      </c>
      <c r="AB383">
        <v>37733</v>
      </c>
      <c r="AC383">
        <v>1.2741366970000001</v>
      </c>
      <c r="AD383" t="s">
        <v>322</v>
      </c>
      <c r="AE383">
        <v>3</v>
      </c>
      <c r="AF383">
        <v>16</v>
      </c>
      <c r="AG383">
        <v>0.13824884800000001</v>
      </c>
      <c r="AH383">
        <v>0.24741144400000001</v>
      </c>
    </row>
    <row r="384" spans="1:34" x14ac:dyDescent="0.25">
      <c r="A384" t="s">
        <v>1813</v>
      </c>
      <c r="B384">
        <v>36</v>
      </c>
      <c r="C384" t="s">
        <v>35</v>
      </c>
      <c r="D384" t="s">
        <v>46</v>
      </c>
      <c r="E384" t="s">
        <v>54</v>
      </c>
      <c r="F384">
        <v>19</v>
      </c>
      <c r="G384">
        <v>2015</v>
      </c>
      <c r="H384" t="s">
        <v>1814</v>
      </c>
      <c r="I384" t="s">
        <v>82</v>
      </c>
      <c r="J384" t="s">
        <v>64</v>
      </c>
      <c r="K384">
        <v>35.353622399999999</v>
      </c>
      <c r="L384">
        <v>-119.3315506</v>
      </c>
      <c r="M384">
        <v>6</v>
      </c>
      <c r="N384">
        <v>29</v>
      </c>
      <c r="O384">
        <v>3700</v>
      </c>
      <c r="P384">
        <v>6029003700</v>
      </c>
      <c r="Q384">
        <v>6029</v>
      </c>
      <c r="R384" t="s">
        <v>1815</v>
      </c>
      <c r="S384" t="s">
        <v>1816</v>
      </c>
      <c r="T384" t="s">
        <v>43</v>
      </c>
      <c r="U384" t="s">
        <v>67</v>
      </c>
      <c r="V384">
        <v>3921</v>
      </c>
      <c r="W384">
        <v>36.299999999999997</v>
      </c>
      <c r="X384">
        <v>2.2999999999999998</v>
      </c>
      <c r="Y384">
        <v>59.8</v>
      </c>
      <c r="Z384">
        <v>21115</v>
      </c>
      <c r="AA384">
        <v>55093</v>
      </c>
      <c r="AB384">
        <v>48552</v>
      </c>
      <c r="AC384">
        <v>1.134721536</v>
      </c>
      <c r="AD384">
        <v>4</v>
      </c>
      <c r="AE384">
        <v>3</v>
      </c>
      <c r="AF384">
        <v>23.1</v>
      </c>
      <c r="AG384">
        <v>0.117837838</v>
      </c>
      <c r="AH384">
        <v>7.0159026999999999E-2</v>
      </c>
    </row>
    <row r="385" spans="1:34" x14ac:dyDescent="0.25">
      <c r="A385" t="s">
        <v>1817</v>
      </c>
      <c r="B385">
        <v>68</v>
      </c>
      <c r="C385" t="s">
        <v>35</v>
      </c>
      <c r="D385" t="s">
        <v>46</v>
      </c>
      <c r="E385" t="s">
        <v>92</v>
      </c>
      <c r="F385">
        <v>14</v>
      </c>
      <c r="G385">
        <v>2015</v>
      </c>
      <c r="H385" t="s">
        <v>1818</v>
      </c>
      <c r="I385" t="s">
        <v>1819</v>
      </c>
      <c r="J385" t="s">
        <v>95</v>
      </c>
      <c r="K385">
        <v>29.0344224</v>
      </c>
      <c r="L385">
        <v>-95.428149300000001</v>
      </c>
      <c r="M385">
        <v>48</v>
      </c>
      <c r="N385">
        <v>39</v>
      </c>
      <c r="O385">
        <v>663500</v>
      </c>
      <c r="P385">
        <v>48039663500</v>
      </c>
      <c r="Q385">
        <v>48039</v>
      </c>
      <c r="R385" t="s">
        <v>1820</v>
      </c>
      <c r="S385" t="s">
        <v>1821</v>
      </c>
      <c r="T385" t="s">
        <v>43</v>
      </c>
      <c r="U385" t="s">
        <v>44</v>
      </c>
      <c r="V385">
        <v>6016</v>
      </c>
      <c r="W385">
        <v>62.3</v>
      </c>
      <c r="X385">
        <v>6.1</v>
      </c>
      <c r="Y385">
        <v>30</v>
      </c>
      <c r="Z385">
        <v>27875</v>
      </c>
      <c r="AA385">
        <v>54329</v>
      </c>
      <c r="AB385">
        <v>67603</v>
      </c>
      <c r="AC385">
        <v>0.80364776699999996</v>
      </c>
      <c r="AD385">
        <v>2</v>
      </c>
      <c r="AE385">
        <v>3</v>
      </c>
      <c r="AF385">
        <v>8.6</v>
      </c>
      <c r="AG385">
        <v>5.1835853000000001E-2</v>
      </c>
      <c r="AH385">
        <v>0.170081392</v>
      </c>
    </row>
    <row r="386" spans="1:34" x14ac:dyDescent="0.25">
      <c r="A386" t="s">
        <v>1822</v>
      </c>
      <c r="B386">
        <v>61</v>
      </c>
      <c r="C386" t="s">
        <v>35</v>
      </c>
      <c r="D386" t="s">
        <v>46</v>
      </c>
      <c r="E386" t="s">
        <v>92</v>
      </c>
      <c r="F386">
        <v>23</v>
      </c>
      <c r="G386">
        <v>2015</v>
      </c>
      <c r="H386" t="s">
        <v>1823</v>
      </c>
      <c r="I386" t="s">
        <v>1824</v>
      </c>
      <c r="J386" t="s">
        <v>95</v>
      </c>
      <c r="K386">
        <v>30.167617799999999</v>
      </c>
      <c r="L386">
        <v>-97.789161699999994</v>
      </c>
      <c r="M386">
        <v>48</v>
      </c>
      <c r="N386">
        <v>453</v>
      </c>
      <c r="O386">
        <v>2421</v>
      </c>
      <c r="P386">
        <v>48453002421</v>
      </c>
      <c r="Q386">
        <v>48453</v>
      </c>
      <c r="R386" t="s">
        <v>1825</v>
      </c>
      <c r="S386" t="s">
        <v>1826</v>
      </c>
      <c r="T386" t="s">
        <v>43</v>
      </c>
      <c r="U386" t="s">
        <v>44</v>
      </c>
      <c r="V386">
        <v>7456</v>
      </c>
      <c r="W386">
        <v>53.3</v>
      </c>
      <c r="X386">
        <v>6.4</v>
      </c>
      <c r="Y386">
        <v>34.6</v>
      </c>
      <c r="Z386">
        <v>31969</v>
      </c>
      <c r="AA386">
        <v>59435</v>
      </c>
      <c r="AB386">
        <v>58025</v>
      </c>
      <c r="AC386">
        <v>1.024299871</v>
      </c>
      <c r="AD386">
        <v>3</v>
      </c>
      <c r="AE386">
        <v>4</v>
      </c>
      <c r="AF386">
        <v>11.5</v>
      </c>
      <c r="AG386">
        <v>8.1466762999999998E-2</v>
      </c>
      <c r="AH386">
        <v>0.42883101200000001</v>
      </c>
    </row>
    <row r="387" spans="1:34" x14ac:dyDescent="0.25">
      <c r="A387" t="s">
        <v>1827</v>
      </c>
      <c r="B387">
        <v>46</v>
      </c>
      <c r="C387" t="s">
        <v>35</v>
      </c>
      <c r="D387" t="s">
        <v>46</v>
      </c>
      <c r="E387" t="s">
        <v>111</v>
      </c>
      <c r="F387">
        <v>5</v>
      </c>
      <c r="G387">
        <v>2015</v>
      </c>
      <c r="H387" t="s">
        <v>1828</v>
      </c>
      <c r="I387" t="s">
        <v>1829</v>
      </c>
      <c r="J387" t="s">
        <v>150</v>
      </c>
      <c r="K387">
        <v>37.058514899999999</v>
      </c>
      <c r="L387">
        <v>-80.744990900000005</v>
      </c>
      <c r="M387">
        <v>51</v>
      </c>
      <c r="N387">
        <v>155</v>
      </c>
      <c r="O387">
        <v>210201</v>
      </c>
      <c r="P387">
        <v>51155210201</v>
      </c>
      <c r="Q387">
        <v>51155</v>
      </c>
      <c r="R387" t="s">
        <v>1830</v>
      </c>
      <c r="S387" t="s">
        <v>1831</v>
      </c>
      <c r="T387" t="s">
        <v>43</v>
      </c>
      <c r="U387" t="s">
        <v>44</v>
      </c>
      <c r="V387">
        <v>3721</v>
      </c>
      <c r="W387">
        <v>82.5</v>
      </c>
      <c r="X387">
        <v>10.5</v>
      </c>
      <c r="Y387">
        <v>0.4</v>
      </c>
      <c r="Z387">
        <v>20153</v>
      </c>
      <c r="AA387">
        <v>31898</v>
      </c>
      <c r="AB387">
        <v>44312</v>
      </c>
      <c r="AC387">
        <v>0.71985015299999999</v>
      </c>
      <c r="AD387">
        <v>1</v>
      </c>
      <c r="AE387">
        <v>1</v>
      </c>
      <c r="AF387">
        <v>21.8</v>
      </c>
      <c r="AG387">
        <v>8.3866837E-2</v>
      </c>
      <c r="AH387">
        <v>0.118260244</v>
      </c>
    </row>
    <row r="388" spans="1:34" x14ac:dyDescent="0.25">
      <c r="A388" t="s">
        <v>1832</v>
      </c>
      <c r="B388">
        <v>47</v>
      </c>
      <c r="C388" t="s">
        <v>35</v>
      </c>
      <c r="D388" t="s">
        <v>46</v>
      </c>
      <c r="E388" t="s">
        <v>37</v>
      </c>
      <c r="F388">
        <v>23</v>
      </c>
      <c r="G388">
        <v>2015</v>
      </c>
      <c r="H388" t="s">
        <v>1833</v>
      </c>
      <c r="I388" t="s">
        <v>1834</v>
      </c>
      <c r="J388" t="s">
        <v>50</v>
      </c>
      <c r="K388">
        <v>30.4504135</v>
      </c>
      <c r="L388">
        <v>-90.960278400000007</v>
      </c>
      <c r="M388">
        <v>22</v>
      </c>
      <c r="N388">
        <v>63</v>
      </c>
      <c r="O388">
        <v>40805</v>
      </c>
      <c r="P388">
        <v>22063040805</v>
      </c>
      <c r="Q388">
        <v>22063</v>
      </c>
      <c r="R388" t="s">
        <v>1835</v>
      </c>
      <c r="S388" t="s">
        <v>1836</v>
      </c>
      <c r="T388" t="s">
        <v>43</v>
      </c>
      <c r="U388" t="s">
        <v>67</v>
      </c>
      <c r="V388">
        <v>5375</v>
      </c>
      <c r="W388">
        <v>86.8</v>
      </c>
      <c r="X388">
        <v>1.5</v>
      </c>
      <c r="Y388">
        <v>10.6</v>
      </c>
      <c r="Z388">
        <v>30540</v>
      </c>
      <c r="AA388">
        <v>70469</v>
      </c>
      <c r="AB388">
        <v>56811</v>
      </c>
      <c r="AC388">
        <v>1.2404111879999999</v>
      </c>
      <c r="AD388">
        <v>5</v>
      </c>
      <c r="AE388">
        <v>4</v>
      </c>
      <c r="AF388">
        <v>10.8</v>
      </c>
      <c r="AG388">
        <v>6.5487392000000005E-2</v>
      </c>
      <c r="AH388">
        <v>0.20492476100000001</v>
      </c>
    </row>
    <row r="389" spans="1:34" x14ac:dyDescent="0.25">
      <c r="A389" t="s">
        <v>1837</v>
      </c>
      <c r="B389">
        <v>26</v>
      </c>
      <c r="C389" t="s">
        <v>35</v>
      </c>
      <c r="D389" t="s">
        <v>46</v>
      </c>
      <c r="E389" t="s">
        <v>54</v>
      </c>
      <c r="F389">
        <v>29</v>
      </c>
      <c r="G389">
        <v>2015</v>
      </c>
      <c r="H389" t="s">
        <v>1838</v>
      </c>
      <c r="I389" t="s">
        <v>1839</v>
      </c>
      <c r="J389" t="s">
        <v>71</v>
      </c>
      <c r="K389">
        <v>39.083271000000003</v>
      </c>
      <c r="L389">
        <v>-83.255546600000002</v>
      </c>
      <c r="M389">
        <v>39</v>
      </c>
      <c r="N389">
        <v>131</v>
      </c>
      <c r="O389">
        <v>952700</v>
      </c>
      <c r="P389">
        <v>39131952700</v>
      </c>
      <c r="Q389">
        <v>39131</v>
      </c>
      <c r="R389" t="s">
        <v>1840</v>
      </c>
      <c r="S389" t="s">
        <v>1841</v>
      </c>
      <c r="T389" t="s">
        <v>43</v>
      </c>
      <c r="U389" t="s">
        <v>146</v>
      </c>
      <c r="V389">
        <v>4430</v>
      </c>
      <c r="W389">
        <v>95.5</v>
      </c>
      <c r="X389">
        <v>0</v>
      </c>
      <c r="Y389">
        <v>0</v>
      </c>
      <c r="Z389">
        <v>18133</v>
      </c>
      <c r="AA389">
        <v>46007</v>
      </c>
      <c r="AB389">
        <v>42165</v>
      </c>
      <c r="AC389">
        <v>1.0911182260000001</v>
      </c>
      <c r="AD389">
        <v>5</v>
      </c>
      <c r="AE389">
        <v>3</v>
      </c>
      <c r="AF389">
        <v>18.2</v>
      </c>
      <c r="AG389">
        <v>0.177073171</v>
      </c>
      <c r="AH389">
        <v>8.6883595999999993E-2</v>
      </c>
    </row>
    <row r="390" spans="1:34" x14ac:dyDescent="0.25">
      <c r="A390" t="s">
        <v>1842</v>
      </c>
      <c r="B390">
        <v>37</v>
      </c>
      <c r="C390" t="s">
        <v>35</v>
      </c>
      <c r="D390" t="s">
        <v>36</v>
      </c>
      <c r="E390" t="s">
        <v>47</v>
      </c>
      <c r="F390">
        <v>1</v>
      </c>
      <c r="G390">
        <v>2015</v>
      </c>
      <c r="H390" t="s">
        <v>1843</v>
      </c>
      <c r="I390" t="s">
        <v>1844</v>
      </c>
      <c r="J390" t="s">
        <v>64</v>
      </c>
      <c r="K390">
        <v>33.901792200000003</v>
      </c>
      <c r="L390">
        <v>-118.33732569999999</v>
      </c>
      <c r="M390">
        <v>6</v>
      </c>
      <c r="N390">
        <v>37</v>
      </c>
      <c r="O390">
        <v>603703</v>
      </c>
      <c r="P390">
        <v>6037603703</v>
      </c>
      <c r="Q390">
        <v>6037</v>
      </c>
      <c r="R390" t="s">
        <v>1845</v>
      </c>
      <c r="S390" t="s">
        <v>1846</v>
      </c>
      <c r="T390" t="s">
        <v>43</v>
      </c>
      <c r="U390" t="s">
        <v>44</v>
      </c>
      <c r="V390">
        <v>2666</v>
      </c>
      <c r="W390">
        <v>27.6</v>
      </c>
      <c r="X390">
        <v>5.5</v>
      </c>
      <c r="Y390">
        <v>46.4</v>
      </c>
      <c r="Z390">
        <v>32242</v>
      </c>
      <c r="AA390">
        <v>83258</v>
      </c>
      <c r="AB390">
        <v>55909</v>
      </c>
      <c r="AC390">
        <v>1.4891699009999999</v>
      </c>
      <c r="AD390">
        <v>5</v>
      </c>
      <c r="AE390">
        <v>5</v>
      </c>
      <c r="AF390">
        <v>7.4</v>
      </c>
      <c r="AG390">
        <v>8.1118881000000004E-2</v>
      </c>
      <c r="AH390">
        <v>0.25250395399999997</v>
      </c>
    </row>
    <row r="391" spans="1:34" x14ac:dyDescent="0.25">
      <c r="A391" t="s">
        <v>1847</v>
      </c>
      <c r="B391">
        <v>22</v>
      </c>
      <c r="C391" t="s">
        <v>35</v>
      </c>
      <c r="D391" t="s">
        <v>61</v>
      </c>
      <c r="E391" t="s">
        <v>54</v>
      </c>
      <c r="F391">
        <v>17</v>
      </c>
      <c r="G391">
        <v>2015</v>
      </c>
      <c r="H391" t="s">
        <v>1848</v>
      </c>
      <c r="I391" t="s">
        <v>1849</v>
      </c>
      <c r="J391" t="s">
        <v>64</v>
      </c>
      <c r="K391">
        <v>38.683769900000001</v>
      </c>
      <c r="L391">
        <v>-121.43839989999999</v>
      </c>
      <c r="M391">
        <v>6</v>
      </c>
      <c r="N391">
        <v>67</v>
      </c>
      <c r="O391">
        <v>7202</v>
      </c>
      <c r="P391">
        <v>6067007202</v>
      </c>
      <c r="Q391">
        <v>6067</v>
      </c>
      <c r="R391" t="s">
        <v>1850</v>
      </c>
      <c r="S391" t="s">
        <v>1851</v>
      </c>
      <c r="T391" t="s">
        <v>43</v>
      </c>
      <c r="U391" t="s">
        <v>109</v>
      </c>
      <c r="V391">
        <v>4315</v>
      </c>
      <c r="W391">
        <v>49</v>
      </c>
      <c r="X391">
        <v>2.5</v>
      </c>
      <c r="Y391">
        <v>22.5</v>
      </c>
      <c r="Z391">
        <v>30472</v>
      </c>
      <c r="AA391">
        <v>56458</v>
      </c>
      <c r="AB391">
        <v>55064</v>
      </c>
      <c r="AC391">
        <v>1.025315996</v>
      </c>
      <c r="AD391">
        <v>3</v>
      </c>
      <c r="AE391">
        <v>4</v>
      </c>
      <c r="AF391">
        <v>11.2</v>
      </c>
      <c r="AG391">
        <v>0.11952862</v>
      </c>
      <c r="AH391">
        <v>0.17356010799999999</v>
      </c>
    </row>
    <row r="392" spans="1:34" x14ac:dyDescent="0.25">
      <c r="A392" t="s">
        <v>1852</v>
      </c>
      <c r="B392">
        <v>18</v>
      </c>
      <c r="C392" t="s">
        <v>35</v>
      </c>
      <c r="D392" t="s">
        <v>61</v>
      </c>
      <c r="E392" t="s">
        <v>92</v>
      </c>
      <c r="F392">
        <v>1</v>
      </c>
      <c r="G392">
        <v>2015</v>
      </c>
      <c r="H392" t="s">
        <v>1853</v>
      </c>
      <c r="I392" t="s">
        <v>1854</v>
      </c>
      <c r="J392" t="s">
        <v>207</v>
      </c>
      <c r="K392">
        <v>25.155902900000001</v>
      </c>
      <c r="L392">
        <v>-80.390258799999998</v>
      </c>
      <c r="M392">
        <v>12</v>
      </c>
      <c r="N392">
        <v>87</v>
      </c>
      <c r="O392">
        <v>970300</v>
      </c>
      <c r="P392">
        <v>12087970300</v>
      </c>
      <c r="Q392">
        <v>12087</v>
      </c>
      <c r="R392" t="s">
        <v>734</v>
      </c>
      <c r="S392" t="s">
        <v>1855</v>
      </c>
      <c r="T392" t="s">
        <v>117</v>
      </c>
      <c r="U392" t="s">
        <v>109</v>
      </c>
      <c r="V392">
        <v>2355</v>
      </c>
      <c r="W392">
        <v>75.2</v>
      </c>
      <c r="X392">
        <v>1.5</v>
      </c>
      <c r="Y392">
        <v>21.7</v>
      </c>
      <c r="Z392">
        <v>25977</v>
      </c>
      <c r="AA392">
        <v>54219</v>
      </c>
      <c r="AB392">
        <v>53607</v>
      </c>
      <c r="AC392">
        <v>1.0114164189999999</v>
      </c>
      <c r="AD392">
        <v>3</v>
      </c>
      <c r="AE392">
        <v>3</v>
      </c>
      <c r="AF392">
        <v>16.399999999999999</v>
      </c>
      <c r="AG392">
        <v>8.1262591999999995E-2</v>
      </c>
      <c r="AH392">
        <v>0.31395902799999997</v>
      </c>
    </row>
    <row r="393" spans="1:34" x14ac:dyDescent="0.25">
      <c r="A393" t="s">
        <v>1856</v>
      </c>
      <c r="B393">
        <v>39</v>
      </c>
      <c r="C393" t="s">
        <v>35</v>
      </c>
      <c r="D393" t="s">
        <v>61</v>
      </c>
      <c r="E393" t="s">
        <v>47</v>
      </c>
      <c r="F393">
        <v>8</v>
      </c>
      <c r="G393">
        <v>2015</v>
      </c>
      <c r="H393" t="s">
        <v>1857</v>
      </c>
      <c r="I393" t="s">
        <v>259</v>
      </c>
      <c r="J393" t="s">
        <v>64</v>
      </c>
      <c r="K393">
        <v>34.040129899999997</v>
      </c>
      <c r="L393">
        <v>-118.21066980000001</v>
      </c>
      <c r="M393">
        <v>6</v>
      </c>
      <c r="N393">
        <v>37</v>
      </c>
      <c r="O393">
        <v>204300</v>
      </c>
      <c r="P393">
        <v>6037204300</v>
      </c>
      <c r="Q393">
        <v>6037</v>
      </c>
      <c r="R393" t="s">
        <v>1858</v>
      </c>
      <c r="S393" t="s">
        <v>89</v>
      </c>
      <c r="T393" t="s">
        <v>43</v>
      </c>
      <c r="U393" t="s">
        <v>44</v>
      </c>
      <c r="V393">
        <v>5158</v>
      </c>
      <c r="W393">
        <v>1.7</v>
      </c>
      <c r="X393">
        <v>0</v>
      </c>
      <c r="Y393">
        <v>94.3</v>
      </c>
      <c r="Z393">
        <v>14162</v>
      </c>
      <c r="AA393">
        <v>25792</v>
      </c>
      <c r="AB393">
        <v>55909</v>
      </c>
      <c r="AC393">
        <v>0.46132107500000002</v>
      </c>
      <c r="AD393">
        <v>1</v>
      </c>
      <c r="AE393">
        <v>1</v>
      </c>
      <c r="AF393">
        <v>38.5</v>
      </c>
      <c r="AG393">
        <v>0.21840068800000001</v>
      </c>
      <c r="AH393">
        <v>6.5922920999999995E-2</v>
      </c>
    </row>
    <row r="394" spans="1:34" x14ac:dyDescent="0.25">
      <c r="A394" t="s">
        <v>1859</v>
      </c>
      <c r="B394">
        <v>49</v>
      </c>
      <c r="C394" t="s">
        <v>35</v>
      </c>
      <c r="D394" t="s">
        <v>46</v>
      </c>
      <c r="E394" t="s">
        <v>37</v>
      </c>
      <c r="F394">
        <v>26</v>
      </c>
      <c r="G394">
        <v>2015</v>
      </c>
      <c r="H394" t="s">
        <v>1860</v>
      </c>
      <c r="I394" t="s">
        <v>1861</v>
      </c>
      <c r="J394" t="s">
        <v>739</v>
      </c>
      <c r="K394">
        <v>30.4247537</v>
      </c>
      <c r="L394">
        <v>-89.092524299999994</v>
      </c>
      <c r="M394">
        <v>28</v>
      </c>
      <c r="N394">
        <v>47</v>
      </c>
      <c r="O394">
        <v>1800</v>
      </c>
      <c r="P394">
        <v>28047001800</v>
      </c>
      <c r="Q394">
        <v>28047</v>
      </c>
      <c r="R394" t="s">
        <v>1520</v>
      </c>
      <c r="S394" t="s">
        <v>1862</v>
      </c>
      <c r="T394" t="s">
        <v>43</v>
      </c>
      <c r="U394" t="s">
        <v>104</v>
      </c>
      <c r="V394">
        <v>2923</v>
      </c>
      <c r="W394">
        <v>9.9</v>
      </c>
      <c r="X394">
        <v>85.3</v>
      </c>
      <c r="Y394">
        <v>4.8</v>
      </c>
      <c r="Z394">
        <v>12930</v>
      </c>
      <c r="AA394">
        <v>19031</v>
      </c>
      <c r="AB394">
        <v>43124</v>
      </c>
      <c r="AC394">
        <v>0.44130878400000001</v>
      </c>
      <c r="AD394">
        <v>1</v>
      </c>
      <c r="AE394">
        <v>1</v>
      </c>
      <c r="AF394">
        <v>47.1</v>
      </c>
      <c r="AG394">
        <v>0.12725450899999999</v>
      </c>
      <c r="AH394">
        <v>8.8779955999999993E-2</v>
      </c>
    </row>
    <row r="395" spans="1:34" x14ac:dyDescent="0.25">
      <c r="A395" t="s">
        <v>1863</v>
      </c>
      <c r="B395">
        <v>23</v>
      </c>
      <c r="C395" t="s">
        <v>35</v>
      </c>
      <c r="D395" t="s">
        <v>36</v>
      </c>
      <c r="E395" t="s">
        <v>92</v>
      </c>
      <c r="F395">
        <v>16</v>
      </c>
      <c r="G395">
        <v>2015</v>
      </c>
      <c r="H395" t="s">
        <v>1864</v>
      </c>
      <c r="I395" t="s">
        <v>799</v>
      </c>
      <c r="J395" t="s">
        <v>186</v>
      </c>
      <c r="K395">
        <v>36.145938899999997</v>
      </c>
      <c r="L395">
        <v>-95.9928436</v>
      </c>
      <c r="M395">
        <v>40</v>
      </c>
      <c r="N395">
        <v>143</v>
      </c>
      <c r="O395">
        <v>2500</v>
      </c>
      <c r="P395">
        <v>40143002500</v>
      </c>
      <c r="Q395">
        <v>40143</v>
      </c>
      <c r="R395" t="s">
        <v>800</v>
      </c>
      <c r="S395" t="s">
        <v>1865</v>
      </c>
      <c r="T395" t="s">
        <v>43</v>
      </c>
      <c r="U395" t="s">
        <v>67</v>
      </c>
      <c r="V395">
        <v>3300</v>
      </c>
      <c r="W395">
        <v>52.2</v>
      </c>
      <c r="X395">
        <v>23.8</v>
      </c>
      <c r="Y395">
        <v>10.1</v>
      </c>
      <c r="Z395">
        <v>16953</v>
      </c>
      <c r="AA395">
        <v>34432</v>
      </c>
      <c r="AB395">
        <v>48181</v>
      </c>
      <c r="AC395">
        <v>0.71463854999999998</v>
      </c>
      <c r="AD395">
        <v>2</v>
      </c>
      <c r="AE395">
        <v>2</v>
      </c>
      <c r="AF395">
        <v>26.7</v>
      </c>
      <c r="AG395">
        <v>8.0686695000000003E-2</v>
      </c>
      <c r="AH395">
        <v>0.40877437300000002</v>
      </c>
    </row>
    <row r="396" spans="1:34" x14ac:dyDescent="0.25">
      <c r="A396" t="s">
        <v>1866</v>
      </c>
      <c r="B396">
        <v>47</v>
      </c>
      <c r="C396" t="s">
        <v>35</v>
      </c>
      <c r="D396" t="s">
        <v>61</v>
      </c>
      <c r="E396" t="s">
        <v>47</v>
      </c>
      <c r="F396">
        <v>16</v>
      </c>
      <c r="G396">
        <v>2015</v>
      </c>
      <c r="H396" t="s">
        <v>1867</v>
      </c>
      <c r="I396" t="s">
        <v>1868</v>
      </c>
      <c r="J396" t="s">
        <v>64</v>
      </c>
      <c r="K396">
        <v>35.499859800000003</v>
      </c>
      <c r="L396">
        <v>-119.28055000000001</v>
      </c>
      <c r="M396">
        <v>6</v>
      </c>
      <c r="N396">
        <v>29</v>
      </c>
      <c r="O396">
        <v>4101</v>
      </c>
      <c r="P396">
        <v>6029004101</v>
      </c>
      <c r="Q396">
        <v>6029</v>
      </c>
      <c r="R396" t="s">
        <v>1869</v>
      </c>
      <c r="S396" t="s">
        <v>1870</v>
      </c>
      <c r="T396" t="s">
        <v>43</v>
      </c>
      <c r="U396" t="s">
        <v>67</v>
      </c>
      <c r="V396">
        <v>4932</v>
      </c>
      <c r="W396">
        <v>30.1</v>
      </c>
      <c r="X396">
        <v>1.4</v>
      </c>
      <c r="Y396">
        <v>66.5</v>
      </c>
      <c r="Z396">
        <v>21130</v>
      </c>
      <c r="AA396">
        <v>49076</v>
      </c>
      <c r="AB396">
        <v>48552</v>
      </c>
      <c r="AC396">
        <v>1.0107925520000001</v>
      </c>
      <c r="AD396">
        <v>3</v>
      </c>
      <c r="AE396">
        <v>3</v>
      </c>
      <c r="AF396">
        <v>18.8</v>
      </c>
      <c r="AG396">
        <v>7.8510316999999996E-2</v>
      </c>
      <c r="AH396">
        <v>0.13387151</v>
      </c>
    </row>
    <row r="397" spans="1:34" x14ac:dyDescent="0.25">
      <c r="A397" t="s">
        <v>1871</v>
      </c>
      <c r="B397">
        <v>32</v>
      </c>
      <c r="C397" t="s">
        <v>35</v>
      </c>
      <c r="D397" t="s">
        <v>36</v>
      </c>
      <c r="E397" t="s">
        <v>92</v>
      </c>
      <c r="F397">
        <v>7</v>
      </c>
      <c r="G397">
        <v>2015</v>
      </c>
      <c r="H397" t="s">
        <v>1872</v>
      </c>
      <c r="I397" t="s">
        <v>1873</v>
      </c>
      <c r="J397" t="s">
        <v>95</v>
      </c>
      <c r="K397">
        <v>28.9552215</v>
      </c>
      <c r="L397">
        <v>-95.3685641</v>
      </c>
      <c r="M397">
        <v>48</v>
      </c>
      <c r="N397">
        <v>39</v>
      </c>
      <c r="O397">
        <v>664400</v>
      </c>
      <c r="P397">
        <v>48039664400</v>
      </c>
      <c r="Q397">
        <v>48039</v>
      </c>
      <c r="R397" t="s">
        <v>1874</v>
      </c>
      <c r="S397" t="s">
        <v>1875</v>
      </c>
      <c r="T397" t="s">
        <v>43</v>
      </c>
      <c r="U397" t="s">
        <v>109</v>
      </c>
      <c r="V397">
        <v>6118</v>
      </c>
      <c r="W397">
        <v>47.3</v>
      </c>
      <c r="X397">
        <v>8.8000000000000007</v>
      </c>
      <c r="Y397">
        <v>43.7</v>
      </c>
      <c r="Z397">
        <v>24236</v>
      </c>
      <c r="AA397">
        <v>48635</v>
      </c>
      <c r="AB397">
        <v>67603</v>
      </c>
      <c r="AC397">
        <v>0.71942073600000001</v>
      </c>
      <c r="AD397">
        <v>2</v>
      </c>
      <c r="AE397">
        <v>3</v>
      </c>
      <c r="AF397">
        <v>18.399999999999999</v>
      </c>
      <c r="AG397">
        <v>0.12814412</v>
      </c>
      <c r="AH397">
        <v>7.7154582999999999E-2</v>
      </c>
    </row>
    <row r="398" spans="1:34" x14ac:dyDescent="0.25">
      <c r="A398" t="s">
        <v>1876</v>
      </c>
      <c r="B398">
        <v>45</v>
      </c>
      <c r="C398" t="s">
        <v>35</v>
      </c>
      <c r="D398" t="s">
        <v>36</v>
      </c>
      <c r="E398" t="s">
        <v>111</v>
      </c>
      <c r="F398">
        <v>17</v>
      </c>
      <c r="G398">
        <v>2015</v>
      </c>
      <c r="H398" t="s">
        <v>1877</v>
      </c>
      <c r="I398" t="s">
        <v>659</v>
      </c>
      <c r="J398" t="s">
        <v>577</v>
      </c>
      <c r="K398">
        <v>41.603764099999999</v>
      </c>
      <c r="L398">
        <v>-87.634061599999995</v>
      </c>
      <c r="M398">
        <v>17</v>
      </c>
      <c r="N398">
        <v>31</v>
      </c>
      <c r="O398">
        <v>827200</v>
      </c>
      <c r="P398">
        <v>17031827200</v>
      </c>
      <c r="Q398">
        <v>17031</v>
      </c>
      <c r="R398" t="s">
        <v>1878</v>
      </c>
      <c r="S398" t="s">
        <v>1879</v>
      </c>
      <c r="T398" t="s">
        <v>43</v>
      </c>
      <c r="U398" t="s">
        <v>44</v>
      </c>
      <c r="V398">
        <v>4279</v>
      </c>
      <c r="W398">
        <v>9.5</v>
      </c>
      <c r="X398">
        <v>67</v>
      </c>
      <c r="Y398">
        <v>21.7</v>
      </c>
      <c r="Z398">
        <v>19151</v>
      </c>
      <c r="AA398">
        <v>33028</v>
      </c>
      <c r="AB398">
        <v>54548</v>
      </c>
      <c r="AC398">
        <v>0.60548507699999998</v>
      </c>
      <c r="AD398">
        <v>2</v>
      </c>
      <c r="AE398">
        <v>1</v>
      </c>
      <c r="AF398">
        <v>30.2</v>
      </c>
      <c r="AG398">
        <v>0.21227115299999999</v>
      </c>
      <c r="AH398">
        <v>0.11542814</v>
      </c>
    </row>
    <row r="399" spans="1:34" x14ac:dyDescent="0.25">
      <c r="A399" t="s">
        <v>1880</v>
      </c>
      <c r="B399">
        <v>51</v>
      </c>
      <c r="C399" t="s">
        <v>35</v>
      </c>
      <c r="D399" t="s">
        <v>46</v>
      </c>
      <c r="E399" t="s">
        <v>37</v>
      </c>
      <c r="F399">
        <v>14</v>
      </c>
      <c r="G399">
        <v>2015</v>
      </c>
      <c r="H399" t="s">
        <v>1881</v>
      </c>
      <c r="I399" t="s">
        <v>1882</v>
      </c>
      <c r="J399" t="s">
        <v>95</v>
      </c>
      <c r="K399">
        <v>27.554155000000002</v>
      </c>
      <c r="L399">
        <v>-99.478091000000006</v>
      </c>
      <c r="M399">
        <v>48</v>
      </c>
      <c r="N399">
        <v>479</v>
      </c>
      <c r="O399">
        <v>1601</v>
      </c>
      <c r="P399">
        <v>48479001601</v>
      </c>
      <c r="Q399">
        <v>48479</v>
      </c>
      <c r="R399" t="s">
        <v>1883</v>
      </c>
      <c r="S399" t="s">
        <v>1884</v>
      </c>
      <c r="T399" t="s">
        <v>43</v>
      </c>
      <c r="U399" t="s">
        <v>109</v>
      </c>
      <c r="V399">
        <v>3999</v>
      </c>
      <c r="W399">
        <v>2.2999999999999998</v>
      </c>
      <c r="X399">
        <v>0.8</v>
      </c>
      <c r="Y399">
        <v>97.1</v>
      </c>
      <c r="Z399">
        <v>20900</v>
      </c>
      <c r="AA399">
        <v>42782</v>
      </c>
      <c r="AB399">
        <v>39449</v>
      </c>
      <c r="AC399">
        <v>1.0844888340000001</v>
      </c>
      <c r="AD399">
        <v>4</v>
      </c>
      <c r="AE399">
        <v>2</v>
      </c>
      <c r="AF399">
        <v>17.399999999999999</v>
      </c>
      <c r="AG399">
        <v>5.7938719E-2</v>
      </c>
      <c r="AH399">
        <v>0.20679146700000001</v>
      </c>
    </row>
    <row r="400" spans="1:34" x14ac:dyDescent="0.25">
      <c r="A400" t="s">
        <v>1885</v>
      </c>
      <c r="B400">
        <v>31</v>
      </c>
      <c r="C400" t="s">
        <v>35</v>
      </c>
      <c r="D400" t="s">
        <v>61</v>
      </c>
      <c r="E400" t="s">
        <v>37</v>
      </c>
      <c r="F400">
        <v>20</v>
      </c>
      <c r="G400">
        <v>2015</v>
      </c>
      <c r="H400" t="s">
        <v>1886</v>
      </c>
      <c r="I400" t="s">
        <v>1887</v>
      </c>
      <c r="J400" t="s">
        <v>95</v>
      </c>
      <c r="K400">
        <v>32.872246400000002</v>
      </c>
      <c r="L400">
        <v>-97.099390200000002</v>
      </c>
      <c r="M400">
        <v>48</v>
      </c>
      <c r="N400">
        <v>439</v>
      </c>
      <c r="O400">
        <v>113519</v>
      </c>
      <c r="P400">
        <v>48439113519</v>
      </c>
      <c r="Q400">
        <v>48439</v>
      </c>
      <c r="R400" t="s">
        <v>1888</v>
      </c>
      <c r="S400" t="s">
        <v>1889</v>
      </c>
      <c r="T400" t="s">
        <v>43</v>
      </c>
      <c r="U400" t="s">
        <v>146</v>
      </c>
      <c r="V400">
        <v>5917</v>
      </c>
      <c r="W400">
        <v>68.900000000000006</v>
      </c>
      <c r="X400">
        <v>10.7</v>
      </c>
      <c r="Y400">
        <v>10.7</v>
      </c>
      <c r="Z400">
        <v>43062</v>
      </c>
      <c r="AA400">
        <v>79821</v>
      </c>
      <c r="AB400">
        <v>56853</v>
      </c>
      <c r="AC400">
        <v>1.4039892350000001</v>
      </c>
      <c r="AD400">
        <v>5</v>
      </c>
      <c r="AE400">
        <v>5</v>
      </c>
      <c r="AF400">
        <v>2.9</v>
      </c>
      <c r="AG400">
        <v>6.8464730000000001E-2</v>
      </c>
      <c r="AH400">
        <v>0.411525586</v>
      </c>
    </row>
    <row r="401" spans="1:34" x14ac:dyDescent="0.25">
      <c r="A401" t="s">
        <v>1890</v>
      </c>
      <c r="B401">
        <v>54</v>
      </c>
      <c r="C401" t="s">
        <v>35</v>
      </c>
      <c r="D401" t="s">
        <v>46</v>
      </c>
      <c r="E401" t="s">
        <v>37</v>
      </c>
      <c r="F401">
        <v>27</v>
      </c>
      <c r="G401">
        <v>2015</v>
      </c>
      <c r="H401" t="s">
        <v>1891</v>
      </c>
      <c r="I401" t="s">
        <v>264</v>
      </c>
      <c r="J401" t="s">
        <v>265</v>
      </c>
      <c r="K401">
        <v>46.237575499999998</v>
      </c>
      <c r="L401">
        <v>-119.0959167</v>
      </c>
      <c r="M401">
        <v>53</v>
      </c>
      <c r="N401">
        <v>21</v>
      </c>
      <c r="O401">
        <v>20200</v>
      </c>
      <c r="P401">
        <v>53021020200</v>
      </c>
      <c r="Q401">
        <v>53021</v>
      </c>
      <c r="R401" t="s">
        <v>266</v>
      </c>
      <c r="S401" t="s">
        <v>1892</v>
      </c>
      <c r="T401" t="s">
        <v>162</v>
      </c>
      <c r="U401" t="s">
        <v>67</v>
      </c>
      <c r="V401">
        <v>6747</v>
      </c>
      <c r="W401">
        <v>16.5</v>
      </c>
      <c r="X401">
        <v>0.9</v>
      </c>
      <c r="Y401">
        <v>78.7</v>
      </c>
      <c r="Z401">
        <v>16558</v>
      </c>
      <c r="AA401">
        <v>28537</v>
      </c>
      <c r="AB401">
        <v>55177</v>
      </c>
      <c r="AC401">
        <v>0.51719013400000002</v>
      </c>
      <c r="AD401">
        <v>1</v>
      </c>
      <c r="AE401">
        <v>1</v>
      </c>
      <c r="AF401">
        <v>35.9</v>
      </c>
      <c r="AG401">
        <v>0.13174311899999999</v>
      </c>
      <c r="AH401">
        <v>5.7256583E-2</v>
      </c>
    </row>
    <row r="402" spans="1:34" x14ac:dyDescent="0.25">
      <c r="A402" t="s">
        <v>1893</v>
      </c>
      <c r="B402">
        <v>31</v>
      </c>
      <c r="C402" t="s">
        <v>35</v>
      </c>
      <c r="D402" t="s">
        <v>46</v>
      </c>
      <c r="E402" t="s">
        <v>54</v>
      </c>
      <c r="F402">
        <v>11</v>
      </c>
      <c r="G402">
        <v>2015</v>
      </c>
      <c r="H402" t="s">
        <v>1894</v>
      </c>
      <c r="I402" t="s">
        <v>1895</v>
      </c>
      <c r="J402" t="s">
        <v>77</v>
      </c>
      <c r="K402">
        <v>35.204090100000002</v>
      </c>
      <c r="L402">
        <v>-114.0249939</v>
      </c>
      <c r="M402">
        <v>4</v>
      </c>
      <c r="N402">
        <v>15</v>
      </c>
      <c r="O402">
        <v>953800</v>
      </c>
      <c r="P402">
        <v>4015953800</v>
      </c>
      <c r="Q402">
        <v>4015</v>
      </c>
      <c r="R402" t="s">
        <v>1896</v>
      </c>
      <c r="S402" t="s">
        <v>1897</v>
      </c>
      <c r="T402" t="s">
        <v>43</v>
      </c>
      <c r="U402" t="s">
        <v>67</v>
      </c>
      <c r="V402">
        <v>6001</v>
      </c>
      <c r="W402">
        <v>80.900000000000006</v>
      </c>
      <c r="X402">
        <v>0.2</v>
      </c>
      <c r="Y402">
        <v>11.9</v>
      </c>
      <c r="Z402">
        <v>21374</v>
      </c>
      <c r="AA402">
        <v>42484</v>
      </c>
      <c r="AB402">
        <v>39200</v>
      </c>
      <c r="AC402">
        <v>1.0837755099999999</v>
      </c>
      <c r="AD402">
        <v>4</v>
      </c>
      <c r="AE402">
        <v>2</v>
      </c>
      <c r="AF402">
        <v>16.2</v>
      </c>
      <c r="AG402">
        <v>0.149595213</v>
      </c>
      <c r="AH402">
        <v>0.141590679</v>
      </c>
    </row>
    <row r="403" spans="1:34" x14ac:dyDescent="0.25">
      <c r="A403" t="s">
        <v>1898</v>
      </c>
      <c r="B403">
        <v>23</v>
      </c>
      <c r="C403" t="s">
        <v>35</v>
      </c>
      <c r="D403" t="s">
        <v>61</v>
      </c>
      <c r="E403" t="s">
        <v>54</v>
      </c>
      <c r="F403">
        <v>13</v>
      </c>
      <c r="G403">
        <v>2015</v>
      </c>
      <c r="H403" t="s">
        <v>1899</v>
      </c>
      <c r="I403" t="s">
        <v>820</v>
      </c>
      <c r="J403" t="s">
        <v>64</v>
      </c>
      <c r="K403">
        <v>34.056837999999999</v>
      </c>
      <c r="L403">
        <v>-117.7509385</v>
      </c>
      <c r="M403">
        <v>6</v>
      </c>
      <c r="N403">
        <v>37</v>
      </c>
      <c r="O403">
        <v>408800</v>
      </c>
      <c r="P403">
        <v>6037408800</v>
      </c>
      <c r="Q403">
        <v>6037</v>
      </c>
      <c r="R403" t="s">
        <v>1900</v>
      </c>
      <c r="S403" t="s">
        <v>89</v>
      </c>
      <c r="T403" t="s">
        <v>43</v>
      </c>
      <c r="U403" t="s">
        <v>109</v>
      </c>
      <c r="V403">
        <v>3755</v>
      </c>
      <c r="W403">
        <v>13</v>
      </c>
      <c r="X403">
        <v>10.4</v>
      </c>
      <c r="Y403">
        <v>61.1</v>
      </c>
      <c r="Z403">
        <v>15632</v>
      </c>
      <c r="AA403">
        <v>26970</v>
      </c>
      <c r="AB403">
        <v>55909</v>
      </c>
      <c r="AC403">
        <v>0.482391028</v>
      </c>
      <c r="AD403">
        <v>1</v>
      </c>
      <c r="AE403">
        <v>1</v>
      </c>
      <c r="AF403">
        <v>39.299999999999997</v>
      </c>
      <c r="AG403">
        <v>0.12212142400000001</v>
      </c>
      <c r="AH403">
        <v>0.20140845099999999</v>
      </c>
    </row>
    <row r="404" spans="1:34" x14ac:dyDescent="0.25">
      <c r="A404" t="s">
        <v>1901</v>
      </c>
      <c r="B404">
        <v>29</v>
      </c>
      <c r="C404" t="s">
        <v>35</v>
      </c>
      <c r="D404" t="s">
        <v>61</v>
      </c>
      <c r="E404" t="s">
        <v>92</v>
      </c>
      <c r="F404">
        <v>11</v>
      </c>
      <c r="G404">
        <v>2015</v>
      </c>
      <c r="H404" t="s">
        <v>1902</v>
      </c>
      <c r="I404" t="s">
        <v>861</v>
      </c>
      <c r="J404" t="s">
        <v>862</v>
      </c>
      <c r="K404">
        <v>36.185119999999998</v>
      </c>
      <c r="L404">
        <v>-115.116428</v>
      </c>
      <c r="M404">
        <v>32</v>
      </c>
      <c r="N404">
        <v>3</v>
      </c>
      <c r="O404">
        <v>510</v>
      </c>
      <c r="P404">
        <v>32003000510</v>
      </c>
      <c r="Q404">
        <v>32003</v>
      </c>
      <c r="R404" t="s">
        <v>1903</v>
      </c>
      <c r="S404" t="s">
        <v>1904</v>
      </c>
      <c r="T404" t="s">
        <v>43</v>
      </c>
      <c r="U404" t="s">
        <v>44</v>
      </c>
      <c r="V404">
        <v>4993</v>
      </c>
      <c r="W404">
        <v>8.5</v>
      </c>
      <c r="X404">
        <v>6.3</v>
      </c>
      <c r="Y404">
        <v>84.5</v>
      </c>
      <c r="Z404">
        <v>19746</v>
      </c>
      <c r="AA404">
        <v>41875</v>
      </c>
      <c r="AB404">
        <v>52873</v>
      </c>
      <c r="AC404">
        <v>0.79199213199999996</v>
      </c>
      <c r="AD404">
        <v>2</v>
      </c>
      <c r="AE404">
        <v>2</v>
      </c>
      <c r="AF404">
        <v>22.9</v>
      </c>
      <c r="AG404">
        <v>0.140275387</v>
      </c>
      <c r="AH404">
        <v>3.9349224000000002E-2</v>
      </c>
    </row>
    <row r="405" spans="1:34" x14ac:dyDescent="0.25">
      <c r="A405" t="s">
        <v>1905</v>
      </c>
      <c r="B405">
        <v>28</v>
      </c>
      <c r="C405" t="s">
        <v>35</v>
      </c>
      <c r="D405" t="s">
        <v>61</v>
      </c>
      <c r="E405" t="s">
        <v>37</v>
      </c>
      <c r="F405">
        <v>4</v>
      </c>
      <c r="G405">
        <v>2015</v>
      </c>
      <c r="H405" t="s">
        <v>1193</v>
      </c>
      <c r="I405" t="s">
        <v>76</v>
      </c>
      <c r="J405" t="s">
        <v>77</v>
      </c>
      <c r="K405">
        <v>33.378193799999998</v>
      </c>
      <c r="L405">
        <v>-111.978452</v>
      </c>
      <c r="M405">
        <v>4</v>
      </c>
      <c r="N405">
        <v>13</v>
      </c>
      <c r="O405">
        <v>116205</v>
      </c>
      <c r="P405">
        <v>4013116205</v>
      </c>
      <c r="Q405">
        <v>4013</v>
      </c>
      <c r="R405" t="s">
        <v>1194</v>
      </c>
      <c r="S405" t="s">
        <v>1195</v>
      </c>
      <c r="T405" t="s">
        <v>43</v>
      </c>
      <c r="U405" t="s">
        <v>67</v>
      </c>
      <c r="V405">
        <v>4579</v>
      </c>
      <c r="W405">
        <v>30.6</v>
      </c>
      <c r="X405">
        <v>11.5</v>
      </c>
      <c r="Y405">
        <v>44.4</v>
      </c>
      <c r="Z405">
        <v>23243</v>
      </c>
      <c r="AA405">
        <v>35524</v>
      </c>
      <c r="AB405">
        <v>53596</v>
      </c>
      <c r="AC405">
        <v>0.66281065800000005</v>
      </c>
      <c r="AD405">
        <v>2</v>
      </c>
      <c r="AE405">
        <v>2</v>
      </c>
      <c r="AF405">
        <v>39.700000000000003</v>
      </c>
      <c r="AG405">
        <v>0.14921946699999999</v>
      </c>
      <c r="AH405">
        <v>0.24432029799999999</v>
      </c>
    </row>
    <row r="406" spans="1:34" x14ac:dyDescent="0.25">
      <c r="A406" t="s">
        <v>1906</v>
      </c>
      <c r="B406">
        <v>31</v>
      </c>
      <c r="C406" t="s">
        <v>35</v>
      </c>
      <c r="D406" t="s">
        <v>36</v>
      </c>
      <c r="E406" t="s">
        <v>111</v>
      </c>
      <c r="F406">
        <v>8</v>
      </c>
      <c r="G406">
        <v>2015</v>
      </c>
      <c r="H406" t="s">
        <v>1907</v>
      </c>
      <c r="I406" t="s">
        <v>1908</v>
      </c>
      <c r="J406" t="s">
        <v>1345</v>
      </c>
      <c r="K406">
        <v>45.068654799999997</v>
      </c>
      <c r="L406">
        <v>-93.2634647</v>
      </c>
      <c r="M406">
        <v>27</v>
      </c>
      <c r="N406">
        <v>3</v>
      </c>
      <c r="O406">
        <v>51206</v>
      </c>
      <c r="P406">
        <v>27003051206</v>
      </c>
      <c r="Q406">
        <v>27003</v>
      </c>
      <c r="R406" t="s">
        <v>1909</v>
      </c>
      <c r="S406" t="s">
        <v>1910</v>
      </c>
      <c r="T406" t="s">
        <v>43</v>
      </c>
      <c r="U406" t="s">
        <v>44</v>
      </c>
      <c r="V406">
        <v>2459</v>
      </c>
      <c r="W406">
        <v>57.8</v>
      </c>
      <c r="X406">
        <v>15.5</v>
      </c>
      <c r="Y406">
        <v>2.2000000000000002</v>
      </c>
      <c r="Z406">
        <v>23143</v>
      </c>
      <c r="AA406">
        <v>47174</v>
      </c>
      <c r="AB406">
        <v>70380</v>
      </c>
      <c r="AC406">
        <v>0.670275646</v>
      </c>
      <c r="AD406">
        <v>1</v>
      </c>
      <c r="AE406">
        <v>3</v>
      </c>
      <c r="AF406">
        <v>10.6</v>
      </c>
      <c r="AG406">
        <v>0.10810810799999999</v>
      </c>
      <c r="AH406">
        <v>0.16417910399999999</v>
      </c>
    </row>
    <row r="407" spans="1:34" x14ac:dyDescent="0.25">
      <c r="A407" t="s">
        <v>1911</v>
      </c>
      <c r="B407">
        <v>24</v>
      </c>
      <c r="C407" t="s">
        <v>35</v>
      </c>
      <c r="D407" t="s">
        <v>61</v>
      </c>
      <c r="E407" t="s">
        <v>47</v>
      </c>
      <c r="F407">
        <v>20</v>
      </c>
      <c r="G407">
        <v>2015</v>
      </c>
      <c r="H407" t="s">
        <v>322</v>
      </c>
      <c r="I407" t="s">
        <v>1912</v>
      </c>
      <c r="J407" t="s">
        <v>95</v>
      </c>
      <c r="K407">
        <v>26.215330099999999</v>
      </c>
      <c r="L407">
        <v>-98.325790400000002</v>
      </c>
      <c r="M407">
        <v>48</v>
      </c>
      <c r="N407">
        <v>215</v>
      </c>
      <c r="O407">
        <v>20205</v>
      </c>
      <c r="P407">
        <v>48215020205</v>
      </c>
      <c r="Q407">
        <v>48215</v>
      </c>
      <c r="R407" t="s">
        <v>1913</v>
      </c>
      <c r="S407" t="s">
        <v>1914</v>
      </c>
      <c r="T407" t="s">
        <v>43</v>
      </c>
      <c r="U407" t="s">
        <v>67</v>
      </c>
      <c r="V407">
        <v>5449</v>
      </c>
      <c r="W407">
        <v>4.8</v>
      </c>
      <c r="X407">
        <v>0.4</v>
      </c>
      <c r="Y407">
        <v>94.8</v>
      </c>
      <c r="Z407">
        <v>15812</v>
      </c>
      <c r="AA407">
        <v>32071</v>
      </c>
      <c r="AB407">
        <v>34146</v>
      </c>
      <c r="AC407">
        <v>0.93923153500000001</v>
      </c>
      <c r="AD407">
        <v>3</v>
      </c>
      <c r="AE407">
        <v>1</v>
      </c>
      <c r="AF407">
        <v>30.2</v>
      </c>
      <c r="AG407">
        <v>0.118733509</v>
      </c>
      <c r="AH407">
        <v>6.2314540000000002E-2</v>
      </c>
    </row>
    <row r="408" spans="1:34" x14ac:dyDescent="0.25">
      <c r="A408" t="s">
        <v>1915</v>
      </c>
      <c r="B408">
        <v>27</v>
      </c>
      <c r="C408" t="s">
        <v>35</v>
      </c>
      <c r="D408" t="s">
        <v>46</v>
      </c>
      <c r="E408" t="s">
        <v>37</v>
      </c>
      <c r="F408">
        <v>8</v>
      </c>
      <c r="G408">
        <v>2015</v>
      </c>
      <c r="H408" t="s">
        <v>1916</v>
      </c>
      <c r="I408" t="s">
        <v>1824</v>
      </c>
      <c r="J408" t="s">
        <v>95</v>
      </c>
      <c r="K408">
        <v>30.247048299999999</v>
      </c>
      <c r="L408">
        <v>-97.888391400000003</v>
      </c>
      <c r="M408">
        <v>48</v>
      </c>
      <c r="N408">
        <v>453</v>
      </c>
      <c r="O408">
        <v>1908</v>
      </c>
      <c r="P408">
        <v>48453001908</v>
      </c>
      <c r="Q408">
        <v>48453</v>
      </c>
      <c r="R408" t="s">
        <v>1917</v>
      </c>
      <c r="S408" t="s">
        <v>1826</v>
      </c>
      <c r="T408" t="s">
        <v>43</v>
      </c>
      <c r="U408" t="s">
        <v>44</v>
      </c>
      <c r="V408">
        <v>8776</v>
      </c>
      <c r="W408">
        <v>67</v>
      </c>
      <c r="X408">
        <v>1.5</v>
      </c>
      <c r="Y408">
        <v>19.7</v>
      </c>
      <c r="Z408">
        <v>44430</v>
      </c>
      <c r="AA408">
        <v>84743</v>
      </c>
      <c r="AB408">
        <v>58025</v>
      </c>
      <c r="AC408">
        <v>1.4604566999999999</v>
      </c>
      <c r="AD408">
        <v>5</v>
      </c>
      <c r="AE408">
        <v>5</v>
      </c>
      <c r="AF408">
        <v>7.3</v>
      </c>
      <c r="AG408">
        <v>6.9404150999999997E-2</v>
      </c>
      <c r="AH408">
        <v>0.63612735499999995</v>
      </c>
    </row>
    <row r="409" spans="1:34" x14ac:dyDescent="0.25">
      <c r="A409" t="s">
        <v>1918</v>
      </c>
      <c r="B409">
        <v>57</v>
      </c>
      <c r="C409" t="s">
        <v>35</v>
      </c>
      <c r="D409" t="s">
        <v>46</v>
      </c>
      <c r="E409" t="s">
        <v>54</v>
      </c>
      <c r="F409">
        <v>24</v>
      </c>
      <c r="G409">
        <v>2015</v>
      </c>
      <c r="H409" t="s">
        <v>1919</v>
      </c>
      <c r="I409" t="s">
        <v>1738</v>
      </c>
      <c r="J409" t="s">
        <v>64</v>
      </c>
      <c r="K409">
        <v>37.305213899999998</v>
      </c>
      <c r="L409">
        <v>-121.84149170000001</v>
      </c>
      <c r="M409">
        <v>6</v>
      </c>
      <c r="N409">
        <v>85</v>
      </c>
      <c r="O409">
        <v>503213</v>
      </c>
      <c r="P409">
        <v>6085503213</v>
      </c>
      <c r="Q409">
        <v>6085</v>
      </c>
      <c r="R409" t="s">
        <v>1920</v>
      </c>
      <c r="S409" t="s">
        <v>1740</v>
      </c>
      <c r="T409" t="s">
        <v>43</v>
      </c>
      <c r="U409" t="s">
        <v>67</v>
      </c>
      <c r="V409">
        <v>4026</v>
      </c>
      <c r="W409">
        <v>8.5</v>
      </c>
      <c r="X409">
        <v>0</v>
      </c>
      <c r="Y409">
        <v>27.3</v>
      </c>
      <c r="Z409">
        <v>17467</v>
      </c>
      <c r="AA409">
        <v>41767</v>
      </c>
      <c r="AB409">
        <v>91702</v>
      </c>
      <c r="AC409">
        <v>0.455464439</v>
      </c>
      <c r="AD409">
        <v>1</v>
      </c>
      <c r="AE409">
        <v>2</v>
      </c>
      <c r="AF409">
        <v>17.100000000000001</v>
      </c>
      <c r="AG409">
        <v>0.115249119</v>
      </c>
      <c r="AH409">
        <v>0.156238291</v>
      </c>
    </row>
    <row r="410" spans="1:34" x14ac:dyDescent="0.25">
      <c r="A410" t="s">
        <v>1921</v>
      </c>
      <c r="B410">
        <v>39</v>
      </c>
      <c r="C410" t="s">
        <v>35</v>
      </c>
      <c r="D410" t="s">
        <v>117</v>
      </c>
      <c r="E410" t="s">
        <v>111</v>
      </c>
      <c r="F410">
        <v>27</v>
      </c>
      <c r="G410">
        <v>2015</v>
      </c>
      <c r="H410" t="s">
        <v>1922</v>
      </c>
      <c r="I410" t="s">
        <v>1923</v>
      </c>
      <c r="J410" t="s">
        <v>556</v>
      </c>
      <c r="K410">
        <v>40.443969699999997</v>
      </c>
      <c r="L410">
        <v>-74.112884500000007</v>
      </c>
      <c r="M410">
        <v>34</v>
      </c>
      <c r="N410">
        <v>25</v>
      </c>
      <c r="O410">
        <v>800601</v>
      </c>
      <c r="P410">
        <v>34025800601</v>
      </c>
      <c r="Q410">
        <v>34025</v>
      </c>
      <c r="R410" t="s">
        <v>1924</v>
      </c>
      <c r="S410" t="s">
        <v>1925</v>
      </c>
      <c r="T410" t="s">
        <v>43</v>
      </c>
      <c r="U410" t="s">
        <v>90</v>
      </c>
      <c r="V410">
        <v>5447</v>
      </c>
      <c r="W410">
        <v>86.7</v>
      </c>
      <c r="X410">
        <v>0.8</v>
      </c>
      <c r="Y410">
        <v>9.1999999999999993</v>
      </c>
      <c r="Z410">
        <v>34053</v>
      </c>
      <c r="AA410">
        <v>77813</v>
      </c>
      <c r="AB410">
        <v>84526</v>
      </c>
      <c r="AC410">
        <v>0.92058065</v>
      </c>
      <c r="AD410" t="s">
        <v>322</v>
      </c>
      <c r="AE410">
        <v>5</v>
      </c>
      <c r="AF410">
        <v>5.3</v>
      </c>
      <c r="AG410">
        <v>9.7529258999999993E-2</v>
      </c>
      <c r="AH410">
        <v>0.21110199599999999</v>
      </c>
    </row>
    <row r="411" spans="1:34" x14ac:dyDescent="0.25">
      <c r="A411" t="s">
        <v>1926</v>
      </c>
      <c r="B411">
        <v>38</v>
      </c>
      <c r="C411" t="s">
        <v>35</v>
      </c>
      <c r="D411" t="s">
        <v>46</v>
      </c>
      <c r="E411" t="s">
        <v>111</v>
      </c>
      <c r="F411">
        <v>14</v>
      </c>
      <c r="G411">
        <v>2015</v>
      </c>
      <c r="H411" t="s">
        <v>1927</v>
      </c>
      <c r="I411" t="s">
        <v>1928</v>
      </c>
      <c r="J411" t="s">
        <v>101</v>
      </c>
      <c r="K411">
        <v>42.229423599999997</v>
      </c>
      <c r="L411">
        <v>-85.640722999999994</v>
      </c>
      <c r="M411">
        <v>26</v>
      </c>
      <c r="N411">
        <v>77</v>
      </c>
      <c r="O411">
        <v>2003</v>
      </c>
      <c r="P411">
        <v>26077002003</v>
      </c>
      <c r="Q411">
        <v>26077</v>
      </c>
      <c r="R411" t="s">
        <v>1929</v>
      </c>
      <c r="S411" t="s">
        <v>1930</v>
      </c>
      <c r="T411" t="s">
        <v>43</v>
      </c>
      <c r="U411" t="s">
        <v>67</v>
      </c>
      <c r="V411">
        <v>5543</v>
      </c>
      <c r="W411">
        <v>81.099999999999994</v>
      </c>
      <c r="X411">
        <v>8.6</v>
      </c>
      <c r="Y411">
        <v>2.7</v>
      </c>
      <c r="Z411">
        <v>33110</v>
      </c>
      <c r="AA411">
        <v>74347</v>
      </c>
      <c r="AB411">
        <v>45775</v>
      </c>
      <c r="AC411">
        <v>1.6241835060000001</v>
      </c>
      <c r="AD411">
        <v>5</v>
      </c>
      <c r="AE411">
        <v>4</v>
      </c>
      <c r="AF411">
        <v>7.1</v>
      </c>
      <c r="AG411">
        <v>7.1646341000000002E-2</v>
      </c>
      <c r="AH411">
        <v>0.45437158500000002</v>
      </c>
    </row>
    <row r="412" spans="1:34" x14ac:dyDescent="0.25">
      <c r="A412" t="s">
        <v>1931</v>
      </c>
      <c r="B412">
        <v>34</v>
      </c>
      <c r="C412" t="s">
        <v>35</v>
      </c>
      <c r="D412" t="s">
        <v>61</v>
      </c>
      <c r="E412" t="s">
        <v>54</v>
      </c>
      <c r="F412">
        <v>5</v>
      </c>
      <c r="G412">
        <v>2015</v>
      </c>
      <c r="H412" t="s">
        <v>1932</v>
      </c>
      <c r="I412" t="s">
        <v>1933</v>
      </c>
      <c r="J412" t="s">
        <v>64</v>
      </c>
      <c r="K412">
        <v>34.151061800000001</v>
      </c>
      <c r="L412">
        <v>-118.34355239999999</v>
      </c>
      <c r="M412">
        <v>6</v>
      </c>
      <c r="N412">
        <v>37</v>
      </c>
      <c r="O412">
        <v>311600</v>
      </c>
      <c r="P412">
        <v>6037311600</v>
      </c>
      <c r="Q412">
        <v>6037</v>
      </c>
      <c r="R412" t="s">
        <v>1934</v>
      </c>
      <c r="S412" t="s">
        <v>89</v>
      </c>
      <c r="T412" t="s">
        <v>43</v>
      </c>
      <c r="U412" t="s">
        <v>67</v>
      </c>
      <c r="V412">
        <v>7914</v>
      </c>
      <c r="W412">
        <v>58.6</v>
      </c>
      <c r="X412">
        <v>2.8</v>
      </c>
      <c r="Y412">
        <v>19.2</v>
      </c>
      <c r="Z412">
        <v>44585</v>
      </c>
      <c r="AA412">
        <v>83325</v>
      </c>
      <c r="AB412">
        <v>55909</v>
      </c>
      <c r="AC412">
        <v>1.490368277</v>
      </c>
      <c r="AD412">
        <v>5</v>
      </c>
      <c r="AE412">
        <v>5</v>
      </c>
      <c r="AF412">
        <v>6.8</v>
      </c>
      <c r="AG412">
        <v>8.5368161999999997E-2</v>
      </c>
      <c r="AH412">
        <v>0.502911679</v>
      </c>
    </row>
    <row r="413" spans="1:34" x14ac:dyDescent="0.25">
      <c r="A413" t="s">
        <v>1935</v>
      </c>
      <c r="B413">
        <v>39</v>
      </c>
      <c r="C413" t="s">
        <v>35</v>
      </c>
      <c r="D413" t="s">
        <v>46</v>
      </c>
      <c r="E413" t="s">
        <v>54</v>
      </c>
      <c r="F413">
        <v>19</v>
      </c>
      <c r="G413">
        <v>2015</v>
      </c>
      <c r="H413" t="s">
        <v>1936</v>
      </c>
      <c r="I413" t="s">
        <v>1937</v>
      </c>
      <c r="J413" t="s">
        <v>40</v>
      </c>
      <c r="K413">
        <v>34.5668413</v>
      </c>
      <c r="L413">
        <v>-87.286650499999993</v>
      </c>
      <c r="M413">
        <v>1</v>
      </c>
      <c r="N413">
        <v>79</v>
      </c>
      <c r="O413">
        <v>979500</v>
      </c>
      <c r="P413">
        <v>1079979500</v>
      </c>
      <c r="Q413">
        <v>1079</v>
      </c>
      <c r="R413" t="s">
        <v>1938</v>
      </c>
      <c r="S413" t="s">
        <v>1939</v>
      </c>
      <c r="T413" t="s">
        <v>43</v>
      </c>
      <c r="U413" t="s">
        <v>104</v>
      </c>
      <c r="V413">
        <v>5791</v>
      </c>
      <c r="W413">
        <v>86.3</v>
      </c>
      <c r="X413">
        <v>2.1</v>
      </c>
      <c r="Y413">
        <v>0</v>
      </c>
      <c r="Z413">
        <v>19149</v>
      </c>
      <c r="AA413">
        <v>38078</v>
      </c>
      <c r="AB413">
        <v>38551</v>
      </c>
      <c r="AC413">
        <v>0.98773053899999996</v>
      </c>
      <c r="AD413">
        <v>3</v>
      </c>
      <c r="AE413">
        <v>2</v>
      </c>
      <c r="AF413">
        <v>17</v>
      </c>
      <c r="AG413">
        <v>0.168279344</v>
      </c>
      <c r="AH413">
        <v>6.8518038000000003E-2</v>
      </c>
    </row>
    <row r="414" spans="1:34" x14ac:dyDescent="0.25">
      <c r="A414" t="s">
        <v>1940</v>
      </c>
      <c r="B414">
        <v>20</v>
      </c>
      <c r="C414" t="s">
        <v>35</v>
      </c>
      <c r="D414" t="s">
        <v>36</v>
      </c>
      <c r="E414" t="s">
        <v>54</v>
      </c>
      <c r="F414">
        <v>2</v>
      </c>
      <c r="G414">
        <v>2015</v>
      </c>
      <c r="H414" t="s">
        <v>1941</v>
      </c>
      <c r="I414" t="s">
        <v>1942</v>
      </c>
      <c r="J414" t="s">
        <v>577</v>
      </c>
      <c r="K414">
        <v>41.525210999999999</v>
      </c>
      <c r="L414">
        <v>-88.074195000000003</v>
      </c>
      <c r="M414">
        <v>17</v>
      </c>
      <c r="N414">
        <v>197</v>
      </c>
      <c r="O414">
        <v>882000</v>
      </c>
      <c r="P414">
        <v>17197882000</v>
      </c>
      <c r="Q414">
        <v>17197</v>
      </c>
      <c r="R414" t="s">
        <v>1943</v>
      </c>
      <c r="S414" t="s">
        <v>1944</v>
      </c>
      <c r="T414" t="s">
        <v>43</v>
      </c>
      <c r="U414" t="s">
        <v>67</v>
      </c>
      <c r="V414">
        <v>3362</v>
      </c>
      <c r="W414">
        <v>14.3</v>
      </c>
      <c r="X414">
        <v>38.799999999999997</v>
      </c>
      <c r="Y414">
        <v>44.9</v>
      </c>
      <c r="Z414">
        <v>16065</v>
      </c>
      <c r="AA414">
        <v>25093</v>
      </c>
      <c r="AB414">
        <v>76147</v>
      </c>
      <c r="AC414">
        <v>0.32953366499999998</v>
      </c>
      <c r="AD414">
        <v>1</v>
      </c>
      <c r="AE414">
        <v>1</v>
      </c>
      <c r="AF414">
        <v>37.5</v>
      </c>
      <c r="AG414">
        <v>0.152272727</v>
      </c>
      <c r="AH414">
        <v>7.0552146999999996E-2</v>
      </c>
    </row>
    <row r="415" spans="1:34" x14ac:dyDescent="0.25">
      <c r="A415" t="s">
        <v>1945</v>
      </c>
      <c r="B415">
        <v>35</v>
      </c>
      <c r="C415" t="s">
        <v>35</v>
      </c>
      <c r="D415" t="s">
        <v>46</v>
      </c>
      <c r="E415" t="s">
        <v>111</v>
      </c>
      <c r="F415">
        <v>8</v>
      </c>
      <c r="G415">
        <v>2015</v>
      </c>
      <c r="H415" t="s">
        <v>1946</v>
      </c>
      <c r="I415" t="s">
        <v>1947</v>
      </c>
      <c r="J415" t="s">
        <v>77</v>
      </c>
      <c r="K415">
        <v>33.078468299999997</v>
      </c>
      <c r="L415">
        <v>-110.92328639999999</v>
      </c>
      <c r="M415">
        <v>4</v>
      </c>
      <c r="N415">
        <v>21</v>
      </c>
      <c r="O415">
        <v>2300</v>
      </c>
      <c r="P415">
        <v>4021002300</v>
      </c>
      <c r="Q415">
        <v>4021</v>
      </c>
      <c r="R415" t="s">
        <v>928</v>
      </c>
      <c r="S415" t="s">
        <v>552</v>
      </c>
      <c r="T415" t="s">
        <v>43</v>
      </c>
      <c r="U415" t="s">
        <v>44</v>
      </c>
      <c r="V415">
        <v>2747</v>
      </c>
      <c r="W415">
        <v>54.5</v>
      </c>
      <c r="X415">
        <v>0</v>
      </c>
      <c r="Y415">
        <v>42.3</v>
      </c>
      <c r="Z415">
        <v>24352</v>
      </c>
      <c r="AA415">
        <v>49097</v>
      </c>
      <c r="AB415">
        <v>50027</v>
      </c>
      <c r="AC415">
        <v>0.98141003900000001</v>
      </c>
      <c r="AD415">
        <v>3</v>
      </c>
      <c r="AE415">
        <v>3</v>
      </c>
      <c r="AF415">
        <v>19.5</v>
      </c>
      <c r="AG415">
        <v>7.8651684999999999E-2</v>
      </c>
      <c r="AH415">
        <v>8.0141129000000005E-2</v>
      </c>
    </row>
    <row r="416" spans="1:34" x14ac:dyDescent="0.25">
      <c r="A416" t="s">
        <v>1948</v>
      </c>
      <c r="B416">
        <v>36</v>
      </c>
      <c r="C416" t="s">
        <v>35</v>
      </c>
      <c r="D416" t="s">
        <v>46</v>
      </c>
      <c r="E416" t="s">
        <v>47</v>
      </c>
      <c r="F416">
        <v>1</v>
      </c>
      <c r="G416">
        <v>2015</v>
      </c>
      <c r="H416" t="s">
        <v>1949</v>
      </c>
      <c r="I416" t="s">
        <v>1950</v>
      </c>
      <c r="J416" t="s">
        <v>556</v>
      </c>
      <c r="K416">
        <v>40.216132000000002</v>
      </c>
      <c r="L416">
        <v>-74.710660300000001</v>
      </c>
      <c r="M416">
        <v>34</v>
      </c>
      <c r="N416">
        <v>21</v>
      </c>
      <c r="O416">
        <v>2702</v>
      </c>
      <c r="P416">
        <v>34021002702</v>
      </c>
      <c r="Q416">
        <v>34021</v>
      </c>
      <c r="R416" t="s">
        <v>1951</v>
      </c>
      <c r="S416" t="s">
        <v>1952</v>
      </c>
      <c r="T416" t="s">
        <v>43</v>
      </c>
      <c r="U416" t="s">
        <v>67</v>
      </c>
      <c r="V416">
        <v>7010</v>
      </c>
      <c r="W416">
        <v>65.8</v>
      </c>
      <c r="X416">
        <v>11.3</v>
      </c>
      <c r="Y416">
        <v>21.1</v>
      </c>
      <c r="Z416">
        <v>29056</v>
      </c>
      <c r="AA416">
        <v>51355</v>
      </c>
      <c r="AB416">
        <v>73480</v>
      </c>
      <c r="AC416">
        <v>0.698897659</v>
      </c>
      <c r="AD416">
        <v>2</v>
      </c>
      <c r="AE416">
        <v>3</v>
      </c>
      <c r="AF416">
        <v>15.2</v>
      </c>
      <c r="AG416">
        <v>0.13589027200000001</v>
      </c>
      <c r="AH416">
        <v>0.18509387399999999</v>
      </c>
    </row>
    <row r="417" spans="1:34" x14ac:dyDescent="0.25">
      <c r="A417" t="s">
        <v>1953</v>
      </c>
      <c r="B417">
        <v>38</v>
      </c>
      <c r="C417" t="s">
        <v>35</v>
      </c>
      <c r="D417" t="s">
        <v>383</v>
      </c>
      <c r="E417" t="s">
        <v>54</v>
      </c>
      <c r="F417">
        <v>16</v>
      </c>
      <c r="G417">
        <v>2015</v>
      </c>
      <c r="H417" t="s">
        <v>1954</v>
      </c>
      <c r="I417" t="s">
        <v>385</v>
      </c>
      <c r="J417" t="s">
        <v>386</v>
      </c>
      <c r="K417">
        <v>21.306512900000001</v>
      </c>
      <c r="L417">
        <v>-157.85986589999999</v>
      </c>
      <c r="M417">
        <v>15</v>
      </c>
      <c r="N417">
        <v>3</v>
      </c>
      <c r="O417">
        <v>3900</v>
      </c>
      <c r="P417">
        <v>15003003900</v>
      </c>
      <c r="Q417">
        <v>15003</v>
      </c>
      <c r="R417" t="s">
        <v>1955</v>
      </c>
      <c r="S417" t="s">
        <v>1956</v>
      </c>
      <c r="T417" t="s">
        <v>279</v>
      </c>
      <c r="U417" t="s">
        <v>44</v>
      </c>
      <c r="V417">
        <v>403</v>
      </c>
      <c r="W417">
        <v>26.1</v>
      </c>
      <c r="X417">
        <v>13.4</v>
      </c>
      <c r="Y417">
        <v>2</v>
      </c>
      <c r="Z417">
        <v>21509</v>
      </c>
      <c r="AA417">
        <v>25323</v>
      </c>
      <c r="AB417">
        <v>72764</v>
      </c>
      <c r="AC417">
        <v>0.34801550199999998</v>
      </c>
      <c r="AD417">
        <v>1</v>
      </c>
      <c r="AE417">
        <v>1</v>
      </c>
      <c r="AF417">
        <v>20.100000000000001</v>
      </c>
      <c r="AG417">
        <v>0.23178807900000001</v>
      </c>
      <c r="AH417">
        <v>0.27223719699999999</v>
      </c>
    </row>
    <row r="418" spans="1:34" x14ac:dyDescent="0.25">
      <c r="A418" t="s">
        <v>1957</v>
      </c>
      <c r="B418">
        <v>33</v>
      </c>
      <c r="C418" t="s">
        <v>35</v>
      </c>
      <c r="D418" t="s">
        <v>46</v>
      </c>
      <c r="E418" t="s">
        <v>111</v>
      </c>
      <c r="F418">
        <v>27</v>
      </c>
      <c r="G418">
        <v>2015</v>
      </c>
      <c r="H418" t="s">
        <v>1958</v>
      </c>
      <c r="I418" t="s">
        <v>1959</v>
      </c>
      <c r="J418" t="s">
        <v>64</v>
      </c>
      <c r="K418">
        <v>32.750515</v>
      </c>
      <c r="L418">
        <v>-116.70296519999999</v>
      </c>
      <c r="M418">
        <v>6</v>
      </c>
      <c r="N418">
        <v>73</v>
      </c>
      <c r="O418">
        <v>21302</v>
      </c>
      <c r="P418">
        <v>6073021302</v>
      </c>
      <c r="Q418">
        <v>6073</v>
      </c>
      <c r="R418" t="s">
        <v>1960</v>
      </c>
      <c r="S418" t="s">
        <v>901</v>
      </c>
      <c r="T418" t="s">
        <v>43</v>
      </c>
      <c r="U418" t="s">
        <v>67</v>
      </c>
      <c r="V418">
        <v>7371</v>
      </c>
      <c r="W418">
        <v>49.5</v>
      </c>
      <c r="X418">
        <v>10.9</v>
      </c>
      <c r="Y418">
        <v>36.1</v>
      </c>
      <c r="Z418">
        <v>20164</v>
      </c>
      <c r="AA418">
        <v>71929</v>
      </c>
      <c r="AB418">
        <v>62962</v>
      </c>
      <c r="AC418">
        <v>1.1424192369999999</v>
      </c>
      <c r="AD418">
        <v>4</v>
      </c>
      <c r="AE418">
        <v>4</v>
      </c>
      <c r="AF418">
        <v>19.2</v>
      </c>
      <c r="AG418">
        <v>9.0909090999999997E-2</v>
      </c>
      <c r="AH418">
        <v>0.22739273900000001</v>
      </c>
    </row>
    <row r="419" spans="1:34" x14ac:dyDescent="0.25">
      <c r="A419" t="s">
        <v>1961</v>
      </c>
      <c r="B419">
        <v>57</v>
      </c>
      <c r="C419" t="s">
        <v>35</v>
      </c>
      <c r="D419" t="s">
        <v>383</v>
      </c>
      <c r="E419" t="s">
        <v>92</v>
      </c>
      <c r="F419">
        <v>16</v>
      </c>
      <c r="G419">
        <v>2015</v>
      </c>
      <c r="H419" t="s">
        <v>1962</v>
      </c>
      <c r="I419" t="s">
        <v>1761</v>
      </c>
      <c r="J419" t="s">
        <v>1345</v>
      </c>
      <c r="K419">
        <v>45.062244399999997</v>
      </c>
      <c r="L419">
        <v>-93.318748499999998</v>
      </c>
      <c r="M419">
        <v>27</v>
      </c>
      <c r="N419">
        <v>53</v>
      </c>
      <c r="O419">
        <v>20304</v>
      </c>
      <c r="P419">
        <v>27053020304</v>
      </c>
      <c r="Q419">
        <v>27053</v>
      </c>
      <c r="R419" t="s">
        <v>1963</v>
      </c>
      <c r="S419" t="s">
        <v>1964</v>
      </c>
      <c r="T419" t="s">
        <v>279</v>
      </c>
      <c r="U419" t="s">
        <v>67</v>
      </c>
      <c r="V419">
        <v>3081</v>
      </c>
      <c r="W419">
        <v>37.799999999999997</v>
      </c>
      <c r="X419">
        <v>28.2</v>
      </c>
      <c r="Y419">
        <v>8.9</v>
      </c>
      <c r="Z419">
        <v>26143</v>
      </c>
      <c r="AA419">
        <v>38958</v>
      </c>
      <c r="AB419">
        <v>64403</v>
      </c>
      <c r="AC419">
        <v>0.60490970899999996</v>
      </c>
      <c r="AD419">
        <v>1</v>
      </c>
      <c r="AE419">
        <v>2</v>
      </c>
      <c r="AF419">
        <v>23</v>
      </c>
      <c r="AG419">
        <v>0.101226994</v>
      </c>
      <c r="AH419">
        <v>0.206444566</v>
      </c>
    </row>
    <row r="420" spans="1:34" x14ac:dyDescent="0.25">
      <c r="A420" t="s">
        <v>1965</v>
      </c>
      <c r="B420">
        <v>38</v>
      </c>
      <c r="C420" t="s">
        <v>35</v>
      </c>
      <c r="D420" t="s">
        <v>36</v>
      </c>
      <c r="E420" t="s">
        <v>37</v>
      </c>
      <c r="F420">
        <v>20</v>
      </c>
      <c r="G420">
        <v>2015</v>
      </c>
      <c r="H420" t="s">
        <v>1966</v>
      </c>
      <c r="I420" t="s">
        <v>762</v>
      </c>
      <c r="J420" t="s">
        <v>40</v>
      </c>
      <c r="K420">
        <v>33.4814291</v>
      </c>
      <c r="L420">
        <v>-86.824170600000002</v>
      </c>
      <c r="M420">
        <v>1</v>
      </c>
      <c r="N420">
        <v>73</v>
      </c>
      <c r="O420">
        <v>5000</v>
      </c>
      <c r="P420">
        <v>1073005000</v>
      </c>
      <c r="Q420">
        <v>1073</v>
      </c>
      <c r="R420" t="s">
        <v>1967</v>
      </c>
      <c r="S420" t="s">
        <v>1968</v>
      </c>
      <c r="T420" t="s">
        <v>43</v>
      </c>
      <c r="U420" t="s">
        <v>67</v>
      </c>
      <c r="V420">
        <v>3681</v>
      </c>
      <c r="W420">
        <v>44.4</v>
      </c>
      <c r="X420">
        <v>22.4</v>
      </c>
      <c r="Y420">
        <v>28.9</v>
      </c>
      <c r="Z420">
        <v>21908</v>
      </c>
      <c r="AA420">
        <v>35780</v>
      </c>
      <c r="AB420">
        <v>45429</v>
      </c>
      <c r="AC420">
        <v>0.787602633</v>
      </c>
      <c r="AD420">
        <v>2</v>
      </c>
      <c r="AE420">
        <v>2</v>
      </c>
      <c r="AF420">
        <v>23.2</v>
      </c>
      <c r="AG420">
        <v>5.2918941999999997E-2</v>
      </c>
      <c r="AH420">
        <v>0.405676127</v>
      </c>
    </row>
    <row r="421" spans="1:34" x14ac:dyDescent="0.25">
      <c r="A421" t="s">
        <v>1969</v>
      </c>
      <c r="B421">
        <v>72</v>
      </c>
      <c r="C421" t="s">
        <v>35</v>
      </c>
      <c r="D421" t="s">
        <v>46</v>
      </c>
      <c r="E421" t="s">
        <v>47</v>
      </c>
      <c r="F421">
        <v>15</v>
      </c>
      <c r="G421">
        <v>2015</v>
      </c>
      <c r="H421" t="s">
        <v>1970</v>
      </c>
      <c r="I421" t="s">
        <v>1971</v>
      </c>
      <c r="J421" t="s">
        <v>367</v>
      </c>
      <c r="K421">
        <v>38.446102099999997</v>
      </c>
      <c r="L421">
        <v>-105.1917953</v>
      </c>
      <c r="M421">
        <v>8</v>
      </c>
      <c r="N421">
        <v>43</v>
      </c>
      <c r="O421">
        <v>978400</v>
      </c>
      <c r="P421">
        <v>8043978400</v>
      </c>
      <c r="Q421">
        <v>8043</v>
      </c>
      <c r="R421" t="s">
        <v>1972</v>
      </c>
      <c r="S421" t="s">
        <v>1973</v>
      </c>
      <c r="T421" t="s">
        <v>43</v>
      </c>
      <c r="U421" t="s">
        <v>67</v>
      </c>
      <c r="V421">
        <v>2868</v>
      </c>
      <c r="W421">
        <v>66.599999999999994</v>
      </c>
      <c r="X421">
        <v>8</v>
      </c>
      <c r="Y421">
        <v>21</v>
      </c>
      <c r="Z421">
        <v>19044</v>
      </c>
      <c r="AA421">
        <v>41571</v>
      </c>
      <c r="AB421">
        <v>39943</v>
      </c>
      <c r="AC421">
        <v>1.04075808</v>
      </c>
      <c r="AD421">
        <v>3</v>
      </c>
      <c r="AE421">
        <v>2</v>
      </c>
      <c r="AF421">
        <v>16.8</v>
      </c>
      <c r="AG421">
        <v>0.109414758</v>
      </c>
      <c r="AH421">
        <v>0.22381311200000001</v>
      </c>
    </row>
    <row r="422" spans="1:34" x14ac:dyDescent="0.25">
      <c r="A422" t="s">
        <v>1974</v>
      </c>
      <c r="B422">
        <v>37</v>
      </c>
      <c r="C422" t="s">
        <v>140</v>
      </c>
      <c r="D422" t="s">
        <v>46</v>
      </c>
      <c r="E422" t="s">
        <v>37</v>
      </c>
      <c r="F422">
        <v>28</v>
      </c>
      <c r="G422">
        <v>2015</v>
      </c>
      <c r="H422" t="s">
        <v>1975</v>
      </c>
      <c r="I422" t="s">
        <v>1976</v>
      </c>
      <c r="J422" t="s">
        <v>77</v>
      </c>
      <c r="K422">
        <v>32.230201000000001</v>
      </c>
      <c r="L422">
        <v>-110.982089</v>
      </c>
      <c r="M422">
        <v>4</v>
      </c>
      <c r="N422">
        <v>19</v>
      </c>
      <c r="O422">
        <v>300</v>
      </c>
      <c r="P422">
        <v>4019000300</v>
      </c>
      <c r="Q422">
        <v>4019</v>
      </c>
      <c r="R422" t="s">
        <v>1019</v>
      </c>
      <c r="S422" t="s">
        <v>1231</v>
      </c>
      <c r="T422" t="s">
        <v>43</v>
      </c>
      <c r="U422" t="s">
        <v>44</v>
      </c>
      <c r="V422">
        <v>1548</v>
      </c>
      <c r="W422">
        <v>45.5</v>
      </c>
      <c r="X422">
        <v>3.1</v>
      </c>
      <c r="Y422">
        <v>40.799999999999997</v>
      </c>
      <c r="Z422">
        <v>15686</v>
      </c>
      <c r="AA422">
        <v>27552</v>
      </c>
      <c r="AB422">
        <v>45841</v>
      </c>
      <c r="AC422">
        <v>0.60103400900000004</v>
      </c>
      <c r="AD422">
        <v>1</v>
      </c>
      <c r="AE422">
        <v>1</v>
      </c>
      <c r="AF422">
        <v>31.2</v>
      </c>
      <c r="AG422">
        <v>0.138238573</v>
      </c>
      <c r="AH422">
        <v>0.39089969000000002</v>
      </c>
    </row>
    <row r="423" spans="1:34" x14ac:dyDescent="0.25">
      <c r="A423" t="s">
        <v>1977</v>
      </c>
      <c r="B423">
        <v>47</v>
      </c>
      <c r="C423" t="s">
        <v>35</v>
      </c>
      <c r="D423" t="s">
        <v>46</v>
      </c>
      <c r="E423" t="s">
        <v>111</v>
      </c>
      <c r="F423">
        <v>11</v>
      </c>
      <c r="G423">
        <v>2015</v>
      </c>
      <c r="H423" t="s">
        <v>1978</v>
      </c>
      <c r="I423" t="s">
        <v>1979</v>
      </c>
      <c r="J423" t="s">
        <v>265</v>
      </c>
      <c r="K423">
        <v>47.228538499999999</v>
      </c>
      <c r="L423">
        <v>-122.4888763</v>
      </c>
      <c r="M423">
        <v>53</v>
      </c>
      <c r="N423">
        <v>53</v>
      </c>
      <c r="O423">
        <v>62600</v>
      </c>
      <c r="P423">
        <v>53053062600</v>
      </c>
      <c r="Q423">
        <v>53053</v>
      </c>
      <c r="R423" t="s">
        <v>426</v>
      </c>
      <c r="S423" t="s">
        <v>1980</v>
      </c>
      <c r="T423" t="s">
        <v>43</v>
      </c>
      <c r="U423" t="s">
        <v>109</v>
      </c>
      <c r="V423">
        <v>2758</v>
      </c>
      <c r="W423">
        <v>58</v>
      </c>
      <c r="X423">
        <v>11.3</v>
      </c>
      <c r="Y423">
        <v>15.6</v>
      </c>
      <c r="Z423">
        <v>21658</v>
      </c>
      <c r="AA423">
        <v>36642</v>
      </c>
      <c r="AB423">
        <v>59204</v>
      </c>
      <c r="AC423">
        <v>0.61891088400000005</v>
      </c>
      <c r="AD423">
        <v>1</v>
      </c>
      <c r="AE423">
        <v>2</v>
      </c>
      <c r="AF423">
        <v>24.5</v>
      </c>
      <c r="AG423">
        <v>0.12909698999999999</v>
      </c>
      <c r="AH423">
        <v>0.13148433500000001</v>
      </c>
    </row>
    <row r="424" spans="1:34" x14ac:dyDescent="0.25">
      <c r="A424" t="s">
        <v>1981</v>
      </c>
      <c r="B424">
        <v>43</v>
      </c>
      <c r="C424" t="s">
        <v>35</v>
      </c>
      <c r="D424" t="s">
        <v>46</v>
      </c>
      <c r="E424" t="s">
        <v>47</v>
      </c>
      <c r="F424">
        <v>21</v>
      </c>
      <c r="G424">
        <v>2015</v>
      </c>
      <c r="H424" t="s">
        <v>1982</v>
      </c>
      <c r="I424" t="s">
        <v>1983</v>
      </c>
      <c r="J424" t="s">
        <v>739</v>
      </c>
      <c r="K424">
        <v>32.330871600000002</v>
      </c>
      <c r="L424">
        <v>-88.566009500000007</v>
      </c>
      <c r="M424">
        <v>28</v>
      </c>
      <c r="N424">
        <v>75</v>
      </c>
      <c r="O424">
        <v>10600</v>
      </c>
      <c r="P424">
        <v>28075010600</v>
      </c>
      <c r="Q424">
        <v>28075</v>
      </c>
      <c r="R424" t="s">
        <v>885</v>
      </c>
      <c r="S424" t="s">
        <v>1984</v>
      </c>
      <c r="T424" t="s">
        <v>279</v>
      </c>
      <c r="U424" t="s">
        <v>44</v>
      </c>
      <c r="V424">
        <v>7590</v>
      </c>
      <c r="W424">
        <v>77.3</v>
      </c>
      <c r="X424">
        <v>16.899999999999999</v>
      </c>
      <c r="Y424">
        <v>2.9</v>
      </c>
      <c r="Z424">
        <v>20685</v>
      </c>
      <c r="AA424">
        <v>44247</v>
      </c>
      <c r="AB424">
        <v>36203</v>
      </c>
      <c r="AC424">
        <v>1.222191531</v>
      </c>
      <c r="AD424">
        <v>4</v>
      </c>
      <c r="AE424">
        <v>2</v>
      </c>
      <c r="AF424">
        <v>11</v>
      </c>
      <c r="AG424">
        <v>9.8382749000000005E-2</v>
      </c>
      <c r="AH424">
        <v>0.140836771</v>
      </c>
    </row>
    <row r="425" spans="1:34" x14ac:dyDescent="0.25">
      <c r="A425" t="s">
        <v>1985</v>
      </c>
      <c r="B425">
        <v>37</v>
      </c>
      <c r="C425" t="s">
        <v>35</v>
      </c>
      <c r="D425" t="s">
        <v>46</v>
      </c>
      <c r="E425" t="s">
        <v>54</v>
      </c>
      <c r="F425">
        <v>24</v>
      </c>
      <c r="G425">
        <v>2015</v>
      </c>
      <c r="H425" t="s">
        <v>1986</v>
      </c>
      <c r="I425" t="s">
        <v>1987</v>
      </c>
      <c r="J425" t="s">
        <v>57</v>
      </c>
      <c r="K425">
        <v>43.782688100000001</v>
      </c>
      <c r="L425">
        <v>-88.475341799999995</v>
      </c>
      <c r="M425">
        <v>55</v>
      </c>
      <c r="N425">
        <v>39</v>
      </c>
      <c r="O425">
        <v>40300</v>
      </c>
      <c r="P425">
        <v>55039040300</v>
      </c>
      <c r="Q425">
        <v>55039</v>
      </c>
      <c r="R425" t="s">
        <v>1988</v>
      </c>
      <c r="S425" t="s">
        <v>1989</v>
      </c>
      <c r="T425" t="s">
        <v>43</v>
      </c>
      <c r="U425" t="s">
        <v>67</v>
      </c>
      <c r="V425">
        <v>6145</v>
      </c>
      <c r="W425">
        <v>71.5</v>
      </c>
      <c r="X425">
        <v>2.6</v>
      </c>
      <c r="Y425">
        <v>18.7</v>
      </c>
      <c r="Z425">
        <v>20423</v>
      </c>
      <c r="AA425">
        <v>34339</v>
      </c>
      <c r="AB425">
        <v>53820</v>
      </c>
      <c r="AC425">
        <v>0.638034188</v>
      </c>
      <c r="AD425">
        <v>1</v>
      </c>
      <c r="AE425">
        <v>1</v>
      </c>
      <c r="AF425">
        <v>26.6</v>
      </c>
      <c r="AG425">
        <v>0.10945709300000001</v>
      </c>
      <c r="AH425">
        <v>0.14297231899999999</v>
      </c>
    </row>
    <row r="426" spans="1:34" x14ac:dyDescent="0.25">
      <c r="A426" t="s">
        <v>1990</v>
      </c>
      <c r="B426">
        <v>75</v>
      </c>
      <c r="C426" t="s">
        <v>35</v>
      </c>
      <c r="D426" t="s">
        <v>46</v>
      </c>
      <c r="E426" t="s">
        <v>92</v>
      </c>
      <c r="F426">
        <v>14</v>
      </c>
      <c r="G426">
        <v>2015</v>
      </c>
      <c r="H426" t="s">
        <v>1991</v>
      </c>
      <c r="I426" t="s">
        <v>1992</v>
      </c>
      <c r="J426" t="s">
        <v>556</v>
      </c>
      <c r="K426">
        <v>40.405273399999999</v>
      </c>
      <c r="L426">
        <v>-74.301017799999997</v>
      </c>
      <c r="M426">
        <v>34</v>
      </c>
      <c r="N426">
        <v>23</v>
      </c>
      <c r="O426">
        <v>7906</v>
      </c>
      <c r="P426">
        <v>34023007906</v>
      </c>
      <c r="Q426">
        <v>34023</v>
      </c>
      <c r="R426" t="s">
        <v>1993</v>
      </c>
      <c r="S426" t="s">
        <v>1994</v>
      </c>
      <c r="T426" t="s">
        <v>43</v>
      </c>
      <c r="U426" t="s">
        <v>109</v>
      </c>
      <c r="V426">
        <v>1753</v>
      </c>
      <c r="W426">
        <v>42.2</v>
      </c>
      <c r="X426">
        <v>20.6</v>
      </c>
      <c r="Y426">
        <v>24.9</v>
      </c>
      <c r="Z426">
        <v>29741</v>
      </c>
      <c r="AA426">
        <v>75050</v>
      </c>
      <c r="AB426">
        <v>79596</v>
      </c>
      <c r="AC426">
        <v>0.942886577</v>
      </c>
      <c r="AD426">
        <v>2</v>
      </c>
      <c r="AE426">
        <v>5</v>
      </c>
      <c r="AF426">
        <v>14.3</v>
      </c>
      <c r="AG426">
        <v>7.5431033999999994E-2</v>
      </c>
      <c r="AH426">
        <v>0.22251773</v>
      </c>
    </row>
    <row r="427" spans="1:34" x14ac:dyDescent="0.25">
      <c r="A427" t="s">
        <v>1995</v>
      </c>
      <c r="B427">
        <v>21</v>
      </c>
      <c r="C427" t="s">
        <v>35</v>
      </c>
      <c r="D427" t="s">
        <v>36</v>
      </c>
      <c r="E427" t="s">
        <v>92</v>
      </c>
      <c r="F427">
        <v>17</v>
      </c>
      <c r="G427">
        <v>2015</v>
      </c>
      <c r="H427" t="s">
        <v>1996</v>
      </c>
      <c r="I427" t="s">
        <v>1997</v>
      </c>
      <c r="J427" t="s">
        <v>186</v>
      </c>
      <c r="K427">
        <v>35.766201000000002</v>
      </c>
      <c r="L427">
        <v>-95.394699099999997</v>
      </c>
      <c r="M427">
        <v>40</v>
      </c>
      <c r="N427">
        <v>101</v>
      </c>
      <c r="O427">
        <v>200</v>
      </c>
      <c r="P427">
        <v>40101000200</v>
      </c>
      <c r="Q427">
        <v>40101</v>
      </c>
      <c r="R427" t="s">
        <v>245</v>
      </c>
      <c r="S427" t="s">
        <v>1998</v>
      </c>
      <c r="T427" t="s">
        <v>43</v>
      </c>
      <c r="U427" t="s">
        <v>67</v>
      </c>
      <c r="V427">
        <v>1925</v>
      </c>
      <c r="W427">
        <v>36.9</v>
      </c>
      <c r="X427">
        <v>43.4</v>
      </c>
      <c r="Y427">
        <v>1.5</v>
      </c>
      <c r="Z427">
        <v>15252</v>
      </c>
      <c r="AA427">
        <v>17025</v>
      </c>
      <c r="AB427">
        <v>38502</v>
      </c>
      <c r="AC427">
        <v>0.44218482199999998</v>
      </c>
      <c r="AD427">
        <v>1</v>
      </c>
      <c r="AE427">
        <v>1</v>
      </c>
      <c r="AF427">
        <v>51.8</v>
      </c>
      <c r="AG427">
        <v>9.4752187000000002E-2</v>
      </c>
      <c r="AH427">
        <v>0.106906339</v>
      </c>
    </row>
    <row r="428" spans="1:34" x14ac:dyDescent="0.25">
      <c r="A428" t="s">
        <v>1999</v>
      </c>
      <c r="B428">
        <v>20</v>
      </c>
      <c r="C428" t="s">
        <v>35</v>
      </c>
      <c r="D428" t="s">
        <v>36</v>
      </c>
      <c r="E428" t="s">
        <v>47</v>
      </c>
      <c r="F428">
        <v>27</v>
      </c>
      <c r="G428">
        <v>2015</v>
      </c>
      <c r="H428" t="s">
        <v>2000</v>
      </c>
      <c r="I428" t="s">
        <v>420</v>
      </c>
      <c r="J428" t="s">
        <v>101</v>
      </c>
      <c r="K428">
        <v>42.364808099999998</v>
      </c>
      <c r="L428">
        <v>-83.235963100000006</v>
      </c>
      <c r="M428">
        <v>26</v>
      </c>
      <c r="N428">
        <v>163</v>
      </c>
      <c r="O428">
        <v>546800</v>
      </c>
      <c r="P428">
        <v>26163546800</v>
      </c>
      <c r="Q428">
        <v>26163</v>
      </c>
      <c r="R428" t="s">
        <v>2001</v>
      </c>
      <c r="S428" t="s">
        <v>2002</v>
      </c>
      <c r="T428" t="s">
        <v>43</v>
      </c>
      <c r="U428" t="s">
        <v>67</v>
      </c>
      <c r="V428">
        <v>3501</v>
      </c>
      <c r="W428">
        <v>5.7</v>
      </c>
      <c r="X428">
        <v>92.4</v>
      </c>
      <c r="Y428">
        <v>1.3</v>
      </c>
      <c r="Z428">
        <v>12961</v>
      </c>
      <c r="AA428">
        <v>21468</v>
      </c>
      <c r="AB428">
        <v>41184</v>
      </c>
      <c r="AC428">
        <v>0.52127039600000002</v>
      </c>
      <c r="AD428">
        <v>1</v>
      </c>
      <c r="AE428">
        <v>1</v>
      </c>
      <c r="AF428">
        <v>53.8</v>
      </c>
      <c r="AG428">
        <v>0.18121252500000001</v>
      </c>
      <c r="AH428">
        <v>0.120189773</v>
      </c>
    </row>
    <row r="429" spans="1:34" x14ac:dyDescent="0.25">
      <c r="A429" t="s">
        <v>2003</v>
      </c>
      <c r="B429">
        <v>29</v>
      </c>
      <c r="C429" t="s">
        <v>35</v>
      </c>
      <c r="D429" t="s">
        <v>36</v>
      </c>
      <c r="E429" t="s">
        <v>54</v>
      </c>
      <c r="F429">
        <v>10</v>
      </c>
      <c r="G429">
        <v>2015</v>
      </c>
      <c r="H429" t="s">
        <v>2004</v>
      </c>
      <c r="I429" t="s">
        <v>623</v>
      </c>
      <c r="J429" t="s">
        <v>71</v>
      </c>
      <c r="K429">
        <v>40.766098</v>
      </c>
      <c r="L429">
        <v>-82.514297499999998</v>
      </c>
      <c r="M429">
        <v>39</v>
      </c>
      <c r="N429">
        <v>139</v>
      </c>
      <c r="O429">
        <v>3100</v>
      </c>
      <c r="P429">
        <v>39139003100</v>
      </c>
      <c r="Q429">
        <v>39139</v>
      </c>
      <c r="R429" t="s">
        <v>2005</v>
      </c>
      <c r="S429" t="s">
        <v>624</v>
      </c>
      <c r="T429" t="s">
        <v>279</v>
      </c>
      <c r="U429" t="s">
        <v>67</v>
      </c>
      <c r="V429">
        <v>2326</v>
      </c>
      <c r="W429">
        <v>49.4</v>
      </c>
      <c r="X429">
        <v>40</v>
      </c>
      <c r="Y429">
        <v>4.7</v>
      </c>
      <c r="Z429">
        <v>11576</v>
      </c>
      <c r="AA429">
        <v>19732</v>
      </c>
      <c r="AB429">
        <v>41835</v>
      </c>
      <c r="AC429">
        <v>0.47166248399999999</v>
      </c>
      <c r="AD429">
        <v>1</v>
      </c>
      <c r="AE429">
        <v>1</v>
      </c>
      <c r="AF429">
        <v>40.299999999999997</v>
      </c>
      <c r="AG429">
        <v>0.17725258499999999</v>
      </c>
      <c r="AH429">
        <v>6.6876475000000005E-2</v>
      </c>
    </row>
    <row r="430" spans="1:34" x14ac:dyDescent="0.25">
      <c r="A430" t="s">
        <v>2006</v>
      </c>
      <c r="B430">
        <v>37</v>
      </c>
      <c r="C430" t="s">
        <v>35</v>
      </c>
      <c r="D430" t="s">
        <v>36</v>
      </c>
      <c r="E430" t="s">
        <v>54</v>
      </c>
      <c r="F430">
        <v>11</v>
      </c>
      <c r="G430">
        <v>2015</v>
      </c>
      <c r="H430" t="s">
        <v>2007</v>
      </c>
      <c r="I430" t="s">
        <v>2008</v>
      </c>
      <c r="J430" t="s">
        <v>510</v>
      </c>
      <c r="K430">
        <v>39.573500199999998</v>
      </c>
      <c r="L430">
        <v>-75.815810200000001</v>
      </c>
      <c r="M430">
        <v>24</v>
      </c>
      <c r="N430">
        <v>15</v>
      </c>
      <c r="O430">
        <v>30505</v>
      </c>
      <c r="P430">
        <v>24015030505</v>
      </c>
      <c r="Q430">
        <v>24015</v>
      </c>
      <c r="R430" t="s">
        <v>2009</v>
      </c>
      <c r="S430" t="s">
        <v>2010</v>
      </c>
      <c r="T430" t="s">
        <v>43</v>
      </c>
      <c r="U430" t="s">
        <v>109</v>
      </c>
      <c r="V430">
        <v>3737</v>
      </c>
      <c r="W430">
        <v>77.400000000000006</v>
      </c>
      <c r="X430">
        <v>14.6</v>
      </c>
      <c r="Y430">
        <v>7.6</v>
      </c>
      <c r="Z430">
        <v>31524</v>
      </c>
      <c r="AA430">
        <v>53941</v>
      </c>
      <c r="AB430">
        <v>66689</v>
      </c>
      <c r="AC430">
        <v>0.80884403699999996</v>
      </c>
      <c r="AD430">
        <v>1</v>
      </c>
      <c r="AE430">
        <v>3</v>
      </c>
      <c r="AF430">
        <v>4.5</v>
      </c>
      <c r="AG430">
        <v>0.134502924</v>
      </c>
      <c r="AH430">
        <v>0.151760228</v>
      </c>
    </row>
    <row r="431" spans="1:34" x14ac:dyDescent="0.25">
      <c r="A431" t="s">
        <v>2011</v>
      </c>
      <c r="B431">
        <v>41</v>
      </c>
      <c r="C431" t="s">
        <v>35</v>
      </c>
      <c r="D431" t="s">
        <v>36</v>
      </c>
      <c r="E431" t="s">
        <v>37</v>
      </c>
      <c r="F431">
        <v>21</v>
      </c>
      <c r="G431">
        <v>2015</v>
      </c>
      <c r="H431" t="s">
        <v>2012</v>
      </c>
      <c r="I431" t="s">
        <v>799</v>
      </c>
      <c r="J431" t="s">
        <v>186</v>
      </c>
      <c r="K431">
        <v>36.205974699999999</v>
      </c>
      <c r="L431">
        <v>-96.002030099999999</v>
      </c>
      <c r="M431">
        <v>40</v>
      </c>
      <c r="N431">
        <v>113</v>
      </c>
      <c r="O431">
        <v>940005</v>
      </c>
      <c r="P431">
        <v>40113940005</v>
      </c>
      <c r="Q431">
        <v>40113</v>
      </c>
      <c r="R431" t="s">
        <v>2013</v>
      </c>
      <c r="S431" t="s">
        <v>2014</v>
      </c>
      <c r="T431" t="s">
        <v>279</v>
      </c>
      <c r="U431" t="s">
        <v>67</v>
      </c>
      <c r="V431">
        <v>3630</v>
      </c>
      <c r="W431">
        <v>68.7</v>
      </c>
      <c r="X431">
        <v>5.5</v>
      </c>
      <c r="Y431">
        <v>5.6</v>
      </c>
      <c r="Z431">
        <v>26566</v>
      </c>
      <c r="AA431">
        <v>47350</v>
      </c>
      <c r="AB431">
        <v>44195</v>
      </c>
      <c r="AC431">
        <v>1.071388166</v>
      </c>
      <c r="AD431">
        <v>4</v>
      </c>
      <c r="AE431">
        <v>3</v>
      </c>
      <c r="AF431">
        <v>7.5</v>
      </c>
      <c r="AG431">
        <v>6.8774265000000001E-2</v>
      </c>
      <c r="AH431">
        <v>0.16679216899999999</v>
      </c>
    </row>
    <row r="432" spans="1:34" x14ac:dyDescent="0.25">
      <c r="A432" t="s">
        <v>2015</v>
      </c>
      <c r="B432">
        <v>22</v>
      </c>
      <c r="C432" t="s">
        <v>35</v>
      </c>
      <c r="D432" t="s">
        <v>36</v>
      </c>
      <c r="E432" t="s">
        <v>47</v>
      </c>
      <c r="F432">
        <v>15</v>
      </c>
      <c r="G432">
        <v>2015</v>
      </c>
      <c r="H432" t="s">
        <v>2016</v>
      </c>
      <c r="I432" t="s">
        <v>894</v>
      </c>
      <c r="J432" t="s">
        <v>207</v>
      </c>
      <c r="K432">
        <v>25.8430748</v>
      </c>
      <c r="L432">
        <v>-80.211212200000006</v>
      </c>
      <c r="M432">
        <v>12</v>
      </c>
      <c r="N432">
        <v>86</v>
      </c>
      <c r="O432">
        <v>1004</v>
      </c>
      <c r="P432">
        <v>12086001004</v>
      </c>
      <c r="Q432">
        <v>12086</v>
      </c>
      <c r="R432" t="s">
        <v>1622</v>
      </c>
      <c r="S432" t="s">
        <v>2017</v>
      </c>
      <c r="T432" t="s">
        <v>43</v>
      </c>
      <c r="U432" t="s">
        <v>109</v>
      </c>
      <c r="V432">
        <v>5246</v>
      </c>
      <c r="W432">
        <v>1.8</v>
      </c>
      <c r="X432">
        <v>79.2</v>
      </c>
      <c r="Y432">
        <v>20.8</v>
      </c>
      <c r="Z432">
        <v>16745</v>
      </c>
      <c r="AA432">
        <v>26082</v>
      </c>
      <c r="AB432">
        <v>43100</v>
      </c>
      <c r="AC432">
        <v>0.60515081199999998</v>
      </c>
      <c r="AD432">
        <v>1</v>
      </c>
      <c r="AE432">
        <v>1</v>
      </c>
      <c r="AF432">
        <v>42.5</v>
      </c>
      <c r="AG432">
        <v>0.28934010199999999</v>
      </c>
      <c r="AH432">
        <v>9.2167453999999996E-2</v>
      </c>
    </row>
    <row r="433" spans="1:34" x14ac:dyDescent="0.25">
      <c r="A433" t="s">
        <v>2018</v>
      </c>
      <c r="B433">
        <v>23</v>
      </c>
      <c r="C433" t="s">
        <v>35</v>
      </c>
      <c r="D433" t="s">
        <v>36</v>
      </c>
      <c r="E433" t="s">
        <v>47</v>
      </c>
      <c r="F433">
        <v>17</v>
      </c>
      <c r="G433">
        <v>2015</v>
      </c>
      <c r="H433" t="s">
        <v>2019</v>
      </c>
      <c r="I433" t="s">
        <v>2020</v>
      </c>
      <c r="J433" t="s">
        <v>494</v>
      </c>
      <c r="K433">
        <v>38.723411599999999</v>
      </c>
      <c r="L433">
        <v>-90.244796800000003</v>
      </c>
      <c r="M433">
        <v>29</v>
      </c>
      <c r="N433">
        <v>189</v>
      </c>
      <c r="O433">
        <v>212001</v>
      </c>
      <c r="P433">
        <v>29189212001</v>
      </c>
      <c r="Q433">
        <v>29189</v>
      </c>
      <c r="R433" t="s">
        <v>2021</v>
      </c>
      <c r="S433" t="s">
        <v>1591</v>
      </c>
      <c r="T433" t="s">
        <v>43</v>
      </c>
      <c r="U433" t="s">
        <v>109</v>
      </c>
      <c r="V433">
        <v>7671</v>
      </c>
      <c r="W433">
        <v>7.5</v>
      </c>
      <c r="X433">
        <v>92.5</v>
      </c>
      <c r="Y433">
        <v>0</v>
      </c>
      <c r="Z433">
        <v>18371</v>
      </c>
      <c r="AA433">
        <v>27409</v>
      </c>
      <c r="AB433">
        <v>58910</v>
      </c>
      <c r="AC433">
        <v>0.46526905400000002</v>
      </c>
      <c r="AD433">
        <v>1</v>
      </c>
      <c r="AE433">
        <v>1</v>
      </c>
      <c r="AF433">
        <v>25.1</v>
      </c>
      <c r="AG433">
        <v>0.26862123599999999</v>
      </c>
      <c r="AH433">
        <v>0.166768728</v>
      </c>
    </row>
    <row r="434" spans="1:34" x14ac:dyDescent="0.25">
      <c r="A434" t="s">
        <v>2022</v>
      </c>
      <c r="B434">
        <v>64</v>
      </c>
      <c r="C434" t="s">
        <v>35</v>
      </c>
      <c r="D434" t="s">
        <v>36</v>
      </c>
      <c r="E434" t="s">
        <v>54</v>
      </c>
      <c r="F434">
        <v>10</v>
      </c>
      <c r="G434">
        <v>2015</v>
      </c>
      <c r="H434" t="s">
        <v>2023</v>
      </c>
      <c r="I434" t="s">
        <v>339</v>
      </c>
      <c r="J434" t="s">
        <v>71</v>
      </c>
      <c r="K434">
        <v>41.450153399999998</v>
      </c>
      <c r="L434">
        <v>-81.640937800000003</v>
      </c>
      <c r="M434">
        <v>39</v>
      </c>
      <c r="N434">
        <v>35</v>
      </c>
      <c r="O434">
        <v>115400</v>
      </c>
      <c r="P434">
        <v>39035115400</v>
      </c>
      <c r="Q434">
        <v>39035</v>
      </c>
      <c r="R434" t="s">
        <v>2024</v>
      </c>
      <c r="S434" t="s">
        <v>341</v>
      </c>
      <c r="T434" t="s">
        <v>43</v>
      </c>
      <c r="U434" t="s">
        <v>44</v>
      </c>
      <c r="V434">
        <v>1548</v>
      </c>
      <c r="W434">
        <v>49.8</v>
      </c>
      <c r="X434">
        <v>43.7</v>
      </c>
      <c r="Y434">
        <v>3.5</v>
      </c>
      <c r="Z434">
        <v>15871</v>
      </c>
      <c r="AA434">
        <v>21378</v>
      </c>
      <c r="AB434">
        <v>43804</v>
      </c>
      <c r="AC434">
        <v>0.488037622</v>
      </c>
      <c r="AD434">
        <v>1</v>
      </c>
      <c r="AE434">
        <v>1</v>
      </c>
      <c r="AF434">
        <v>39.799999999999997</v>
      </c>
      <c r="AG434">
        <v>0.44807467899999998</v>
      </c>
      <c r="AH434">
        <v>6.7500000000000004E-2</v>
      </c>
    </row>
    <row r="435" spans="1:34" x14ac:dyDescent="0.25">
      <c r="A435" t="s">
        <v>2025</v>
      </c>
      <c r="B435">
        <v>34</v>
      </c>
      <c r="C435" t="s">
        <v>35</v>
      </c>
      <c r="D435" t="s">
        <v>36</v>
      </c>
      <c r="E435" t="s">
        <v>54</v>
      </c>
      <c r="F435">
        <v>1</v>
      </c>
      <c r="G435">
        <v>2015</v>
      </c>
      <c r="H435" t="s">
        <v>2026</v>
      </c>
      <c r="I435" t="s">
        <v>974</v>
      </c>
      <c r="J435" t="s">
        <v>494</v>
      </c>
      <c r="K435">
        <v>38.673210099999999</v>
      </c>
      <c r="L435">
        <v>-90.291340199999993</v>
      </c>
      <c r="M435">
        <v>29</v>
      </c>
      <c r="N435">
        <v>189</v>
      </c>
      <c r="O435">
        <v>213900</v>
      </c>
      <c r="P435">
        <v>29189213900</v>
      </c>
      <c r="Q435">
        <v>29189</v>
      </c>
      <c r="R435" t="s">
        <v>2027</v>
      </c>
      <c r="S435" t="s">
        <v>2028</v>
      </c>
      <c r="T435" t="s">
        <v>43</v>
      </c>
      <c r="U435" t="s">
        <v>67</v>
      </c>
      <c r="V435">
        <v>2150</v>
      </c>
      <c r="W435">
        <v>1</v>
      </c>
      <c r="X435">
        <v>98.6</v>
      </c>
      <c r="Y435">
        <v>0.2</v>
      </c>
      <c r="Z435">
        <v>11656</v>
      </c>
      <c r="AA435">
        <v>20844</v>
      </c>
      <c r="AB435">
        <v>58910</v>
      </c>
      <c r="AC435">
        <v>0.35382787300000001</v>
      </c>
      <c r="AD435">
        <v>1</v>
      </c>
      <c r="AE435">
        <v>1</v>
      </c>
      <c r="AF435">
        <v>50.8</v>
      </c>
      <c r="AG435">
        <v>0.29975728200000001</v>
      </c>
      <c r="AH435">
        <v>5.1153459999999998E-2</v>
      </c>
    </row>
    <row r="436" spans="1:34" x14ac:dyDescent="0.25">
      <c r="A436" t="s">
        <v>2029</v>
      </c>
      <c r="B436">
        <v>49</v>
      </c>
      <c r="C436" t="s">
        <v>35</v>
      </c>
      <c r="D436" t="s">
        <v>46</v>
      </c>
      <c r="E436" t="s">
        <v>92</v>
      </c>
      <c r="F436">
        <v>8</v>
      </c>
      <c r="G436">
        <v>2015</v>
      </c>
      <c r="H436" t="s">
        <v>2030</v>
      </c>
      <c r="I436" t="s">
        <v>2031</v>
      </c>
      <c r="J436" t="s">
        <v>484</v>
      </c>
      <c r="K436">
        <v>41.0832634</v>
      </c>
      <c r="L436">
        <v>-112.08313750000001</v>
      </c>
      <c r="M436">
        <v>49</v>
      </c>
      <c r="N436">
        <v>11</v>
      </c>
      <c r="O436">
        <v>125403</v>
      </c>
      <c r="P436">
        <v>49011125403</v>
      </c>
      <c r="Q436">
        <v>49011</v>
      </c>
      <c r="R436" t="s">
        <v>2032</v>
      </c>
      <c r="S436" t="s">
        <v>2033</v>
      </c>
      <c r="T436" t="s">
        <v>43</v>
      </c>
      <c r="U436" t="s">
        <v>67</v>
      </c>
      <c r="V436">
        <v>11719</v>
      </c>
      <c r="W436">
        <v>89.4</v>
      </c>
      <c r="X436">
        <v>2.2000000000000002</v>
      </c>
      <c r="Y436">
        <v>7.5</v>
      </c>
      <c r="Z436">
        <v>36216</v>
      </c>
      <c r="AA436">
        <v>81064</v>
      </c>
      <c r="AB436">
        <v>69707</v>
      </c>
      <c r="AC436">
        <v>1.1629248139999999</v>
      </c>
      <c r="AD436">
        <v>4</v>
      </c>
      <c r="AE436">
        <v>5</v>
      </c>
      <c r="AF436">
        <v>4.4000000000000004</v>
      </c>
      <c r="AG436">
        <v>4.6353871999999997E-2</v>
      </c>
      <c r="AH436">
        <v>0.34196806800000001</v>
      </c>
    </row>
    <row r="437" spans="1:34" x14ac:dyDescent="0.25">
      <c r="A437" t="s">
        <v>2034</v>
      </c>
      <c r="B437">
        <v>32</v>
      </c>
      <c r="C437" t="s">
        <v>35</v>
      </c>
      <c r="D437" t="s">
        <v>383</v>
      </c>
      <c r="E437" t="s">
        <v>111</v>
      </c>
      <c r="F437">
        <v>5</v>
      </c>
      <c r="G437">
        <v>2015</v>
      </c>
      <c r="H437" t="s">
        <v>2035</v>
      </c>
      <c r="I437" t="s">
        <v>2036</v>
      </c>
      <c r="J437" t="s">
        <v>64</v>
      </c>
      <c r="K437">
        <v>34.053605300000001</v>
      </c>
      <c r="L437">
        <v>-118.04535919999999</v>
      </c>
      <c r="M437">
        <v>6</v>
      </c>
      <c r="N437">
        <v>37</v>
      </c>
      <c r="O437">
        <v>433503</v>
      </c>
      <c r="P437">
        <v>6037433503</v>
      </c>
      <c r="Q437">
        <v>6037</v>
      </c>
      <c r="R437" t="s">
        <v>2037</v>
      </c>
      <c r="S437" t="s">
        <v>261</v>
      </c>
      <c r="T437" t="s">
        <v>43</v>
      </c>
      <c r="U437" t="s">
        <v>109</v>
      </c>
      <c r="V437">
        <v>3416</v>
      </c>
      <c r="W437">
        <v>5.7</v>
      </c>
      <c r="X437">
        <v>0</v>
      </c>
      <c r="Y437">
        <v>80.8</v>
      </c>
      <c r="Z437">
        <v>17367</v>
      </c>
      <c r="AA437">
        <v>57500</v>
      </c>
      <c r="AB437">
        <v>55909</v>
      </c>
      <c r="AC437">
        <v>1.0284569569999999</v>
      </c>
      <c r="AD437">
        <v>3</v>
      </c>
      <c r="AE437">
        <v>4</v>
      </c>
      <c r="AF437">
        <v>13.8</v>
      </c>
      <c r="AG437">
        <v>1.5197568E-2</v>
      </c>
      <c r="AH437">
        <v>7.2751323000000007E-2</v>
      </c>
    </row>
    <row r="438" spans="1:34" x14ac:dyDescent="0.25">
      <c r="A438" t="s">
        <v>2038</v>
      </c>
      <c r="B438">
        <v>25</v>
      </c>
      <c r="C438" t="s">
        <v>35</v>
      </c>
      <c r="D438" t="s">
        <v>36</v>
      </c>
      <c r="E438" t="s">
        <v>92</v>
      </c>
      <c r="F438">
        <v>22</v>
      </c>
      <c r="G438">
        <v>2015</v>
      </c>
      <c r="H438" t="s">
        <v>1975</v>
      </c>
      <c r="I438" t="s">
        <v>2039</v>
      </c>
      <c r="J438" t="s">
        <v>95</v>
      </c>
      <c r="K438">
        <v>31.172832</v>
      </c>
      <c r="L438">
        <v>-105.357927</v>
      </c>
      <c r="M438">
        <v>48</v>
      </c>
      <c r="N438">
        <v>229</v>
      </c>
      <c r="O438">
        <v>950300</v>
      </c>
      <c r="P438">
        <v>48229950300</v>
      </c>
      <c r="Q438">
        <v>48229</v>
      </c>
      <c r="R438" t="s">
        <v>208</v>
      </c>
      <c r="S438" t="s">
        <v>1058</v>
      </c>
      <c r="T438" t="s">
        <v>43</v>
      </c>
      <c r="U438" t="s">
        <v>104</v>
      </c>
      <c r="V438">
        <v>3394</v>
      </c>
      <c r="W438">
        <v>19.899999999999999</v>
      </c>
      <c r="X438">
        <v>0.6</v>
      </c>
      <c r="Y438">
        <v>79</v>
      </c>
      <c r="Z438">
        <v>14989</v>
      </c>
      <c r="AA438">
        <v>22545</v>
      </c>
      <c r="AB438">
        <v>22545</v>
      </c>
      <c r="AC438">
        <v>1</v>
      </c>
      <c r="AD438" t="s">
        <v>322</v>
      </c>
      <c r="AE438">
        <v>1</v>
      </c>
      <c r="AF438">
        <v>44.1</v>
      </c>
      <c r="AG438">
        <v>8.1601231999999996E-2</v>
      </c>
      <c r="AH438">
        <v>0.110399211</v>
      </c>
    </row>
    <row r="439" spans="1:34" x14ac:dyDescent="0.25">
      <c r="A439" t="s">
        <v>2040</v>
      </c>
      <c r="B439">
        <v>39</v>
      </c>
      <c r="C439" t="s">
        <v>140</v>
      </c>
      <c r="D439" t="s">
        <v>46</v>
      </c>
      <c r="E439" t="s">
        <v>92</v>
      </c>
      <c r="F439">
        <v>30</v>
      </c>
      <c r="G439">
        <v>2015</v>
      </c>
      <c r="H439" t="s">
        <v>2041</v>
      </c>
      <c r="I439" t="s">
        <v>546</v>
      </c>
      <c r="J439" t="s">
        <v>169</v>
      </c>
      <c r="K439">
        <v>41.242736800000003</v>
      </c>
      <c r="L439">
        <v>-95.990417500000007</v>
      </c>
      <c r="M439">
        <v>31</v>
      </c>
      <c r="N439">
        <v>55</v>
      </c>
      <c r="O439">
        <v>3700</v>
      </c>
      <c r="P439">
        <v>31055003700</v>
      </c>
      <c r="Q439">
        <v>31055</v>
      </c>
      <c r="R439" t="s">
        <v>1815</v>
      </c>
      <c r="S439" t="s">
        <v>548</v>
      </c>
      <c r="T439" t="s">
        <v>43</v>
      </c>
      <c r="U439" t="s">
        <v>67</v>
      </c>
      <c r="V439">
        <v>2646</v>
      </c>
      <c r="W439">
        <v>88</v>
      </c>
      <c r="X439">
        <v>2.6</v>
      </c>
      <c r="Y439">
        <v>4</v>
      </c>
      <c r="Z439">
        <v>36394</v>
      </c>
      <c r="AA439">
        <v>66786</v>
      </c>
      <c r="AB439">
        <v>53325</v>
      </c>
      <c r="AC439">
        <v>1.2524331929999999</v>
      </c>
      <c r="AD439">
        <v>4</v>
      </c>
      <c r="AE439">
        <v>4</v>
      </c>
      <c r="AF439">
        <v>5.5</v>
      </c>
      <c r="AG439">
        <v>2.8415961E-2</v>
      </c>
      <c r="AH439">
        <v>0.49617903899999999</v>
      </c>
    </row>
    <row r="440" spans="1:34" x14ac:dyDescent="0.25">
      <c r="A440" t="s">
        <v>2042</v>
      </c>
      <c r="B440">
        <v>53</v>
      </c>
      <c r="C440" t="s">
        <v>35</v>
      </c>
      <c r="D440" t="s">
        <v>117</v>
      </c>
      <c r="E440" t="s">
        <v>92</v>
      </c>
      <c r="F440">
        <v>2</v>
      </c>
      <c r="G440">
        <v>2015</v>
      </c>
      <c r="H440" t="s">
        <v>2043</v>
      </c>
      <c r="I440" t="s">
        <v>2044</v>
      </c>
      <c r="J440" t="s">
        <v>265</v>
      </c>
      <c r="K440">
        <v>47.2465324</v>
      </c>
      <c r="L440">
        <v>-123.11949920000001</v>
      </c>
      <c r="M440">
        <v>53</v>
      </c>
      <c r="N440">
        <v>45</v>
      </c>
      <c r="O440">
        <v>960600</v>
      </c>
      <c r="P440">
        <v>53045960600</v>
      </c>
      <c r="Q440">
        <v>53045</v>
      </c>
      <c r="R440" t="s">
        <v>170</v>
      </c>
      <c r="S440" t="s">
        <v>2045</v>
      </c>
      <c r="T440" t="s">
        <v>43</v>
      </c>
      <c r="U440" t="s">
        <v>90</v>
      </c>
      <c r="V440">
        <v>4347</v>
      </c>
      <c r="W440">
        <v>68.7</v>
      </c>
      <c r="X440">
        <v>5.3</v>
      </c>
      <c r="Y440">
        <v>18.100000000000001</v>
      </c>
      <c r="Z440">
        <v>18999</v>
      </c>
      <c r="AA440">
        <v>39495</v>
      </c>
      <c r="AB440">
        <v>48755</v>
      </c>
      <c r="AC440">
        <v>0.81007076200000006</v>
      </c>
      <c r="AD440">
        <v>1</v>
      </c>
      <c r="AE440">
        <v>2</v>
      </c>
      <c r="AF440">
        <v>18.399999999999999</v>
      </c>
      <c r="AG440">
        <v>6.4193167999999995E-2</v>
      </c>
      <c r="AH440">
        <v>9.1157703000000007E-2</v>
      </c>
    </row>
    <row r="441" spans="1:34" x14ac:dyDescent="0.25">
      <c r="A441" t="s">
        <v>2046</v>
      </c>
      <c r="B441">
        <v>27</v>
      </c>
      <c r="C441" t="s">
        <v>35</v>
      </c>
      <c r="D441" t="s">
        <v>46</v>
      </c>
      <c r="E441" t="s">
        <v>111</v>
      </c>
      <c r="F441">
        <v>17</v>
      </c>
      <c r="G441">
        <v>2015</v>
      </c>
      <c r="H441" t="s">
        <v>2047</v>
      </c>
      <c r="I441" t="s">
        <v>2048</v>
      </c>
      <c r="J441" t="s">
        <v>318</v>
      </c>
      <c r="K441">
        <v>33.357524900000001</v>
      </c>
      <c r="L441">
        <v>-105.6732559</v>
      </c>
      <c r="M441">
        <v>35</v>
      </c>
      <c r="N441">
        <v>27</v>
      </c>
      <c r="O441">
        <v>960600</v>
      </c>
      <c r="P441">
        <v>35027960600</v>
      </c>
      <c r="Q441">
        <v>35027</v>
      </c>
      <c r="R441" t="s">
        <v>170</v>
      </c>
      <c r="S441" t="s">
        <v>2049</v>
      </c>
      <c r="T441" t="s">
        <v>43</v>
      </c>
      <c r="U441" t="s">
        <v>67</v>
      </c>
      <c r="V441">
        <v>6462</v>
      </c>
      <c r="W441">
        <v>72.099999999999994</v>
      </c>
      <c r="X441">
        <v>0.9</v>
      </c>
      <c r="Y441">
        <v>19.5</v>
      </c>
      <c r="Z441">
        <v>26934</v>
      </c>
      <c r="AA441">
        <v>48198</v>
      </c>
      <c r="AB441">
        <v>43014</v>
      </c>
      <c r="AC441">
        <v>1.1205189010000001</v>
      </c>
      <c r="AD441">
        <v>5</v>
      </c>
      <c r="AE441">
        <v>3</v>
      </c>
      <c r="AF441">
        <v>8.4</v>
      </c>
      <c r="AG441">
        <v>6.6055046000000006E-2</v>
      </c>
      <c r="AH441">
        <v>0.30657815300000002</v>
      </c>
    </row>
    <row r="442" spans="1:34" x14ac:dyDescent="0.25">
      <c r="A442" t="s">
        <v>2050</v>
      </c>
      <c r="B442">
        <v>36</v>
      </c>
      <c r="C442" t="s">
        <v>35</v>
      </c>
      <c r="D442" t="s">
        <v>46</v>
      </c>
      <c r="E442" t="s">
        <v>92</v>
      </c>
      <c r="F442">
        <v>21</v>
      </c>
      <c r="G442">
        <v>2015</v>
      </c>
      <c r="H442" t="s">
        <v>2051</v>
      </c>
      <c r="I442" t="s">
        <v>781</v>
      </c>
      <c r="J442" t="s">
        <v>64</v>
      </c>
      <c r="K442">
        <v>33.741718300000002</v>
      </c>
      <c r="L442">
        <v>-116.95423890000001</v>
      </c>
      <c r="M442">
        <v>6</v>
      </c>
      <c r="N442">
        <v>65</v>
      </c>
      <c r="O442">
        <v>43308</v>
      </c>
      <c r="P442">
        <v>6065043308</v>
      </c>
      <c r="Q442">
        <v>6065</v>
      </c>
      <c r="R442" t="s">
        <v>782</v>
      </c>
      <c r="S442" t="s">
        <v>1231</v>
      </c>
      <c r="T442" t="s">
        <v>43</v>
      </c>
      <c r="U442" t="s">
        <v>67</v>
      </c>
      <c r="V442">
        <v>2886</v>
      </c>
      <c r="W442">
        <v>48.3</v>
      </c>
      <c r="X442">
        <v>8.1</v>
      </c>
      <c r="Y442">
        <v>38.4</v>
      </c>
      <c r="Z442">
        <v>17632</v>
      </c>
      <c r="AA442">
        <v>32708</v>
      </c>
      <c r="AB442">
        <v>56529</v>
      </c>
      <c r="AC442">
        <v>0.57860567100000004</v>
      </c>
      <c r="AD442">
        <v>1</v>
      </c>
      <c r="AE442">
        <v>1</v>
      </c>
      <c r="AF442">
        <v>32</v>
      </c>
      <c r="AG442">
        <v>0.21684867399999999</v>
      </c>
      <c r="AH442">
        <v>8.5906040000000003E-2</v>
      </c>
    </row>
    <row r="443" spans="1:34" x14ac:dyDescent="0.25">
      <c r="A443" t="s">
        <v>2052</v>
      </c>
      <c r="B443">
        <v>20</v>
      </c>
      <c r="C443" t="s">
        <v>35</v>
      </c>
      <c r="D443" t="s">
        <v>36</v>
      </c>
      <c r="E443" t="s">
        <v>47</v>
      </c>
      <c r="F443">
        <v>24</v>
      </c>
      <c r="G443">
        <v>2015</v>
      </c>
      <c r="H443" t="s">
        <v>2053</v>
      </c>
      <c r="I443" t="s">
        <v>2054</v>
      </c>
      <c r="J443" t="s">
        <v>367</v>
      </c>
      <c r="K443">
        <v>37.174747099999998</v>
      </c>
      <c r="L443">
        <v>-104.49152340000001</v>
      </c>
      <c r="M443">
        <v>8</v>
      </c>
      <c r="N443">
        <v>71</v>
      </c>
      <c r="O443">
        <v>500</v>
      </c>
      <c r="P443">
        <v>8071000500</v>
      </c>
      <c r="Q443">
        <v>8071</v>
      </c>
      <c r="R443" t="s">
        <v>1512</v>
      </c>
      <c r="S443" t="s">
        <v>2055</v>
      </c>
      <c r="T443" t="s">
        <v>43</v>
      </c>
      <c r="U443" t="s">
        <v>67</v>
      </c>
      <c r="V443">
        <v>2024</v>
      </c>
      <c r="W443">
        <v>41.3</v>
      </c>
      <c r="X443">
        <v>0.6</v>
      </c>
      <c r="Y443">
        <v>55.3</v>
      </c>
      <c r="Z443">
        <v>15498</v>
      </c>
      <c r="AA443">
        <v>25688</v>
      </c>
      <c r="AB443">
        <v>42261</v>
      </c>
      <c r="AC443">
        <v>0.60784174499999999</v>
      </c>
      <c r="AD443">
        <v>1</v>
      </c>
      <c r="AE443">
        <v>1</v>
      </c>
      <c r="AF443">
        <v>26.6</v>
      </c>
      <c r="AG443">
        <v>0.12590799</v>
      </c>
      <c r="AH443">
        <v>0.170926518</v>
      </c>
    </row>
    <row r="444" spans="1:34" x14ac:dyDescent="0.25">
      <c r="A444" t="s">
        <v>2056</v>
      </c>
      <c r="B444">
        <v>39</v>
      </c>
      <c r="C444" t="s">
        <v>35</v>
      </c>
      <c r="D444" t="s">
        <v>46</v>
      </c>
      <c r="E444" t="s">
        <v>92</v>
      </c>
      <c r="F444">
        <v>12</v>
      </c>
      <c r="G444">
        <v>2015</v>
      </c>
      <c r="H444" t="s">
        <v>2057</v>
      </c>
      <c r="I444" t="s">
        <v>2058</v>
      </c>
      <c r="J444" t="s">
        <v>577</v>
      </c>
      <c r="K444">
        <v>39.691961999999997</v>
      </c>
      <c r="L444">
        <v>-88.302870499999997</v>
      </c>
      <c r="M444">
        <v>17</v>
      </c>
      <c r="N444">
        <v>41</v>
      </c>
      <c r="O444">
        <v>952400</v>
      </c>
      <c r="P444">
        <v>17041952400</v>
      </c>
      <c r="Q444">
        <v>17041</v>
      </c>
      <c r="R444" t="s">
        <v>2059</v>
      </c>
      <c r="S444" t="s">
        <v>2060</v>
      </c>
      <c r="T444" t="s">
        <v>43</v>
      </c>
      <c r="U444" t="s">
        <v>67</v>
      </c>
      <c r="V444">
        <v>3565</v>
      </c>
      <c r="W444">
        <v>78.5</v>
      </c>
      <c r="X444">
        <v>0.4</v>
      </c>
      <c r="Y444">
        <v>20.9</v>
      </c>
      <c r="Z444">
        <v>27719</v>
      </c>
      <c r="AA444">
        <v>51518</v>
      </c>
      <c r="AB444">
        <v>52741</v>
      </c>
      <c r="AC444">
        <v>0.97681120899999996</v>
      </c>
      <c r="AD444">
        <v>2</v>
      </c>
      <c r="AE444">
        <v>3</v>
      </c>
      <c r="AF444">
        <v>14</v>
      </c>
      <c r="AG444">
        <v>5.3739611999999999E-2</v>
      </c>
      <c r="AH444">
        <v>0.15882094099999999</v>
      </c>
    </row>
    <row r="445" spans="1:34" x14ac:dyDescent="0.25">
      <c r="A445" t="s">
        <v>2061</v>
      </c>
      <c r="B445">
        <v>19</v>
      </c>
      <c r="C445" t="s">
        <v>35</v>
      </c>
      <c r="D445" t="s">
        <v>36</v>
      </c>
      <c r="E445" t="s">
        <v>54</v>
      </c>
      <c r="F445">
        <v>6</v>
      </c>
      <c r="G445">
        <v>2015</v>
      </c>
      <c r="H445" t="s">
        <v>2062</v>
      </c>
      <c r="I445" t="s">
        <v>2063</v>
      </c>
      <c r="J445" t="s">
        <v>57</v>
      </c>
      <c r="K445">
        <v>43.082405100000003</v>
      </c>
      <c r="L445">
        <v>-89.365005499999995</v>
      </c>
      <c r="M445">
        <v>55</v>
      </c>
      <c r="N445">
        <v>25</v>
      </c>
      <c r="O445">
        <v>1900</v>
      </c>
      <c r="P445">
        <v>55025001900</v>
      </c>
      <c r="Q445">
        <v>55025</v>
      </c>
      <c r="R445" t="s">
        <v>1146</v>
      </c>
      <c r="S445" t="s">
        <v>2064</v>
      </c>
      <c r="T445" t="s">
        <v>43</v>
      </c>
      <c r="U445" t="s">
        <v>67</v>
      </c>
      <c r="V445">
        <v>6145</v>
      </c>
      <c r="W445">
        <v>90.7</v>
      </c>
      <c r="X445">
        <v>1.3</v>
      </c>
      <c r="Y445">
        <v>5.5</v>
      </c>
      <c r="Z445">
        <v>35028</v>
      </c>
      <c r="AA445">
        <v>53089</v>
      </c>
      <c r="AB445">
        <v>61721</v>
      </c>
      <c r="AC445">
        <v>0.86014484499999999</v>
      </c>
      <c r="AD445">
        <v>2</v>
      </c>
      <c r="AE445">
        <v>3</v>
      </c>
      <c r="AF445">
        <v>13.3</v>
      </c>
      <c r="AG445">
        <v>5.5254849000000002E-2</v>
      </c>
      <c r="AH445">
        <v>0.74490019699999999</v>
      </c>
    </row>
    <row r="446" spans="1:34" x14ac:dyDescent="0.25">
      <c r="A446" t="s">
        <v>2065</v>
      </c>
      <c r="B446">
        <v>34</v>
      </c>
      <c r="C446" t="s">
        <v>35</v>
      </c>
      <c r="D446" t="s">
        <v>46</v>
      </c>
      <c r="E446" t="s">
        <v>54</v>
      </c>
      <c r="F446">
        <v>6</v>
      </c>
      <c r="G446">
        <v>2015</v>
      </c>
      <c r="H446" t="s">
        <v>2066</v>
      </c>
      <c r="I446" t="s">
        <v>2067</v>
      </c>
      <c r="J446" t="s">
        <v>95</v>
      </c>
      <c r="K446">
        <v>33.128728600000002</v>
      </c>
      <c r="L446">
        <v>-95.593820300000004</v>
      </c>
      <c r="M446">
        <v>48</v>
      </c>
      <c r="N446">
        <v>223</v>
      </c>
      <c r="O446">
        <v>950600</v>
      </c>
      <c r="P446">
        <v>48223950600</v>
      </c>
      <c r="Q446">
        <v>48223</v>
      </c>
      <c r="R446" t="s">
        <v>1330</v>
      </c>
      <c r="S446" t="s">
        <v>2068</v>
      </c>
      <c r="T446" t="s">
        <v>279</v>
      </c>
      <c r="U446" t="s">
        <v>109</v>
      </c>
      <c r="V446">
        <v>4177</v>
      </c>
      <c r="W446">
        <v>56.9</v>
      </c>
      <c r="X446">
        <v>28.6</v>
      </c>
      <c r="Y446">
        <v>8.5</v>
      </c>
      <c r="Z446">
        <v>19921</v>
      </c>
      <c r="AA446">
        <v>42282</v>
      </c>
      <c r="AB446">
        <v>43657</v>
      </c>
      <c r="AC446">
        <v>0.96850447799999995</v>
      </c>
      <c r="AD446">
        <v>2</v>
      </c>
      <c r="AE446">
        <v>2</v>
      </c>
      <c r="AF446">
        <v>24.3</v>
      </c>
      <c r="AG446">
        <v>0.19769874500000001</v>
      </c>
      <c r="AH446">
        <v>0.182055101</v>
      </c>
    </row>
    <row r="447" spans="1:34" x14ac:dyDescent="0.25">
      <c r="A447" t="s">
        <v>2069</v>
      </c>
      <c r="B447">
        <v>36</v>
      </c>
      <c r="C447" t="s">
        <v>35</v>
      </c>
      <c r="D447" t="s">
        <v>46</v>
      </c>
      <c r="E447" t="s">
        <v>54</v>
      </c>
      <c r="F447">
        <v>15</v>
      </c>
      <c r="G447">
        <v>2015</v>
      </c>
      <c r="H447" t="s">
        <v>2070</v>
      </c>
      <c r="I447" t="s">
        <v>2071</v>
      </c>
      <c r="J447" t="s">
        <v>739</v>
      </c>
      <c r="K447">
        <v>31.324930200000001</v>
      </c>
      <c r="L447">
        <v>-90.315338100000005</v>
      </c>
      <c r="M447">
        <v>28</v>
      </c>
      <c r="N447">
        <v>113</v>
      </c>
      <c r="O447">
        <v>950101</v>
      </c>
      <c r="P447">
        <v>28113950101</v>
      </c>
      <c r="Q447">
        <v>28113</v>
      </c>
      <c r="R447" t="s">
        <v>2072</v>
      </c>
      <c r="S447" t="s">
        <v>2073</v>
      </c>
      <c r="T447" t="s">
        <v>43</v>
      </c>
      <c r="U447" t="s">
        <v>67</v>
      </c>
      <c r="V447">
        <v>4980</v>
      </c>
      <c r="W447">
        <v>72.2</v>
      </c>
      <c r="X447">
        <v>25.9</v>
      </c>
      <c r="Y447">
        <v>0.3</v>
      </c>
      <c r="Z447">
        <v>22213</v>
      </c>
      <c r="AA447">
        <v>46740</v>
      </c>
      <c r="AB447">
        <v>34841</v>
      </c>
      <c r="AC447">
        <v>1.3415229179999999</v>
      </c>
      <c r="AD447">
        <v>5</v>
      </c>
      <c r="AE447">
        <v>3</v>
      </c>
      <c r="AF447">
        <v>15.5</v>
      </c>
      <c r="AG447">
        <v>5.5140187E-2</v>
      </c>
      <c r="AH447">
        <v>0.12794206399999999</v>
      </c>
    </row>
    <row r="448" spans="1:34" x14ac:dyDescent="0.25">
      <c r="A448" t="s">
        <v>2074</v>
      </c>
      <c r="B448">
        <v>34</v>
      </c>
      <c r="C448" t="s">
        <v>35</v>
      </c>
      <c r="D448" t="s">
        <v>46</v>
      </c>
      <c r="E448" t="s">
        <v>54</v>
      </c>
      <c r="F448">
        <v>20</v>
      </c>
      <c r="G448">
        <v>2015</v>
      </c>
      <c r="H448" t="s">
        <v>2075</v>
      </c>
      <c r="I448" t="s">
        <v>2076</v>
      </c>
      <c r="J448" t="s">
        <v>186</v>
      </c>
      <c r="K448">
        <v>34.476517999999999</v>
      </c>
      <c r="L448">
        <v>-96.424515700000001</v>
      </c>
      <c r="M448">
        <v>40</v>
      </c>
      <c r="N448">
        <v>29</v>
      </c>
      <c r="O448">
        <v>388200</v>
      </c>
      <c r="P448">
        <v>40029388200</v>
      </c>
      <c r="Q448">
        <v>40029</v>
      </c>
      <c r="R448" t="s">
        <v>2077</v>
      </c>
      <c r="S448" t="s">
        <v>2078</v>
      </c>
      <c r="T448" t="s">
        <v>43</v>
      </c>
      <c r="U448" t="s">
        <v>67</v>
      </c>
      <c r="V448">
        <v>2032</v>
      </c>
      <c r="W448">
        <v>72.5</v>
      </c>
      <c r="X448">
        <v>0</v>
      </c>
      <c r="Y448">
        <v>1.1000000000000001</v>
      </c>
      <c r="Z448">
        <v>25110</v>
      </c>
      <c r="AA448">
        <v>40000</v>
      </c>
      <c r="AB448">
        <v>34867</v>
      </c>
      <c r="AC448">
        <v>1.147216566</v>
      </c>
      <c r="AD448" t="s">
        <v>322</v>
      </c>
      <c r="AE448">
        <v>2</v>
      </c>
      <c r="AF448">
        <v>20.7</v>
      </c>
      <c r="AG448">
        <v>5.6242970000000003E-2</v>
      </c>
      <c r="AH448">
        <v>0.163706564</v>
      </c>
    </row>
    <row r="449" spans="1:34" x14ac:dyDescent="0.25">
      <c r="A449" t="s">
        <v>2079</v>
      </c>
      <c r="B449">
        <v>31</v>
      </c>
      <c r="C449" t="s">
        <v>35</v>
      </c>
      <c r="D449" t="s">
        <v>46</v>
      </c>
      <c r="E449" t="s">
        <v>47</v>
      </c>
      <c r="F449">
        <v>6</v>
      </c>
      <c r="G449">
        <v>2015</v>
      </c>
      <c r="H449" t="s">
        <v>2080</v>
      </c>
      <c r="I449" t="s">
        <v>2081</v>
      </c>
      <c r="J449" t="s">
        <v>350</v>
      </c>
      <c r="K449">
        <v>43.641109499999999</v>
      </c>
      <c r="L449">
        <v>-111.71739959999999</v>
      </c>
      <c r="M449">
        <v>16</v>
      </c>
      <c r="N449">
        <v>51</v>
      </c>
      <c r="O449">
        <v>960400</v>
      </c>
      <c r="P449">
        <v>16051960400</v>
      </c>
      <c r="Q449">
        <v>16051</v>
      </c>
      <c r="R449" t="s">
        <v>1077</v>
      </c>
      <c r="S449" t="s">
        <v>2082</v>
      </c>
      <c r="T449" t="s">
        <v>43</v>
      </c>
      <c r="U449" t="s">
        <v>44</v>
      </c>
      <c r="V449">
        <v>10818</v>
      </c>
      <c r="W449">
        <v>89.5</v>
      </c>
      <c r="X449">
        <v>0</v>
      </c>
      <c r="Y449">
        <v>8.4</v>
      </c>
      <c r="Z449">
        <v>27347</v>
      </c>
      <c r="AA449">
        <v>57256</v>
      </c>
      <c r="AB449">
        <v>52023</v>
      </c>
      <c r="AC449">
        <v>1.100590124</v>
      </c>
      <c r="AD449" t="s">
        <v>322</v>
      </c>
      <c r="AE449">
        <v>4</v>
      </c>
      <c r="AF449">
        <v>9.6</v>
      </c>
      <c r="AG449">
        <v>6.8994009999999995E-2</v>
      </c>
      <c r="AH449">
        <v>0.19408866999999999</v>
      </c>
    </row>
    <row r="450" spans="1:34" x14ac:dyDescent="0.25">
      <c r="A450" t="s">
        <v>2083</v>
      </c>
      <c r="B450">
        <v>45</v>
      </c>
      <c r="C450" t="s">
        <v>35</v>
      </c>
      <c r="D450" t="s">
        <v>36</v>
      </c>
      <c r="E450" t="s">
        <v>54</v>
      </c>
      <c r="F450">
        <v>5</v>
      </c>
      <c r="G450">
        <v>2015</v>
      </c>
      <c r="H450" t="s">
        <v>2084</v>
      </c>
      <c r="I450" t="s">
        <v>2085</v>
      </c>
      <c r="J450" t="s">
        <v>57</v>
      </c>
      <c r="K450">
        <v>42.968772899999998</v>
      </c>
      <c r="L450">
        <v>-87.903488199999998</v>
      </c>
      <c r="M450">
        <v>55</v>
      </c>
      <c r="N450">
        <v>79</v>
      </c>
      <c r="O450">
        <v>20900</v>
      </c>
      <c r="P450">
        <v>55079020900</v>
      </c>
      <c r="Q450">
        <v>55079</v>
      </c>
      <c r="R450" t="s">
        <v>2086</v>
      </c>
      <c r="S450" t="s">
        <v>2087</v>
      </c>
      <c r="T450" t="s">
        <v>43</v>
      </c>
      <c r="U450" t="s">
        <v>90</v>
      </c>
      <c r="V450">
        <v>2657</v>
      </c>
      <c r="W450">
        <v>77.5</v>
      </c>
      <c r="X450">
        <v>3.1</v>
      </c>
      <c r="Y450">
        <v>15</v>
      </c>
      <c r="Z450">
        <v>35316</v>
      </c>
      <c r="AA450">
        <v>63444</v>
      </c>
      <c r="AB450">
        <v>43193</v>
      </c>
      <c r="AC450">
        <v>1.4688491189999999</v>
      </c>
      <c r="AD450">
        <v>5</v>
      </c>
      <c r="AE450">
        <v>4</v>
      </c>
      <c r="AF450">
        <v>11</v>
      </c>
      <c r="AG450">
        <v>6.5342729000000002E-2</v>
      </c>
      <c r="AH450">
        <v>0.296017223</v>
      </c>
    </row>
    <row r="451" spans="1:34" x14ac:dyDescent="0.25">
      <c r="A451" t="s">
        <v>2088</v>
      </c>
      <c r="B451">
        <v>34</v>
      </c>
      <c r="C451" t="s">
        <v>35</v>
      </c>
      <c r="D451" t="s">
        <v>46</v>
      </c>
      <c r="E451" t="s">
        <v>54</v>
      </c>
      <c r="F451">
        <v>5</v>
      </c>
      <c r="G451">
        <v>2015</v>
      </c>
      <c r="H451" t="s">
        <v>2089</v>
      </c>
      <c r="I451" t="s">
        <v>2090</v>
      </c>
      <c r="J451" t="s">
        <v>169</v>
      </c>
      <c r="K451">
        <v>40.874729700000003</v>
      </c>
      <c r="L451">
        <v>-96.681870099999998</v>
      </c>
      <c r="M451">
        <v>31</v>
      </c>
      <c r="N451">
        <v>109</v>
      </c>
      <c r="O451">
        <v>2900</v>
      </c>
      <c r="P451">
        <v>31109002900</v>
      </c>
      <c r="Q451">
        <v>31109</v>
      </c>
      <c r="R451" t="s">
        <v>2091</v>
      </c>
      <c r="S451" t="s">
        <v>121</v>
      </c>
      <c r="T451" t="s">
        <v>43</v>
      </c>
      <c r="U451" t="s">
        <v>117</v>
      </c>
      <c r="V451">
        <v>5459</v>
      </c>
      <c r="W451">
        <v>74.8</v>
      </c>
      <c r="X451">
        <v>8.8000000000000007</v>
      </c>
      <c r="Y451">
        <v>4.2</v>
      </c>
      <c r="Z451">
        <v>26597</v>
      </c>
      <c r="AA451">
        <v>40404</v>
      </c>
      <c r="AB451">
        <v>51574</v>
      </c>
      <c r="AC451">
        <v>0.78341800100000003</v>
      </c>
      <c r="AD451">
        <v>2</v>
      </c>
      <c r="AE451">
        <v>2</v>
      </c>
      <c r="AF451">
        <v>19.899999999999999</v>
      </c>
      <c r="AG451">
        <v>5.5735771000000003E-2</v>
      </c>
      <c r="AH451">
        <v>0.362382445</v>
      </c>
    </row>
    <row r="452" spans="1:34" x14ac:dyDescent="0.25">
      <c r="A452" t="s">
        <v>117</v>
      </c>
      <c r="B452" t="s">
        <v>117</v>
      </c>
      <c r="C452" t="s">
        <v>35</v>
      </c>
      <c r="D452" t="s">
        <v>117</v>
      </c>
      <c r="E452" t="s">
        <v>92</v>
      </c>
      <c r="F452">
        <v>16</v>
      </c>
      <c r="G452">
        <v>2015</v>
      </c>
      <c r="H452" t="s">
        <v>2092</v>
      </c>
      <c r="I452" t="s">
        <v>2093</v>
      </c>
      <c r="J452" t="s">
        <v>95</v>
      </c>
      <c r="K452">
        <v>32.407138799999998</v>
      </c>
      <c r="L452">
        <v>-96.073890700000007</v>
      </c>
      <c r="M452">
        <v>48</v>
      </c>
      <c r="N452">
        <v>467</v>
      </c>
      <c r="O452">
        <v>951000</v>
      </c>
      <c r="P452">
        <v>48467951000</v>
      </c>
      <c r="Q452">
        <v>48467</v>
      </c>
      <c r="R452" t="s">
        <v>2094</v>
      </c>
      <c r="S452" t="s">
        <v>2095</v>
      </c>
      <c r="T452" t="s">
        <v>43</v>
      </c>
      <c r="U452" t="s">
        <v>104</v>
      </c>
      <c r="V452">
        <v>6852</v>
      </c>
      <c r="W452">
        <v>87.2</v>
      </c>
      <c r="X452">
        <v>1.8</v>
      </c>
      <c r="Y452">
        <v>10.4</v>
      </c>
      <c r="Z452">
        <v>22969</v>
      </c>
      <c r="AA452">
        <v>50280</v>
      </c>
      <c r="AB452">
        <v>43439</v>
      </c>
      <c r="AC452">
        <v>1.1574852090000001</v>
      </c>
      <c r="AD452">
        <v>5</v>
      </c>
      <c r="AE452">
        <v>3</v>
      </c>
      <c r="AF452">
        <v>17.899999999999999</v>
      </c>
      <c r="AG452">
        <v>5.8573298000000003E-2</v>
      </c>
      <c r="AH452">
        <v>0.100249066</v>
      </c>
    </row>
    <row r="453" spans="1:34" x14ac:dyDescent="0.25">
      <c r="A453" t="s">
        <v>117</v>
      </c>
      <c r="B453" t="s">
        <v>117</v>
      </c>
      <c r="C453" t="s">
        <v>140</v>
      </c>
      <c r="D453" t="s">
        <v>117</v>
      </c>
      <c r="E453" t="s">
        <v>111</v>
      </c>
      <c r="F453">
        <v>25</v>
      </c>
      <c r="G453">
        <v>2015</v>
      </c>
      <c r="H453" t="s">
        <v>2096</v>
      </c>
      <c r="I453" t="s">
        <v>1824</v>
      </c>
      <c r="J453" t="s">
        <v>95</v>
      </c>
      <c r="K453">
        <v>32.407138799999998</v>
      </c>
      <c r="L453">
        <v>-96.073890700000007</v>
      </c>
      <c r="M453">
        <v>48</v>
      </c>
      <c r="N453">
        <v>467</v>
      </c>
      <c r="O453">
        <v>951000</v>
      </c>
      <c r="P453">
        <v>48467951000</v>
      </c>
      <c r="Q453">
        <v>48467</v>
      </c>
      <c r="R453" t="s">
        <v>2094</v>
      </c>
      <c r="S453" t="s">
        <v>1826</v>
      </c>
      <c r="T453" t="s">
        <v>43</v>
      </c>
      <c r="U453" t="s">
        <v>109</v>
      </c>
      <c r="V453">
        <v>6852</v>
      </c>
      <c r="W453">
        <v>87.2</v>
      </c>
      <c r="X453">
        <v>1.8</v>
      </c>
      <c r="Y453">
        <v>10.4</v>
      </c>
      <c r="Z453">
        <v>22969</v>
      </c>
      <c r="AA453">
        <v>50280</v>
      </c>
      <c r="AB453">
        <v>43439</v>
      </c>
      <c r="AC453">
        <v>1.1574852090000001</v>
      </c>
      <c r="AD453">
        <v>5</v>
      </c>
      <c r="AE453">
        <v>3</v>
      </c>
      <c r="AF453">
        <v>17.899999999999999</v>
      </c>
      <c r="AG453">
        <v>5.8573298000000003E-2</v>
      </c>
      <c r="AH453">
        <v>0.100249066</v>
      </c>
    </row>
    <row r="454" spans="1:34" x14ac:dyDescent="0.25">
      <c r="A454" t="s">
        <v>117</v>
      </c>
      <c r="B454" t="s">
        <v>117</v>
      </c>
      <c r="C454" t="s">
        <v>35</v>
      </c>
      <c r="D454" t="s">
        <v>46</v>
      </c>
      <c r="E454" t="s">
        <v>1006</v>
      </c>
      <c r="F454">
        <v>1</v>
      </c>
      <c r="G454">
        <v>2015</v>
      </c>
      <c r="H454" t="s">
        <v>2097</v>
      </c>
      <c r="I454" t="s">
        <v>1779</v>
      </c>
      <c r="J454" t="s">
        <v>516</v>
      </c>
      <c r="K454">
        <v>32.407138799999998</v>
      </c>
      <c r="L454">
        <v>-96.073890700000007</v>
      </c>
      <c r="M454">
        <v>48</v>
      </c>
      <c r="N454">
        <v>467</v>
      </c>
      <c r="O454">
        <v>951000</v>
      </c>
      <c r="P454">
        <v>48467951000</v>
      </c>
      <c r="Q454">
        <v>48467</v>
      </c>
      <c r="R454" t="s">
        <v>2094</v>
      </c>
      <c r="S454" t="s">
        <v>2098</v>
      </c>
      <c r="T454" t="s">
        <v>43</v>
      </c>
      <c r="U454" t="s">
        <v>67</v>
      </c>
      <c r="V454">
        <v>6852</v>
      </c>
      <c r="W454">
        <v>87.2</v>
      </c>
      <c r="X454">
        <v>1.8</v>
      </c>
      <c r="Y454">
        <v>10.4</v>
      </c>
      <c r="Z454">
        <v>22969</v>
      </c>
      <c r="AA454">
        <v>50280</v>
      </c>
      <c r="AB454">
        <v>43439</v>
      </c>
      <c r="AC454">
        <v>1.1574852090000001</v>
      </c>
      <c r="AD454">
        <v>5</v>
      </c>
      <c r="AE454">
        <v>3</v>
      </c>
      <c r="AF454">
        <v>17.899999999999999</v>
      </c>
      <c r="AG454">
        <v>5.8573298000000003E-2</v>
      </c>
      <c r="AH454">
        <v>0.100249066</v>
      </c>
    </row>
    <row r="455" spans="1:34" x14ac:dyDescent="0.25">
      <c r="A455" t="s">
        <v>2099</v>
      </c>
      <c r="B455">
        <v>31</v>
      </c>
      <c r="C455" t="s">
        <v>35</v>
      </c>
      <c r="D455" t="s">
        <v>61</v>
      </c>
      <c r="E455" t="s">
        <v>92</v>
      </c>
      <c r="F455">
        <v>31</v>
      </c>
      <c r="G455">
        <v>2015</v>
      </c>
      <c r="H455" t="s">
        <v>2100</v>
      </c>
      <c r="I455" t="s">
        <v>119</v>
      </c>
      <c r="J455" t="s">
        <v>95</v>
      </c>
      <c r="K455">
        <v>29.865414999999999</v>
      </c>
      <c r="L455">
        <v>-95.524051999999998</v>
      </c>
      <c r="M455">
        <v>48</v>
      </c>
      <c r="N455">
        <v>201</v>
      </c>
      <c r="O455">
        <v>532300</v>
      </c>
      <c r="P455">
        <v>48201532300</v>
      </c>
      <c r="Q455">
        <v>48201</v>
      </c>
      <c r="R455" t="s">
        <v>2101</v>
      </c>
      <c r="S455" t="s">
        <v>2102</v>
      </c>
      <c r="T455" t="s">
        <v>43</v>
      </c>
      <c r="U455" t="s">
        <v>44</v>
      </c>
      <c r="V455">
        <v>5065</v>
      </c>
      <c r="W455">
        <v>25</v>
      </c>
      <c r="X455">
        <v>31.9</v>
      </c>
      <c r="Y455">
        <v>40.1</v>
      </c>
      <c r="Z455">
        <v>29695</v>
      </c>
      <c r="AA455">
        <v>41265</v>
      </c>
      <c r="AB455">
        <v>53137</v>
      </c>
      <c r="AC455">
        <v>0.77657752599999996</v>
      </c>
      <c r="AD455">
        <v>2</v>
      </c>
      <c r="AE455">
        <v>2</v>
      </c>
      <c r="AF455">
        <v>12.5</v>
      </c>
      <c r="AG455">
        <v>2.3561090999999999E-2</v>
      </c>
      <c r="AH455">
        <v>0.22967891200000001</v>
      </c>
    </row>
    <row r="456" spans="1:34" x14ac:dyDescent="0.25">
      <c r="A456" t="s">
        <v>2103</v>
      </c>
      <c r="B456">
        <v>28</v>
      </c>
      <c r="C456" t="s">
        <v>35</v>
      </c>
      <c r="D456" t="s">
        <v>61</v>
      </c>
      <c r="E456" t="s">
        <v>54</v>
      </c>
      <c r="F456">
        <v>25</v>
      </c>
      <c r="G456">
        <v>2015</v>
      </c>
      <c r="H456" t="s">
        <v>2104</v>
      </c>
      <c r="I456" t="s">
        <v>259</v>
      </c>
      <c r="J456" t="s">
        <v>64</v>
      </c>
      <c r="K456">
        <v>33.943603500000002</v>
      </c>
      <c r="L456">
        <v>-118.2912674</v>
      </c>
      <c r="M456">
        <v>6</v>
      </c>
      <c r="N456">
        <v>37</v>
      </c>
      <c r="O456">
        <v>240402</v>
      </c>
      <c r="P456">
        <v>6037240402</v>
      </c>
      <c r="Q456">
        <v>6037</v>
      </c>
      <c r="R456" t="s">
        <v>2105</v>
      </c>
      <c r="S456" t="s">
        <v>261</v>
      </c>
      <c r="T456" t="s">
        <v>43</v>
      </c>
      <c r="U456" t="s">
        <v>67</v>
      </c>
      <c r="V456">
        <v>3862</v>
      </c>
      <c r="W456">
        <v>0.3</v>
      </c>
      <c r="X456">
        <v>37</v>
      </c>
      <c r="Y456">
        <v>60.3</v>
      </c>
      <c r="Z456">
        <v>16940</v>
      </c>
      <c r="AA456">
        <v>26250</v>
      </c>
      <c r="AB456">
        <v>55909</v>
      </c>
      <c r="AC456">
        <v>0.46951295900000001</v>
      </c>
      <c r="AD456">
        <v>1</v>
      </c>
      <c r="AE456">
        <v>1</v>
      </c>
      <c r="AF456">
        <v>33.700000000000003</v>
      </c>
      <c r="AG456">
        <v>6.6431094999999996E-2</v>
      </c>
      <c r="AH456">
        <v>0.12200736600000001</v>
      </c>
    </row>
    <row r="457" spans="1:34" x14ac:dyDescent="0.25">
      <c r="A457" t="s">
        <v>2106</v>
      </c>
      <c r="B457">
        <v>57</v>
      </c>
      <c r="C457" t="s">
        <v>35</v>
      </c>
      <c r="D457" t="s">
        <v>46</v>
      </c>
      <c r="E457" t="s">
        <v>37</v>
      </c>
      <c r="F457">
        <v>9</v>
      </c>
      <c r="G457">
        <v>2015</v>
      </c>
      <c r="H457" t="s">
        <v>2107</v>
      </c>
      <c r="I457" t="s">
        <v>2108</v>
      </c>
      <c r="J457" t="s">
        <v>516</v>
      </c>
      <c r="K457">
        <v>41.168918599999998</v>
      </c>
      <c r="L457">
        <v>-74.004432699999995</v>
      </c>
      <c r="M457">
        <v>36</v>
      </c>
      <c r="N457">
        <v>87</v>
      </c>
      <c r="O457">
        <v>10801</v>
      </c>
      <c r="P457">
        <v>36087010801</v>
      </c>
      <c r="Q457">
        <v>36087</v>
      </c>
      <c r="R457" t="s">
        <v>2109</v>
      </c>
      <c r="S457" t="s">
        <v>2110</v>
      </c>
      <c r="T457" t="s">
        <v>43</v>
      </c>
      <c r="U457" t="s">
        <v>67</v>
      </c>
      <c r="V457">
        <v>4164</v>
      </c>
      <c r="W457">
        <v>78.5</v>
      </c>
      <c r="X457">
        <v>6.5</v>
      </c>
      <c r="Y457">
        <v>4.8</v>
      </c>
      <c r="Z457">
        <v>52896</v>
      </c>
      <c r="AA457">
        <v>142500</v>
      </c>
      <c r="AB457">
        <v>84951</v>
      </c>
      <c r="AC457">
        <v>1.677437582</v>
      </c>
      <c r="AD457">
        <v>5</v>
      </c>
      <c r="AE457">
        <v>5</v>
      </c>
      <c r="AF457">
        <v>1.9</v>
      </c>
      <c r="AG457">
        <v>4.4999999999999998E-2</v>
      </c>
      <c r="AH457">
        <v>0.66991693799999996</v>
      </c>
    </row>
    <row r="458" spans="1:34" x14ac:dyDescent="0.25">
      <c r="A458" t="s">
        <v>2111</v>
      </c>
      <c r="B458">
        <v>29</v>
      </c>
      <c r="C458" t="s">
        <v>35</v>
      </c>
      <c r="D458" t="s">
        <v>36</v>
      </c>
      <c r="E458" t="s">
        <v>54</v>
      </c>
      <c r="F458">
        <v>24</v>
      </c>
      <c r="G458">
        <v>2015</v>
      </c>
      <c r="H458" t="s">
        <v>2112</v>
      </c>
      <c r="I458" t="s">
        <v>2113</v>
      </c>
      <c r="J458" t="s">
        <v>150</v>
      </c>
      <c r="K458">
        <v>36.818569199999999</v>
      </c>
      <c r="L458">
        <v>-76.370338399999994</v>
      </c>
      <c r="M458">
        <v>51</v>
      </c>
      <c r="N458">
        <v>740</v>
      </c>
      <c r="O458">
        <v>212900</v>
      </c>
      <c r="P458">
        <v>51740212900</v>
      </c>
      <c r="Q458">
        <v>51740</v>
      </c>
      <c r="R458" t="s">
        <v>2114</v>
      </c>
      <c r="S458" t="s">
        <v>2115</v>
      </c>
      <c r="T458" t="s">
        <v>43</v>
      </c>
      <c r="U458" t="s">
        <v>104</v>
      </c>
      <c r="V458">
        <v>4996</v>
      </c>
      <c r="W458">
        <v>87.4</v>
      </c>
      <c r="X458">
        <v>10</v>
      </c>
      <c r="Y458">
        <v>0</v>
      </c>
      <c r="Z458">
        <v>27535</v>
      </c>
      <c r="AA458">
        <v>51480</v>
      </c>
      <c r="AB458">
        <v>46166</v>
      </c>
      <c r="AC458">
        <v>1.115106355</v>
      </c>
      <c r="AD458">
        <v>3</v>
      </c>
      <c r="AE458">
        <v>3</v>
      </c>
      <c r="AF458">
        <v>6.6</v>
      </c>
      <c r="AG458">
        <v>2.8934367999999999E-2</v>
      </c>
      <c r="AH458">
        <v>0.22578904799999999</v>
      </c>
    </row>
    <row r="459" spans="1:34" x14ac:dyDescent="0.25">
      <c r="A459" t="s">
        <v>2116</v>
      </c>
      <c r="B459">
        <v>50</v>
      </c>
      <c r="C459" t="s">
        <v>35</v>
      </c>
      <c r="D459" t="s">
        <v>36</v>
      </c>
      <c r="E459" t="s">
        <v>47</v>
      </c>
      <c r="F459">
        <v>4</v>
      </c>
      <c r="G459">
        <v>2015</v>
      </c>
      <c r="H459" t="s">
        <v>2117</v>
      </c>
      <c r="I459" t="s">
        <v>2118</v>
      </c>
      <c r="J459" t="s">
        <v>443</v>
      </c>
      <c r="K459">
        <v>32.899112700000003</v>
      </c>
      <c r="L459">
        <v>-80.013801599999994</v>
      </c>
      <c r="M459">
        <v>45</v>
      </c>
      <c r="N459">
        <v>19</v>
      </c>
      <c r="O459">
        <v>3300</v>
      </c>
      <c r="P459">
        <v>45019003300</v>
      </c>
      <c r="Q459">
        <v>45019</v>
      </c>
      <c r="R459" t="s">
        <v>2119</v>
      </c>
      <c r="S459" t="s">
        <v>1015</v>
      </c>
      <c r="T459" t="s">
        <v>43</v>
      </c>
      <c r="U459" t="s">
        <v>109</v>
      </c>
      <c r="V459">
        <v>4110</v>
      </c>
      <c r="W459">
        <v>15.8</v>
      </c>
      <c r="X459">
        <v>65.2</v>
      </c>
      <c r="Y459">
        <v>18.600000000000001</v>
      </c>
      <c r="Z459">
        <v>14963</v>
      </c>
      <c r="AA459">
        <v>19988</v>
      </c>
      <c r="AB459">
        <v>50792</v>
      </c>
      <c r="AC459">
        <v>0.39352653999999998</v>
      </c>
      <c r="AD459">
        <v>1</v>
      </c>
      <c r="AE459">
        <v>1</v>
      </c>
      <c r="AF459">
        <v>44.1</v>
      </c>
      <c r="AG459">
        <v>0.215909091</v>
      </c>
      <c r="AH459">
        <v>9.2949980000000001E-2</v>
      </c>
    </row>
    <row r="460" spans="1:34" x14ac:dyDescent="0.25">
      <c r="A460" t="s">
        <v>2120</v>
      </c>
      <c r="B460">
        <v>40</v>
      </c>
      <c r="C460" t="s">
        <v>35</v>
      </c>
      <c r="D460" t="s">
        <v>46</v>
      </c>
      <c r="E460" t="s">
        <v>92</v>
      </c>
      <c r="F460">
        <v>29</v>
      </c>
      <c r="G460">
        <v>2015</v>
      </c>
      <c r="H460" t="s">
        <v>2121</v>
      </c>
      <c r="I460" t="s">
        <v>2122</v>
      </c>
      <c r="J460" t="s">
        <v>95</v>
      </c>
      <c r="K460">
        <v>32.678600299999999</v>
      </c>
      <c r="L460">
        <v>-97.380737300000007</v>
      </c>
      <c r="M460">
        <v>48</v>
      </c>
      <c r="N460">
        <v>439</v>
      </c>
      <c r="O460">
        <v>105404</v>
      </c>
      <c r="P460">
        <v>48439105404</v>
      </c>
      <c r="Q460">
        <v>48439</v>
      </c>
      <c r="R460" t="s">
        <v>2123</v>
      </c>
      <c r="S460" t="s">
        <v>528</v>
      </c>
      <c r="T460" t="s">
        <v>43</v>
      </c>
      <c r="U460" t="s">
        <v>117</v>
      </c>
      <c r="V460">
        <v>4074</v>
      </c>
      <c r="W460">
        <v>89.2</v>
      </c>
      <c r="X460">
        <v>0.9</v>
      </c>
      <c r="Y460">
        <v>6</v>
      </c>
      <c r="Z460">
        <v>54494</v>
      </c>
      <c r="AA460">
        <v>102938</v>
      </c>
      <c r="AB460">
        <v>56853</v>
      </c>
      <c r="AC460">
        <v>1.810599265</v>
      </c>
      <c r="AD460">
        <v>5</v>
      </c>
      <c r="AE460">
        <v>5</v>
      </c>
      <c r="AF460">
        <v>11.2</v>
      </c>
      <c r="AG460">
        <v>2.7574563999999999E-2</v>
      </c>
      <c r="AH460">
        <v>0.71127026000000004</v>
      </c>
    </row>
    <row r="461" spans="1:34" x14ac:dyDescent="0.25">
      <c r="A461" t="s">
        <v>2124</v>
      </c>
      <c r="B461">
        <v>35</v>
      </c>
      <c r="C461" t="s">
        <v>35</v>
      </c>
      <c r="D461" t="s">
        <v>61</v>
      </c>
      <c r="E461" t="s">
        <v>37</v>
      </c>
      <c r="F461">
        <v>5</v>
      </c>
      <c r="G461">
        <v>2015</v>
      </c>
      <c r="H461" t="s">
        <v>2125</v>
      </c>
      <c r="I461" t="s">
        <v>2126</v>
      </c>
      <c r="J461" t="s">
        <v>95</v>
      </c>
      <c r="K461">
        <v>34.044584</v>
      </c>
      <c r="L461">
        <v>-98.931197999999995</v>
      </c>
      <c r="M461">
        <v>48</v>
      </c>
      <c r="N461">
        <v>485</v>
      </c>
      <c r="O461">
        <v>13800</v>
      </c>
      <c r="P461">
        <v>48485013800</v>
      </c>
      <c r="Q461">
        <v>48485</v>
      </c>
      <c r="R461" t="s">
        <v>2127</v>
      </c>
      <c r="S461" t="s">
        <v>2128</v>
      </c>
      <c r="T461" t="s">
        <v>279</v>
      </c>
      <c r="U461" t="s">
        <v>117</v>
      </c>
      <c r="V461">
        <v>3507</v>
      </c>
      <c r="W461">
        <v>94.8</v>
      </c>
      <c r="X461">
        <v>0</v>
      </c>
      <c r="Y461">
        <v>2.5</v>
      </c>
      <c r="Z461">
        <v>31761</v>
      </c>
      <c r="AA461">
        <v>62817</v>
      </c>
      <c r="AB461">
        <v>45086</v>
      </c>
      <c r="AC461">
        <v>1.393270638</v>
      </c>
      <c r="AD461">
        <v>5</v>
      </c>
      <c r="AE461">
        <v>4</v>
      </c>
      <c r="AF461">
        <v>4</v>
      </c>
      <c r="AG461">
        <v>3.4519956999999997E-2</v>
      </c>
      <c r="AH461">
        <v>0.169803601</v>
      </c>
    </row>
    <row r="462" spans="1:34" x14ac:dyDescent="0.25">
      <c r="A462" t="s">
        <v>2129</v>
      </c>
      <c r="B462">
        <v>53</v>
      </c>
      <c r="C462" t="s">
        <v>35</v>
      </c>
      <c r="D462" t="s">
        <v>46</v>
      </c>
      <c r="E462" t="s">
        <v>54</v>
      </c>
      <c r="F462">
        <v>10</v>
      </c>
      <c r="G462">
        <v>2015</v>
      </c>
      <c r="H462" t="s">
        <v>2130</v>
      </c>
      <c r="I462" t="s">
        <v>2131</v>
      </c>
      <c r="J462" t="s">
        <v>40</v>
      </c>
      <c r="K462">
        <v>33.414931099999997</v>
      </c>
      <c r="L462">
        <v>-86.851556700000003</v>
      </c>
      <c r="M462">
        <v>1</v>
      </c>
      <c r="N462">
        <v>73</v>
      </c>
      <c r="O462">
        <v>14412</v>
      </c>
      <c r="P462">
        <v>1073014412</v>
      </c>
      <c r="Q462">
        <v>1073</v>
      </c>
      <c r="R462" t="s">
        <v>2132</v>
      </c>
      <c r="S462" t="s">
        <v>2133</v>
      </c>
      <c r="T462" t="s">
        <v>43</v>
      </c>
      <c r="U462" t="s">
        <v>44</v>
      </c>
      <c r="V462">
        <v>4547</v>
      </c>
      <c r="W462">
        <v>84.7</v>
      </c>
      <c r="X462">
        <v>1.4</v>
      </c>
      <c r="Y462">
        <v>7.7</v>
      </c>
      <c r="Z462">
        <v>42312</v>
      </c>
      <c r="AA462">
        <v>81996</v>
      </c>
      <c r="AB462">
        <v>45429</v>
      </c>
      <c r="AC462">
        <v>1.8049263689999999</v>
      </c>
      <c r="AD462">
        <v>5</v>
      </c>
      <c r="AE462">
        <v>5</v>
      </c>
      <c r="AF462">
        <v>3</v>
      </c>
      <c r="AG462">
        <v>3.5916060999999999E-2</v>
      </c>
      <c r="AH462">
        <v>0.627631579</v>
      </c>
    </row>
    <row r="463" spans="1:34" x14ac:dyDescent="0.25">
      <c r="A463" t="s">
        <v>2134</v>
      </c>
      <c r="B463">
        <v>59</v>
      </c>
      <c r="C463" t="s">
        <v>35</v>
      </c>
      <c r="D463" t="s">
        <v>117</v>
      </c>
      <c r="E463" t="s">
        <v>92</v>
      </c>
      <c r="F463">
        <v>25</v>
      </c>
      <c r="G463">
        <v>2015</v>
      </c>
      <c r="H463" t="s">
        <v>2135</v>
      </c>
      <c r="I463" t="s">
        <v>2136</v>
      </c>
      <c r="J463" t="s">
        <v>556</v>
      </c>
      <c r="K463">
        <v>39.749118799999998</v>
      </c>
      <c r="L463">
        <v>-74.929305999999997</v>
      </c>
      <c r="M463">
        <v>34</v>
      </c>
      <c r="N463">
        <v>7</v>
      </c>
      <c r="O463">
        <v>609103</v>
      </c>
      <c r="P463">
        <v>34007609103</v>
      </c>
      <c r="Q463">
        <v>34007</v>
      </c>
      <c r="R463" t="s">
        <v>2137</v>
      </c>
      <c r="S463" t="s">
        <v>2138</v>
      </c>
      <c r="T463" t="s">
        <v>43</v>
      </c>
      <c r="U463" t="s">
        <v>90</v>
      </c>
      <c r="V463">
        <v>5065</v>
      </c>
      <c r="W463">
        <v>64.3</v>
      </c>
      <c r="X463">
        <v>16.899999999999999</v>
      </c>
      <c r="Y463">
        <v>4.9000000000000004</v>
      </c>
      <c r="Z463">
        <v>31470</v>
      </c>
      <c r="AA463">
        <v>65759</v>
      </c>
      <c r="AB463">
        <v>61683</v>
      </c>
      <c r="AC463">
        <v>1.0660797950000001</v>
      </c>
      <c r="AD463">
        <v>3</v>
      </c>
      <c r="AE463">
        <v>4</v>
      </c>
      <c r="AF463">
        <v>7.3</v>
      </c>
      <c r="AG463">
        <v>0.14086629000000001</v>
      </c>
      <c r="AH463">
        <v>0.236107027</v>
      </c>
    </row>
    <row r="464" spans="1:34" x14ac:dyDescent="0.25">
      <c r="A464" t="s">
        <v>2139</v>
      </c>
      <c r="B464">
        <v>18</v>
      </c>
      <c r="C464" t="s">
        <v>35</v>
      </c>
      <c r="D464" t="s">
        <v>36</v>
      </c>
      <c r="E464" t="s">
        <v>47</v>
      </c>
      <c r="F464">
        <v>22</v>
      </c>
      <c r="G464">
        <v>2015</v>
      </c>
      <c r="H464" t="s">
        <v>2140</v>
      </c>
      <c r="I464" t="s">
        <v>2113</v>
      </c>
      <c r="J464" t="s">
        <v>150</v>
      </c>
      <c r="K464">
        <v>36.829013799999998</v>
      </c>
      <c r="L464">
        <v>-76.341438299999993</v>
      </c>
      <c r="M464">
        <v>51</v>
      </c>
      <c r="N464">
        <v>740</v>
      </c>
      <c r="O464">
        <v>211500</v>
      </c>
      <c r="P464">
        <v>51740211500</v>
      </c>
      <c r="Q464">
        <v>51740</v>
      </c>
      <c r="R464" t="s">
        <v>2141</v>
      </c>
      <c r="S464" t="s">
        <v>2115</v>
      </c>
      <c r="T464" t="s">
        <v>43</v>
      </c>
      <c r="U464" t="s">
        <v>44</v>
      </c>
      <c r="V464">
        <v>1640</v>
      </c>
      <c r="W464">
        <v>40.9</v>
      </c>
      <c r="X464">
        <v>53.8</v>
      </c>
      <c r="Y464">
        <v>0</v>
      </c>
      <c r="Z464">
        <v>25262</v>
      </c>
      <c r="AA464">
        <v>27418</v>
      </c>
      <c r="AB464">
        <v>46166</v>
      </c>
      <c r="AC464">
        <v>0.59390027300000003</v>
      </c>
      <c r="AD464">
        <v>1</v>
      </c>
      <c r="AE464">
        <v>1</v>
      </c>
      <c r="AF464">
        <v>35.200000000000003</v>
      </c>
      <c r="AG464">
        <v>0.15204678399999999</v>
      </c>
      <c r="AH464">
        <v>0.12055336</v>
      </c>
    </row>
    <row r="465" spans="1:34" x14ac:dyDescent="0.25">
      <c r="A465" t="s">
        <v>2142</v>
      </c>
      <c r="B465">
        <v>28</v>
      </c>
      <c r="C465" t="s">
        <v>35</v>
      </c>
      <c r="D465" t="s">
        <v>1337</v>
      </c>
      <c r="E465" t="s">
        <v>47</v>
      </c>
      <c r="F465">
        <v>4</v>
      </c>
      <c r="G465">
        <v>2015</v>
      </c>
      <c r="H465" t="s">
        <v>2143</v>
      </c>
      <c r="I465" t="s">
        <v>2144</v>
      </c>
      <c r="J465" t="s">
        <v>265</v>
      </c>
      <c r="K465">
        <v>48.7085419</v>
      </c>
      <c r="L465">
        <v>-119.4368286</v>
      </c>
      <c r="M465">
        <v>53</v>
      </c>
      <c r="N465">
        <v>47</v>
      </c>
      <c r="O465">
        <v>970400</v>
      </c>
      <c r="P465">
        <v>53047970400</v>
      </c>
      <c r="Q465">
        <v>53047</v>
      </c>
      <c r="R465" t="s">
        <v>411</v>
      </c>
      <c r="S465" t="s">
        <v>2145</v>
      </c>
      <c r="T465" t="s">
        <v>279</v>
      </c>
      <c r="U465" t="s">
        <v>67</v>
      </c>
      <c r="V465">
        <v>4154</v>
      </c>
      <c r="W465">
        <v>74.5</v>
      </c>
      <c r="X465">
        <v>0.4</v>
      </c>
      <c r="Y465">
        <v>20.2</v>
      </c>
      <c r="Z465">
        <v>18470</v>
      </c>
      <c r="AA465">
        <v>35608</v>
      </c>
      <c r="AB465">
        <v>40368</v>
      </c>
      <c r="AC465">
        <v>0.88208481999999999</v>
      </c>
      <c r="AD465">
        <v>1</v>
      </c>
      <c r="AE465">
        <v>2</v>
      </c>
      <c r="AF465">
        <v>27.3</v>
      </c>
      <c r="AG465">
        <v>0.133650291</v>
      </c>
      <c r="AH465">
        <v>0.174524982</v>
      </c>
    </row>
    <row r="466" spans="1:34" x14ac:dyDescent="0.25">
      <c r="A466" t="s">
        <v>2146</v>
      </c>
      <c r="B466">
        <v>52</v>
      </c>
      <c r="C466" t="s">
        <v>35</v>
      </c>
      <c r="D466" t="s">
        <v>46</v>
      </c>
      <c r="E466" t="s">
        <v>54</v>
      </c>
      <c r="F466">
        <v>16</v>
      </c>
      <c r="G466">
        <v>2015</v>
      </c>
      <c r="H466" t="s">
        <v>2147</v>
      </c>
      <c r="I466" t="s">
        <v>2148</v>
      </c>
      <c r="J466" t="s">
        <v>312</v>
      </c>
      <c r="K466">
        <v>35.205776</v>
      </c>
      <c r="L466">
        <v>-81.240668999999997</v>
      </c>
      <c r="M466">
        <v>37</v>
      </c>
      <c r="N466">
        <v>71</v>
      </c>
      <c r="O466">
        <v>31704</v>
      </c>
      <c r="P466">
        <v>37071031704</v>
      </c>
      <c r="Q466">
        <v>37071</v>
      </c>
      <c r="R466" t="s">
        <v>2149</v>
      </c>
      <c r="S466" t="s">
        <v>2150</v>
      </c>
      <c r="T466" t="s">
        <v>43</v>
      </c>
      <c r="U466" t="s">
        <v>67</v>
      </c>
      <c r="V466">
        <v>3850</v>
      </c>
      <c r="W466">
        <v>83.2</v>
      </c>
      <c r="X466">
        <v>10.1</v>
      </c>
      <c r="Y466">
        <v>0.3</v>
      </c>
      <c r="Z466">
        <v>21175</v>
      </c>
      <c r="AA466">
        <v>38200</v>
      </c>
      <c r="AB466">
        <v>42017</v>
      </c>
      <c r="AC466">
        <v>0.909155818</v>
      </c>
      <c r="AD466">
        <v>2</v>
      </c>
      <c r="AE466">
        <v>2</v>
      </c>
      <c r="AF466">
        <v>28.5</v>
      </c>
      <c r="AG466">
        <v>0.25614973299999999</v>
      </c>
      <c r="AH466">
        <v>7.2764228E-2</v>
      </c>
    </row>
    <row r="467" spans="1:34" x14ac:dyDescent="0.25">
      <c r="A467" t="s">
        <v>2151</v>
      </c>
      <c r="B467">
        <v>38</v>
      </c>
      <c r="C467" t="s">
        <v>140</v>
      </c>
      <c r="D467" t="s">
        <v>36</v>
      </c>
      <c r="E467" t="s">
        <v>37</v>
      </c>
      <c r="F467">
        <v>3</v>
      </c>
      <c r="G467">
        <v>2015</v>
      </c>
      <c r="H467" t="s">
        <v>2152</v>
      </c>
      <c r="I467" t="s">
        <v>2153</v>
      </c>
      <c r="J467" t="s">
        <v>64</v>
      </c>
      <c r="K467">
        <v>37.827129399999997</v>
      </c>
      <c r="L467">
        <v>-122.2844925</v>
      </c>
      <c r="M467">
        <v>6</v>
      </c>
      <c r="N467">
        <v>1</v>
      </c>
      <c r="O467">
        <v>401700</v>
      </c>
      <c r="P467">
        <v>6001401700</v>
      </c>
      <c r="Q467">
        <v>6001</v>
      </c>
      <c r="R467" t="s">
        <v>2154</v>
      </c>
      <c r="S467" t="s">
        <v>2155</v>
      </c>
      <c r="T467" t="s">
        <v>43</v>
      </c>
      <c r="U467" t="s">
        <v>67</v>
      </c>
      <c r="V467">
        <v>2544</v>
      </c>
      <c r="W467">
        <v>21.7</v>
      </c>
      <c r="X467">
        <v>24.9</v>
      </c>
      <c r="Y467">
        <v>37.1</v>
      </c>
      <c r="Z467">
        <v>26971</v>
      </c>
      <c r="AA467">
        <v>63052</v>
      </c>
      <c r="AB467">
        <v>72112</v>
      </c>
      <c r="AC467">
        <v>0.87436210299999995</v>
      </c>
      <c r="AD467">
        <v>2</v>
      </c>
      <c r="AE467">
        <v>4</v>
      </c>
      <c r="AF467">
        <v>23.9</v>
      </c>
      <c r="AG467">
        <v>6.9601428000000007E-2</v>
      </c>
      <c r="AH467">
        <v>0.39647577099999998</v>
      </c>
    </row>
    <row r="468" spans="1:34" x14ac:dyDescent="0.25">
      <c r="A468" t="s">
        <v>2156</v>
      </c>
      <c r="B468">
        <v>48</v>
      </c>
      <c r="C468" t="s">
        <v>35</v>
      </c>
      <c r="D468" t="s">
        <v>117</v>
      </c>
      <c r="E468" t="s">
        <v>92</v>
      </c>
      <c r="F468">
        <v>16</v>
      </c>
      <c r="G468">
        <v>2015</v>
      </c>
      <c r="H468" t="s">
        <v>2157</v>
      </c>
      <c r="I468" t="s">
        <v>2158</v>
      </c>
      <c r="J468" t="s">
        <v>64</v>
      </c>
      <c r="K468">
        <v>37.586471299999999</v>
      </c>
      <c r="L468">
        <v>-122.0600103</v>
      </c>
      <c r="M468">
        <v>6</v>
      </c>
      <c r="N468">
        <v>1</v>
      </c>
      <c r="O468">
        <v>441522</v>
      </c>
      <c r="P468">
        <v>6001441522</v>
      </c>
      <c r="Q468">
        <v>6001</v>
      </c>
      <c r="R468" t="s">
        <v>2159</v>
      </c>
      <c r="S468" t="s">
        <v>2160</v>
      </c>
      <c r="T468" t="s">
        <v>43</v>
      </c>
      <c r="U468" t="s">
        <v>67</v>
      </c>
      <c r="V468">
        <v>5177</v>
      </c>
      <c r="W468">
        <v>23.1</v>
      </c>
      <c r="X468">
        <v>4</v>
      </c>
      <c r="Y468">
        <v>12.3</v>
      </c>
      <c r="Z468">
        <v>33590</v>
      </c>
      <c r="AA468">
        <v>88940</v>
      </c>
      <c r="AB468">
        <v>72112</v>
      </c>
      <c r="AC468">
        <v>1.233359219</v>
      </c>
      <c r="AD468">
        <v>4</v>
      </c>
      <c r="AE468">
        <v>5</v>
      </c>
      <c r="AF468">
        <v>6.1</v>
      </c>
      <c r="AG468">
        <v>8.0912100000000001E-2</v>
      </c>
      <c r="AH468">
        <v>0.43577328399999998</v>
      </c>
    </row>
    <row r="470" spans="1:34" x14ac:dyDescent="0.25">
      <c r="F470">
        <f>COUNT(Table1[[#All],[day]])</f>
        <v>467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opLeftCell="A54" workbookViewId="0">
      <selection activeCell="A74" sqref="A74"/>
    </sheetView>
  </sheetViews>
  <sheetFormatPr defaultRowHeight="15" x14ac:dyDescent="0.25"/>
  <cols>
    <col min="1" max="1" width="13.140625" bestFit="1" customWidth="1"/>
    <col min="2" max="2" width="13.5703125" bestFit="1" customWidth="1"/>
    <col min="3" max="3" width="4.140625" bestFit="1" customWidth="1"/>
    <col min="4" max="4" width="3.42578125" bestFit="1" customWidth="1"/>
    <col min="5" max="5" width="3.28515625" bestFit="1" customWidth="1"/>
    <col min="6" max="6" width="3.42578125" bestFit="1" customWidth="1"/>
    <col min="7" max="7" width="3.5703125" bestFit="1" customWidth="1"/>
    <col min="8" max="8" width="3.140625" bestFit="1" customWidth="1"/>
    <col min="9" max="9" width="3.42578125" bestFit="1" customWidth="1"/>
    <col min="10" max="10" width="3.28515625" bestFit="1" customWidth="1"/>
    <col min="11" max="11" width="3" bestFit="1" customWidth="1"/>
    <col min="12" max="12" width="3.7109375" bestFit="1" customWidth="1"/>
    <col min="13" max="15" width="2.85546875" bestFit="1" customWidth="1"/>
    <col min="16" max="17" width="3" bestFit="1" customWidth="1"/>
    <col min="18" max="18" width="3.140625" bestFit="1" customWidth="1"/>
    <col min="19" max="19" width="3.28515625" bestFit="1" customWidth="1"/>
    <col min="20" max="20" width="3.140625" bestFit="1" customWidth="1"/>
    <col min="21" max="22" width="4.140625" bestFit="1" customWidth="1"/>
    <col min="23" max="23" width="3.85546875" bestFit="1" customWidth="1"/>
    <col min="24" max="24" width="3.42578125" bestFit="1" customWidth="1"/>
    <col min="25" max="26" width="4.28515625" bestFit="1" customWidth="1"/>
    <col min="27" max="28" width="3.85546875" bestFit="1" customWidth="1"/>
    <col min="29" max="29" width="3.5703125" bestFit="1" customWidth="1"/>
    <col min="30" max="30" width="3.42578125" bestFit="1" customWidth="1"/>
    <col min="31" max="31" width="3.7109375" bestFit="1" customWidth="1"/>
    <col min="32" max="32" width="3.140625" bestFit="1" customWidth="1"/>
    <col min="33" max="33" width="4.28515625" bestFit="1" customWidth="1"/>
    <col min="34" max="34" width="3.7109375" bestFit="1" customWidth="1"/>
    <col min="35" max="35" width="3.5703125" bestFit="1" customWidth="1"/>
    <col min="36" max="36" width="3.7109375" bestFit="1" customWidth="1"/>
    <col min="37" max="38" width="3.5703125" bestFit="1" customWidth="1"/>
    <col min="39" max="39" width="3.42578125" bestFit="1" customWidth="1"/>
    <col min="40" max="40" width="3.140625" bestFit="1" customWidth="1"/>
    <col min="41" max="41" width="3.42578125" bestFit="1" customWidth="1"/>
    <col min="42" max="42" width="3.140625" bestFit="1" customWidth="1"/>
    <col min="43" max="43" width="3.42578125" bestFit="1" customWidth="1"/>
    <col min="44" max="44" width="3.5703125" bestFit="1" customWidth="1"/>
    <col min="45" max="45" width="4.28515625" bestFit="1" customWidth="1"/>
    <col min="46" max="46" width="3.5703125" bestFit="1" customWidth="1"/>
    <col min="47" max="47" width="4.28515625" bestFit="1" customWidth="1"/>
    <col min="48" max="48" width="4.140625" bestFit="1" customWidth="1"/>
    <col min="49" max="49" width="11.28515625" bestFit="1" customWidth="1"/>
  </cols>
  <sheetData>
    <row r="1" spans="1:2" x14ac:dyDescent="0.25">
      <c r="A1" s="10" t="s">
        <v>2161</v>
      </c>
      <c r="B1" t="s">
        <v>2163</v>
      </c>
    </row>
    <row r="2" spans="1:2" x14ac:dyDescent="0.25">
      <c r="A2" s="11" t="s">
        <v>140</v>
      </c>
      <c r="B2" s="12">
        <v>22</v>
      </c>
    </row>
    <row r="3" spans="1:2" x14ac:dyDescent="0.25">
      <c r="A3" s="11" t="s">
        <v>35</v>
      </c>
      <c r="B3" s="12">
        <v>445</v>
      </c>
    </row>
    <row r="4" spans="1:2" x14ac:dyDescent="0.25">
      <c r="A4" s="11" t="s">
        <v>2162</v>
      </c>
      <c r="B4" s="12">
        <v>467</v>
      </c>
    </row>
    <row r="7" spans="1:2" x14ac:dyDescent="0.25">
      <c r="A7" s="10" t="s">
        <v>2161</v>
      </c>
      <c r="B7" t="s">
        <v>2164</v>
      </c>
    </row>
    <row r="8" spans="1:2" x14ac:dyDescent="0.25">
      <c r="A8" s="11" t="s">
        <v>92</v>
      </c>
      <c r="B8" s="12">
        <v>90</v>
      </c>
    </row>
    <row r="9" spans="1:2" x14ac:dyDescent="0.25">
      <c r="A9" s="11" t="s">
        <v>37</v>
      </c>
      <c r="B9" s="12">
        <v>84</v>
      </c>
    </row>
    <row r="10" spans="1:2" x14ac:dyDescent="0.25">
      <c r="A10" s="11" t="s">
        <v>54</v>
      </c>
      <c r="B10" s="12">
        <v>114</v>
      </c>
    </row>
    <row r="11" spans="1:2" x14ac:dyDescent="0.25">
      <c r="A11" s="11" t="s">
        <v>47</v>
      </c>
      <c r="B11" s="12">
        <v>96</v>
      </c>
    </row>
    <row r="12" spans="1:2" x14ac:dyDescent="0.25">
      <c r="A12" s="11" t="s">
        <v>111</v>
      </c>
      <c r="B12" s="12">
        <v>81</v>
      </c>
    </row>
    <row r="13" spans="1:2" x14ac:dyDescent="0.25">
      <c r="A13" s="11" t="s">
        <v>1006</v>
      </c>
      <c r="B13" s="12">
        <v>2</v>
      </c>
    </row>
    <row r="14" spans="1:2" x14ac:dyDescent="0.25">
      <c r="A14" s="11" t="s">
        <v>2162</v>
      </c>
      <c r="B14" s="12">
        <v>467</v>
      </c>
    </row>
    <row r="16" spans="1:2" x14ac:dyDescent="0.25">
      <c r="A16" s="11" t="s">
        <v>92</v>
      </c>
      <c r="B16" s="12">
        <v>90</v>
      </c>
    </row>
    <row r="17" spans="1:6" x14ac:dyDescent="0.25">
      <c r="A17" s="11" t="s">
        <v>37</v>
      </c>
      <c r="B17" s="12">
        <v>84</v>
      </c>
    </row>
    <row r="18" spans="1:6" x14ac:dyDescent="0.25">
      <c r="A18" s="11" t="s">
        <v>54</v>
      </c>
      <c r="B18" s="12">
        <v>114</v>
      </c>
    </row>
    <row r="19" spans="1:6" x14ac:dyDescent="0.25">
      <c r="A19" s="11" t="s">
        <v>47</v>
      </c>
      <c r="B19" s="12">
        <v>96</v>
      </c>
    </row>
    <row r="20" spans="1:6" x14ac:dyDescent="0.25">
      <c r="A20" s="11" t="s">
        <v>111</v>
      </c>
      <c r="B20" s="12">
        <v>81</v>
      </c>
    </row>
    <row r="21" spans="1:6" x14ac:dyDescent="0.25">
      <c r="A21" s="11" t="s">
        <v>1006</v>
      </c>
      <c r="B21" s="12">
        <v>2</v>
      </c>
    </row>
    <row r="24" spans="1:6" x14ac:dyDescent="0.25">
      <c r="A24" s="10" t="s">
        <v>2161</v>
      </c>
      <c r="B24" t="s">
        <v>2165</v>
      </c>
    </row>
    <row r="25" spans="1:6" x14ac:dyDescent="0.25">
      <c r="A25" s="11" t="s">
        <v>64</v>
      </c>
      <c r="B25" s="12">
        <v>74</v>
      </c>
      <c r="C25" s="11" t="s">
        <v>329</v>
      </c>
      <c r="D25" s="12">
        <v>1</v>
      </c>
      <c r="F25">
        <f>COUNT(B25:B71)</f>
        <v>47</v>
      </c>
    </row>
    <row r="26" spans="1:6" x14ac:dyDescent="0.25">
      <c r="A26" s="11" t="s">
        <v>95</v>
      </c>
      <c r="B26" s="12">
        <v>46</v>
      </c>
      <c r="C26" s="11" t="s">
        <v>198</v>
      </c>
      <c r="D26" s="12">
        <v>1</v>
      </c>
    </row>
    <row r="27" spans="1:6" x14ac:dyDescent="0.25">
      <c r="A27" s="11" t="s">
        <v>207</v>
      </c>
      <c r="B27" s="12">
        <v>29</v>
      </c>
      <c r="C27" s="11" t="s">
        <v>1687</v>
      </c>
      <c r="D27" s="12">
        <v>1</v>
      </c>
    </row>
    <row r="28" spans="1:6" x14ac:dyDescent="0.25">
      <c r="A28" s="11" t="s">
        <v>77</v>
      </c>
      <c r="B28" s="12">
        <v>25</v>
      </c>
      <c r="C28" s="11" t="s">
        <v>637</v>
      </c>
      <c r="D28" s="12">
        <v>1</v>
      </c>
    </row>
    <row r="29" spans="1:6" x14ac:dyDescent="0.25">
      <c r="A29" s="11" t="s">
        <v>186</v>
      </c>
      <c r="B29" s="12">
        <v>22</v>
      </c>
      <c r="C29" s="11" t="s">
        <v>1402</v>
      </c>
      <c r="D29" s="12">
        <v>1</v>
      </c>
    </row>
    <row r="30" spans="1:6" x14ac:dyDescent="0.25">
      <c r="A30" s="11" t="s">
        <v>143</v>
      </c>
      <c r="B30" s="12">
        <v>16</v>
      </c>
      <c r="C30" s="11" t="s">
        <v>293</v>
      </c>
      <c r="D30" s="12">
        <v>2</v>
      </c>
    </row>
    <row r="31" spans="1:6" x14ac:dyDescent="0.25">
      <c r="A31" s="11" t="s">
        <v>516</v>
      </c>
      <c r="B31" s="12">
        <v>14</v>
      </c>
      <c r="C31" s="11" t="s">
        <v>1407</v>
      </c>
      <c r="D31" s="12">
        <v>2</v>
      </c>
    </row>
    <row r="32" spans="1:6" x14ac:dyDescent="0.25">
      <c r="A32" s="11" t="s">
        <v>367</v>
      </c>
      <c r="B32" s="12">
        <v>12</v>
      </c>
      <c r="C32" s="11" t="s">
        <v>1235</v>
      </c>
      <c r="D32" s="12">
        <v>2</v>
      </c>
    </row>
    <row r="33" spans="1:4" x14ac:dyDescent="0.25">
      <c r="A33" s="11" t="s">
        <v>556</v>
      </c>
      <c r="B33" s="12">
        <v>11</v>
      </c>
      <c r="C33" s="11" t="s">
        <v>478</v>
      </c>
      <c r="D33" s="12">
        <v>2</v>
      </c>
    </row>
    <row r="34" spans="1:4" x14ac:dyDescent="0.25">
      <c r="A34" s="11" t="s">
        <v>577</v>
      </c>
      <c r="B34" s="12">
        <v>11</v>
      </c>
      <c r="C34" s="11" t="s">
        <v>1216</v>
      </c>
      <c r="D34" s="12">
        <v>2</v>
      </c>
    </row>
    <row r="35" spans="1:4" x14ac:dyDescent="0.25">
      <c r="A35" s="11" t="s">
        <v>265</v>
      </c>
      <c r="B35" s="12">
        <v>11</v>
      </c>
      <c r="C35" s="11" t="s">
        <v>862</v>
      </c>
      <c r="D35" s="12">
        <v>3</v>
      </c>
    </row>
    <row r="36" spans="1:4" x14ac:dyDescent="0.25">
      <c r="A36" s="11" t="s">
        <v>50</v>
      </c>
      <c r="B36" s="12">
        <v>11</v>
      </c>
      <c r="C36" s="11" t="s">
        <v>350</v>
      </c>
      <c r="D36" s="12">
        <v>4</v>
      </c>
    </row>
    <row r="37" spans="1:4" x14ac:dyDescent="0.25">
      <c r="A37" s="11" t="s">
        <v>312</v>
      </c>
      <c r="B37" s="12">
        <v>10</v>
      </c>
      <c r="C37" s="11" t="s">
        <v>386</v>
      </c>
      <c r="D37" s="12">
        <v>4</v>
      </c>
    </row>
    <row r="38" spans="1:4" x14ac:dyDescent="0.25">
      <c r="A38" s="11" t="s">
        <v>494</v>
      </c>
      <c r="B38" s="12">
        <v>10</v>
      </c>
      <c r="C38" s="11" t="s">
        <v>271</v>
      </c>
      <c r="D38" s="12">
        <v>4</v>
      </c>
    </row>
    <row r="39" spans="1:4" x14ac:dyDescent="0.25">
      <c r="A39" s="11" t="s">
        <v>71</v>
      </c>
      <c r="B39" s="12">
        <v>10</v>
      </c>
      <c r="C39" s="11" t="s">
        <v>223</v>
      </c>
      <c r="D39" s="12">
        <v>5</v>
      </c>
    </row>
    <row r="40" spans="1:4" x14ac:dyDescent="0.25">
      <c r="A40" s="11" t="s">
        <v>510</v>
      </c>
      <c r="B40" s="12">
        <v>10</v>
      </c>
      <c r="C40" s="11" t="s">
        <v>57</v>
      </c>
      <c r="D40" s="12">
        <v>5</v>
      </c>
    </row>
    <row r="41" spans="1:4" x14ac:dyDescent="0.25">
      <c r="A41" s="11" t="s">
        <v>150</v>
      </c>
      <c r="B41" s="12">
        <v>9</v>
      </c>
      <c r="C41" s="11" t="s">
        <v>484</v>
      </c>
      <c r="D41" s="12">
        <v>5</v>
      </c>
    </row>
    <row r="42" spans="1:4" x14ac:dyDescent="0.25">
      <c r="A42" s="11" t="s">
        <v>443</v>
      </c>
      <c r="B42" s="12">
        <v>9</v>
      </c>
      <c r="C42" s="11" t="s">
        <v>318</v>
      </c>
      <c r="D42" s="12">
        <v>5</v>
      </c>
    </row>
    <row r="43" spans="1:4" x14ac:dyDescent="0.25">
      <c r="A43" s="11" t="s">
        <v>101</v>
      </c>
      <c r="B43" s="12">
        <v>9</v>
      </c>
      <c r="C43" s="11" t="s">
        <v>1345</v>
      </c>
      <c r="D43" s="12">
        <v>6</v>
      </c>
    </row>
    <row r="44" spans="1:4" x14ac:dyDescent="0.25">
      <c r="A44" s="11" t="s">
        <v>40</v>
      </c>
      <c r="B44" s="12">
        <v>8</v>
      </c>
      <c r="C44" s="11" t="s">
        <v>169</v>
      </c>
      <c r="D44" s="12">
        <v>6</v>
      </c>
    </row>
    <row r="45" spans="1:4" x14ac:dyDescent="0.25">
      <c r="A45" s="11" t="s">
        <v>192</v>
      </c>
      <c r="B45" s="12">
        <v>8</v>
      </c>
      <c r="C45" s="11" t="s">
        <v>175</v>
      </c>
      <c r="D45" s="12">
        <v>6</v>
      </c>
    </row>
    <row r="46" spans="1:4" x14ac:dyDescent="0.25">
      <c r="A46" s="11" t="s">
        <v>125</v>
      </c>
      <c r="B46" s="12">
        <v>8</v>
      </c>
      <c r="C46" s="11" t="s">
        <v>136</v>
      </c>
      <c r="D46" s="12">
        <v>6</v>
      </c>
    </row>
    <row r="47" spans="1:4" x14ac:dyDescent="0.25">
      <c r="A47" s="11" t="s">
        <v>391</v>
      </c>
      <c r="B47" s="12">
        <v>7</v>
      </c>
      <c r="C47" s="11" t="s">
        <v>739</v>
      </c>
      <c r="D47" s="12">
        <v>6</v>
      </c>
    </row>
    <row r="48" spans="1:4" x14ac:dyDescent="0.25">
      <c r="A48" s="11" t="s">
        <v>244</v>
      </c>
      <c r="B48" s="12">
        <v>7</v>
      </c>
      <c r="C48" s="11" t="s">
        <v>391</v>
      </c>
      <c r="D48" s="12">
        <v>7</v>
      </c>
    </row>
    <row r="49" spans="1:4" x14ac:dyDescent="0.25">
      <c r="A49" s="11" t="s">
        <v>175</v>
      </c>
      <c r="B49" s="12">
        <v>6</v>
      </c>
      <c r="C49" s="11" t="s">
        <v>244</v>
      </c>
      <c r="D49" s="12">
        <v>7</v>
      </c>
    </row>
    <row r="50" spans="1:4" x14ac:dyDescent="0.25">
      <c r="A50" s="11" t="s">
        <v>169</v>
      </c>
      <c r="B50" s="12">
        <v>6</v>
      </c>
      <c r="C50" s="11" t="s">
        <v>40</v>
      </c>
      <c r="D50" s="12">
        <v>8</v>
      </c>
    </row>
    <row r="51" spans="1:4" x14ac:dyDescent="0.25">
      <c r="A51" s="11" t="s">
        <v>739</v>
      </c>
      <c r="B51" s="12">
        <v>6</v>
      </c>
      <c r="C51" s="11" t="s">
        <v>125</v>
      </c>
      <c r="D51" s="12">
        <v>8</v>
      </c>
    </row>
    <row r="52" spans="1:4" x14ac:dyDescent="0.25">
      <c r="A52" s="11" t="s">
        <v>136</v>
      </c>
      <c r="B52" s="12">
        <v>6</v>
      </c>
      <c r="C52" s="11" t="s">
        <v>192</v>
      </c>
      <c r="D52" s="12">
        <v>8</v>
      </c>
    </row>
    <row r="53" spans="1:4" x14ac:dyDescent="0.25">
      <c r="A53" s="11" t="s">
        <v>1345</v>
      </c>
      <c r="B53" s="12">
        <v>6</v>
      </c>
      <c r="C53" s="11" t="s">
        <v>443</v>
      </c>
      <c r="D53" s="12">
        <v>9</v>
      </c>
    </row>
    <row r="54" spans="1:4" x14ac:dyDescent="0.25">
      <c r="A54" s="11" t="s">
        <v>484</v>
      </c>
      <c r="B54" s="12">
        <v>5</v>
      </c>
      <c r="C54" s="11" t="s">
        <v>101</v>
      </c>
      <c r="D54" s="12">
        <v>9</v>
      </c>
    </row>
    <row r="55" spans="1:4" x14ac:dyDescent="0.25">
      <c r="A55" s="11" t="s">
        <v>57</v>
      </c>
      <c r="B55" s="12">
        <v>5</v>
      </c>
      <c r="C55" s="11" t="s">
        <v>150</v>
      </c>
      <c r="D55" s="12">
        <v>9</v>
      </c>
    </row>
    <row r="56" spans="1:4" x14ac:dyDescent="0.25">
      <c r="A56" s="11" t="s">
        <v>318</v>
      </c>
      <c r="B56" s="12">
        <v>5</v>
      </c>
      <c r="C56" s="11" t="s">
        <v>312</v>
      </c>
      <c r="D56" s="12">
        <v>10</v>
      </c>
    </row>
    <row r="57" spans="1:4" x14ac:dyDescent="0.25">
      <c r="A57" s="11" t="s">
        <v>223</v>
      </c>
      <c r="B57" s="12">
        <v>5</v>
      </c>
      <c r="C57" s="11" t="s">
        <v>494</v>
      </c>
      <c r="D57" s="12">
        <v>10</v>
      </c>
    </row>
    <row r="58" spans="1:4" x14ac:dyDescent="0.25">
      <c r="A58" s="11" t="s">
        <v>386</v>
      </c>
      <c r="B58" s="12">
        <v>4</v>
      </c>
      <c r="C58" s="11" t="s">
        <v>71</v>
      </c>
      <c r="D58" s="12">
        <v>10</v>
      </c>
    </row>
    <row r="59" spans="1:4" x14ac:dyDescent="0.25">
      <c r="A59" s="11" t="s">
        <v>271</v>
      </c>
      <c r="B59" s="12">
        <v>4</v>
      </c>
      <c r="C59" s="11" t="s">
        <v>510</v>
      </c>
      <c r="D59" s="12">
        <v>10</v>
      </c>
    </row>
    <row r="60" spans="1:4" x14ac:dyDescent="0.25">
      <c r="A60" s="11" t="s">
        <v>350</v>
      </c>
      <c r="B60" s="12">
        <v>4</v>
      </c>
      <c r="C60" s="11" t="s">
        <v>577</v>
      </c>
      <c r="D60" s="12">
        <v>11</v>
      </c>
    </row>
    <row r="61" spans="1:4" x14ac:dyDescent="0.25">
      <c r="A61" s="11" t="s">
        <v>862</v>
      </c>
      <c r="B61" s="12">
        <v>3</v>
      </c>
      <c r="C61" s="11" t="s">
        <v>50</v>
      </c>
      <c r="D61" s="12">
        <v>11</v>
      </c>
    </row>
    <row r="62" spans="1:4" x14ac:dyDescent="0.25">
      <c r="A62" s="11" t="s">
        <v>1407</v>
      </c>
      <c r="B62" s="12">
        <v>2</v>
      </c>
      <c r="C62" s="11" t="s">
        <v>265</v>
      </c>
      <c r="D62" s="12">
        <v>11</v>
      </c>
    </row>
    <row r="63" spans="1:4" x14ac:dyDescent="0.25">
      <c r="A63" s="11" t="s">
        <v>1216</v>
      </c>
      <c r="B63" s="12">
        <v>2</v>
      </c>
      <c r="C63" s="11" t="s">
        <v>556</v>
      </c>
      <c r="D63" s="12">
        <v>11</v>
      </c>
    </row>
    <row r="64" spans="1:4" x14ac:dyDescent="0.25">
      <c r="A64" s="11" t="s">
        <v>478</v>
      </c>
      <c r="B64" s="12">
        <v>2</v>
      </c>
      <c r="C64" s="11" t="s">
        <v>367</v>
      </c>
      <c r="D64" s="12">
        <v>12</v>
      </c>
    </row>
    <row r="65" spans="1:4" x14ac:dyDescent="0.25">
      <c r="A65" s="11" t="s">
        <v>293</v>
      </c>
      <c r="B65" s="12">
        <v>2</v>
      </c>
      <c r="C65" s="11" t="s">
        <v>516</v>
      </c>
      <c r="D65" s="12">
        <v>14</v>
      </c>
    </row>
    <row r="66" spans="1:4" x14ac:dyDescent="0.25">
      <c r="A66" s="11" t="s">
        <v>1235</v>
      </c>
      <c r="B66" s="12">
        <v>2</v>
      </c>
      <c r="C66" s="11" t="s">
        <v>143</v>
      </c>
      <c r="D66" s="12">
        <v>16</v>
      </c>
    </row>
    <row r="67" spans="1:4" x14ac:dyDescent="0.25">
      <c r="A67" s="11" t="s">
        <v>329</v>
      </c>
      <c r="B67" s="12">
        <v>1</v>
      </c>
      <c r="C67" s="11" t="s">
        <v>186</v>
      </c>
      <c r="D67" s="12">
        <v>22</v>
      </c>
    </row>
    <row r="68" spans="1:4" x14ac:dyDescent="0.25">
      <c r="A68" s="11" t="s">
        <v>1402</v>
      </c>
      <c r="B68" s="12">
        <v>1</v>
      </c>
      <c r="C68" s="11" t="s">
        <v>77</v>
      </c>
      <c r="D68" s="12">
        <v>25</v>
      </c>
    </row>
    <row r="69" spans="1:4" x14ac:dyDescent="0.25">
      <c r="A69" s="11" t="s">
        <v>1687</v>
      </c>
      <c r="B69" s="12">
        <v>1</v>
      </c>
      <c r="C69" s="11" t="s">
        <v>207</v>
      </c>
      <c r="D69" s="12">
        <v>29</v>
      </c>
    </row>
    <row r="70" spans="1:4" x14ac:dyDescent="0.25">
      <c r="A70" s="11" t="s">
        <v>637</v>
      </c>
      <c r="B70" s="12">
        <v>1</v>
      </c>
      <c r="C70" s="11" t="s">
        <v>95</v>
      </c>
      <c r="D70" s="12">
        <v>46</v>
      </c>
    </row>
    <row r="71" spans="1:4" x14ac:dyDescent="0.25">
      <c r="A71" s="11" t="s">
        <v>198</v>
      </c>
      <c r="B71" s="12">
        <v>1</v>
      </c>
      <c r="C71" s="11" t="s">
        <v>64</v>
      </c>
      <c r="D71" s="12">
        <v>74</v>
      </c>
    </row>
    <row r="72" spans="1:4" x14ac:dyDescent="0.25">
      <c r="A72" s="11" t="s">
        <v>2162</v>
      </c>
      <c r="B72" s="12">
        <v>467</v>
      </c>
    </row>
    <row r="74" spans="1:4" x14ac:dyDescent="0.25">
      <c r="A74" s="1"/>
      <c r="B74" s="2"/>
      <c r="C74" s="3"/>
    </row>
    <row r="75" spans="1:4" x14ac:dyDescent="0.25">
      <c r="A75" s="4"/>
      <c r="B75" s="5"/>
      <c r="C75" s="6"/>
    </row>
    <row r="76" spans="1:4" x14ac:dyDescent="0.25">
      <c r="A76" s="4"/>
      <c r="B76" s="5"/>
      <c r="C76" s="6"/>
    </row>
    <row r="77" spans="1:4" x14ac:dyDescent="0.25">
      <c r="A77" s="4"/>
      <c r="B77" s="5"/>
      <c r="C77" s="6"/>
    </row>
    <row r="78" spans="1:4" x14ac:dyDescent="0.25">
      <c r="A78" s="4"/>
      <c r="B78" s="5"/>
      <c r="C78" s="6"/>
    </row>
    <row r="79" spans="1:4" x14ac:dyDescent="0.25">
      <c r="A79" s="4"/>
      <c r="B79" s="5"/>
      <c r="C79" s="6"/>
    </row>
    <row r="80" spans="1:4" x14ac:dyDescent="0.25">
      <c r="A80" s="4"/>
      <c r="B80" s="5"/>
      <c r="C80" s="6"/>
    </row>
    <row r="81" spans="1:3" x14ac:dyDescent="0.25">
      <c r="A81" s="4"/>
      <c r="B81" s="5"/>
      <c r="C81" s="6"/>
    </row>
    <row r="82" spans="1:3" x14ac:dyDescent="0.25">
      <c r="A82" s="4"/>
      <c r="B82" s="5"/>
      <c r="C82" s="6"/>
    </row>
    <row r="83" spans="1:3" x14ac:dyDescent="0.25">
      <c r="A83" s="4"/>
      <c r="B83" s="5"/>
      <c r="C83" s="6"/>
    </row>
    <row r="84" spans="1:3" x14ac:dyDescent="0.25">
      <c r="A84" s="4"/>
      <c r="B84" s="5"/>
      <c r="C84" s="6"/>
    </row>
    <row r="85" spans="1:3" x14ac:dyDescent="0.25">
      <c r="A85" s="4"/>
      <c r="B85" s="5"/>
      <c r="C85" s="6"/>
    </row>
    <row r="86" spans="1:3" x14ac:dyDescent="0.25">
      <c r="A86" s="4"/>
      <c r="B86" s="5"/>
      <c r="C86" s="6"/>
    </row>
    <row r="87" spans="1:3" x14ac:dyDescent="0.25">
      <c r="A87" s="4"/>
      <c r="B87" s="5"/>
      <c r="C87" s="6"/>
    </row>
    <row r="88" spans="1:3" x14ac:dyDescent="0.25">
      <c r="A88" s="4"/>
      <c r="B88" s="5"/>
      <c r="C88" s="6"/>
    </row>
    <row r="89" spans="1:3" x14ac:dyDescent="0.25">
      <c r="A89" s="4"/>
      <c r="B89" s="5"/>
      <c r="C89" s="6"/>
    </row>
    <row r="90" spans="1:3" x14ac:dyDescent="0.25">
      <c r="A90" s="4"/>
      <c r="B90" s="5"/>
      <c r="C90" s="6"/>
    </row>
    <row r="91" spans="1:3" x14ac:dyDescent="0.25">
      <c r="A91" s="7"/>
      <c r="B91" s="8"/>
      <c r="C91"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49:I57"/>
  <sheetViews>
    <sheetView tabSelected="1" topLeftCell="B34" workbookViewId="0">
      <selection activeCell="AA23" sqref="AA23"/>
    </sheetView>
  </sheetViews>
  <sheetFormatPr defaultRowHeight="15" x14ac:dyDescent="0.25"/>
  <cols>
    <col min="9" max="9" width="11.85546875" bestFit="1" customWidth="1"/>
  </cols>
  <sheetData>
    <row r="49" spans="8:9" x14ac:dyDescent="0.25">
      <c r="H49" s="15" t="s">
        <v>2166</v>
      </c>
      <c r="I49" s="15" t="s">
        <v>2167</v>
      </c>
    </row>
    <row r="50" spans="8:9" x14ac:dyDescent="0.25">
      <c r="H50" s="13" t="s">
        <v>64</v>
      </c>
      <c r="I50" s="14">
        <v>74</v>
      </c>
    </row>
    <row r="51" spans="8:9" x14ac:dyDescent="0.25">
      <c r="H51" s="13" t="s">
        <v>95</v>
      </c>
      <c r="I51" s="14">
        <v>46</v>
      </c>
    </row>
    <row r="52" spans="8:9" x14ac:dyDescent="0.25">
      <c r="H52" s="13" t="s">
        <v>207</v>
      </c>
      <c r="I52" s="14">
        <v>29</v>
      </c>
    </row>
    <row r="53" spans="8:9" x14ac:dyDescent="0.25">
      <c r="H53" s="13" t="s">
        <v>77</v>
      </c>
      <c r="I53" s="14">
        <v>25</v>
      </c>
    </row>
    <row r="54" spans="8:9" x14ac:dyDescent="0.25">
      <c r="H54" s="13" t="s">
        <v>186</v>
      </c>
      <c r="I54" s="14">
        <v>22</v>
      </c>
    </row>
    <row r="55" spans="8:9" x14ac:dyDescent="0.25">
      <c r="H55" s="13" t="s">
        <v>143</v>
      </c>
      <c r="I55" s="14">
        <v>16</v>
      </c>
    </row>
    <row r="56" spans="8:9" x14ac:dyDescent="0.25">
      <c r="H56" s="13" t="s">
        <v>516</v>
      </c>
      <c r="I56" s="14">
        <v>14</v>
      </c>
    </row>
    <row r="57" spans="8:9" x14ac:dyDescent="0.25">
      <c r="H57" s="16" t="s">
        <v>2168</v>
      </c>
      <c r="I57" s="16">
        <f>SUM(I50:I56)</f>
        <v>226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police_killings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OLADOYINBO BABATUNDE</dc:creator>
  <cp:lastModifiedBy>OLADOYINBO BABATUNDE</cp:lastModifiedBy>
  <dcterms:created xsi:type="dcterms:W3CDTF">2025-03-02T22:58:42Z</dcterms:created>
  <dcterms:modified xsi:type="dcterms:W3CDTF">2025-03-03T01:04:17Z</dcterms:modified>
</cp:coreProperties>
</file>