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olayemibamisile/Documents/Susu Inc/Tools/"/>
    </mc:Choice>
  </mc:AlternateContent>
  <xr:revisionPtr revIDLastSave="0" documentId="13_ncr:1_{121626EF-CF63-834F-AE2C-5D82FC697424}" xr6:coauthVersionLast="46" xr6:coauthVersionMax="46" xr10:uidLastSave="{00000000-0000-0000-0000-000000000000}"/>
  <bookViews>
    <workbookView xWindow="560" yWindow="880" windowWidth="28180" windowHeight="15120" xr2:uid="{8D016121-3B2E-2746-AE68-2A884CA69364}"/>
  </bookViews>
  <sheets>
    <sheet name="Overview" sheetId="2" r:id="rId1"/>
    <sheet name="Saving for College" sheetId="1" r:id="rId2"/>
    <sheet name="Sample" sheetId="3" r:id="rId3"/>
  </sheets>
  <calcPr calcId="191029" iterateCount="2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 i="3" l="1"/>
  <c r="C29" i="3"/>
  <c r="C28" i="3"/>
  <c r="C27" i="3"/>
  <c r="C19" i="3"/>
  <c r="C18" i="3"/>
  <c r="C11" i="3"/>
  <c r="C10" i="3"/>
  <c r="D9" i="3"/>
  <c r="E9" i="3" s="1"/>
  <c r="B4" i="3"/>
  <c r="C25" i="3" s="1"/>
  <c r="C3" i="3"/>
  <c r="B4" i="1"/>
  <c r="C23" i="1" s="1"/>
  <c r="C27" i="1"/>
  <c r="C12" i="1" l="1"/>
  <c r="C14" i="3"/>
  <c r="C22" i="3"/>
  <c r="C10" i="1"/>
  <c r="C13" i="1"/>
  <c r="C11" i="1"/>
  <c r="C15" i="3"/>
  <c r="C23" i="3"/>
  <c r="C26" i="3"/>
  <c r="B10" i="3"/>
  <c r="D10" i="3" s="1"/>
  <c r="E10" i="3" s="1"/>
  <c r="F9" i="3"/>
  <c r="C12" i="3"/>
  <c r="C16" i="3"/>
  <c r="C20" i="3"/>
  <c r="C24" i="3"/>
  <c r="C4" i="3"/>
  <c r="C13" i="3"/>
  <c r="C17" i="3"/>
  <c r="C21" i="3"/>
  <c r="C26" i="1"/>
  <c r="C25" i="1"/>
  <c r="C24" i="1"/>
  <c r="F10" i="3" l="1"/>
  <c r="B11" i="3"/>
  <c r="D11" i="3" s="1"/>
  <c r="E11" i="3" s="1"/>
  <c r="B12" i="3" l="1"/>
  <c r="D12" i="3" s="1"/>
  <c r="E12" i="3" s="1"/>
  <c r="F11" i="3"/>
  <c r="B13" i="3" l="1"/>
  <c r="D13" i="3" s="1"/>
  <c r="E13" i="3" s="1"/>
  <c r="F12" i="3"/>
  <c r="B14" i="3" l="1"/>
  <c r="D14" i="3" s="1"/>
  <c r="E14" i="3" s="1"/>
  <c r="F13" i="3"/>
  <c r="F14" i="3" l="1"/>
  <c r="B15" i="3"/>
  <c r="D15" i="3" s="1"/>
  <c r="E15" i="3" s="1"/>
  <c r="B16" i="3" l="1"/>
  <c r="D16" i="3" s="1"/>
  <c r="E16" i="3" s="1"/>
  <c r="F15" i="3"/>
  <c r="F16" i="3" l="1"/>
  <c r="B17" i="3"/>
  <c r="D17" i="3" s="1"/>
  <c r="E17" i="3" s="1"/>
  <c r="B18" i="3" l="1"/>
  <c r="D18" i="3" s="1"/>
  <c r="E18" i="3" s="1"/>
  <c r="F17" i="3"/>
  <c r="F18" i="3" l="1"/>
  <c r="B19" i="3"/>
  <c r="D19" i="3" s="1"/>
  <c r="E19" i="3" s="1"/>
  <c r="B20" i="3" l="1"/>
  <c r="D20" i="3" s="1"/>
  <c r="E20" i="3" s="1"/>
  <c r="F19" i="3"/>
  <c r="B21" i="3" l="1"/>
  <c r="D21" i="3" s="1"/>
  <c r="E21" i="3" s="1"/>
  <c r="F20" i="3"/>
  <c r="B22" i="3" l="1"/>
  <c r="D22" i="3" s="1"/>
  <c r="E22" i="3" s="1"/>
  <c r="F21" i="3"/>
  <c r="F22" i="3" l="1"/>
  <c r="B23" i="3"/>
  <c r="D23" i="3" s="1"/>
  <c r="E23" i="3" s="1"/>
  <c r="B24" i="3" l="1"/>
  <c r="D24" i="3" s="1"/>
  <c r="E24" i="3" s="1"/>
  <c r="F23" i="3"/>
  <c r="B25" i="3" l="1"/>
  <c r="D25" i="3" s="1"/>
  <c r="E25" i="3" s="1"/>
  <c r="F24" i="3"/>
  <c r="B26" i="3" l="1"/>
  <c r="D26" i="3" s="1"/>
  <c r="E26" i="3" s="1"/>
  <c r="F25" i="3"/>
  <c r="F26" i="3" l="1"/>
  <c r="B27" i="3"/>
  <c r="D27" i="3" s="1"/>
  <c r="E27" i="3" s="1"/>
  <c r="B28" i="3" l="1"/>
  <c r="D28" i="3" s="1"/>
  <c r="E28" i="3" s="1"/>
  <c r="F27" i="3"/>
  <c r="B29" i="3" l="1"/>
  <c r="D29" i="3" s="1"/>
  <c r="E29" i="3" s="1"/>
  <c r="F28" i="3"/>
  <c r="B30" i="3" l="1"/>
  <c r="D30" i="3" s="1"/>
  <c r="E30" i="3" s="1"/>
  <c r="F30" i="3" s="1"/>
  <c r="F29" i="3"/>
  <c r="C30" i="1" l="1"/>
  <c r="C29" i="1"/>
  <c r="C28" i="1"/>
  <c r="C22" i="1"/>
  <c r="C21" i="1"/>
  <c r="C20" i="1"/>
  <c r="C19" i="1"/>
  <c r="C18" i="1"/>
  <c r="C17" i="1"/>
  <c r="C16" i="1"/>
  <c r="C15" i="1"/>
  <c r="C14" i="1"/>
  <c r="D9" i="1"/>
  <c r="E9" i="1" s="1"/>
  <c r="C4" i="1"/>
  <c r="C3" i="1"/>
  <c r="B10" i="1" l="1"/>
  <c r="D10" i="1" s="1"/>
  <c r="E10" i="1" s="1"/>
  <c r="F9" i="1"/>
  <c r="F10" i="1" l="1"/>
  <c r="B11" i="1"/>
  <c r="D11" i="1" s="1"/>
  <c r="E11" i="1" s="1"/>
  <c r="B12" i="1" l="1"/>
  <c r="D12" i="1" s="1"/>
  <c r="E12" i="1" s="1"/>
  <c r="F11" i="1"/>
  <c r="B13" i="1" l="1"/>
  <c r="D13" i="1" s="1"/>
  <c r="E13" i="1" s="1"/>
  <c r="F12" i="1"/>
  <c r="B14" i="1" l="1"/>
  <c r="D14" i="1" s="1"/>
  <c r="E14" i="1" s="1"/>
  <c r="F13" i="1"/>
  <c r="F14" i="1" l="1"/>
  <c r="B15" i="1"/>
  <c r="D15" i="1" s="1"/>
  <c r="E15" i="1" s="1"/>
  <c r="B16" i="1" l="1"/>
  <c r="D16" i="1" s="1"/>
  <c r="E16" i="1" s="1"/>
  <c r="F15" i="1"/>
  <c r="B17" i="1" l="1"/>
  <c r="D17" i="1" s="1"/>
  <c r="E17" i="1" s="1"/>
  <c r="F16" i="1"/>
  <c r="B18" i="1" l="1"/>
  <c r="D18" i="1" s="1"/>
  <c r="E18" i="1" s="1"/>
  <c r="F17" i="1"/>
  <c r="F18" i="1" l="1"/>
  <c r="B19" i="1"/>
  <c r="D19" i="1" s="1"/>
  <c r="E19" i="1" s="1"/>
  <c r="B20" i="1" l="1"/>
  <c r="D20" i="1" s="1"/>
  <c r="E20" i="1" s="1"/>
  <c r="F19" i="1"/>
  <c r="B21" i="1" l="1"/>
  <c r="D21" i="1" s="1"/>
  <c r="E21" i="1" s="1"/>
  <c r="B22" i="1" s="1"/>
  <c r="F20" i="1"/>
  <c r="D22" i="1" l="1"/>
  <c r="E22" i="1" s="1"/>
  <c r="B23" i="1" s="1"/>
  <c r="D23" i="1" s="1"/>
  <c r="E23" i="1" s="1"/>
  <c r="F21" i="1"/>
  <c r="F23" i="1" l="1"/>
  <c r="B24" i="1"/>
  <c r="D24" i="1" s="1"/>
  <c r="E24" i="1" s="1"/>
  <c r="F22" i="1"/>
  <c r="F24" i="1" l="1"/>
  <c r="B25" i="1"/>
  <c r="D25" i="1" s="1"/>
  <c r="E25" i="1" s="1"/>
  <c r="F25" i="1" l="1"/>
  <c r="B26" i="1"/>
  <c r="D26" i="1" s="1"/>
  <c r="E26" i="1" s="1"/>
  <c r="F26" i="1" l="1"/>
  <c r="B27" i="1"/>
  <c r="D27" i="1" s="1"/>
  <c r="E27" i="1" s="1"/>
  <c r="B28" i="1" l="1"/>
  <c r="D28" i="1" s="1"/>
  <c r="E28" i="1" s="1"/>
  <c r="F27" i="1"/>
  <c r="B29" i="1" l="1"/>
  <c r="D29" i="1" s="1"/>
  <c r="E29" i="1" s="1"/>
  <c r="F28" i="1"/>
  <c r="B30" i="1" l="1"/>
  <c r="D30" i="1" s="1"/>
  <c r="E30" i="1" s="1"/>
  <c r="F29" i="1"/>
  <c r="F30" i="1" l="1"/>
</calcChain>
</file>

<file path=xl/sharedStrings.xml><?xml version="1.0" encoding="utf-8"?>
<sst xmlns="http://schemas.openxmlformats.org/spreadsheetml/2006/main" count="42" uniqueCount="24">
  <si>
    <t>SAVING FOR COLLEGE</t>
  </si>
  <si>
    <t>Annual</t>
  </si>
  <si>
    <t>Monthly</t>
  </si>
  <si>
    <t>Interest Rate</t>
  </si>
  <si>
    <t>Annual Deposit</t>
  </si>
  <si>
    <t>Annual Cost of College</t>
  </si>
  <si>
    <t>In bank on birthday,</t>
  </si>
  <si>
    <t xml:space="preserve">Beginning of year </t>
  </si>
  <si>
    <t>End of year</t>
  </si>
  <si>
    <t>Interest</t>
    <phoneticPr fontId="0" type="noConversion"/>
  </si>
  <si>
    <t>Birthday</t>
  </si>
  <si>
    <t>before withdrawal or deposit</t>
  </si>
  <si>
    <t>Deposit or withdrawal</t>
  </si>
  <si>
    <t>Total</t>
  </si>
  <si>
    <t>including interest</t>
  </si>
  <si>
    <t>Earned</t>
    <phoneticPr fontId="0" type="noConversion"/>
  </si>
  <si>
    <t>Workbook Modified by My Susu Inc</t>
  </si>
  <si>
    <t>At My Susu Inc building community and financial education are some of our most important values.  We are committed to providing financial tools both tangible and intangible through our community forums and physical tools that you can use to make informed financial decisions every day.  </t>
  </si>
  <si>
    <t>You are welcome to browse through the tools available on our website at www.susuinc.com/resources, there may also be more helpful tools and or conversations that you can find through the Community portion of our website at www.susuinc.com/community and/or our social media platforms.</t>
  </si>
  <si>
    <t>General College Savings Worksheet</t>
  </si>
  <si>
    <t>Average Salary</t>
  </si>
  <si>
    <t>% of Salary Saved</t>
  </si>
  <si>
    <t>To use the worksheet input data into the colored fields.  You can expand the number of years and make adjustments to the worksheet.  Generally you should make changes in the colored field at the top of the worksheet only.  You may also make changes to the starting year of your savings and etc.</t>
  </si>
  <si>
    <t>This tool is to be used when you are first considering what the implications are for saving money for college or educational tuition.  You can arrange the worksheet to modifying at which year you begin making the savings payments and in which years deductions are made for tuition.  If you have a negative balance after the tuition payment schedules that means you are not saving and/or earning enough interest to cover the cost of the tuition.  In that event you would have to think about a combonation of saving and potentially taking on some form of college loans to make up for the difference.  You may be able to increase your saving ability by forming or joining a susu group with My Susu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</si>
</sst>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_(&quot;$&quot;* #,##0.0_);_(&quot;$&quot;* \(#,##0.0\);_(&quot;$&quot;* &quot;-&quot;??_);_(@_)"/>
    <numFmt numFmtId="166" formatCode="0.0%"/>
  </numFmts>
  <fonts count="5" x14ac:knownFonts="1">
    <font>
      <sz val="12"/>
      <color indexed="8"/>
      <name val="Times New Roman"/>
      <family val="1"/>
    </font>
    <font>
      <sz val="12"/>
      <color indexed="8"/>
      <name val="Times New Roman"/>
      <family val="1"/>
    </font>
    <font>
      <b/>
      <sz val="12"/>
      <color indexed="8"/>
      <name val="Times New Roman"/>
      <family val="1"/>
    </font>
    <font>
      <b/>
      <sz val="20"/>
      <color indexed="8"/>
      <name val="Times New Roman"/>
      <family val="1"/>
    </font>
    <font>
      <sz val="16"/>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2" fillId="0" borderId="0" xfId="0" applyFont="1"/>
    <xf numFmtId="164" fontId="0" fillId="0" borderId="0" xfId="1" applyNumberFormat="1" applyFont="1"/>
    <xf numFmtId="0" fontId="2" fillId="0" borderId="0" xfId="0" applyFont="1" applyAlignment="1">
      <alignment horizontal="center"/>
    </xf>
    <xf numFmtId="10" fontId="0" fillId="0" borderId="0" xfId="2" applyNumberFormat="1" applyFont="1"/>
    <xf numFmtId="0" fontId="0" fillId="0" borderId="0" xfId="0" applyAlignment="1">
      <alignment horizontal="center"/>
    </xf>
    <xf numFmtId="44" fontId="0" fillId="0" borderId="0" xfId="1" applyFont="1"/>
    <xf numFmtId="44" fontId="0" fillId="0" borderId="0" xfId="0" applyNumberFormat="1"/>
    <xf numFmtId="9" fontId="0" fillId="0" borderId="0" xfId="2" applyFont="1" applyAlignment="1">
      <alignment horizontal="center"/>
    </xf>
    <xf numFmtId="0" fontId="0" fillId="2" borderId="0" xfId="0" applyFill="1"/>
    <xf numFmtId="0" fontId="4" fillId="2" borderId="0" xfId="0" applyFont="1" applyFill="1" applyAlignment="1">
      <alignment vertical="top" wrapText="1"/>
    </xf>
    <xf numFmtId="10" fontId="0" fillId="3" borderId="0" xfId="2" applyNumberFormat="1" applyFont="1" applyFill="1"/>
    <xf numFmtId="164" fontId="0" fillId="3" borderId="0" xfId="1" applyNumberFormat="1" applyFont="1" applyFill="1"/>
    <xf numFmtId="0" fontId="0" fillId="0" borderId="0" xfId="0" applyFont="1" applyAlignment="1">
      <alignment horizontal="center"/>
    </xf>
    <xf numFmtId="9" fontId="0" fillId="3" borderId="0" xfId="2" applyFont="1" applyFill="1"/>
    <xf numFmtId="44" fontId="0" fillId="0" borderId="0" xfId="1" applyFont="1" applyFill="1"/>
    <xf numFmtId="44" fontId="0" fillId="0" borderId="0" xfId="1" applyNumberFormat="1" applyFont="1"/>
    <xf numFmtId="0" fontId="0" fillId="4" borderId="0" xfId="0" applyFill="1" applyAlignment="1">
      <alignment horizontal="center"/>
    </xf>
    <xf numFmtId="44" fontId="0" fillId="4" borderId="0" xfId="0" applyNumberFormat="1" applyFill="1"/>
    <xf numFmtId="44" fontId="0" fillId="4" borderId="0" xfId="1" applyFont="1" applyFill="1"/>
    <xf numFmtId="0" fontId="0" fillId="0" borderId="0" xfId="0" applyFill="1"/>
    <xf numFmtId="165" fontId="0" fillId="0" borderId="0" xfId="0" applyNumberFormat="1" applyFill="1"/>
    <xf numFmtId="44" fontId="0" fillId="0" borderId="0" xfId="0" applyNumberFormat="1" applyFill="1"/>
    <xf numFmtId="9" fontId="0" fillId="0" borderId="0" xfId="2" applyFont="1" applyFill="1"/>
    <xf numFmtId="44" fontId="0" fillId="0" borderId="0" xfId="0" applyNumberFormat="1" applyFill="1" applyAlignment="1">
      <alignment horizontal="center"/>
    </xf>
    <xf numFmtId="165" fontId="0" fillId="0" borderId="0" xfId="1" applyNumberFormat="1" applyFont="1" applyFill="1"/>
    <xf numFmtId="166" fontId="0" fillId="0" borderId="0" xfId="2" applyNumberFormat="1" applyFont="1" applyFill="1"/>
    <xf numFmtId="164" fontId="0" fillId="0" borderId="0" xfId="1" applyNumberFormat="1" applyFont="1" applyFill="1"/>
    <xf numFmtId="9" fontId="0" fillId="0" borderId="0" xfId="2" applyFont="1" applyFill="1" applyAlignment="1">
      <alignment horizontal="center"/>
    </xf>
    <xf numFmtId="0" fontId="4" fillId="2" borderId="0" xfId="0" applyFont="1" applyFill="1" applyAlignment="1">
      <alignment wrapText="1"/>
    </xf>
    <xf numFmtId="0" fontId="4" fillId="2" borderId="0" xfId="0" applyFont="1" applyFill="1" applyAlignment="1">
      <alignment horizontal="center" wrapText="1"/>
    </xf>
    <xf numFmtId="0" fontId="3" fillId="2" borderId="0" xfId="0" applyFont="1" applyFill="1" applyAlignment="1">
      <alignment horizontal="center"/>
    </xf>
    <xf numFmtId="0" fontId="4" fillId="2" borderId="0" xfId="0" applyFont="1" applyFill="1" applyAlignment="1">
      <alignment horizontal="center" vertical="top" wrapText="1"/>
    </xf>
    <xf numFmtId="0" fontId="2" fillId="0" borderId="0" xfId="0" applyFont="1" applyFill="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0</xdr:col>
      <xdr:colOff>482600</xdr:colOff>
      <xdr:row>0</xdr:row>
      <xdr:rowOff>0</xdr:rowOff>
    </xdr:from>
    <xdr:to>
      <xdr:col>5</xdr:col>
      <xdr:colOff>203200</xdr:colOff>
      <xdr:row>8</xdr:row>
      <xdr:rowOff>90307</xdr:rowOff>
    </xdr:to>
    <xdr:pic>
      <xdr:nvPicPr>
        <xdr:cNvPr id="2" name="Picture 1">
          <a:extLst>
            <a:ext uri="{FF2B5EF4-FFF2-40B4-BE49-F238E27FC236}">
              <a16:creationId xmlns:a16="http://schemas.microsoft.com/office/drawing/2014/main" id="{A9C404F8-484B-D941-94A6-AEAA570A8DE1}"/>
            </a:ext>
          </a:extLst>
        </xdr:cNvPr>
        <xdr:cNvPicPr>
          <a:picLocks noChangeAspect="1"/>
        </xdr:cNvPicPr>
      </xdr:nvPicPr>
      <xdr:blipFill>
        <a:blip xmlns:r="http://schemas.openxmlformats.org/officeDocument/2006/relationships" r:embed="rId1"/>
        <a:stretch>
          <a:fillRect/>
        </a:stretch>
      </xdr:blipFill>
      <xdr:spPr>
        <a:xfrm>
          <a:off x="482600" y="0"/>
          <a:ext cx="3848100" cy="17159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C5DE9-78B1-2E4B-9256-A9ED10FEDCCF}">
  <dimension ref="B4:T41"/>
  <sheetViews>
    <sheetView tabSelected="1" workbookViewId="0">
      <selection activeCell="R27" sqref="R27"/>
    </sheetView>
  </sheetViews>
  <sheetFormatPr baseColWidth="10" defaultRowHeight="16" x14ac:dyDescent="0.2"/>
  <cols>
    <col min="1" max="16384" width="10.83203125" style="9"/>
  </cols>
  <sheetData>
    <row r="4" spans="2:20" x14ac:dyDescent="0.2">
      <c r="B4" s="9" t="s">
        <v>16</v>
      </c>
      <c r="G4" s="31" t="s">
        <v>19</v>
      </c>
      <c r="H4" s="31"/>
      <c r="I4" s="31"/>
      <c r="J4" s="31"/>
      <c r="K4" s="31"/>
      <c r="L4" s="31"/>
      <c r="M4" s="31"/>
      <c r="N4" s="31"/>
    </row>
    <row r="5" spans="2:20" x14ac:dyDescent="0.2">
      <c r="G5" s="31"/>
      <c r="H5" s="31"/>
      <c r="I5" s="31"/>
      <c r="J5" s="31"/>
      <c r="K5" s="31"/>
      <c r="L5" s="31"/>
      <c r="M5" s="31"/>
      <c r="N5" s="31"/>
    </row>
    <row r="6" spans="2:20" x14ac:dyDescent="0.2">
      <c r="G6" s="31"/>
      <c r="H6" s="31"/>
      <c r="I6" s="31"/>
      <c r="J6" s="31"/>
      <c r="K6" s="31"/>
      <c r="L6" s="31"/>
      <c r="M6" s="31"/>
      <c r="N6" s="31"/>
    </row>
    <row r="7" spans="2:20" x14ac:dyDescent="0.2">
      <c r="G7" s="31"/>
      <c r="H7" s="31"/>
      <c r="I7" s="31"/>
      <c r="J7" s="31"/>
      <c r="K7" s="31"/>
      <c r="L7" s="31"/>
      <c r="M7" s="31"/>
      <c r="N7" s="31"/>
    </row>
    <row r="11" spans="2:20" ht="21" customHeight="1" x14ac:dyDescent="0.2">
      <c r="B11" s="32" t="s">
        <v>17</v>
      </c>
      <c r="C11" s="32"/>
      <c r="D11" s="32"/>
      <c r="E11" s="32"/>
      <c r="F11" s="32"/>
      <c r="G11" s="32"/>
      <c r="H11" s="32"/>
      <c r="I11" s="32"/>
      <c r="J11" s="32"/>
      <c r="K11" s="32"/>
      <c r="L11" s="32"/>
      <c r="M11" s="32"/>
      <c r="N11" s="32"/>
      <c r="O11" s="32"/>
      <c r="P11" s="32"/>
      <c r="Q11" s="10"/>
      <c r="R11" s="10"/>
      <c r="S11" s="10"/>
      <c r="T11" s="10"/>
    </row>
    <row r="12" spans="2:20" ht="16" customHeight="1" x14ac:dyDescent="0.2">
      <c r="B12" s="32"/>
      <c r="C12" s="32"/>
      <c r="D12" s="32"/>
      <c r="E12" s="32"/>
      <c r="F12" s="32"/>
      <c r="G12" s="32"/>
      <c r="H12" s="32"/>
      <c r="I12" s="32"/>
      <c r="J12" s="32"/>
      <c r="K12" s="32"/>
      <c r="L12" s="32"/>
      <c r="M12" s="32"/>
      <c r="N12" s="32"/>
      <c r="O12" s="32"/>
      <c r="P12" s="32"/>
      <c r="Q12" s="10"/>
      <c r="R12" s="10"/>
      <c r="S12" s="10"/>
      <c r="T12" s="10"/>
    </row>
    <row r="13" spans="2:20" ht="16" customHeight="1" x14ac:dyDescent="0.2">
      <c r="B13" s="32"/>
      <c r="C13" s="32"/>
      <c r="D13" s="32"/>
      <c r="E13" s="32"/>
      <c r="F13" s="32"/>
      <c r="G13" s="32"/>
      <c r="H13" s="32"/>
      <c r="I13" s="32"/>
      <c r="J13" s="32"/>
      <c r="K13" s="32"/>
      <c r="L13" s="32"/>
      <c r="M13" s="32"/>
      <c r="N13" s="32"/>
      <c r="O13" s="32"/>
      <c r="P13" s="32"/>
      <c r="Q13" s="10"/>
      <c r="R13" s="10"/>
      <c r="S13" s="10"/>
      <c r="T13" s="10"/>
    </row>
    <row r="14" spans="2:20" ht="16" customHeight="1" x14ac:dyDescent="0.2">
      <c r="B14" s="10"/>
      <c r="C14" s="10"/>
      <c r="D14" s="10"/>
      <c r="E14" s="10"/>
      <c r="F14" s="10"/>
      <c r="G14" s="10"/>
      <c r="H14" s="10"/>
      <c r="I14" s="10"/>
      <c r="J14" s="10"/>
      <c r="K14" s="10"/>
      <c r="L14" s="10"/>
      <c r="M14" s="10"/>
      <c r="N14" s="10"/>
      <c r="O14" s="10"/>
      <c r="P14" s="10"/>
      <c r="Q14" s="10"/>
      <c r="R14" s="10"/>
      <c r="S14" s="10"/>
      <c r="T14" s="10"/>
    </row>
    <row r="15" spans="2:20" ht="16" customHeight="1" x14ac:dyDescent="0.2">
      <c r="B15" s="30" t="s">
        <v>18</v>
      </c>
      <c r="C15" s="30"/>
      <c r="D15" s="30"/>
      <c r="E15" s="30"/>
      <c r="F15" s="30"/>
      <c r="G15" s="30"/>
      <c r="H15" s="30"/>
      <c r="I15" s="30"/>
      <c r="J15" s="30"/>
      <c r="K15" s="30"/>
      <c r="L15" s="30"/>
      <c r="M15" s="30"/>
      <c r="N15" s="30"/>
      <c r="O15" s="30"/>
      <c r="P15" s="30"/>
      <c r="Q15" s="10"/>
      <c r="R15" s="10"/>
      <c r="S15" s="10"/>
      <c r="T15" s="10"/>
    </row>
    <row r="16" spans="2:20" ht="16" customHeight="1" x14ac:dyDescent="0.2">
      <c r="B16" s="30"/>
      <c r="C16" s="30"/>
      <c r="D16" s="30"/>
      <c r="E16" s="30"/>
      <c r="F16" s="30"/>
      <c r="G16" s="30"/>
      <c r="H16" s="30"/>
      <c r="I16" s="30"/>
      <c r="J16" s="30"/>
      <c r="K16" s="30"/>
      <c r="L16" s="30"/>
      <c r="M16" s="30"/>
      <c r="N16" s="30"/>
      <c r="O16" s="30"/>
      <c r="P16" s="30"/>
      <c r="Q16" s="10"/>
      <c r="R16" s="10"/>
      <c r="S16" s="10"/>
      <c r="T16" s="10"/>
    </row>
    <row r="17" spans="2:16" x14ac:dyDescent="0.2">
      <c r="B17" s="30"/>
      <c r="C17" s="30"/>
      <c r="D17" s="30"/>
      <c r="E17" s="30"/>
      <c r="F17" s="30"/>
      <c r="G17" s="30"/>
      <c r="H17" s="30"/>
      <c r="I17" s="30"/>
      <c r="J17" s="30"/>
      <c r="K17" s="30"/>
      <c r="L17" s="30"/>
      <c r="M17" s="30"/>
      <c r="N17" s="30"/>
      <c r="O17" s="30"/>
      <c r="P17" s="30"/>
    </row>
    <row r="18" spans="2:16" x14ac:dyDescent="0.2">
      <c r="B18" s="30"/>
      <c r="C18" s="30"/>
      <c r="D18" s="30"/>
      <c r="E18" s="30"/>
      <c r="F18" s="30"/>
      <c r="G18" s="30"/>
      <c r="H18" s="30"/>
      <c r="I18" s="30"/>
      <c r="J18" s="30"/>
      <c r="K18" s="30"/>
      <c r="L18" s="30"/>
      <c r="M18" s="30"/>
      <c r="N18" s="30"/>
      <c r="O18" s="30"/>
      <c r="P18" s="30"/>
    </row>
    <row r="20" spans="2:16" ht="16" customHeight="1" x14ac:dyDescent="0.2"/>
    <row r="21" spans="2:16" ht="16" customHeight="1" x14ac:dyDescent="0.2">
      <c r="B21" s="32" t="s">
        <v>23</v>
      </c>
      <c r="C21" s="32"/>
      <c r="D21" s="32"/>
      <c r="E21" s="32"/>
      <c r="F21" s="32"/>
      <c r="G21" s="32"/>
      <c r="H21" s="32"/>
      <c r="I21" s="32"/>
      <c r="J21" s="32"/>
      <c r="K21" s="32"/>
      <c r="L21" s="32"/>
      <c r="M21" s="32"/>
      <c r="N21" s="32"/>
      <c r="O21" s="32"/>
      <c r="P21" s="32"/>
    </row>
    <row r="22" spans="2:16" ht="16" customHeight="1" x14ac:dyDescent="0.2">
      <c r="B22" s="32"/>
      <c r="C22" s="32"/>
      <c r="D22" s="32"/>
      <c r="E22" s="32"/>
      <c r="F22" s="32"/>
      <c r="G22" s="32"/>
      <c r="H22" s="32"/>
      <c r="I22" s="32"/>
      <c r="J22" s="32"/>
      <c r="K22" s="32"/>
      <c r="L22" s="32"/>
      <c r="M22" s="32"/>
      <c r="N22" s="32"/>
      <c r="O22" s="32"/>
      <c r="P22" s="32"/>
    </row>
    <row r="23" spans="2:16" ht="16" customHeight="1" x14ac:dyDescent="0.2">
      <c r="B23" s="32"/>
      <c r="C23" s="32"/>
      <c r="D23" s="32"/>
      <c r="E23" s="32"/>
      <c r="F23" s="32"/>
      <c r="G23" s="32"/>
      <c r="H23" s="32"/>
      <c r="I23" s="32"/>
      <c r="J23" s="32"/>
      <c r="K23" s="32"/>
      <c r="L23" s="32"/>
      <c r="M23" s="32"/>
      <c r="N23" s="32"/>
      <c r="O23" s="32"/>
      <c r="P23" s="32"/>
    </row>
    <row r="24" spans="2:16" ht="16" customHeight="1" x14ac:dyDescent="0.2">
      <c r="B24" s="32"/>
      <c r="C24" s="32"/>
      <c r="D24" s="32"/>
      <c r="E24" s="32"/>
      <c r="F24" s="32"/>
      <c r="G24" s="32"/>
      <c r="H24" s="32"/>
      <c r="I24" s="32"/>
      <c r="J24" s="32"/>
      <c r="K24" s="32"/>
      <c r="L24" s="32"/>
      <c r="M24" s="32"/>
      <c r="N24" s="32"/>
      <c r="O24" s="32"/>
      <c r="P24" s="32"/>
    </row>
    <row r="25" spans="2:16" ht="16" customHeight="1" x14ac:dyDescent="0.2">
      <c r="B25" s="32"/>
      <c r="C25" s="32"/>
      <c r="D25" s="32"/>
      <c r="E25" s="32"/>
      <c r="F25" s="32"/>
      <c r="G25" s="32"/>
      <c r="H25" s="32"/>
      <c r="I25" s="32"/>
      <c r="J25" s="32"/>
      <c r="K25" s="32"/>
      <c r="L25" s="32"/>
      <c r="M25" s="32"/>
      <c r="N25" s="32"/>
      <c r="O25" s="32"/>
      <c r="P25" s="32"/>
    </row>
    <row r="26" spans="2:16" ht="16" customHeight="1" x14ac:dyDescent="0.2">
      <c r="B26" s="32"/>
      <c r="C26" s="32"/>
      <c r="D26" s="32"/>
      <c r="E26" s="32"/>
      <c r="F26" s="32"/>
      <c r="G26" s="32"/>
      <c r="H26" s="32"/>
      <c r="I26" s="32"/>
      <c r="J26" s="32"/>
      <c r="K26" s="32"/>
      <c r="L26" s="32"/>
      <c r="M26" s="32"/>
      <c r="N26" s="32"/>
      <c r="O26" s="32"/>
      <c r="P26" s="32"/>
    </row>
    <row r="27" spans="2:16" ht="16" customHeight="1" x14ac:dyDescent="0.2">
      <c r="B27" s="32"/>
      <c r="C27" s="32"/>
      <c r="D27" s="32"/>
      <c r="E27" s="32"/>
      <c r="F27" s="32"/>
      <c r="G27" s="32"/>
      <c r="H27" s="32"/>
      <c r="I27" s="32"/>
      <c r="J27" s="32"/>
      <c r="K27" s="32"/>
      <c r="L27" s="32"/>
      <c r="M27" s="32"/>
      <c r="N27" s="32"/>
      <c r="O27" s="32"/>
      <c r="P27" s="32"/>
    </row>
    <row r="28" spans="2:16" ht="16" customHeight="1" x14ac:dyDescent="0.2">
      <c r="B28" s="32"/>
      <c r="C28" s="32"/>
      <c r="D28" s="32"/>
      <c r="E28" s="32"/>
      <c r="F28" s="32"/>
      <c r="G28" s="32"/>
      <c r="H28" s="32"/>
      <c r="I28" s="32"/>
      <c r="J28" s="32"/>
      <c r="K28" s="32"/>
      <c r="L28" s="32"/>
      <c r="M28" s="32"/>
      <c r="N28" s="32"/>
      <c r="O28" s="32"/>
      <c r="P28" s="32"/>
    </row>
    <row r="29" spans="2:16" ht="16" customHeight="1" x14ac:dyDescent="0.2">
      <c r="B29" s="32"/>
      <c r="C29" s="32"/>
      <c r="D29" s="32"/>
      <c r="E29" s="32"/>
      <c r="F29" s="32"/>
      <c r="G29" s="32"/>
      <c r="H29" s="32"/>
      <c r="I29" s="32"/>
      <c r="J29" s="32"/>
      <c r="K29" s="32"/>
      <c r="L29" s="32"/>
      <c r="M29" s="32"/>
      <c r="N29" s="32"/>
      <c r="O29" s="32"/>
      <c r="P29" s="32"/>
    </row>
    <row r="30" spans="2:16" ht="16" customHeight="1" x14ac:dyDescent="0.2">
      <c r="B30" s="32"/>
      <c r="C30" s="32"/>
      <c r="D30" s="32"/>
      <c r="E30" s="32"/>
      <c r="F30" s="32"/>
      <c r="G30" s="32"/>
      <c r="H30" s="32"/>
      <c r="I30" s="32"/>
      <c r="J30" s="32"/>
      <c r="K30" s="32"/>
      <c r="L30" s="32"/>
      <c r="M30" s="32"/>
      <c r="N30" s="32"/>
      <c r="O30" s="32"/>
      <c r="P30" s="32"/>
    </row>
    <row r="31" spans="2:16" ht="16" customHeight="1" x14ac:dyDescent="0.2">
      <c r="B31" s="10"/>
      <c r="C31" s="10"/>
      <c r="D31" s="10"/>
      <c r="E31" s="10"/>
      <c r="F31" s="10"/>
      <c r="G31" s="10"/>
      <c r="H31" s="10"/>
      <c r="I31" s="10"/>
      <c r="J31" s="10"/>
      <c r="K31" s="10"/>
      <c r="L31" s="10"/>
      <c r="M31" s="10"/>
      <c r="N31" s="10"/>
      <c r="O31" s="10"/>
      <c r="P31" s="10"/>
    </row>
    <row r="32" spans="2:16" ht="16" customHeight="1" x14ac:dyDescent="0.2">
      <c r="B32" s="30" t="s">
        <v>22</v>
      </c>
      <c r="C32" s="30"/>
      <c r="D32" s="30"/>
      <c r="E32" s="30"/>
      <c r="F32" s="30"/>
      <c r="G32" s="30"/>
      <c r="H32" s="30"/>
      <c r="I32" s="30"/>
      <c r="J32" s="30"/>
      <c r="K32" s="30"/>
      <c r="L32" s="30"/>
      <c r="M32" s="30"/>
      <c r="N32" s="30"/>
      <c r="O32" s="30"/>
      <c r="P32" s="30"/>
    </row>
    <row r="33" spans="2:16" ht="16" customHeight="1" x14ac:dyDescent="0.2">
      <c r="B33" s="30"/>
      <c r="C33" s="30"/>
      <c r="D33" s="30"/>
      <c r="E33" s="30"/>
      <c r="F33" s="30"/>
      <c r="G33" s="30"/>
      <c r="H33" s="30"/>
      <c r="I33" s="30"/>
      <c r="J33" s="30"/>
      <c r="K33" s="30"/>
      <c r="L33" s="30"/>
      <c r="M33" s="30"/>
      <c r="N33" s="30"/>
      <c r="O33" s="30"/>
      <c r="P33" s="30"/>
    </row>
    <row r="34" spans="2:16" x14ac:dyDescent="0.2">
      <c r="B34" s="30"/>
      <c r="C34" s="30"/>
      <c r="D34" s="30"/>
      <c r="E34" s="30"/>
      <c r="F34" s="30"/>
      <c r="G34" s="30"/>
      <c r="H34" s="30"/>
      <c r="I34" s="30"/>
      <c r="J34" s="30"/>
      <c r="K34" s="30"/>
      <c r="L34" s="30"/>
      <c r="M34" s="30"/>
      <c r="N34" s="30"/>
      <c r="O34" s="30"/>
      <c r="P34" s="30"/>
    </row>
    <row r="35" spans="2:16" x14ac:dyDescent="0.2">
      <c r="B35" s="30"/>
      <c r="C35" s="30"/>
      <c r="D35" s="30"/>
      <c r="E35" s="30"/>
      <c r="F35" s="30"/>
      <c r="G35" s="30"/>
      <c r="H35" s="30"/>
      <c r="I35" s="30"/>
      <c r="J35" s="30"/>
      <c r="K35" s="30"/>
      <c r="L35" s="30"/>
      <c r="M35" s="30"/>
      <c r="N35" s="30"/>
      <c r="O35" s="30"/>
      <c r="P35" s="30"/>
    </row>
    <row r="36" spans="2:16" ht="16" customHeight="1" x14ac:dyDescent="0.25">
      <c r="C36" s="29"/>
      <c r="D36" s="29"/>
      <c r="E36" s="29"/>
      <c r="F36" s="29"/>
      <c r="G36" s="29"/>
      <c r="H36" s="29"/>
      <c r="I36" s="29"/>
      <c r="J36" s="29"/>
      <c r="K36" s="29"/>
      <c r="L36" s="29"/>
      <c r="M36" s="29"/>
      <c r="N36" s="29"/>
      <c r="O36" s="29"/>
      <c r="P36" s="29"/>
    </row>
    <row r="37" spans="2:16" ht="16" customHeight="1" x14ac:dyDescent="0.25">
      <c r="B37" s="29"/>
      <c r="C37" s="29"/>
      <c r="D37" s="29"/>
      <c r="E37" s="29"/>
      <c r="F37" s="29"/>
      <c r="G37" s="29"/>
      <c r="H37" s="29"/>
      <c r="I37" s="29"/>
      <c r="J37" s="29"/>
      <c r="K37" s="29"/>
      <c r="L37" s="29"/>
      <c r="M37" s="29"/>
      <c r="N37" s="29"/>
      <c r="O37" s="29"/>
      <c r="P37" s="29"/>
    </row>
    <row r="38" spans="2:16" ht="16" customHeight="1" x14ac:dyDescent="0.25">
      <c r="B38" s="29"/>
      <c r="C38" s="29"/>
      <c r="D38" s="29"/>
      <c r="E38" s="29"/>
      <c r="F38" s="29"/>
      <c r="G38" s="29"/>
      <c r="H38" s="29"/>
      <c r="I38" s="29"/>
      <c r="J38" s="29"/>
      <c r="K38" s="29"/>
      <c r="L38" s="29"/>
      <c r="M38" s="29"/>
      <c r="N38" s="29"/>
      <c r="O38" s="29"/>
      <c r="P38" s="29"/>
    </row>
    <row r="39" spans="2:16" ht="16" customHeight="1" x14ac:dyDescent="0.25">
      <c r="B39" s="29"/>
      <c r="C39" s="29"/>
      <c r="D39" s="29"/>
      <c r="E39" s="29"/>
      <c r="F39" s="29"/>
      <c r="G39" s="29"/>
      <c r="H39" s="29"/>
      <c r="I39" s="29"/>
      <c r="J39" s="29"/>
      <c r="K39" s="29"/>
      <c r="L39" s="29"/>
      <c r="M39" s="29"/>
      <c r="N39" s="29"/>
      <c r="O39" s="29"/>
      <c r="P39" s="29"/>
    </row>
    <row r="40" spans="2:16" ht="16" customHeight="1" x14ac:dyDescent="0.25">
      <c r="B40" s="29"/>
      <c r="C40" s="29"/>
      <c r="D40" s="29"/>
      <c r="E40" s="29"/>
      <c r="F40" s="29"/>
      <c r="G40" s="29"/>
      <c r="H40" s="29"/>
      <c r="I40" s="29"/>
      <c r="J40" s="29"/>
      <c r="K40" s="29"/>
      <c r="L40" s="29"/>
      <c r="M40" s="29"/>
      <c r="N40" s="29"/>
      <c r="O40" s="29"/>
      <c r="P40" s="29"/>
    </row>
    <row r="41" spans="2:16" ht="16" customHeight="1" x14ac:dyDescent="0.25">
      <c r="B41" s="29"/>
      <c r="C41" s="29"/>
      <c r="D41" s="29"/>
      <c r="E41" s="29"/>
      <c r="F41" s="29"/>
      <c r="G41" s="29"/>
      <c r="H41" s="29"/>
      <c r="I41" s="29"/>
      <c r="J41" s="29"/>
      <c r="K41" s="29"/>
      <c r="L41" s="29"/>
      <c r="M41" s="29"/>
      <c r="N41" s="29"/>
      <c r="O41" s="29"/>
      <c r="P41" s="29"/>
    </row>
  </sheetData>
  <sheetProtection algorithmName="SHA-512" hashValue="x5kIjdDS+3zsPTh3QtRw0+SFwQFofphi/GGm9tkx23iXKL95bcpBuHgRwPGWjjj3l8Cjxx5DmI1+vSN5GY8pwA==" saltValue="5le8lbiyNe3uwPNSZQ3dLg==" spinCount="100000" sheet="1" objects="1" scenarios="1"/>
  <mergeCells count="5">
    <mergeCell ref="B32:P35"/>
    <mergeCell ref="G4:N7"/>
    <mergeCell ref="B11:P13"/>
    <mergeCell ref="B15:P18"/>
    <mergeCell ref="B21:P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12B0-C4C5-6E41-A7AC-36568F37C42F}">
  <dimension ref="A1:R56"/>
  <sheetViews>
    <sheetView topLeftCell="A3" zoomScale="150" workbookViewId="0">
      <selection activeCell="C10" sqref="C10"/>
    </sheetView>
  </sheetViews>
  <sheetFormatPr baseColWidth="10" defaultColWidth="8.83203125" defaultRowHeight="16" x14ac:dyDescent="0.2"/>
  <cols>
    <col min="1" max="1" width="23.83203125" bestFit="1" customWidth="1"/>
    <col min="2" max="2" width="26.1640625" bestFit="1" customWidth="1"/>
    <col min="3" max="3" width="20.5" bestFit="1" customWidth="1"/>
    <col min="4" max="5" width="16.1640625" bestFit="1" customWidth="1"/>
    <col min="6" max="6" width="12.1640625" customWidth="1"/>
  </cols>
  <sheetData>
    <row r="1" spans="1:6" x14ac:dyDescent="0.2">
      <c r="A1" s="1" t="s">
        <v>0</v>
      </c>
      <c r="D1" t="s">
        <v>20</v>
      </c>
      <c r="E1" s="12">
        <v>80000</v>
      </c>
    </row>
    <row r="2" spans="1:6" x14ac:dyDescent="0.2">
      <c r="B2" s="3" t="s">
        <v>1</v>
      </c>
      <c r="C2" s="3" t="s">
        <v>2</v>
      </c>
      <c r="D2" t="s">
        <v>21</v>
      </c>
      <c r="E2" s="14">
        <v>7.0000000000000007E-2</v>
      </c>
    </row>
    <row r="3" spans="1:6" x14ac:dyDescent="0.2">
      <c r="A3" t="s">
        <v>3</v>
      </c>
      <c r="B3" s="11">
        <v>0.06</v>
      </c>
      <c r="C3" s="4">
        <f>B3/12</f>
        <v>5.0000000000000001E-3</v>
      </c>
    </row>
    <row r="4" spans="1:6" x14ac:dyDescent="0.2">
      <c r="A4" t="s">
        <v>4</v>
      </c>
      <c r="B4" s="15">
        <f>E1*E2</f>
        <v>5600.0000000000009</v>
      </c>
      <c r="C4" s="16">
        <f>B4/12</f>
        <v>466.66666666666674</v>
      </c>
    </row>
    <row r="5" spans="1:6" x14ac:dyDescent="0.2">
      <c r="A5" t="s">
        <v>5</v>
      </c>
      <c r="B5" s="12">
        <v>45000</v>
      </c>
    </row>
    <row r="6" spans="1:6" x14ac:dyDescent="0.2">
      <c r="B6" s="2"/>
    </row>
    <row r="7" spans="1:6" x14ac:dyDescent="0.2">
      <c r="A7" s="3"/>
      <c r="B7" s="3" t="s">
        <v>6</v>
      </c>
      <c r="C7" s="3" t="s">
        <v>7</v>
      </c>
      <c r="E7" s="3" t="s">
        <v>8</v>
      </c>
      <c r="F7" s="3" t="s">
        <v>9</v>
      </c>
    </row>
    <row r="8" spans="1:6" x14ac:dyDescent="0.2">
      <c r="A8" s="3" t="s">
        <v>10</v>
      </c>
      <c r="B8" s="3" t="s">
        <v>11</v>
      </c>
      <c r="C8" s="3" t="s">
        <v>12</v>
      </c>
      <c r="D8" s="3" t="s">
        <v>13</v>
      </c>
      <c r="E8" s="3" t="s">
        <v>14</v>
      </c>
      <c r="F8" s="3" t="s">
        <v>15</v>
      </c>
    </row>
    <row r="9" spans="1:6" x14ac:dyDescent="0.2">
      <c r="A9" s="13">
        <v>0</v>
      </c>
      <c r="B9" s="6">
        <v>0</v>
      </c>
      <c r="C9" s="7">
        <v>0</v>
      </c>
      <c r="D9" s="6">
        <f t="shared" ref="D9:D22" si="0">B9+C9</f>
        <v>0</v>
      </c>
      <c r="E9" s="6">
        <f t="shared" ref="E9:E22" si="1">D9*(1+$B$3)</f>
        <v>0</v>
      </c>
      <c r="F9" s="7">
        <f t="shared" ref="F9:F22" si="2">E9-D9</f>
        <v>0</v>
      </c>
    </row>
    <row r="10" spans="1:6" x14ac:dyDescent="0.2">
      <c r="A10" s="13">
        <v>1</v>
      </c>
      <c r="B10" s="7">
        <f t="shared" ref="B10:B22" si="3">E9</f>
        <v>0</v>
      </c>
      <c r="C10" s="7">
        <f t="shared" ref="C10:C26" si="4">$B$4</f>
        <v>5600.0000000000009</v>
      </c>
      <c r="D10" s="6">
        <f t="shared" si="0"/>
        <v>5600.0000000000009</v>
      </c>
      <c r="E10" s="6">
        <f t="shared" si="1"/>
        <v>5936.0000000000009</v>
      </c>
      <c r="F10" s="7">
        <f t="shared" si="2"/>
        <v>336</v>
      </c>
    </row>
    <row r="11" spans="1:6" x14ac:dyDescent="0.2">
      <c r="A11" s="13">
        <v>2</v>
      </c>
      <c r="B11" s="7">
        <f t="shared" si="3"/>
        <v>5936.0000000000009</v>
      </c>
      <c r="C11" s="7">
        <f t="shared" si="4"/>
        <v>5600.0000000000009</v>
      </c>
      <c r="D11" s="6">
        <f t="shared" si="0"/>
        <v>11536.000000000002</v>
      </c>
      <c r="E11" s="6">
        <f t="shared" si="1"/>
        <v>12228.160000000002</v>
      </c>
      <c r="F11" s="7">
        <f t="shared" si="2"/>
        <v>692.15999999999985</v>
      </c>
    </row>
    <row r="12" spans="1:6" x14ac:dyDescent="0.2">
      <c r="A12" s="13">
        <v>3</v>
      </c>
      <c r="B12" s="7">
        <f t="shared" si="3"/>
        <v>12228.160000000002</v>
      </c>
      <c r="C12" s="7">
        <f t="shared" si="4"/>
        <v>5600.0000000000009</v>
      </c>
      <c r="D12" s="6">
        <f t="shared" si="0"/>
        <v>17828.160000000003</v>
      </c>
      <c r="E12" s="6">
        <f t="shared" si="1"/>
        <v>18897.849600000005</v>
      </c>
      <c r="F12" s="7">
        <f t="shared" si="2"/>
        <v>1069.6896000000015</v>
      </c>
    </row>
    <row r="13" spans="1:6" x14ac:dyDescent="0.2">
      <c r="A13" s="13">
        <v>4</v>
      </c>
      <c r="B13" s="7">
        <f t="shared" si="3"/>
        <v>18897.849600000005</v>
      </c>
      <c r="C13" s="7">
        <f t="shared" si="4"/>
        <v>5600.0000000000009</v>
      </c>
      <c r="D13" s="6">
        <f t="shared" si="0"/>
        <v>24497.849600000005</v>
      </c>
      <c r="E13" s="6">
        <f t="shared" si="1"/>
        <v>25967.720576000007</v>
      </c>
      <c r="F13" s="7">
        <f t="shared" si="2"/>
        <v>1469.870976000002</v>
      </c>
    </row>
    <row r="14" spans="1:6" x14ac:dyDescent="0.2">
      <c r="A14" s="5">
        <v>5</v>
      </c>
      <c r="B14" s="7">
        <f t="shared" si="3"/>
        <v>25967.720576000007</v>
      </c>
      <c r="C14" s="7">
        <f t="shared" si="4"/>
        <v>5600.0000000000009</v>
      </c>
      <c r="D14" s="6">
        <f t="shared" si="0"/>
        <v>31567.720576000007</v>
      </c>
      <c r="E14" s="6">
        <f t="shared" si="1"/>
        <v>33461.783810560009</v>
      </c>
      <c r="F14" s="7">
        <f t="shared" si="2"/>
        <v>1894.0632345600025</v>
      </c>
    </row>
    <row r="15" spans="1:6" x14ac:dyDescent="0.2">
      <c r="A15" s="5">
        <v>6</v>
      </c>
      <c r="B15" s="7">
        <f t="shared" si="3"/>
        <v>33461.783810560009</v>
      </c>
      <c r="C15" s="7">
        <f t="shared" si="4"/>
        <v>5600.0000000000009</v>
      </c>
      <c r="D15" s="6">
        <f t="shared" si="0"/>
        <v>39061.783810560009</v>
      </c>
      <c r="E15" s="6">
        <f t="shared" si="1"/>
        <v>41405.490839193611</v>
      </c>
      <c r="F15" s="7">
        <f t="shared" si="2"/>
        <v>2343.707028633602</v>
      </c>
    </row>
    <row r="16" spans="1:6" x14ac:dyDescent="0.2">
      <c r="A16" s="5">
        <v>7</v>
      </c>
      <c r="B16" s="7">
        <f t="shared" si="3"/>
        <v>41405.490839193611</v>
      </c>
      <c r="C16" s="7">
        <f t="shared" si="4"/>
        <v>5600.0000000000009</v>
      </c>
      <c r="D16" s="6">
        <f t="shared" si="0"/>
        <v>47005.490839193611</v>
      </c>
      <c r="E16" s="6">
        <f t="shared" si="1"/>
        <v>49825.820289545234</v>
      </c>
      <c r="F16" s="7">
        <f t="shared" si="2"/>
        <v>2820.3294503516227</v>
      </c>
    </row>
    <row r="17" spans="1:6" x14ac:dyDescent="0.2">
      <c r="A17" s="5">
        <v>8</v>
      </c>
      <c r="B17" s="7">
        <f t="shared" si="3"/>
        <v>49825.820289545234</v>
      </c>
      <c r="C17" s="7">
        <f t="shared" si="4"/>
        <v>5600.0000000000009</v>
      </c>
      <c r="D17" s="6">
        <f t="shared" si="0"/>
        <v>55425.820289545234</v>
      </c>
      <c r="E17" s="6">
        <f t="shared" si="1"/>
        <v>58751.369506917952</v>
      </c>
      <c r="F17" s="7">
        <f t="shared" si="2"/>
        <v>3325.549217372718</v>
      </c>
    </row>
    <row r="18" spans="1:6" x14ac:dyDescent="0.2">
      <c r="A18" s="5">
        <v>9</v>
      </c>
      <c r="B18" s="7">
        <f t="shared" si="3"/>
        <v>58751.369506917952</v>
      </c>
      <c r="C18" s="7">
        <f t="shared" si="4"/>
        <v>5600.0000000000009</v>
      </c>
      <c r="D18" s="6">
        <f t="shared" si="0"/>
        <v>64351.369506917952</v>
      </c>
      <c r="E18" s="6">
        <f t="shared" si="1"/>
        <v>68212.45167733304</v>
      </c>
      <c r="F18" s="7">
        <f t="shared" si="2"/>
        <v>3861.0821704150876</v>
      </c>
    </row>
    <row r="19" spans="1:6" x14ac:dyDescent="0.2">
      <c r="A19" s="5">
        <v>10</v>
      </c>
      <c r="B19" s="7">
        <f t="shared" si="3"/>
        <v>68212.45167733304</v>
      </c>
      <c r="C19" s="7">
        <f t="shared" si="4"/>
        <v>5600.0000000000009</v>
      </c>
      <c r="D19" s="6">
        <f t="shared" si="0"/>
        <v>73812.45167733304</v>
      </c>
      <c r="E19" s="6">
        <f t="shared" si="1"/>
        <v>78241.198777973026</v>
      </c>
      <c r="F19" s="7">
        <f t="shared" si="2"/>
        <v>4428.7471006399865</v>
      </c>
    </row>
    <row r="20" spans="1:6" x14ac:dyDescent="0.2">
      <c r="A20" s="5">
        <v>11</v>
      </c>
      <c r="B20" s="7">
        <f t="shared" si="3"/>
        <v>78241.198777973026</v>
      </c>
      <c r="C20" s="7">
        <f t="shared" si="4"/>
        <v>5600.0000000000009</v>
      </c>
      <c r="D20" s="6">
        <f t="shared" si="0"/>
        <v>83841.198777973026</v>
      </c>
      <c r="E20" s="6">
        <f t="shared" si="1"/>
        <v>88871.670704651406</v>
      </c>
      <c r="F20" s="7">
        <f t="shared" si="2"/>
        <v>5030.4719266783795</v>
      </c>
    </row>
    <row r="21" spans="1:6" x14ac:dyDescent="0.2">
      <c r="A21" s="5">
        <v>12</v>
      </c>
      <c r="B21" s="7">
        <f t="shared" si="3"/>
        <v>88871.670704651406</v>
      </c>
      <c r="C21" s="7">
        <f t="shared" si="4"/>
        <v>5600.0000000000009</v>
      </c>
      <c r="D21" s="6">
        <f t="shared" si="0"/>
        <v>94471.670704651406</v>
      </c>
      <c r="E21" s="6">
        <f t="shared" si="1"/>
        <v>100139.97094693049</v>
      </c>
      <c r="F21" s="7">
        <f t="shared" si="2"/>
        <v>5668.3002422790887</v>
      </c>
    </row>
    <row r="22" spans="1:6" x14ac:dyDescent="0.2">
      <c r="A22" s="5">
        <v>13</v>
      </c>
      <c r="B22" s="7">
        <f t="shared" si="3"/>
        <v>100139.97094693049</v>
      </c>
      <c r="C22" s="7">
        <f t="shared" si="4"/>
        <v>5600.0000000000009</v>
      </c>
      <c r="D22" s="6">
        <f t="shared" si="0"/>
        <v>105739.97094693049</v>
      </c>
      <c r="E22" s="6">
        <f t="shared" si="1"/>
        <v>112084.36920374633</v>
      </c>
      <c r="F22" s="7">
        <f t="shared" si="2"/>
        <v>6344.398256815839</v>
      </c>
    </row>
    <row r="23" spans="1:6" x14ac:dyDescent="0.2">
      <c r="A23" s="5">
        <v>14</v>
      </c>
      <c r="B23" s="7">
        <f t="shared" ref="B23:B26" si="5">E22</f>
        <v>112084.36920374633</v>
      </c>
      <c r="C23" s="7">
        <f t="shared" si="4"/>
        <v>5600.0000000000009</v>
      </c>
      <c r="D23" s="6">
        <f t="shared" ref="D23:D26" si="6">B23+C23</f>
        <v>117684.36920374633</v>
      </c>
      <c r="E23" s="6">
        <f t="shared" ref="E23:E26" si="7">D23*(1+$B$3)</f>
        <v>124745.43135597112</v>
      </c>
      <c r="F23" s="7">
        <f t="shared" ref="F23:F26" si="8">E23-D23</f>
        <v>7061.062152224782</v>
      </c>
    </row>
    <row r="24" spans="1:6" x14ac:dyDescent="0.2">
      <c r="A24" s="5">
        <v>15</v>
      </c>
      <c r="B24" s="7">
        <f t="shared" si="5"/>
        <v>124745.43135597112</v>
      </c>
      <c r="C24" s="7">
        <f t="shared" si="4"/>
        <v>5600.0000000000009</v>
      </c>
      <c r="D24" s="6">
        <f t="shared" si="6"/>
        <v>130345.43135597112</v>
      </c>
      <c r="E24" s="6">
        <f t="shared" si="7"/>
        <v>138166.15723732937</v>
      </c>
      <c r="F24" s="7">
        <f t="shared" si="8"/>
        <v>7820.7258813582594</v>
      </c>
    </row>
    <row r="25" spans="1:6" x14ac:dyDescent="0.2">
      <c r="A25" s="5">
        <v>16</v>
      </c>
      <c r="B25" s="7">
        <f t="shared" si="5"/>
        <v>138166.15723732937</v>
      </c>
      <c r="C25" s="7">
        <f t="shared" si="4"/>
        <v>5600.0000000000009</v>
      </c>
      <c r="D25" s="6">
        <f t="shared" si="6"/>
        <v>143766.15723732937</v>
      </c>
      <c r="E25" s="6">
        <f t="shared" si="7"/>
        <v>152392.12667156913</v>
      </c>
      <c r="F25" s="7">
        <f t="shared" si="8"/>
        <v>8625.9694342397561</v>
      </c>
    </row>
    <row r="26" spans="1:6" x14ac:dyDescent="0.2">
      <c r="A26" s="5">
        <v>17</v>
      </c>
      <c r="B26" s="7">
        <f t="shared" si="5"/>
        <v>152392.12667156913</v>
      </c>
      <c r="C26" s="7">
        <f t="shared" si="4"/>
        <v>5600.0000000000009</v>
      </c>
      <c r="D26" s="6">
        <f t="shared" si="6"/>
        <v>157992.12667156913</v>
      </c>
      <c r="E26" s="6">
        <f t="shared" si="7"/>
        <v>167471.65427186328</v>
      </c>
      <c r="F26" s="7">
        <f t="shared" si="8"/>
        <v>9479.5276002941537</v>
      </c>
    </row>
    <row r="27" spans="1:6" x14ac:dyDescent="0.2">
      <c r="A27" s="17">
        <v>18</v>
      </c>
      <c r="B27" s="18">
        <f>E26</f>
        <v>167471.65427186328</v>
      </c>
      <c r="C27" s="18">
        <f>-$B$5</f>
        <v>-45000</v>
      </c>
      <c r="D27" s="19">
        <f>B27+C27</f>
        <v>122471.65427186328</v>
      </c>
      <c r="E27" s="19">
        <f>D27*(1+$B$3)</f>
        <v>129819.95352817509</v>
      </c>
      <c r="F27" s="18">
        <f>E27-D27</f>
        <v>7348.2992563118023</v>
      </c>
    </row>
    <row r="28" spans="1:6" x14ac:dyDescent="0.2">
      <c r="A28" s="17">
        <v>19</v>
      </c>
      <c r="B28" s="18">
        <f>E27</f>
        <v>129819.95352817509</v>
      </c>
      <c r="C28" s="18">
        <f>-$B$5</f>
        <v>-45000</v>
      </c>
      <c r="D28" s="19">
        <f t="shared" ref="D28:D29" si="9">B28+C28</f>
        <v>84819.953528175087</v>
      </c>
      <c r="E28" s="19">
        <f>D28*(1+$B$3)</f>
        <v>89909.150739865596</v>
      </c>
      <c r="F28" s="18">
        <f>E28-D28</f>
        <v>5089.197211690509</v>
      </c>
    </row>
    <row r="29" spans="1:6" x14ac:dyDescent="0.2">
      <c r="A29" s="17">
        <v>20</v>
      </c>
      <c r="B29" s="18">
        <f>E28</f>
        <v>89909.150739865596</v>
      </c>
      <c r="C29" s="18">
        <f>-$B$5</f>
        <v>-45000</v>
      </c>
      <c r="D29" s="19">
        <f t="shared" si="9"/>
        <v>44909.150739865596</v>
      </c>
      <c r="E29" s="19">
        <f>D29*(1+$B$3)</f>
        <v>47603.699784257537</v>
      </c>
      <c r="F29" s="18">
        <f>E29-D29</f>
        <v>2694.5490443919407</v>
      </c>
    </row>
    <row r="30" spans="1:6" x14ac:dyDescent="0.2">
      <c r="A30" s="17">
        <v>21</v>
      </c>
      <c r="B30" s="18">
        <f>E29</f>
        <v>47603.699784257537</v>
      </c>
      <c r="C30" s="18">
        <f>-$B$5</f>
        <v>-45000</v>
      </c>
      <c r="D30" s="19">
        <f>B30+C30</f>
        <v>2603.6997842575365</v>
      </c>
      <c r="E30" s="19">
        <f>D30*(1+$B$3)</f>
        <v>2759.9217713129888</v>
      </c>
      <c r="F30" s="18">
        <f>E30-D30</f>
        <v>156.22198705545225</v>
      </c>
    </row>
    <row r="32" spans="1:6" s="20" customFormat="1" x14ac:dyDescent="0.2">
      <c r="A32" s="33"/>
      <c r="B32" s="33"/>
      <c r="D32" s="33"/>
      <c r="E32" s="33"/>
      <c r="F32" s="33"/>
    </row>
    <row r="33" spans="1:18" s="20" customFormat="1" x14ac:dyDescent="0.2">
      <c r="B33" s="21"/>
      <c r="E33" s="22"/>
      <c r="F33" s="23"/>
      <c r="G33" s="23"/>
      <c r="H33" s="23"/>
      <c r="I33" s="23"/>
      <c r="J33" s="23"/>
      <c r="K33" s="23"/>
      <c r="L33" s="23"/>
      <c r="M33" s="23"/>
      <c r="N33" s="23"/>
      <c r="O33" s="23"/>
      <c r="P33" s="23"/>
      <c r="Q33" s="23"/>
      <c r="R33" s="23"/>
    </row>
    <row r="34" spans="1:18" s="20" customFormat="1" x14ac:dyDescent="0.2">
      <c r="A34" s="24"/>
      <c r="B34" s="25"/>
      <c r="D34" s="26"/>
      <c r="E34" s="27"/>
    </row>
    <row r="35" spans="1:18" s="20" customFormat="1" x14ac:dyDescent="0.2">
      <c r="A35" s="24"/>
      <c r="B35" s="25"/>
      <c r="D35" s="26"/>
      <c r="E35" s="27"/>
    </row>
    <row r="36" spans="1:18" s="20" customFormat="1" x14ac:dyDescent="0.2">
      <c r="A36" s="24"/>
      <c r="B36" s="25"/>
      <c r="D36" s="26"/>
      <c r="E36" s="27"/>
    </row>
    <row r="37" spans="1:18" s="20" customFormat="1" x14ac:dyDescent="0.2">
      <c r="A37" s="24"/>
      <c r="B37" s="25"/>
      <c r="D37" s="26"/>
      <c r="E37" s="27"/>
    </row>
    <row r="38" spans="1:18" s="20" customFormat="1" x14ac:dyDescent="0.2">
      <c r="A38" s="24"/>
      <c r="B38" s="25"/>
      <c r="D38" s="26"/>
      <c r="E38" s="27"/>
    </row>
    <row r="39" spans="1:18" s="20" customFormat="1" x14ac:dyDescent="0.2">
      <c r="A39" s="24"/>
      <c r="B39" s="25"/>
      <c r="D39" s="26"/>
      <c r="E39" s="27"/>
    </row>
    <row r="40" spans="1:18" s="20" customFormat="1" x14ac:dyDescent="0.2">
      <c r="A40" s="24"/>
      <c r="B40" s="25"/>
      <c r="D40" s="26"/>
      <c r="E40" s="27"/>
    </row>
    <row r="41" spans="1:18" s="20" customFormat="1" x14ac:dyDescent="0.2">
      <c r="A41" s="24"/>
      <c r="B41" s="25"/>
      <c r="D41" s="26"/>
      <c r="E41" s="27"/>
    </row>
    <row r="42" spans="1:18" s="20" customFormat="1" x14ac:dyDescent="0.2">
      <c r="A42" s="24"/>
      <c r="B42" s="25"/>
      <c r="D42" s="26"/>
      <c r="E42" s="27"/>
    </row>
    <row r="43" spans="1:18" s="20" customFormat="1" x14ac:dyDescent="0.2">
      <c r="A43" s="24"/>
      <c r="B43" s="25"/>
      <c r="D43" s="26"/>
      <c r="E43" s="27"/>
    </row>
    <row r="44" spans="1:18" s="20" customFormat="1" x14ac:dyDescent="0.2">
      <c r="A44" s="24"/>
      <c r="B44" s="25"/>
      <c r="D44" s="26"/>
      <c r="E44" s="27"/>
    </row>
    <row r="45" spans="1:18" s="20" customFormat="1" x14ac:dyDescent="0.2">
      <c r="A45" s="24"/>
      <c r="B45" s="25"/>
      <c r="D45" s="26"/>
      <c r="E45" s="27"/>
    </row>
    <row r="46" spans="1:18" s="20" customFormat="1" x14ac:dyDescent="0.2">
      <c r="A46" s="24"/>
      <c r="B46" s="25"/>
      <c r="D46" s="26"/>
      <c r="E46" s="27"/>
    </row>
    <row r="47" spans="1:18" s="20" customFormat="1" x14ac:dyDescent="0.2">
      <c r="A47" s="24"/>
      <c r="B47" s="25"/>
      <c r="D47" s="26"/>
      <c r="E47" s="27"/>
    </row>
    <row r="48" spans="1:18" s="20" customFormat="1" x14ac:dyDescent="0.2">
      <c r="A48" s="24"/>
      <c r="B48" s="25"/>
      <c r="D48" s="26"/>
      <c r="E48" s="27"/>
    </row>
    <row r="49" spans="1:5" s="20" customFormat="1" x14ac:dyDescent="0.2">
      <c r="A49" s="24"/>
      <c r="B49" s="25"/>
      <c r="D49" s="26"/>
      <c r="E49" s="27"/>
    </row>
    <row r="50" spans="1:5" s="20" customFormat="1" x14ac:dyDescent="0.2">
      <c r="A50" s="28"/>
      <c r="B50" s="15"/>
      <c r="E50" s="27"/>
    </row>
    <row r="51" spans="1:5" s="20" customFormat="1" x14ac:dyDescent="0.2">
      <c r="A51" s="28"/>
      <c r="B51" s="15"/>
    </row>
    <row r="52" spans="1:5" s="20" customFormat="1" x14ac:dyDescent="0.2">
      <c r="A52" s="28"/>
      <c r="B52" s="15"/>
    </row>
    <row r="53" spans="1:5" s="20" customFormat="1" x14ac:dyDescent="0.2">
      <c r="A53" s="28"/>
      <c r="B53" s="15"/>
    </row>
    <row r="54" spans="1:5" s="20" customFormat="1" x14ac:dyDescent="0.2">
      <c r="A54" s="28"/>
      <c r="B54" s="15"/>
    </row>
    <row r="55" spans="1:5" x14ac:dyDescent="0.2">
      <c r="A55" s="8"/>
      <c r="B55" s="6"/>
    </row>
    <row r="56" spans="1:5" x14ac:dyDescent="0.2">
      <c r="A56" s="8"/>
      <c r="B56" s="6"/>
    </row>
  </sheetData>
  <mergeCells count="2">
    <mergeCell ref="A32:B32"/>
    <mergeCell ref="D32:F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13AF-6F18-DC4C-9FA5-E21B7F4F379F}">
  <dimension ref="A1:R56"/>
  <sheetViews>
    <sheetView zoomScale="150" workbookViewId="0">
      <selection activeCell="B28" sqref="B28"/>
    </sheetView>
  </sheetViews>
  <sheetFormatPr baseColWidth="10" defaultColWidth="8.83203125" defaultRowHeight="16" x14ac:dyDescent="0.2"/>
  <cols>
    <col min="1" max="1" width="23.83203125" bestFit="1" customWidth="1"/>
    <col min="2" max="2" width="26.1640625" bestFit="1" customWidth="1"/>
    <col min="3" max="3" width="20.5" bestFit="1" customWidth="1"/>
    <col min="4" max="5" width="16.1640625" bestFit="1" customWidth="1"/>
    <col min="6" max="6" width="12.1640625" customWidth="1"/>
  </cols>
  <sheetData>
    <row r="1" spans="1:6" x14ac:dyDescent="0.2">
      <c r="A1" s="1" t="s">
        <v>0</v>
      </c>
      <c r="D1" t="s">
        <v>20</v>
      </c>
      <c r="E1" s="12">
        <v>80000</v>
      </c>
    </row>
    <row r="2" spans="1:6" x14ac:dyDescent="0.2">
      <c r="B2" s="3" t="s">
        <v>1</v>
      </c>
      <c r="C2" s="3" t="s">
        <v>2</v>
      </c>
      <c r="D2" t="s">
        <v>21</v>
      </c>
      <c r="E2" s="14">
        <v>7.0000000000000007E-2</v>
      </c>
    </row>
    <row r="3" spans="1:6" x14ac:dyDescent="0.2">
      <c r="A3" t="s">
        <v>3</v>
      </c>
      <c r="B3" s="11">
        <v>0.06</v>
      </c>
      <c r="C3" s="4">
        <f>B3/12</f>
        <v>5.0000000000000001E-3</v>
      </c>
    </row>
    <row r="4" spans="1:6" x14ac:dyDescent="0.2">
      <c r="A4" t="s">
        <v>4</v>
      </c>
      <c r="B4" s="15">
        <f>E1*E2</f>
        <v>5600.0000000000009</v>
      </c>
      <c r="C4" s="16">
        <f>B4/12</f>
        <v>466.66666666666674</v>
      </c>
    </row>
    <row r="5" spans="1:6" x14ac:dyDescent="0.2">
      <c r="A5" t="s">
        <v>5</v>
      </c>
      <c r="B5" s="12">
        <v>45000</v>
      </c>
    </row>
    <row r="6" spans="1:6" x14ac:dyDescent="0.2">
      <c r="B6" s="2"/>
    </row>
    <row r="7" spans="1:6" x14ac:dyDescent="0.2">
      <c r="A7" s="3"/>
      <c r="B7" s="3" t="s">
        <v>6</v>
      </c>
      <c r="C7" s="3" t="s">
        <v>7</v>
      </c>
      <c r="E7" s="3" t="s">
        <v>8</v>
      </c>
      <c r="F7" s="3" t="s">
        <v>9</v>
      </c>
    </row>
    <row r="8" spans="1:6" x14ac:dyDescent="0.2">
      <c r="A8" s="3" t="s">
        <v>10</v>
      </c>
      <c r="B8" s="3" t="s">
        <v>11</v>
      </c>
      <c r="C8" s="3" t="s">
        <v>12</v>
      </c>
      <c r="D8" s="3" t="s">
        <v>13</v>
      </c>
      <c r="E8" s="3" t="s">
        <v>14</v>
      </c>
      <c r="F8" s="3" t="s">
        <v>15</v>
      </c>
    </row>
    <row r="9" spans="1:6" x14ac:dyDescent="0.2">
      <c r="A9" s="13">
        <v>0</v>
      </c>
      <c r="B9" s="6">
        <v>0</v>
      </c>
      <c r="C9" s="7">
        <v>0</v>
      </c>
      <c r="D9" s="6">
        <f t="shared" ref="D9:D22" si="0">B9+C9</f>
        <v>0</v>
      </c>
      <c r="E9" s="6">
        <f t="shared" ref="E9:E26" si="1">D9*(1+$B$3)</f>
        <v>0</v>
      </c>
      <c r="F9" s="7">
        <f t="shared" ref="F9:F26" si="2">E9-D9</f>
        <v>0</v>
      </c>
    </row>
    <row r="10" spans="1:6" x14ac:dyDescent="0.2">
      <c r="A10" s="13">
        <v>1</v>
      </c>
      <c r="B10" s="7">
        <f t="shared" ref="B10:B22" si="3">E9</f>
        <v>0</v>
      </c>
      <c r="C10" s="7">
        <f t="shared" ref="C10:C26" si="4">$B$4</f>
        <v>5600.0000000000009</v>
      </c>
      <c r="D10" s="6">
        <f t="shared" si="0"/>
        <v>5600.0000000000009</v>
      </c>
      <c r="E10" s="6">
        <f t="shared" si="1"/>
        <v>5936.0000000000009</v>
      </c>
      <c r="F10" s="7">
        <f t="shared" si="2"/>
        <v>336</v>
      </c>
    </row>
    <row r="11" spans="1:6" x14ac:dyDescent="0.2">
      <c r="A11" s="13">
        <v>2</v>
      </c>
      <c r="B11" s="7">
        <f t="shared" si="3"/>
        <v>5936.0000000000009</v>
      </c>
      <c r="C11" s="7">
        <f t="shared" si="4"/>
        <v>5600.0000000000009</v>
      </c>
      <c r="D11" s="6">
        <f t="shared" si="0"/>
        <v>11536.000000000002</v>
      </c>
      <c r="E11" s="6">
        <f t="shared" si="1"/>
        <v>12228.160000000002</v>
      </c>
      <c r="F11" s="7">
        <f t="shared" si="2"/>
        <v>692.15999999999985</v>
      </c>
    </row>
    <row r="12" spans="1:6" x14ac:dyDescent="0.2">
      <c r="A12" s="13">
        <v>3</v>
      </c>
      <c r="B12" s="7">
        <f t="shared" si="3"/>
        <v>12228.160000000002</v>
      </c>
      <c r="C12" s="7">
        <f t="shared" si="4"/>
        <v>5600.0000000000009</v>
      </c>
      <c r="D12" s="6">
        <f t="shared" si="0"/>
        <v>17828.160000000003</v>
      </c>
      <c r="E12" s="6">
        <f t="shared" si="1"/>
        <v>18897.849600000005</v>
      </c>
      <c r="F12" s="7">
        <f t="shared" si="2"/>
        <v>1069.6896000000015</v>
      </c>
    </row>
    <row r="13" spans="1:6" x14ac:dyDescent="0.2">
      <c r="A13" s="13">
        <v>4</v>
      </c>
      <c r="B13" s="7">
        <f t="shared" si="3"/>
        <v>18897.849600000005</v>
      </c>
      <c r="C13" s="7">
        <f t="shared" si="4"/>
        <v>5600.0000000000009</v>
      </c>
      <c r="D13" s="6">
        <f t="shared" si="0"/>
        <v>24497.849600000005</v>
      </c>
      <c r="E13" s="6">
        <f t="shared" si="1"/>
        <v>25967.720576000007</v>
      </c>
      <c r="F13" s="7">
        <f t="shared" si="2"/>
        <v>1469.870976000002</v>
      </c>
    </row>
    <row r="14" spans="1:6" x14ac:dyDescent="0.2">
      <c r="A14" s="5">
        <v>5</v>
      </c>
      <c r="B14" s="7">
        <f t="shared" si="3"/>
        <v>25967.720576000007</v>
      </c>
      <c r="C14" s="7">
        <f t="shared" si="4"/>
        <v>5600.0000000000009</v>
      </c>
      <c r="D14" s="6">
        <f t="shared" si="0"/>
        <v>31567.720576000007</v>
      </c>
      <c r="E14" s="6">
        <f t="shared" si="1"/>
        <v>33461.783810560009</v>
      </c>
      <c r="F14" s="7">
        <f t="shared" si="2"/>
        <v>1894.0632345600025</v>
      </c>
    </row>
    <row r="15" spans="1:6" x14ac:dyDescent="0.2">
      <c r="A15" s="5">
        <v>6</v>
      </c>
      <c r="B15" s="7">
        <f t="shared" si="3"/>
        <v>33461.783810560009</v>
      </c>
      <c r="C15" s="7">
        <f t="shared" si="4"/>
        <v>5600.0000000000009</v>
      </c>
      <c r="D15" s="6">
        <f t="shared" si="0"/>
        <v>39061.783810560009</v>
      </c>
      <c r="E15" s="6">
        <f t="shared" si="1"/>
        <v>41405.490839193611</v>
      </c>
      <c r="F15" s="7">
        <f t="shared" si="2"/>
        <v>2343.707028633602</v>
      </c>
    </row>
    <row r="16" spans="1:6" x14ac:dyDescent="0.2">
      <c r="A16" s="5">
        <v>7</v>
      </c>
      <c r="B16" s="7">
        <f t="shared" si="3"/>
        <v>41405.490839193611</v>
      </c>
      <c r="C16" s="7">
        <f t="shared" si="4"/>
        <v>5600.0000000000009</v>
      </c>
      <c r="D16" s="6">
        <f t="shared" si="0"/>
        <v>47005.490839193611</v>
      </c>
      <c r="E16" s="6">
        <f t="shared" si="1"/>
        <v>49825.820289545234</v>
      </c>
      <c r="F16" s="7">
        <f t="shared" si="2"/>
        <v>2820.3294503516227</v>
      </c>
    </row>
    <row r="17" spans="1:6" x14ac:dyDescent="0.2">
      <c r="A17" s="5">
        <v>8</v>
      </c>
      <c r="B17" s="7">
        <f t="shared" si="3"/>
        <v>49825.820289545234</v>
      </c>
      <c r="C17" s="7">
        <f t="shared" si="4"/>
        <v>5600.0000000000009</v>
      </c>
      <c r="D17" s="6">
        <f t="shared" si="0"/>
        <v>55425.820289545234</v>
      </c>
      <c r="E17" s="6">
        <f t="shared" si="1"/>
        <v>58751.369506917952</v>
      </c>
      <c r="F17" s="7">
        <f t="shared" si="2"/>
        <v>3325.549217372718</v>
      </c>
    </row>
    <row r="18" spans="1:6" x14ac:dyDescent="0.2">
      <c r="A18" s="5">
        <v>9</v>
      </c>
      <c r="B18" s="7">
        <f t="shared" si="3"/>
        <v>58751.369506917952</v>
      </c>
      <c r="C18" s="7">
        <f t="shared" si="4"/>
        <v>5600.0000000000009</v>
      </c>
      <c r="D18" s="6">
        <f t="shared" si="0"/>
        <v>64351.369506917952</v>
      </c>
      <c r="E18" s="6">
        <f t="shared" si="1"/>
        <v>68212.45167733304</v>
      </c>
      <c r="F18" s="7">
        <f t="shared" si="2"/>
        <v>3861.0821704150876</v>
      </c>
    </row>
    <row r="19" spans="1:6" x14ac:dyDescent="0.2">
      <c r="A19" s="5">
        <v>10</v>
      </c>
      <c r="B19" s="7">
        <f t="shared" si="3"/>
        <v>68212.45167733304</v>
      </c>
      <c r="C19" s="7">
        <f t="shared" si="4"/>
        <v>5600.0000000000009</v>
      </c>
      <c r="D19" s="6">
        <f t="shared" si="0"/>
        <v>73812.45167733304</v>
      </c>
      <c r="E19" s="6">
        <f t="shared" si="1"/>
        <v>78241.198777973026</v>
      </c>
      <c r="F19" s="7">
        <f t="shared" si="2"/>
        <v>4428.7471006399865</v>
      </c>
    </row>
    <row r="20" spans="1:6" x14ac:dyDescent="0.2">
      <c r="A20" s="5">
        <v>11</v>
      </c>
      <c r="B20" s="7">
        <f t="shared" si="3"/>
        <v>78241.198777973026</v>
      </c>
      <c r="C20" s="7">
        <f t="shared" si="4"/>
        <v>5600.0000000000009</v>
      </c>
      <c r="D20" s="6">
        <f t="shared" si="0"/>
        <v>83841.198777973026</v>
      </c>
      <c r="E20" s="6">
        <f t="shared" si="1"/>
        <v>88871.670704651406</v>
      </c>
      <c r="F20" s="7">
        <f t="shared" si="2"/>
        <v>5030.4719266783795</v>
      </c>
    </row>
    <row r="21" spans="1:6" x14ac:dyDescent="0.2">
      <c r="A21" s="5">
        <v>12</v>
      </c>
      <c r="B21" s="7">
        <f t="shared" si="3"/>
        <v>88871.670704651406</v>
      </c>
      <c r="C21" s="7">
        <f t="shared" si="4"/>
        <v>5600.0000000000009</v>
      </c>
      <c r="D21" s="6">
        <f t="shared" si="0"/>
        <v>94471.670704651406</v>
      </c>
      <c r="E21" s="6">
        <f t="shared" si="1"/>
        <v>100139.97094693049</v>
      </c>
      <c r="F21" s="7">
        <f t="shared" si="2"/>
        <v>5668.3002422790887</v>
      </c>
    </row>
    <row r="22" spans="1:6" x14ac:dyDescent="0.2">
      <c r="A22" s="5">
        <v>13</v>
      </c>
      <c r="B22" s="7">
        <f t="shared" si="3"/>
        <v>100139.97094693049</v>
      </c>
      <c r="C22" s="7">
        <f t="shared" si="4"/>
        <v>5600.0000000000009</v>
      </c>
      <c r="D22" s="6">
        <f t="shared" si="0"/>
        <v>105739.97094693049</v>
      </c>
      <c r="E22" s="6">
        <f t="shared" si="1"/>
        <v>112084.36920374633</v>
      </c>
      <c r="F22" s="7">
        <f t="shared" si="2"/>
        <v>6344.398256815839</v>
      </c>
    </row>
    <row r="23" spans="1:6" x14ac:dyDescent="0.2">
      <c r="A23" s="5">
        <v>14</v>
      </c>
      <c r="B23" s="7">
        <f t="shared" ref="B23:B26" si="5">E22</f>
        <v>112084.36920374633</v>
      </c>
      <c r="C23" s="7">
        <f t="shared" si="4"/>
        <v>5600.0000000000009</v>
      </c>
      <c r="D23" s="6">
        <f t="shared" ref="D23:D26" si="6">B23+C23</f>
        <v>117684.36920374633</v>
      </c>
      <c r="E23" s="6">
        <f t="shared" si="1"/>
        <v>124745.43135597112</v>
      </c>
      <c r="F23" s="7">
        <f t="shared" si="2"/>
        <v>7061.062152224782</v>
      </c>
    </row>
    <row r="24" spans="1:6" x14ac:dyDescent="0.2">
      <c r="A24" s="5">
        <v>15</v>
      </c>
      <c r="B24" s="7">
        <f t="shared" si="5"/>
        <v>124745.43135597112</v>
      </c>
      <c r="C24" s="7">
        <f t="shared" si="4"/>
        <v>5600.0000000000009</v>
      </c>
      <c r="D24" s="6">
        <f t="shared" si="6"/>
        <v>130345.43135597112</v>
      </c>
      <c r="E24" s="6">
        <f t="shared" si="1"/>
        <v>138166.15723732937</v>
      </c>
      <c r="F24" s="7">
        <f t="shared" si="2"/>
        <v>7820.7258813582594</v>
      </c>
    </row>
    <row r="25" spans="1:6" x14ac:dyDescent="0.2">
      <c r="A25" s="5">
        <v>16</v>
      </c>
      <c r="B25" s="7">
        <f t="shared" si="5"/>
        <v>138166.15723732937</v>
      </c>
      <c r="C25" s="7">
        <f t="shared" si="4"/>
        <v>5600.0000000000009</v>
      </c>
      <c r="D25" s="6">
        <f t="shared" si="6"/>
        <v>143766.15723732937</v>
      </c>
      <c r="E25" s="6">
        <f t="shared" si="1"/>
        <v>152392.12667156913</v>
      </c>
      <c r="F25" s="7">
        <f t="shared" si="2"/>
        <v>8625.9694342397561</v>
      </c>
    </row>
    <row r="26" spans="1:6" x14ac:dyDescent="0.2">
      <c r="A26" s="5">
        <v>17</v>
      </c>
      <c r="B26" s="7">
        <f t="shared" si="5"/>
        <v>152392.12667156913</v>
      </c>
      <c r="C26" s="7">
        <f t="shared" si="4"/>
        <v>5600.0000000000009</v>
      </c>
      <c r="D26" s="6">
        <f t="shared" si="6"/>
        <v>157992.12667156913</v>
      </c>
      <c r="E26" s="6">
        <f t="shared" si="1"/>
        <v>167471.65427186328</v>
      </c>
      <c r="F26" s="7">
        <f t="shared" si="2"/>
        <v>9479.5276002941537</v>
      </c>
    </row>
    <row r="27" spans="1:6" x14ac:dyDescent="0.2">
      <c r="A27" s="17">
        <v>18</v>
      </c>
      <c r="B27" s="18">
        <f>E26</f>
        <v>167471.65427186328</v>
      </c>
      <c r="C27" s="18">
        <f>-$B$5</f>
        <v>-45000</v>
      </c>
      <c r="D27" s="19">
        <f>B27+C27</f>
        <v>122471.65427186328</v>
      </c>
      <c r="E27" s="19">
        <f>D27*(1+$B$3)</f>
        <v>129819.95352817509</v>
      </c>
      <c r="F27" s="18">
        <f>E27-D27</f>
        <v>7348.2992563118023</v>
      </c>
    </row>
    <row r="28" spans="1:6" x14ac:dyDescent="0.2">
      <c r="A28" s="17">
        <v>19</v>
      </c>
      <c r="B28" s="18">
        <f>E27</f>
        <v>129819.95352817509</v>
      </c>
      <c r="C28" s="18">
        <f>-$B$5</f>
        <v>-45000</v>
      </c>
      <c r="D28" s="19">
        <f t="shared" ref="D28:D29" si="7">B28+C28</f>
        <v>84819.953528175087</v>
      </c>
      <c r="E28" s="19">
        <f>D28*(1+$B$3)</f>
        <v>89909.150739865596</v>
      </c>
      <c r="F28" s="18">
        <f>E28-D28</f>
        <v>5089.197211690509</v>
      </c>
    </row>
    <row r="29" spans="1:6" x14ac:dyDescent="0.2">
      <c r="A29" s="17">
        <v>20</v>
      </c>
      <c r="B29" s="18">
        <f>E28</f>
        <v>89909.150739865596</v>
      </c>
      <c r="C29" s="18">
        <f>-$B$5</f>
        <v>-45000</v>
      </c>
      <c r="D29" s="19">
        <f t="shared" si="7"/>
        <v>44909.150739865596</v>
      </c>
      <c r="E29" s="19">
        <f>D29*(1+$B$3)</f>
        <v>47603.699784257537</v>
      </c>
      <c r="F29" s="18">
        <f>E29-D29</f>
        <v>2694.5490443919407</v>
      </c>
    </row>
    <row r="30" spans="1:6" x14ac:dyDescent="0.2">
      <c r="A30" s="17">
        <v>21</v>
      </c>
      <c r="B30" s="18">
        <f>E29</f>
        <v>47603.699784257537</v>
      </c>
      <c r="C30" s="18">
        <f>-$B$5</f>
        <v>-45000</v>
      </c>
      <c r="D30" s="19">
        <f>B30+C30</f>
        <v>2603.6997842575365</v>
      </c>
      <c r="E30" s="19">
        <f>D30*(1+$B$3)</f>
        <v>2759.9217713129888</v>
      </c>
      <c r="F30" s="18">
        <f>E30-D30</f>
        <v>156.22198705545225</v>
      </c>
    </row>
    <row r="32" spans="1:6" s="20" customFormat="1" x14ac:dyDescent="0.2">
      <c r="A32" s="33"/>
      <c r="B32" s="33"/>
      <c r="D32" s="33"/>
      <c r="E32" s="33"/>
      <c r="F32" s="33"/>
    </row>
    <row r="33" spans="1:18" s="20" customFormat="1" x14ac:dyDescent="0.2">
      <c r="B33" s="21"/>
      <c r="E33" s="22"/>
      <c r="F33" s="23"/>
      <c r="G33" s="23"/>
      <c r="H33" s="23"/>
      <c r="I33" s="23"/>
      <c r="J33" s="23"/>
      <c r="K33" s="23"/>
      <c r="L33" s="23"/>
      <c r="M33" s="23"/>
      <c r="N33" s="23"/>
      <c r="O33" s="23"/>
      <c r="P33" s="23"/>
      <c r="Q33" s="23"/>
      <c r="R33" s="23"/>
    </row>
    <row r="34" spans="1:18" s="20" customFormat="1" x14ac:dyDescent="0.2">
      <c r="A34" s="24"/>
      <c r="B34" s="25"/>
      <c r="D34" s="26"/>
      <c r="E34" s="27"/>
    </row>
    <row r="35" spans="1:18" s="20" customFormat="1" x14ac:dyDescent="0.2">
      <c r="A35" s="24"/>
      <c r="B35" s="25"/>
      <c r="D35" s="26"/>
      <c r="E35" s="27"/>
    </row>
    <row r="36" spans="1:18" s="20" customFormat="1" x14ac:dyDescent="0.2">
      <c r="A36" s="24"/>
      <c r="B36" s="25"/>
      <c r="D36" s="26"/>
      <c r="E36" s="27"/>
    </row>
    <row r="37" spans="1:18" s="20" customFormat="1" x14ac:dyDescent="0.2">
      <c r="A37" s="24"/>
      <c r="B37" s="25"/>
      <c r="D37" s="26"/>
      <c r="E37" s="27"/>
    </row>
    <row r="38" spans="1:18" s="20" customFormat="1" x14ac:dyDescent="0.2">
      <c r="A38" s="24"/>
      <c r="B38" s="25"/>
      <c r="D38" s="26"/>
      <c r="E38" s="27"/>
    </row>
    <row r="39" spans="1:18" s="20" customFormat="1" x14ac:dyDescent="0.2">
      <c r="A39" s="24"/>
      <c r="B39" s="25"/>
      <c r="D39" s="26"/>
      <c r="E39" s="27"/>
    </row>
    <row r="40" spans="1:18" s="20" customFormat="1" x14ac:dyDescent="0.2">
      <c r="A40" s="24"/>
      <c r="B40" s="25"/>
      <c r="D40" s="26"/>
      <c r="E40" s="27"/>
    </row>
    <row r="41" spans="1:18" s="20" customFormat="1" x14ac:dyDescent="0.2">
      <c r="A41" s="24"/>
      <c r="B41" s="25"/>
      <c r="D41" s="26"/>
      <c r="E41" s="27"/>
    </row>
    <row r="42" spans="1:18" s="20" customFormat="1" x14ac:dyDescent="0.2">
      <c r="A42" s="24"/>
      <c r="B42" s="25"/>
      <c r="D42" s="26"/>
      <c r="E42" s="27"/>
    </row>
    <row r="43" spans="1:18" s="20" customFormat="1" x14ac:dyDescent="0.2">
      <c r="A43" s="24"/>
      <c r="B43" s="25"/>
      <c r="D43" s="26"/>
      <c r="E43" s="27"/>
    </row>
    <row r="44" spans="1:18" s="20" customFormat="1" x14ac:dyDescent="0.2">
      <c r="A44" s="24"/>
      <c r="B44" s="25"/>
      <c r="D44" s="26"/>
      <c r="E44" s="27"/>
    </row>
    <row r="45" spans="1:18" s="20" customFormat="1" x14ac:dyDescent="0.2">
      <c r="A45" s="24"/>
      <c r="B45" s="25"/>
      <c r="D45" s="26"/>
      <c r="E45" s="27"/>
    </row>
    <row r="46" spans="1:18" s="20" customFormat="1" x14ac:dyDescent="0.2">
      <c r="A46" s="24"/>
      <c r="B46" s="25"/>
      <c r="D46" s="26"/>
      <c r="E46" s="27"/>
    </row>
    <row r="47" spans="1:18" s="20" customFormat="1" x14ac:dyDescent="0.2">
      <c r="A47" s="24"/>
      <c r="B47" s="25"/>
      <c r="D47" s="26"/>
      <c r="E47" s="27"/>
    </row>
    <row r="48" spans="1:18" s="20" customFormat="1" x14ac:dyDescent="0.2">
      <c r="A48" s="24"/>
      <c r="B48" s="25"/>
      <c r="D48" s="26"/>
      <c r="E48" s="27"/>
    </row>
    <row r="49" spans="1:5" s="20" customFormat="1" x14ac:dyDescent="0.2">
      <c r="A49" s="24"/>
      <c r="B49" s="25"/>
      <c r="D49" s="26"/>
      <c r="E49" s="27"/>
    </row>
    <row r="50" spans="1:5" s="20" customFormat="1" x14ac:dyDescent="0.2">
      <c r="A50" s="28"/>
      <c r="B50" s="15"/>
      <c r="E50" s="27"/>
    </row>
    <row r="51" spans="1:5" s="20" customFormat="1" x14ac:dyDescent="0.2">
      <c r="A51" s="28"/>
      <c r="B51" s="15"/>
    </row>
    <row r="52" spans="1:5" s="20" customFormat="1" x14ac:dyDescent="0.2">
      <c r="A52" s="28"/>
      <c r="B52" s="15"/>
    </row>
    <row r="53" spans="1:5" s="20" customFormat="1" x14ac:dyDescent="0.2">
      <c r="A53" s="28"/>
      <c r="B53" s="15"/>
    </row>
    <row r="54" spans="1:5" s="20" customFormat="1" x14ac:dyDescent="0.2">
      <c r="A54" s="28"/>
      <c r="B54" s="15"/>
    </row>
    <row r="55" spans="1:5" x14ac:dyDescent="0.2">
      <c r="A55" s="8"/>
      <c r="B55" s="6"/>
    </row>
    <row r="56" spans="1:5" x14ac:dyDescent="0.2">
      <c r="A56" s="8"/>
      <c r="B56" s="6"/>
    </row>
  </sheetData>
  <sheetProtection algorithmName="SHA-512" hashValue="t44mTWCBg0B2pMoKP/D3x+6KZjoEeB7DVNoZLS6Zqaftk3MypqVVC5+lR2cc8HC84+/VUA4LN2bX1Gy62qLlag==" saltValue="9JSojLPTT7rUiScNq19Wbw==" spinCount="100000" sheet="1"/>
  <mergeCells count="2">
    <mergeCell ref="A32:B32"/>
    <mergeCell ref="D32:F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Saving for College</vt: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Olayemi Bamisile</dc:creator>
  <cp:lastModifiedBy>Olayemi Bamisile</cp:lastModifiedBy>
  <dcterms:created xsi:type="dcterms:W3CDTF">2021-01-15T21:35:56Z</dcterms:created>
  <dcterms:modified xsi:type="dcterms:W3CDTF">2021-01-15T22:25:35Z</dcterms:modified>
</cp:coreProperties>
</file>