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och 0 N=16" sheetId="1" r:id="rId4"/>
    <sheet state="visible" name="epoch 1 N=16" sheetId="2" r:id="rId5"/>
    <sheet state="visible" name="tensorflow validation N=16" sheetId="3" r:id="rId6"/>
  </sheets>
  <definedNames/>
  <calcPr/>
</workbook>
</file>

<file path=xl/sharedStrings.xml><?xml version="1.0" encoding="utf-8"?>
<sst xmlns="http://schemas.openxmlformats.org/spreadsheetml/2006/main" count="342" uniqueCount="47">
  <si>
    <t>Epoch 0</t>
  </si>
  <si>
    <t>X</t>
  </si>
  <si>
    <t>INPUT = 2</t>
  </si>
  <si>
    <t>W</t>
  </si>
  <si>
    <t>2 -&gt; 4</t>
  </si>
  <si>
    <t>z</t>
  </si>
  <si>
    <t>a</t>
  </si>
  <si>
    <t>RELU</t>
  </si>
  <si>
    <t>4 -&gt; 8</t>
  </si>
  <si>
    <t xml:space="preserve">a </t>
  </si>
  <si>
    <t>W 8 -&gt; 1</t>
  </si>
  <si>
    <t>SIGMOID</t>
  </si>
  <si>
    <t xml:space="preserve"> </t>
  </si>
  <si>
    <t>b</t>
  </si>
  <si>
    <t xml:space="preserve">  </t>
  </si>
  <si>
    <t>W capa 8 -&gt; 1</t>
  </si>
  <si>
    <t>NOTA: se lee al reves en esta etapa</t>
  </si>
  <si>
    <t>Capa 0 (al reves)</t>
  </si>
  <si>
    <t>Y</t>
  </si>
  <si>
    <t>MSE</t>
  </si>
  <si>
    <t>derivada</t>
  </si>
  <si>
    <t>Delta</t>
  </si>
  <si>
    <t>W new</t>
  </si>
  <si>
    <t>a (last capa)</t>
  </si>
  <si>
    <t>lr</t>
  </si>
  <si>
    <t>20 x 1</t>
  </si>
  <si>
    <t>1X8</t>
  </si>
  <si>
    <t>A</t>
  </si>
  <si>
    <t>b new</t>
  </si>
  <si>
    <t>Wtemp -&gt; W tranpose</t>
  </si>
  <si>
    <t>Delta @ W transp</t>
  </si>
  <si>
    <t>a (relu derivada)</t>
  </si>
  <si>
    <t xml:space="preserve">Delta average </t>
  </si>
  <si>
    <t>a transpose</t>
  </si>
  <si>
    <t>W transpose</t>
  </si>
  <si>
    <t xml:space="preserve">lr </t>
  </si>
  <si>
    <t>Wtemp</t>
  </si>
  <si>
    <t>Delta @ Wtemp</t>
  </si>
  <si>
    <t>derivada relu (a)</t>
  </si>
  <si>
    <t>Delta Average</t>
  </si>
  <si>
    <t>a ( X )</t>
  </si>
  <si>
    <t>a (X) transpose</t>
  </si>
  <si>
    <t>a transpose @ delta</t>
  </si>
  <si>
    <t>Epoch 1</t>
  </si>
  <si>
    <t>W, b from epoch 0</t>
  </si>
  <si>
    <t>tensorflow validation</t>
  </si>
  <si>
    <t>W, b from numpy or tensorflow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</si>
</sst>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sz val="11.0"/>
      <color rgb="FF212121"/>
      <name val="Arial"/>
    </font>
    <font>
      <sz val="11.0"/>
      <color rgb="FFFFFFFF"/>
      <name val="Arial"/>
    </font>
    <font>
      <sz val="9.0"/>
      <color rgb="FFFFFFFF"/>
      <name val="&quot;Google Sans Mono&quot;"/>
    </font>
    <font>
      <sz val="9.0"/>
      <color rgb="FF000000"/>
      <name val="&quot;Google Sans Mono&quot;"/>
    </font>
    <font>
      <b/>
      <sz val="9.0"/>
      <color rgb="FF000000"/>
      <name val="&quot;Google Sans Mono&quot;"/>
    </font>
    <font>
      <sz val="11.0"/>
      <color rgb="FF000000"/>
      <name val="Arial"/>
    </font>
    <font>
      <sz val="9.0"/>
      <color rgb="FF000000"/>
      <name val="Arial"/>
    </font>
    <font>
      <sz val="9.0"/>
      <color rgb="FF000000"/>
      <name val="&quot;Google Sans&quot;"/>
    </font>
    <font>
      <color rgb="FF000000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00FF"/>
        <bgColor rgb="FF0000FF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274E13"/>
        <bgColor rgb="FF274E13"/>
      </patternFill>
    </fill>
    <fill>
      <patternFill patternType="solid">
        <fgColor rgb="FF000000"/>
        <bgColor rgb="FF000000"/>
      </patternFill>
    </fill>
    <fill>
      <patternFill patternType="solid">
        <fgColor rgb="FFF7F7F7"/>
        <bgColor rgb="FFF7F7F7"/>
      </patternFill>
    </fill>
    <fill>
      <patternFill patternType="solid">
        <fgColor rgb="FF1C4587"/>
        <bgColor rgb="FF1C4587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4" xfId="0" applyAlignment="1" applyFont="1" applyNumberFormat="1">
      <alignment readingOrder="0"/>
    </xf>
    <xf borderId="0" fillId="3" fontId="3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1" numFmtId="0" xfId="0" applyAlignment="1" applyFont="1">
      <alignment readingOrder="0"/>
    </xf>
    <xf borderId="0" fillId="4" fontId="1" numFmtId="0" xfId="0" applyFont="1"/>
    <xf borderId="0" fillId="2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4" xfId="0" applyFont="1" applyNumberFormat="1"/>
    <xf borderId="0" fillId="2" fontId="1" numFmtId="0" xfId="0" applyFont="1"/>
    <xf borderId="0" fillId="0" fontId="5" numFmtId="0" xfId="0" applyFont="1"/>
    <xf borderId="0" fillId="5" fontId="6" numFmtId="3" xfId="0" applyAlignment="1" applyFill="1" applyFont="1" applyNumberFormat="1">
      <alignment readingOrder="0"/>
    </xf>
    <xf borderId="0" fillId="6" fontId="7" numFmtId="4" xfId="0" applyAlignment="1" applyFill="1" applyFont="1" applyNumberFormat="1">
      <alignment readingOrder="0"/>
    </xf>
    <xf borderId="0" fillId="6" fontId="7" numFmtId="4" xfId="0" applyAlignment="1" applyFont="1" applyNumberFormat="1">
      <alignment horizontal="left" readingOrder="0"/>
    </xf>
    <xf borderId="0" fillId="7" fontId="1" numFmtId="0" xfId="0" applyFill="1" applyFont="1"/>
    <xf borderId="0" fillId="7" fontId="8" numFmtId="0" xfId="0" applyAlignment="1" applyFont="1">
      <alignment horizontal="left"/>
    </xf>
    <xf borderId="0" fillId="5" fontId="9" numFmtId="0" xfId="0" applyAlignment="1" applyFont="1">
      <alignment horizontal="left" readingOrder="0"/>
    </xf>
    <xf borderId="0" fillId="5" fontId="10" numFmtId="0" xfId="0" applyAlignment="1" applyFont="1">
      <alignment horizontal="left"/>
    </xf>
    <xf borderId="0" fillId="0" fontId="2" numFmtId="0" xfId="0" applyFont="1"/>
    <xf borderId="0" fillId="5" fontId="9" numFmtId="0" xfId="0" applyAlignment="1" applyFont="1">
      <alignment horizontal="left"/>
    </xf>
    <xf borderId="0" fillId="5" fontId="11" numFmtId="4" xfId="0" applyAlignment="1" applyFont="1" applyNumberFormat="1">
      <alignment readingOrder="0"/>
    </xf>
    <xf borderId="0" fillId="5" fontId="12" numFmtId="4" xfId="0" applyAlignment="1" applyFont="1" applyNumberFormat="1">
      <alignment readingOrder="0"/>
    </xf>
    <xf borderId="0" fillId="5" fontId="11" numFmtId="4" xfId="0" applyAlignment="1" applyFont="1" applyNumberFormat="1">
      <alignment horizontal="left" readingOrder="0"/>
    </xf>
    <xf borderId="0" fillId="5" fontId="13" numFmtId="4" xfId="0" applyAlignment="1" applyFont="1" applyNumberFormat="1">
      <alignment readingOrder="0"/>
    </xf>
    <xf borderId="0" fillId="8" fontId="1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ont="1">
      <alignment readingOrder="0"/>
    </xf>
    <xf borderId="0" fillId="5" fontId="6" numFmtId="0" xfId="0" applyAlignment="1" applyFont="1">
      <alignment readingOrder="0"/>
    </xf>
    <xf borderId="0" fillId="5" fontId="1" numFmtId="0" xfId="0" applyFont="1"/>
    <xf borderId="0" fillId="5" fontId="2" numFmtId="0" xfId="0" applyFont="1"/>
    <xf borderId="0" fillId="7" fontId="1" numFmtId="0" xfId="0" applyAlignment="1" applyFont="1">
      <alignment readingOrder="0"/>
    </xf>
    <xf borderId="0" fillId="5" fontId="6" numFmtId="4" xfId="0" applyAlignment="1" applyFont="1" applyNumberFormat="1">
      <alignment readingOrder="0"/>
    </xf>
    <xf borderId="0" fillId="9" fontId="3" numFmtId="0" xfId="0" applyAlignment="1" applyFill="1" applyFont="1">
      <alignment readingOrder="0"/>
    </xf>
    <xf borderId="0" fillId="9" fontId="3" numFmtId="0" xfId="0" applyFont="1"/>
    <xf borderId="0" fillId="3" fontId="3" numFmtId="0" xfId="0" applyFont="1"/>
    <xf borderId="0" fillId="3" fontId="1" numFmtId="0" xfId="0" applyFont="1"/>
    <xf borderId="0" fillId="2" fontId="1" numFmtId="0" xfId="0" applyFont="1"/>
    <xf borderId="0" fillId="10" fontId="2" numFmtId="0" xfId="0" applyAlignment="1" applyFill="1" applyFont="1">
      <alignment readingOrder="0"/>
    </xf>
    <xf borderId="0" fillId="10" fontId="2" numFmtId="0" xfId="0" applyFont="1"/>
    <xf borderId="0" fillId="2" fontId="1" numFmtId="4" xfId="0" applyFont="1" applyNumberFormat="1"/>
    <xf borderId="0" fillId="10" fontId="14" numFmtId="0" xfId="0" applyAlignment="1" applyFont="1">
      <alignment readingOrder="0"/>
    </xf>
    <xf borderId="0" fillId="1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63"/>
    <col customWidth="1" min="3" max="3" width="5.13"/>
    <col customWidth="1" min="4" max="4" width="5.0"/>
    <col customWidth="1" min="5" max="5" width="5.25"/>
    <col customWidth="1" min="6" max="6" width="7.13"/>
    <col customWidth="1" min="7" max="7" width="4.25"/>
    <col customWidth="1" min="8" max="8" width="5.25"/>
    <col customWidth="1" min="9" max="9" width="2.63"/>
    <col customWidth="1" min="10" max="10" width="5.88"/>
    <col customWidth="1" min="11" max="11" width="4.0"/>
    <col customWidth="1" min="12" max="12" width="2.63"/>
    <col customWidth="1" min="13" max="13" width="2.88"/>
    <col customWidth="1" min="14" max="14" width="2.38"/>
    <col customWidth="1" min="15" max="16" width="6.88"/>
    <col customWidth="1" min="17" max="17" width="5.25"/>
    <col customWidth="1" min="18" max="18" width="6.25"/>
    <col customWidth="1" min="19" max="19" width="5.5"/>
    <col customWidth="1" min="20" max="20" width="4.38"/>
    <col customWidth="1" min="21" max="21" width="6.38"/>
    <col customWidth="1" min="22" max="22" width="4.38"/>
    <col customWidth="1" min="23" max="23" width="4.25"/>
    <col customWidth="1" min="24" max="24" width="2.5"/>
    <col customWidth="1" min="25" max="25" width="4.63"/>
    <col customWidth="1" min="26" max="26" width="5.5"/>
    <col customWidth="1" min="27" max="27" width="3.0"/>
    <col customWidth="1" min="28" max="28" width="3.13"/>
    <col customWidth="1" min="29" max="29" width="3.25"/>
    <col customWidth="1" min="30" max="30" width="2.38"/>
    <col customWidth="1" min="31" max="31" width="5.88"/>
    <col customWidth="1" min="32" max="32" width="4.63"/>
    <col customWidth="1" min="33" max="33" width="4.75"/>
    <col customWidth="1" min="34" max="34" width="6.63"/>
    <col customWidth="1" min="35" max="35" width="3.13"/>
    <col customWidth="1" min="36" max="36" width="3.63"/>
    <col customWidth="1" min="37" max="37" width="28.25"/>
    <col customWidth="1" min="38" max="38" width="9.13"/>
    <col customWidth="1" min="39" max="39" width="7.5"/>
    <col customWidth="1" min="40" max="40" width="8.63"/>
    <col customWidth="1" min="41" max="41" width="3.0"/>
    <col customWidth="1" min="42" max="42" width="2.63"/>
    <col customWidth="1" min="43" max="43" width="4.5"/>
    <col customWidth="1" min="44" max="44" width="4.75"/>
    <col customWidth="1" min="45" max="45" width="2.88"/>
    <col customWidth="1" min="46" max="46" width="6.0"/>
    <col customWidth="1" min="47" max="47" width="8.5"/>
    <col customWidth="1" min="48" max="48" width="3.75"/>
    <col customWidth="1" min="49" max="49" width="9.75"/>
    <col customWidth="1" min="50" max="50" width="6.0"/>
    <col customWidth="1" min="51" max="51" width="9.63"/>
    <col customWidth="1" min="52" max="57" width="6.0"/>
    <col customWidth="1" min="58" max="58" width="8.0"/>
    <col customWidth="1" min="59" max="59" width="8.63"/>
    <col customWidth="1" min="60" max="71" width="6.0"/>
    <col customWidth="1" min="72" max="72" width="3.75"/>
    <col customWidth="1" min="73" max="73" width="3.13"/>
    <col customWidth="1" min="74" max="74" width="2.88"/>
    <col customWidth="1" min="75" max="75" width="3.13"/>
    <col customWidth="1" min="76" max="76" width="3.0"/>
    <col customWidth="1" min="77" max="77" width="3.63"/>
    <col customWidth="1" min="78" max="78" width="2.63"/>
    <col customWidth="1" min="79" max="79" width="3.5"/>
    <col customWidth="1" min="80" max="80" width="3.13"/>
    <col customWidth="1" min="81" max="81" width="19.75"/>
    <col customWidth="1" min="82" max="82" width="4.88"/>
    <col customWidth="1" min="83" max="83" width="5.25"/>
    <col customWidth="1" min="84" max="84" width="4.38"/>
    <col customWidth="1" min="85" max="85" width="4.5"/>
    <col customWidth="1" min="86" max="86" width="3.38"/>
    <col customWidth="1" min="87" max="87" width="2.75"/>
    <col customWidth="1" min="88" max="88" width="3.25"/>
    <col customWidth="1" min="89" max="90" width="3.88"/>
    <col customWidth="1" min="91" max="95" width="4.0"/>
  </cols>
  <sheetData>
    <row r="1">
      <c r="A1" s="1" t="s">
        <v>0</v>
      </c>
      <c r="B1" s="2" t="s">
        <v>1</v>
      </c>
      <c r="C1" s="2" t="s">
        <v>2</v>
      </c>
      <c r="E1" s="3" t="s">
        <v>3</v>
      </c>
      <c r="F1" s="4" t="s">
        <v>4</v>
      </c>
      <c r="G1" s="5"/>
      <c r="H1" s="5"/>
      <c r="J1" s="6" t="s">
        <v>5</v>
      </c>
      <c r="O1" s="7" t="s">
        <v>6</v>
      </c>
      <c r="P1" s="6" t="s">
        <v>7</v>
      </c>
      <c r="T1" s="8" t="s">
        <v>3</v>
      </c>
      <c r="U1" s="9" t="s">
        <v>8</v>
      </c>
      <c r="V1" s="10"/>
      <c r="W1" s="10"/>
      <c r="X1" s="10"/>
      <c r="Y1" s="10"/>
      <c r="Z1" s="10"/>
      <c r="AA1" s="10"/>
      <c r="AC1" s="7" t="s">
        <v>5</v>
      </c>
      <c r="AL1" s="6" t="s">
        <v>9</v>
      </c>
      <c r="AM1" s="6" t="s">
        <v>7</v>
      </c>
      <c r="AU1" s="11" t="s">
        <v>10</v>
      </c>
      <c r="AW1" s="12" t="s">
        <v>5</v>
      </c>
      <c r="AY1" s="7" t="s">
        <v>6</v>
      </c>
      <c r="AZ1" s="6" t="s">
        <v>11</v>
      </c>
    </row>
    <row r="2">
      <c r="A2" s="7" t="s">
        <v>12</v>
      </c>
      <c r="B2" s="13"/>
      <c r="C2" s="13"/>
      <c r="E2" s="5"/>
      <c r="F2" s="5"/>
      <c r="G2" s="5"/>
      <c r="H2" s="5"/>
      <c r="T2" s="10"/>
      <c r="U2" s="10"/>
      <c r="V2" s="10"/>
      <c r="W2" s="10"/>
      <c r="X2" s="10"/>
      <c r="Y2" s="10"/>
      <c r="Z2" s="10"/>
      <c r="AA2" s="10"/>
      <c r="AU2" s="14"/>
      <c r="AW2" s="15"/>
    </row>
    <row r="3">
      <c r="A3" s="16">
        <v>1.0</v>
      </c>
      <c r="B3" s="17" t="s">
        <v>12</v>
      </c>
      <c r="C3" s="18" t="s">
        <v>12</v>
      </c>
      <c r="E3" s="4">
        <v>0.75</v>
      </c>
      <c r="F3" s="4">
        <v>0.75</v>
      </c>
      <c r="G3" s="4">
        <v>0.75</v>
      </c>
      <c r="H3" s="4">
        <v>0.75</v>
      </c>
      <c r="J3" s="19" t="str">
        <f t="shared" ref="J3:M3" si="1">($B3*E$3+$C3*E$4)+E$8</f>
        <v>#VALUE!</v>
      </c>
      <c r="K3" s="19" t="str">
        <f t="shared" si="1"/>
        <v>#VALUE!</v>
      </c>
      <c r="L3" s="19" t="str">
        <f t="shared" si="1"/>
        <v>#VALUE!</v>
      </c>
      <c r="M3" s="19" t="str">
        <f t="shared" si="1"/>
        <v>#VALUE!</v>
      </c>
      <c r="O3" s="19" t="str">
        <f t="shared" ref="O3:R3" si="2">max(0,J3)</f>
        <v>#VALUE!</v>
      </c>
      <c r="P3" s="19" t="str">
        <f t="shared" si="2"/>
        <v>#VALUE!</v>
      </c>
      <c r="Q3" s="19" t="str">
        <f t="shared" si="2"/>
        <v>#VALUE!</v>
      </c>
      <c r="R3" s="19" t="str">
        <f t="shared" si="2"/>
        <v>#VALUE!</v>
      </c>
      <c r="T3" s="9">
        <v>0.75</v>
      </c>
      <c r="U3" s="9">
        <v>0.75</v>
      </c>
      <c r="V3" s="9">
        <v>0.75</v>
      </c>
      <c r="W3" s="9">
        <v>0.75</v>
      </c>
      <c r="X3" s="9">
        <v>0.75</v>
      </c>
      <c r="Y3" s="9">
        <v>0.75</v>
      </c>
      <c r="Z3" s="9">
        <v>0.75</v>
      </c>
      <c r="AA3" s="9">
        <v>0.75</v>
      </c>
      <c r="AC3" s="19" t="str">
        <f t="shared" ref="AC3:AJ3" si="3">($O3*T$3+$P3*T$4+$Q3*T$5+$R3*T$6)+T$9</f>
        <v>#VALUE!</v>
      </c>
      <c r="AD3" s="19" t="str">
        <f t="shared" si="3"/>
        <v>#VALUE!</v>
      </c>
      <c r="AE3" s="19" t="str">
        <f t="shared" si="3"/>
        <v>#VALUE!</v>
      </c>
      <c r="AF3" s="19" t="str">
        <f t="shared" si="3"/>
        <v>#VALUE!</v>
      </c>
      <c r="AG3" s="19" t="str">
        <f t="shared" si="3"/>
        <v>#VALUE!</v>
      </c>
      <c r="AH3" s="19" t="str">
        <f t="shared" si="3"/>
        <v>#VALUE!</v>
      </c>
      <c r="AI3" s="19" t="str">
        <f t="shared" si="3"/>
        <v>#VALUE!</v>
      </c>
      <c r="AJ3" s="19" t="str">
        <f t="shared" si="3"/>
        <v>#VALUE!</v>
      </c>
      <c r="AL3" s="20" t="str">
        <f t="shared" ref="AL3:AS3" si="4">max(0,AC3)</f>
        <v>#VALUE!</v>
      </c>
      <c r="AM3" s="20" t="str">
        <f t="shared" si="4"/>
        <v>#VALUE!</v>
      </c>
      <c r="AN3" s="20" t="str">
        <f t="shared" si="4"/>
        <v>#VALUE!</v>
      </c>
      <c r="AO3" s="20" t="str">
        <f t="shared" si="4"/>
        <v>#VALUE!</v>
      </c>
      <c r="AP3" s="20" t="str">
        <f t="shared" si="4"/>
        <v>#VALUE!</v>
      </c>
      <c r="AQ3" s="20" t="str">
        <f t="shared" si="4"/>
        <v>#VALUE!</v>
      </c>
      <c r="AR3" s="20" t="str">
        <f t="shared" si="4"/>
        <v>#VALUE!</v>
      </c>
      <c r="AS3" s="20" t="str">
        <f t="shared" si="4"/>
        <v>#VALUE!</v>
      </c>
      <c r="AT3" s="21" t="s">
        <v>12</v>
      </c>
      <c r="AU3" s="1">
        <v>0.75</v>
      </c>
      <c r="AW3" s="22" t="str">
        <f t="shared" ref="AW3:AW22" si="9">($AL3*AU$3+$AM3*AU$4+$AN3*AU$5+$AO3*AU$6+$AP3*AU$7+$AQ3*AU$8+$AR3*AU$9+$AS3*AU$10)+AU$13</f>
        <v>#VALUE!</v>
      </c>
      <c r="AY3" s="23" t="str">
        <f t="shared" ref="AY3:AY22" si="10">1/(1+EXP(-AW3))
</f>
        <v>#VALUE!</v>
      </c>
    </row>
    <row r="4">
      <c r="A4" s="16">
        <f t="shared" ref="A4:A18" si="11">A3+1</f>
        <v>2</v>
      </c>
      <c r="B4" s="17" t="s">
        <v>12</v>
      </c>
      <c r="C4" s="18" t="s">
        <v>12</v>
      </c>
      <c r="E4" s="4">
        <v>0.75</v>
      </c>
      <c r="F4" s="4">
        <v>0.75</v>
      </c>
      <c r="G4" s="4">
        <v>0.75</v>
      </c>
      <c r="H4" s="4">
        <v>0.75</v>
      </c>
      <c r="J4" s="23" t="str">
        <f t="shared" ref="J4:M4" si="5">($B4*E$3+$C4*E$4)+E$8</f>
        <v>#VALUE!</v>
      </c>
      <c r="K4" s="23" t="str">
        <f t="shared" si="5"/>
        <v>#VALUE!</v>
      </c>
      <c r="L4" s="23" t="str">
        <f t="shared" si="5"/>
        <v>#VALUE!</v>
      </c>
      <c r="M4" s="23" t="str">
        <f t="shared" si="5"/>
        <v>#VALUE!</v>
      </c>
      <c r="O4" s="23" t="str">
        <f t="shared" ref="O4:R4" si="6">max(0,J4)</f>
        <v>#VALUE!</v>
      </c>
      <c r="P4" s="23" t="str">
        <f t="shared" si="6"/>
        <v>#VALUE!</v>
      </c>
      <c r="Q4" s="23" t="str">
        <f t="shared" si="6"/>
        <v>#VALUE!</v>
      </c>
      <c r="R4" s="23" t="str">
        <f t="shared" si="6"/>
        <v>#VALUE!</v>
      </c>
      <c r="T4" s="9">
        <v>0.75</v>
      </c>
      <c r="U4" s="9">
        <v>0.75</v>
      </c>
      <c r="V4" s="9">
        <v>0.75</v>
      </c>
      <c r="W4" s="9">
        <v>0.75</v>
      </c>
      <c r="X4" s="9">
        <v>0.75</v>
      </c>
      <c r="Y4" s="9">
        <v>0.75</v>
      </c>
      <c r="Z4" s="9">
        <v>0.75</v>
      </c>
      <c r="AA4" s="9">
        <v>0.75</v>
      </c>
      <c r="AC4" s="23" t="str">
        <f t="shared" ref="AC4:AJ4" si="7">($O4*T$3+$P4*T$4+$Q4*T$5+$R4*T$6)+T$9</f>
        <v>#VALUE!</v>
      </c>
      <c r="AD4" s="23" t="str">
        <f t="shared" si="7"/>
        <v>#VALUE!</v>
      </c>
      <c r="AE4" s="23" t="str">
        <f t="shared" si="7"/>
        <v>#VALUE!</v>
      </c>
      <c r="AF4" s="23" t="str">
        <f t="shared" si="7"/>
        <v>#VALUE!</v>
      </c>
      <c r="AG4" s="23" t="str">
        <f t="shared" si="7"/>
        <v>#VALUE!</v>
      </c>
      <c r="AH4" s="23" t="str">
        <f t="shared" si="7"/>
        <v>#VALUE!</v>
      </c>
      <c r="AI4" s="23" t="str">
        <f t="shared" si="7"/>
        <v>#VALUE!</v>
      </c>
      <c r="AJ4" s="23" t="str">
        <f t="shared" si="7"/>
        <v>#VALUE!</v>
      </c>
      <c r="AL4" s="24" t="str">
        <f t="shared" ref="AL4:AS4" si="8">max(0,AC4)</f>
        <v>#VALUE!</v>
      </c>
      <c r="AM4" s="24" t="str">
        <f t="shared" si="8"/>
        <v>#VALUE!</v>
      </c>
      <c r="AN4" s="24" t="str">
        <f t="shared" si="8"/>
        <v>#VALUE!</v>
      </c>
      <c r="AO4" s="24" t="str">
        <f t="shared" si="8"/>
        <v>#VALUE!</v>
      </c>
      <c r="AP4" s="24" t="str">
        <f t="shared" si="8"/>
        <v>#VALUE!</v>
      </c>
      <c r="AQ4" s="24" t="str">
        <f t="shared" si="8"/>
        <v>#VALUE!</v>
      </c>
      <c r="AR4" s="24" t="str">
        <f t="shared" si="8"/>
        <v>#VALUE!</v>
      </c>
      <c r="AS4" s="24" t="str">
        <f t="shared" si="8"/>
        <v>#VALUE!</v>
      </c>
      <c r="AU4" s="1">
        <v>0.75</v>
      </c>
      <c r="AW4" s="22" t="str">
        <f t="shared" si="9"/>
        <v>#VALUE!</v>
      </c>
      <c r="AY4" s="23" t="str">
        <f t="shared" si="10"/>
        <v>#VALUE!</v>
      </c>
    </row>
    <row r="5">
      <c r="A5" s="16">
        <f t="shared" si="11"/>
        <v>3</v>
      </c>
      <c r="B5" s="17" t="s">
        <v>12</v>
      </c>
      <c r="C5" s="18" t="s">
        <v>12</v>
      </c>
      <c r="E5" s="5"/>
      <c r="F5" s="5"/>
      <c r="G5" s="5"/>
      <c r="H5" s="5"/>
      <c r="J5" s="23" t="str">
        <f t="shared" ref="J5:M5" si="12">($B5*E$3+$C5*E$4)+E$8</f>
        <v>#VALUE!</v>
      </c>
      <c r="K5" s="23" t="str">
        <f t="shared" si="12"/>
        <v>#VALUE!</v>
      </c>
      <c r="L5" s="23" t="str">
        <f t="shared" si="12"/>
        <v>#VALUE!</v>
      </c>
      <c r="M5" s="23" t="str">
        <f t="shared" si="12"/>
        <v>#VALUE!</v>
      </c>
      <c r="O5" s="23" t="str">
        <f t="shared" ref="O5:R5" si="13">max(0,J5)</f>
        <v>#VALUE!</v>
      </c>
      <c r="P5" s="23" t="str">
        <f t="shared" si="13"/>
        <v>#VALUE!</v>
      </c>
      <c r="Q5" s="23" t="str">
        <f t="shared" si="13"/>
        <v>#VALUE!</v>
      </c>
      <c r="R5" s="23" t="str">
        <f t="shared" si="13"/>
        <v>#VALUE!</v>
      </c>
      <c r="T5" s="9">
        <v>0.75</v>
      </c>
      <c r="U5" s="9">
        <v>0.75</v>
      </c>
      <c r="V5" s="9">
        <v>0.75</v>
      </c>
      <c r="W5" s="9">
        <v>0.75</v>
      </c>
      <c r="X5" s="9">
        <v>0.75</v>
      </c>
      <c r="Y5" s="9">
        <v>0.75</v>
      </c>
      <c r="Z5" s="9">
        <v>0.75</v>
      </c>
      <c r="AA5" s="9">
        <v>0.75</v>
      </c>
      <c r="AC5" s="23" t="str">
        <f t="shared" ref="AC5:AJ5" si="14">($O5*T$3+$P5*T$4+$Q5*T$5+$R5*T$6)+T$9</f>
        <v>#VALUE!</v>
      </c>
      <c r="AD5" s="23" t="str">
        <f t="shared" si="14"/>
        <v>#VALUE!</v>
      </c>
      <c r="AE5" s="23" t="str">
        <f t="shared" si="14"/>
        <v>#VALUE!</v>
      </c>
      <c r="AF5" s="23" t="str">
        <f t="shared" si="14"/>
        <v>#VALUE!</v>
      </c>
      <c r="AG5" s="23" t="str">
        <f t="shared" si="14"/>
        <v>#VALUE!</v>
      </c>
      <c r="AH5" s="23" t="str">
        <f t="shared" si="14"/>
        <v>#VALUE!</v>
      </c>
      <c r="AI5" s="23" t="str">
        <f t="shared" si="14"/>
        <v>#VALUE!</v>
      </c>
      <c r="AJ5" s="23" t="str">
        <f t="shared" si="14"/>
        <v>#VALUE!</v>
      </c>
      <c r="AL5" s="24" t="str">
        <f t="shared" ref="AL5:AS5" si="15">max(0,AC5)</f>
        <v>#VALUE!</v>
      </c>
      <c r="AM5" s="24" t="str">
        <f t="shared" si="15"/>
        <v>#VALUE!</v>
      </c>
      <c r="AN5" s="24" t="str">
        <f t="shared" si="15"/>
        <v>#VALUE!</v>
      </c>
      <c r="AO5" s="24" t="str">
        <f t="shared" si="15"/>
        <v>#VALUE!</v>
      </c>
      <c r="AP5" s="24" t="str">
        <f t="shared" si="15"/>
        <v>#VALUE!</v>
      </c>
      <c r="AQ5" s="24" t="str">
        <f t="shared" si="15"/>
        <v>#VALUE!</v>
      </c>
      <c r="AR5" s="24" t="str">
        <f t="shared" si="15"/>
        <v>#VALUE!</v>
      </c>
      <c r="AS5" s="24" t="str">
        <f t="shared" si="15"/>
        <v>#VALUE!</v>
      </c>
      <c r="AU5" s="1">
        <v>0.75</v>
      </c>
      <c r="AW5" s="22" t="str">
        <f t="shared" si="9"/>
        <v>#VALUE!</v>
      </c>
      <c r="AY5" s="23" t="str">
        <f t="shared" si="10"/>
        <v>#VALUE!</v>
      </c>
    </row>
    <row r="6">
      <c r="A6" s="16">
        <f t="shared" si="11"/>
        <v>4</v>
      </c>
      <c r="B6" s="17" t="s">
        <v>12</v>
      </c>
      <c r="C6" s="18" t="s">
        <v>12</v>
      </c>
      <c r="E6" s="3" t="s">
        <v>13</v>
      </c>
      <c r="F6" s="5"/>
      <c r="G6" s="5"/>
      <c r="H6" s="5"/>
      <c r="J6" s="23" t="str">
        <f t="shared" ref="J6:M6" si="16">($B6*E$3+$C6*E$4)+E$8</f>
        <v>#VALUE!</v>
      </c>
      <c r="K6" s="23" t="str">
        <f t="shared" si="16"/>
        <v>#VALUE!</v>
      </c>
      <c r="L6" s="23" t="str">
        <f t="shared" si="16"/>
        <v>#VALUE!</v>
      </c>
      <c r="M6" s="23" t="str">
        <f t="shared" si="16"/>
        <v>#VALUE!</v>
      </c>
      <c r="O6" s="23" t="str">
        <f t="shared" ref="O6:R6" si="17">max(0,J6)</f>
        <v>#VALUE!</v>
      </c>
      <c r="P6" s="23" t="str">
        <f t="shared" si="17"/>
        <v>#VALUE!</v>
      </c>
      <c r="Q6" s="23" t="str">
        <f t="shared" si="17"/>
        <v>#VALUE!</v>
      </c>
      <c r="R6" s="23" t="str">
        <f t="shared" si="17"/>
        <v>#VALUE!</v>
      </c>
      <c r="T6" s="9">
        <v>0.75</v>
      </c>
      <c r="U6" s="9">
        <v>0.75</v>
      </c>
      <c r="V6" s="9">
        <v>0.75</v>
      </c>
      <c r="W6" s="9">
        <v>0.75</v>
      </c>
      <c r="X6" s="9">
        <v>0.75</v>
      </c>
      <c r="Y6" s="9">
        <v>0.75</v>
      </c>
      <c r="Z6" s="9">
        <v>0.75</v>
      </c>
      <c r="AA6" s="9">
        <v>0.75</v>
      </c>
      <c r="AC6" s="23" t="str">
        <f t="shared" ref="AC6:AJ6" si="18">($O6*T$3+$P6*T$4+$Q6*T$5+$R6*T$6)+T$9</f>
        <v>#VALUE!</v>
      </c>
      <c r="AD6" s="23" t="str">
        <f t="shared" si="18"/>
        <v>#VALUE!</v>
      </c>
      <c r="AE6" s="23" t="str">
        <f t="shared" si="18"/>
        <v>#VALUE!</v>
      </c>
      <c r="AF6" s="23" t="str">
        <f t="shared" si="18"/>
        <v>#VALUE!</v>
      </c>
      <c r="AG6" s="23" t="str">
        <f t="shared" si="18"/>
        <v>#VALUE!</v>
      </c>
      <c r="AH6" s="23" t="str">
        <f t="shared" si="18"/>
        <v>#VALUE!</v>
      </c>
      <c r="AI6" s="23" t="str">
        <f t="shared" si="18"/>
        <v>#VALUE!</v>
      </c>
      <c r="AJ6" s="23" t="str">
        <f t="shared" si="18"/>
        <v>#VALUE!</v>
      </c>
      <c r="AL6" s="24" t="str">
        <f t="shared" ref="AL6:AS6" si="19">max(0,AC6)</f>
        <v>#VALUE!</v>
      </c>
      <c r="AM6" s="24" t="str">
        <f t="shared" si="19"/>
        <v>#VALUE!</v>
      </c>
      <c r="AN6" s="24" t="str">
        <f t="shared" si="19"/>
        <v>#VALUE!</v>
      </c>
      <c r="AO6" s="24" t="str">
        <f t="shared" si="19"/>
        <v>#VALUE!</v>
      </c>
      <c r="AP6" s="24" t="str">
        <f t="shared" si="19"/>
        <v>#VALUE!</v>
      </c>
      <c r="AQ6" s="24" t="str">
        <f t="shared" si="19"/>
        <v>#VALUE!</v>
      </c>
      <c r="AR6" s="24" t="str">
        <f t="shared" si="19"/>
        <v>#VALUE!</v>
      </c>
      <c r="AS6" s="24" t="str">
        <f t="shared" si="19"/>
        <v>#VALUE!</v>
      </c>
      <c r="AU6" s="1">
        <v>0.75</v>
      </c>
      <c r="AW6" s="22" t="str">
        <f t="shared" si="9"/>
        <v>#VALUE!</v>
      </c>
      <c r="AY6" s="23" t="str">
        <f t="shared" si="10"/>
        <v>#VALUE!</v>
      </c>
    </row>
    <row r="7">
      <c r="A7" s="16">
        <f t="shared" si="11"/>
        <v>5</v>
      </c>
      <c r="B7" s="25" t="s">
        <v>12</v>
      </c>
      <c r="C7" s="26" t="s">
        <v>12</v>
      </c>
      <c r="E7" s="5"/>
      <c r="F7" s="5"/>
      <c r="G7" s="5"/>
      <c r="H7" s="5"/>
      <c r="J7" s="23" t="str">
        <f t="shared" ref="J7:M7" si="20">($B7*E$3+$C7*E$4)+E$8</f>
        <v>#VALUE!</v>
      </c>
      <c r="K7" s="23" t="str">
        <f t="shared" si="20"/>
        <v>#VALUE!</v>
      </c>
      <c r="L7" s="23" t="str">
        <f t="shared" si="20"/>
        <v>#VALUE!</v>
      </c>
      <c r="M7" s="23" t="str">
        <f t="shared" si="20"/>
        <v>#VALUE!</v>
      </c>
      <c r="O7" s="23" t="str">
        <f t="shared" ref="O7:R7" si="21">max(0,J7)</f>
        <v>#VALUE!</v>
      </c>
      <c r="P7" s="23" t="str">
        <f t="shared" si="21"/>
        <v>#VALUE!</v>
      </c>
      <c r="Q7" s="23" t="str">
        <f t="shared" si="21"/>
        <v>#VALUE!</v>
      </c>
      <c r="R7" s="23" t="str">
        <f t="shared" si="21"/>
        <v>#VALUE!</v>
      </c>
      <c r="T7" s="10"/>
      <c r="U7" s="10"/>
      <c r="V7" s="10"/>
      <c r="W7" s="10"/>
      <c r="X7" s="10"/>
      <c r="Y7" s="10"/>
      <c r="Z7" s="10"/>
      <c r="AA7" s="10"/>
      <c r="AC7" s="23" t="str">
        <f t="shared" ref="AC7:AJ7" si="22">($O7*T$3+$P7*T$4+$Q7*T$5+$R7*T$6)+T$9</f>
        <v>#VALUE!</v>
      </c>
      <c r="AD7" s="23" t="str">
        <f t="shared" si="22"/>
        <v>#VALUE!</v>
      </c>
      <c r="AE7" s="23" t="str">
        <f t="shared" si="22"/>
        <v>#VALUE!</v>
      </c>
      <c r="AF7" s="23" t="str">
        <f t="shared" si="22"/>
        <v>#VALUE!</v>
      </c>
      <c r="AG7" s="23" t="str">
        <f t="shared" si="22"/>
        <v>#VALUE!</v>
      </c>
      <c r="AH7" s="23" t="str">
        <f t="shared" si="22"/>
        <v>#VALUE!</v>
      </c>
      <c r="AI7" s="23" t="str">
        <f t="shared" si="22"/>
        <v>#VALUE!</v>
      </c>
      <c r="AJ7" s="23" t="str">
        <f t="shared" si="22"/>
        <v>#VALUE!</v>
      </c>
      <c r="AL7" s="24" t="str">
        <f t="shared" ref="AL7:AS7" si="23">max(0,AC7)</f>
        <v>#VALUE!</v>
      </c>
      <c r="AM7" s="24" t="str">
        <f t="shared" si="23"/>
        <v>#VALUE!</v>
      </c>
      <c r="AN7" s="24" t="str">
        <f t="shared" si="23"/>
        <v>#VALUE!</v>
      </c>
      <c r="AO7" s="24" t="str">
        <f t="shared" si="23"/>
        <v>#VALUE!</v>
      </c>
      <c r="AP7" s="24" t="str">
        <f t="shared" si="23"/>
        <v>#VALUE!</v>
      </c>
      <c r="AQ7" s="24" t="str">
        <f t="shared" si="23"/>
        <v>#VALUE!</v>
      </c>
      <c r="AR7" s="24" t="str">
        <f t="shared" si="23"/>
        <v>#VALUE!</v>
      </c>
      <c r="AS7" s="24" t="str">
        <f t="shared" si="23"/>
        <v>#VALUE!</v>
      </c>
      <c r="AU7" s="1">
        <v>0.75</v>
      </c>
      <c r="AW7" s="22" t="str">
        <f t="shared" si="9"/>
        <v>#VALUE!</v>
      </c>
      <c r="AY7" s="23" t="str">
        <f t="shared" si="10"/>
        <v>#VALUE!</v>
      </c>
    </row>
    <row r="8">
      <c r="A8" s="16">
        <f t="shared" si="11"/>
        <v>6</v>
      </c>
      <c r="B8" s="25" t="s">
        <v>12</v>
      </c>
      <c r="C8" s="27" t="s">
        <v>12</v>
      </c>
      <c r="E8" s="4">
        <v>0.25</v>
      </c>
      <c r="F8" s="4">
        <v>0.25</v>
      </c>
      <c r="G8" s="4">
        <v>0.25</v>
      </c>
      <c r="H8" s="4">
        <v>0.25</v>
      </c>
      <c r="J8" s="23" t="str">
        <f t="shared" ref="J8:M8" si="24">($B8*E$3+$C8*E$4)+E$8</f>
        <v>#VALUE!</v>
      </c>
      <c r="K8" s="23" t="str">
        <f t="shared" si="24"/>
        <v>#VALUE!</v>
      </c>
      <c r="L8" s="23" t="str">
        <f t="shared" si="24"/>
        <v>#VALUE!</v>
      </c>
      <c r="M8" s="23" t="str">
        <f t="shared" si="24"/>
        <v>#VALUE!</v>
      </c>
      <c r="O8" s="23" t="str">
        <f t="shared" ref="O8:R8" si="25">max(0,J8)</f>
        <v>#VALUE!</v>
      </c>
      <c r="P8" s="23" t="str">
        <f t="shared" si="25"/>
        <v>#VALUE!</v>
      </c>
      <c r="Q8" s="23" t="str">
        <f t="shared" si="25"/>
        <v>#VALUE!</v>
      </c>
      <c r="R8" s="23" t="str">
        <f t="shared" si="25"/>
        <v>#VALUE!</v>
      </c>
      <c r="T8" s="8" t="s">
        <v>13</v>
      </c>
      <c r="U8" s="10"/>
      <c r="V8" s="10"/>
      <c r="W8" s="10"/>
      <c r="X8" s="10"/>
      <c r="Y8" s="10"/>
      <c r="Z8" s="10"/>
      <c r="AA8" s="10"/>
      <c r="AC8" s="23" t="str">
        <f t="shared" ref="AC8:AJ8" si="26">($O8*T$3+$P8*T$4+$Q8*T$5+$R8*T$6)+T$9</f>
        <v>#VALUE!</v>
      </c>
      <c r="AD8" s="23" t="str">
        <f t="shared" si="26"/>
        <v>#VALUE!</v>
      </c>
      <c r="AE8" s="23" t="str">
        <f t="shared" si="26"/>
        <v>#VALUE!</v>
      </c>
      <c r="AF8" s="23" t="str">
        <f t="shared" si="26"/>
        <v>#VALUE!</v>
      </c>
      <c r="AG8" s="23" t="str">
        <f t="shared" si="26"/>
        <v>#VALUE!</v>
      </c>
      <c r="AH8" s="23" t="str">
        <f t="shared" si="26"/>
        <v>#VALUE!</v>
      </c>
      <c r="AI8" s="23" t="str">
        <f t="shared" si="26"/>
        <v>#VALUE!</v>
      </c>
      <c r="AJ8" s="23" t="str">
        <f t="shared" si="26"/>
        <v>#VALUE!</v>
      </c>
      <c r="AL8" s="24" t="str">
        <f t="shared" ref="AL8:AS8" si="27">max(0,AC8)</f>
        <v>#VALUE!</v>
      </c>
      <c r="AM8" s="24" t="str">
        <f t="shared" si="27"/>
        <v>#VALUE!</v>
      </c>
      <c r="AN8" s="24" t="str">
        <f t="shared" si="27"/>
        <v>#VALUE!</v>
      </c>
      <c r="AO8" s="24" t="str">
        <f t="shared" si="27"/>
        <v>#VALUE!</v>
      </c>
      <c r="AP8" s="24" t="str">
        <f t="shared" si="27"/>
        <v>#VALUE!</v>
      </c>
      <c r="AQ8" s="24" t="str">
        <f t="shared" si="27"/>
        <v>#VALUE!</v>
      </c>
      <c r="AR8" s="24" t="str">
        <f t="shared" si="27"/>
        <v>#VALUE!</v>
      </c>
      <c r="AS8" s="24" t="str">
        <f t="shared" si="27"/>
        <v>#VALUE!</v>
      </c>
      <c r="AU8" s="1">
        <v>0.75</v>
      </c>
      <c r="AW8" s="22" t="str">
        <f t="shared" si="9"/>
        <v>#VALUE!</v>
      </c>
      <c r="AY8" s="23" t="str">
        <f t="shared" si="10"/>
        <v>#VALUE!</v>
      </c>
    </row>
    <row r="9">
      <c r="A9" s="16">
        <f t="shared" si="11"/>
        <v>7</v>
      </c>
      <c r="B9" s="25" t="s">
        <v>12</v>
      </c>
      <c r="C9" s="28" t="s">
        <v>14</v>
      </c>
      <c r="J9" s="23" t="str">
        <f t="shared" ref="J9:M9" si="28">($B9*E$3+$C9*E$4)+E$8</f>
        <v>#VALUE!</v>
      </c>
      <c r="K9" s="23" t="str">
        <f t="shared" si="28"/>
        <v>#VALUE!</v>
      </c>
      <c r="L9" s="23" t="str">
        <f t="shared" si="28"/>
        <v>#VALUE!</v>
      </c>
      <c r="M9" s="23" t="str">
        <f t="shared" si="28"/>
        <v>#VALUE!</v>
      </c>
      <c r="O9" s="23" t="str">
        <f t="shared" ref="O9:R9" si="29">max(0,J9)</f>
        <v>#VALUE!</v>
      </c>
      <c r="P9" s="23" t="str">
        <f t="shared" si="29"/>
        <v>#VALUE!</v>
      </c>
      <c r="Q9" s="23" t="str">
        <f t="shared" si="29"/>
        <v>#VALUE!</v>
      </c>
      <c r="R9" s="23" t="str">
        <f t="shared" si="29"/>
        <v>#VALUE!</v>
      </c>
      <c r="T9" s="9">
        <v>0.25</v>
      </c>
      <c r="U9" s="9">
        <v>0.25</v>
      </c>
      <c r="V9" s="9">
        <v>0.25</v>
      </c>
      <c r="W9" s="9">
        <v>0.25</v>
      </c>
      <c r="X9" s="9">
        <v>0.25</v>
      </c>
      <c r="Y9" s="9">
        <v>0.25</v>
      </c>
      <c r="Z9" s="9">
        <v>0.25</v>
      </c>
      <c r="AA9" s="9">
        <v>0.25</v>
      </c>
      <c r="AC9" s="23" t="str">
        <f t="shared" ref="AC9:AJ9" si="30">($O9*T$3+$P9*T$4+$Q9*T$5+$R9*T$6)+T$9</f>
        <v>#VALUE!</v>
      </c>
      <c r="AD9" s="23" t="str">
        <f t="shared" si="30"/>
        <v>#VALUE!</v>
      </c>
      <c r="AE9" s="23" t="str">
        <f t="shared" si="30"/>
        <v>#VALUE!</v>
      </c>
      <c r="AF9" s="23" t="str">
        <f t="shared" si="30"/>
        <v>#VALUE!</v>
      </c>
      <c r="AG9" s="23" t="str">
        <f t="shared" si="30"/>
        <v>#VALUE!</v>
      </c>
      <c r="AH9" s="23" t="str">
        <f t="shared" si="30"/>
        <v>#VALUE!</v>
      </c>
      <c r="AI9" s="23" t="str">
        <f t="shared" si="30"/>
        <v>#VALUE!</v>
      </c>
      <c r="AJ9" s="23" t="str">
        <f t="shared" si="30"/>
        <v>#VALUE!</v>
      </c>
      <c r="AL9" s="24" t="str">
        <f t="shared" ref="AL9:AS9" si="31">max(0,AC9)</f>
        <v>#VALUE!</v>
      </c>
      <c r="AM9" s="24" t="str">
        <f t="shared" si="31"/>
        <v>#VALUE!</v>
      </c>
      <c r="AN9" s="24" t="str">
        <f t="shared" si="31"/>
        <v>#VALUE!</v>
      </c>
      <c r="AO9" s="24" t="str">
        <f t="shared" si="31"/>
        <v>#VALUE!</v>
      </c>
      <c r="AP9" s="24" t="str">
        <f t="shared" si="31"/>
        <v>#VALUE!</v>
      </c>
      <c r="AQ9" s="24" t="str">
        <f t="shared" si="31"/>
        <v>#VALUE!</v>
      </c>
      <c r="AR9" s="24" t="str">
        <f t="shared" si="31"/>
        <v>#VALUE!</v>
      </c>
      <c r="AS9" s="24" t="str">
        <f t="shared" si="31"/>
        <v>#VALUE!</v>
      </c>
      <c r="AU9" s="1">
        <v>0.75</v>
      </c>
      <c r="AW9" s="22" t="str">
        <f t="shared" si="9"/>
        <v>#VALUE!</v>
      </c>
      <c r="AY9" s="23" t="str">
        <f t="shared" si="10"/>
        <v>#VALUE!</v>
      </c>
    </row>
    <row r="10">
      <c r="A10" s="16">
        <f t="shared" si="11"/>
        <v>8</v>
      </c>
      <c r="B10" s="25" t="s">
        <v>12</v>
      </c>
      <c r="C10" s="27" t="s">
        <v>12</v>
      </c>
      <c r="J10" s="23" t="str">
        <f t="shared" ref="J10:M10" si="32">($B10*E$3+$C10*E$4)+E$8</f>
        <v>#VALUE!</v>
      </c>
      <c r="K10" s="23" t="str">
        <f t="shared" si="32"/>
        <v>#VALUE!</v>
      </c>
      <c r="L10" s="23" t="str">
        <f t="shared" si="32"/>
        <v>#VALUE!</v>
      </c>
      <c r="M10" s="23" t="str">
        <f t="shared" si="32"/>
        <v>#VALUE!</v>
      </c>
      <c r="O10" s="23" t="str">
        <f t="shared" ref="O10:R10" si="33">max(0,J10)</f>
        <v>#VALUE!</v>
      </c>
      <c r="P10" s="23" t="str">
        <f t="shared" si="33"/>
        <v>#VALUE!</v>
      </c>
      <c r="Q10" s="23" t="str">
        <f t="shared" si="33"/>
        <v>#VALUE!</v>
      </c>
      <c r="R10" s="23" t="str">
        <f t="shared" si="33"/>
        <v>#VALUE!</v>
      </c>
      <c r="AC10" s="23" t="str">
        <f t="shared" ref="AC10:AJ10" si="34">($O10*T$3+$P10*T$4+$Q10*T$5+$R10*T$6)+T$9</f>
        <v>#VALUE!</v>
      </c>
      <c r="AD10" s="23" t="str">
        <f t="shared" si="34"/>
        <v>#VALUE!</v>
      </c>
      <c r="AE10" s="23" t="str">
        <f t="shared" si="34"/>
        <v>#VALUE!</v>
      </c>
      <c r="AF10" s="23" t="str">
        <f t="shared" si="34"/>
        <v>#VALUE!</v>
      </c>
      <c r="AG10" s="23" t="str">
        <f t="shared" si="34"/>
        <v>#VALUE!</v>
      </c>
      <c r="AH10" s="23" t="str">
        <f t="shared" si="34"/>
        <v>#VALUE!</v>
      </c>
      <c r="AI10" s="23" t="str">
        <f t="shared" si="34"/>
        <v>#VALUE!</v>
      </c>
      <c r="AJ10" s="23" t="str">
        <f t="shared" si="34"/>
        <v>#VALUE!</v>
      </c>
      <c r="AL10" s="24" t="str">
        <f t="shared" ref="AL10:AS10" si="35">max(0,AC10)</f>
        <v>#VALUE!</v>
      </c>
      <c r="AM10" s="24" t="str">
        <f t="shared" si="35"/>
        <v>#VALUE!</v>
      </c>
      <c r="AN10" s="24" t="str">
        <f t="shared" si="35"/>
        <v>#VALUE!</v>
      </c>
      <c r="AO10" s="24" t="str">
        <f t="shared" si="35"/>
        <v>#VALUE!</v>
      </c>
      <c r="AP10" s="24" t="str">
        <f t="shared" si="35"/>
        <v>#VALUE!</v>
      </c>
      <c r="AQ10" s="24" t="str">
        <f t="shared" si="35"/>
        <v>#VALUE!</v>
      </c>
      <c r="AR10" s="24" t="str">
        <f t="shared" si="35"/>
        <v>#VALUE!</v>
      </c>
      <c r="AS10" s="24" t="str">
        <f t="shared" si="35"/>
        <v>#VALUE!</v>
      </c>
      <c r="AU10" s="1">
        <v>0.75</v>
      </c>
      <c r="AW10" s="22" t="str">
        <f t="shared" si="9"/>
        <v>#VALUE!</v>
      </c>
      <c r="AY10" s="23" t="str">
        <f t="shared" si="10"/>
        <v>#VALUE!</v>
      </c>
    </row>
    <row r="11">
      <c r="A11" s="16">
        <f t="shared" si="11"/>
        <v>9</v>
      </c>
      <c r="B11" s="25" t="s">
        <v>12</v>
      </c>
      <c r="C11" s="27" t="s">
        <v>12</v>
      </c>
      <c r="J11" s="23" t="str">
        <f t="shared" ref="J11:M11" si="36">($B11*E$3+$C11*E$4)+E$8</f>
        <v>#VALUE!</v>
      </c>
      <c r="K11" s="23" t="str">
        <f t="shared" si="36"/>
        <v>#VALUE!</v>
      </c>
      <c r="L11" s="23" t="str">
        <f t="shared" si="36"/>
        <v>#VALUE!</v>
      </c>
      <c r="M11" s="23" t="str">
        <f t="shared" si="36"/>
        <v>#VALUE!</v>
      </c>
      <c r="O11" s="23" t="str">
        <f t="shared" ref="O11:R11" si="37">max(0,J11)</f>
        <v>#VALUE!</v>
      </c>
      <c r="P11" s="23" t="str">
        <f t="shared" si="37"/>
        <v>#VALUE!</v>
      </c>
      <c r="Q11" s="23" t="str">
        <f t="shared" si="37"/>
        <v>#VALUE!</v>
      </c>
      <c r="R11" s="23" t="str">
        <f t="shared" si="37"/>
        <v>#VALUE!</v>
      </c>
      <c r="AC11" s="23" t="str">
        <f t="shared" ref="AC11:AJ11" si="38">($O11*T$3+$P11*T$4+$Q11*T$5+$R11*T$6)+T$9</f>
        <v>#VALUE!</v>
      </c>
      <c r="AD11" s="23" t="str">
        <f t="shared" si="38"/>
        <v>#VALUE!</v>
      </c>
      <c r="AE11" s="23" t="str">
        <f t="shared" si="38"/>
        <v>#VALUE!</v>
      </c>
      <c r="AF11" s="23" t="str">
        <f t="shared" si="38"/>
        <v>#VALUE!</v>
      </c>
      <c r="AG11" s="23" t="str">
        <f t="shared" si="38"/>
        <v>#VALUE!</v>
      </c>
      <c r="AH11" s="23" t="str">
        <f t="shared" si="38"/>
        <v>#VALUE!</v>
      </c>
      <c r="AI11" s="23" t="str">
        <f t="shared" si="38"/>
        <v>#VALUE!</v>
      </c>
      <c r="AJ11" s="23" t="str">
        <f t="shared" si="38"/>
        <v>#VALUE!</v>
      </c>
      <c r="AL11" s="24" t="str">
        <f t="shared" ref="AL11:AS11" si="39">max(0,AC11)</f>
        <v>#VALUE!</v>
      </c>
      <c r="AM11" s="24" t="str">
        <f t="shared" si="39"/>
        <v>#VALUE!</v>
      </c>
      <c r="AN11" s="24" t="str">
        <f t="shared" si="39"/>
        <v>#VALUE!</v>
      </c>
      <c r="AO11" s="24" t="str">
        <f t="shared" si="39"/>
        <v>#VALUE!</v>
      </c>
      <c r="AP11" s="24" t="str">
        <f t="shared" si="39"/>
        <v>#VALUE!</v>
      </c>
      <c r="AQ11" s="24" t="str">
        <f t="shared" si="39"/>
        <v>#VALUE!</v>
      </c>
      <c r="AR11" s="24" t="str">
        <f t="shared" si="39"/>
        <v>#VALUE!</v>
      </c>
      <c r="AS11" s="24" t="str">
        <f t="shared" si="39"/>
        <v>#VALUE!</v>
      </c>
      <c r="AW11" s="22" t="str">
        <f t="shared" si="9"/>
        <v>#VALUE!</v>
      </c>
      <c r="AY11" s="23" t="str">
        <f t="shared" si="10"/>
        <v>#VALUE!</v>
      </c>
    </row>
    <row r="12">
      <c r="A12" s="16">
        <f t="shared" si="11"/>
        <v>10</v>
      </c>
      <c r="B12" s="25" t="s">
        <v>12</v>
      </c>
      <c r="C12" s="27" t="s">
        <v>12</v>
      </c>
      <c r="J12" s="23" t="str">
        <f t="shared" ref="J12:M12" si="40">($B12*E$3+$C12*E$4)+E$8</f>
        <v>#VALUE!</v>
      </c>
      <c r="K12" s="23" t="str">
        <f t="shared" si="40"/>
        <v>#VALUE!</v>
      </c>
      <c r="L12" s="23" t="str">
        <f t="shared" si="40"/>
        <v>#VALUE!</v>
      </c>
      <c r="M12" s="23" t="str">
        <f t="shared" si="40"/>
        <v>#VALUE!</v>
      </c>
      <c r="O12" s="23" t="str">
        <f t="shared" ref="O12:R12" si="41">max(0,J12)</f>
        <v>#VALUE!</v>
      </c>
      <c r="P12" s="23" t="str">
        <f t="shared" si="41"/>
        <v>#VALUE!</v>
      </c>
      <c r="Q12" s="23" t="str">
        <f t="shared" si="41"/>
        <v>#VALUE!</v>
      </c>
      <c r="R12" s="23" t="str">
        <f t="shared" si="41"/>
        <v>#VALUE!</v>
      </c>
      <c r="AC12" s="23" t="str">
        <f t="shared" ref="AC12:AJ12" si="42">($O12*T$3+$P12*T$4+$Q12*T$5+$R12*T$6)+T$9</f>
        <v>#VALUE!</v>
      </c>
      <c r="AD12" s="23" t="str">
        <f t="shared" si="42"/>
        <v>#VALUE!</v>
      </c>
      <c r="AE12" s="23" t="str">
        <f t="shared" si="42"/>
        <v>#VALUE!</v>
      </c>
      <c r="AF12" s="23" t="str">
        <f t="shared" si="42"/>
        <v>#VALUE!</v>
      </c>
      <c r="AG12" s="23" t="str">
        <f t="shared" si="42"/>
        <v>#VALUE!</v>
      </c>
      <c r="AH12" s="23" t="str">
        <f t="shared" si="42"/>
        <v>#VALUE!</v>
      </c>
      <c r="AI12" s="23" t="str">
        <f t="shared" si="42"/>
        <v>#VALUE!</v>
      </c>
      <c r="AJ12" s="23" t="str">
        <f t="shared" si="42"/>
        <v>#VALUE!</v>
      </c>
      <c r="AL12" s="24" t="str">
        <f t="shared" ref="AL12:AS12" si="43">max(0,AC12)</f>
        <v>#VALUE!</v>
      </c>
      <c r="AM12" s="24" t="str">
        <f t="shared" si="43"/>
        <v>#VALUE!</v>
      </c>
      <c r="AN12" s="24" t="str">
        <f t="shared" si="43"/>
        <v>#VALUE!</v>
      </c>
      <c r="AO12" s="24" t="str">
        <f t="shared" si="43"/>
        <v>#VALUE!</v>
      </c>
      <c r="AP12" s="24" t="str">
        <f t="shared" si="43"/>
        <v>#VALUE!</v>
      </c>
      <c r="AQ12" s="24" t="str">
        <f t="shared" si="43"/>
        <v>#VALUE!</v>
      </c>
      <c r="AR12" s="24" t="str">
        <f t="shared" si="43"/>
        <v>#VALUE!</v>
      </c>
      <c r="AS12" s="24" t="str">
        <f t="shared" si="43"/>
        <v>#VALUE!</v>
      </c>
      <c r="AU12" s="11" t="s">
        <v>13</v>
      </c>
      <c r="AW12" s="22" t="str">
        <f t="shared" si="9"/>
        <v>#VALUE!</v>
      </c>
      <c r="AY12" s="23" t="str">
        <f t="shared" si="10"/>
        <v>#VALUE!</v>
      </c>
    </row>
    <row r="13">
      <c r="A13" s="16">
        <f t="shared" si="11"/>
        <v>11</v>
      </c>
      <c r="B13" s="25" t="s">
        <v>12</v>
      </c>
      <c r="C13" s="28" t="s">
        <v>12</v>
      </c>
      <c r="J13" s="23" t="str">
        <f t="shared" ref="J13:M13" si="44">($B13*E$3+$C13*E$4)+E$8</f>
        <v>#VALUE!</v>
      </c>
      <c r="K13" s="23" t="str">
        <f t="shared" si="44"/>
        <v>#VALUE!</v>
      </c>
      <c r="L13" s="23" t="str">
        <f t="shared" si="44"/>
        <v>#VALUE!</v>
      </c>
      <c r="M13" s="23" t="str">
        <f t="shared" si="44"/>
        <v>#VALUE!</v>
      </c>
      <c r="O13" s="23" t="str">
        <f t="shared" ref="O13:R13" si="45">max(0,J13)</f>
        <v>#VALUE!</v>
      </c>
      <c r="P13" s="23" t="str">
        <f t="shared" si="45"/>
        <v>#VALUE!</v>
      </c>
      <c r="Q13" s="23" t="str">
        <f t="shared" si="45"/>
        <v>#VALUE!</v>
      </c>
      <c r="R13" s="23" t="str">
        <f t="shared" si="45"/>
        <v>#VALUE!</v>
      </c>
      <c r="AC13" s="23" t="str">
        <f t="shared" ref="AC13:AJ13" si="46">($O13*T$3+$P13*T$4+$Q13*T$5+$R13*T$6)+T$9</f>
        <v>#VALUE!</v>
      </c>
      <c r="AD13" s="23" t="str">
        <f t="shared" si="46"/>
        <v>#VALUE!</v>
      </c>
      <c r="AE13" s="23" t="str">
        <f t="shared" si="46"/>
        <v>#VALUE!</v>
      </c>
      <c r="AF13" s="23" t="str">
        <f t="shared" si="46"/>
        <v>#VALUE!</v>
      </c>
      <c r="AG13" s="23" t="str">
        <f t="shared" si="46"/>
        <v>#VALUE!</v>
      </c>
      <c r="AH13" s="23" t="str">
        <f t="shared" si="46"/>
        <v>#VALUE!</v>
      </c>
      <c r="AI13" s="23" t="str">
        <f t="shared" si="46"/>
        <v>#VALUE!</v>
      </c>
      <c r="AJ13" s="23" t="str">
        <f t="shared" si="46"/>
        <v>#VALUE!</v>
      </c>
      <c r="AL13" s="24" t="str">
        <f t="shared" ref="AL13:AS13" si="47">max(0,AC13)</f>
        <v>#VALUE!</v>
      </c>
      <c r="AM13" s="24" t="str">
        <f t="shared" si="47"/>
        <v>#VALUE!</v>
      </c>
      <c r="AN13" s="24" t="str">
        <f t="shared" si="47"/>
        <v>#VALUE!</v>
      </c>
      <c r="AO13" s="24" t="str">
        <f t="shared" si="47"/>
        <v>#VALUE!</v>
      </c>
      <c r="AP13" s="24" t="str">
        <f t="shared" si="47"/>
        <v>#VALUE!</v>
      </c>
      <c r="AQ13" s="24" t="str">
        <f t="shared" si="47"/>
        <v>#VALUE!</v>
      </c>
      <c r="AR13" s="24" t="str">
        <f t="shared" si="47"/>
        <v>#VALUE!</v>
      </c>
      <c r="AS13" s="24" t="str">
        <f t="shared" si="47"/>
        <v>#VALUE!</v>
      </c>
      <c r="AU13" s="1">
        <v>0.25</v>
      </c>
      <c r="AW13" s="22" t="str">
        <f t="shared" si="9"/>
        <v>#VALUE!</v>
      </c>
      <c r="AY13" s="23" t="str">
        <f t="shared" si="10"/>
        <v>#VALUE!</v>
      </c>
    </row>
    <row r="14">
      <c r="A14" s="16">
        <f t="shared" si="11"/>
        <v>12</v>
      </c>
      <c r="B14" s="28" t="s">
        <v>12</v>
      </c>
      <c r="C14" s="28" t="s">
        <v>12</v>
      </c>
      <c r="J14" s="23" t="str">
        <f t="shared" ref="J14:M14" si="48">($B14*E$3+$C14*E$4)+E$8</f>
        <v>#VALUE!</v>
      </c>
      <c r="K14" s="23" t="str">
        <f t="shared" si="48"/>
        <v>#VALUE!</v>
      </c>
      <c r="L14" s="23" t="str">
        <f t="shared" si="48"/>
        <v>#VALUE!</v>
      </c>
      <c r="M14" s="23" t="str">
        <f t="shared" si="48"/>
        <v>#VALUE!</v>
      </c>
      <c r="O14" s="23" t="str">
        <f t="shared" ref="O14:R14" si="49">max(0,J14)</f>
        <v>#VALUE!</v>
      </c>
      <c r="P14" s="23" t="str">
        <f t="shared" si="49"/>
        <v>#VALUE!</v>
      </c>
      <c r="Q14" s="23" t="str">
        <f t="shared" si="49"/>
        <v>#VALUE!</v>
      </c>
      <c r="R14" s="23" t="str">
        <f t="shared" si="49"/>
        <v>#VALUE!</v>
      </c>
      <c r="AC14" s="23" t="str">
        <f t="shared" ref="AC14:AJ14" si="50">($O14*T$3+$P14*T$4+$Q14*T$5+$R14*T$6)+T$9</f>
        <v>#VALUE!</v>
      </c>
      <c r="AD14" s="23" t="str">
        <f t="shared" si="50"/>
        <v>#VALUE!</v>
      </c>
      <c r="AE14" s="23" t="str">
        <f t="shared" si="50"/>
        <v>#VALUE!</v>
      </c>
      <c r="AF14" s="23" t="str">
        <f t="shared" si="50"/>
        <v>#VALUE!</v>
      </c>
      <c r="AG14" s="23" t="str">
        <f t="shared" si="50"/>
        <v>#VALUE!</v>
      </c>
      <c r="AH14" s="23" t="str">
        <f t="shared" si="50"/>
        <v>#VALUE!</v>
      </c>
      <c r="AI14" s="23" t="str">
        <f t="shared" si="50"/>
        <v>#VALUE!</v>
      </c>
      <c r="AJ14" s="23" t="str">
        <f t="shared" si="50"/>
        <v>#VALUE!</v>
      </c>
      <c r="AL14" s="24" t="str">
        <f t="shared" ref="AL14:AS14" si="51">max(0,AC14)</f>
        <v>#VALUE!</v>
      </c>
      <c r="AM14" s="24" t="str">
        <f t="shared" si="51"/>
        <v>#VALUE!</v>
      </c>
      <c r="AN14" s="24" t="str">
        <f t="shared" si="51"/>
        <v>#VALUE!</v>
      </c>
      <c r="AO14" s="24" t="str">
        <f t="shared" si="51"/>
        <v>#VALUE!</v>
      </c>
      <c r="AP14" s="24" t="str">
        <f t="shared" si="51"/>
        <v>#VALUE!</v>
      </c>
      <c r="AQ14" s="24" t="str">
        <f t="shared" si="51"/>
        <v>#VALUE!</v>
      </c>
      <c r="AR14" s="24" t="str">
        <f t="shared" si="51"/>
        <v>#VALUE!</v>
      </c>
      <c r="AS14" s="24" t="str">
        <f t="shared" si="51"/>
        <v>#VALUE!</v>
      </c>
      <c r="AW14" s="22" t="str">
        <f t="shared" si="9"/>
        <v>#VALUE!</v>
      </c>
      <c r="AY14" s="23" t="str">
        <f t="shared" si="10"/>
        <v>#VALUE!</v>
      </c>
    </row>
    <row r="15">
      <c r="A15" s="16">
        <f t="shared" si="11"/>
        <v>13</v>
      </c>
      <c r="B15" s="28" t="s">
        <v>12</v>
      </c>
      <c r="C15" s="28" t="s">
        <v>12</v>
      </c>
      <c r="J15" s="23" t="str">
        <f t="shared" ref="J15:M15" si="52">($B15*E$3+$C15*E$4)+E$8</f>
        <v>#VALUE!</v>
      </c>
      <c r="K15" s="23" t="str">
        <f t="shared" si="52"/>
        <v>#VALUE!</v>
      </c>
      <c r="L15" s="23" t="str">
        <f t="shared" si="52"/>
        <v>#VALUE!</v>
      </c>
      <c r="M15" s="23" t="str">
        <f t="shared" si="52"/>
        <v>#VALUE!</v>
      </c>
      <c r="O15" s="23" t="str">
        <f t="shared" ref="O15:R15" si="53">max(0,J15)</f>
        <v>#VALUE!</v>
      </c>
      <c r="P15" s="23" t="str">
        <f t="shared" si="53"/>
        <v>#VALUE!</v>
      </c>
      <c r="Q15" s="23" t="str">
        <f t="shared" si="53"/>
        <v>#VALUE!</v>
      </c>
      <c r="R15" s="23" t="str">
        <f t="shared" si="53"/>
        <v>#VALUE!</v>
      </c>
      <c r="AC15" s="23" t="str">
        <f t="shared" ref="AC15:AJ15" si="54">($O15*T$3+$P15*T$4+$Q15*T$5+$R15*T$6)+T$9</f>
        <v>#VALUE!</v>
      </c>
      <c r="AD15" s="23" t="str">
        <f t="shared" si="54"/>
        <v>#VALUE!</v>
      </c>
      <c r="AE15" s="23" t="str">
        <f t="shared" si="54"/>
        <v>#VALUE!</v>
      </c>
      <c r="AF15" s="23" t="str">
        <f t="shared" si="54"/>
        <v>#VALUE!</v>
      </c>
      <c r="AG15" s="23" t="str">
        <f t="shared" si="54"/>
        <v>#VALUE!</v>
      </c>
      <c r="AH15" s="23" t="str">
        <f t="shared" si="54"/>
        <v>#VALUE!</v>
      </c>
      <c r="AI15" s="23" t="str">
        <f t="shared" si="54"/>
        <v>#VALUE!</v>
      </c>
      <c r="AJ15" s="23" t="str">
        <f t="shared" si="54"/>
        <v>#VALUE!</v>
      </c>
      <c r="AL15" s="24" t="str">
        <f t="shared" ref="AL15:AS15" si="55">max(0,AC15)</f>
        <v>#VALUE!</v>
      </c>
      <c r="AM15" s="24" t="str">
        <f t="shared" si="55"/>
        <v>#VALUE!</v>
      </c>
      <c r="AN15" s="24" t="str">
        <f t="shared" si="55"/>
        <v>#VALUE!</v>
      </c>
      <c r="AO15" s="24" t="str">
        <f t="shared" si="55"/>
        <v>#VALUE!</v>
      </c>
      <c r="AP15" s="24" t="str">
        <f t="shared" si="55"/>
        <v>#VALUE!</v>
      </c>
      <c r="AQ15" s="24" t="str">
        <f t="shared" si="55"/>
        <v>#VALUE!</v>
      </c>
      <c r="AR15" s="24" t="str">
        <f t="shared" si="55"/>
        <v>#VALUE!</v>
      </c>
      <c r="AS15" s="24" t="str">
        <f t="shared" si="55"/>
        <v>#VALUE!</v>
      </c>
      <c r="AW15" s="22" t="str">
        <f t="shared" si="9"/>
        <v>#VALUE!</v>
      </c>
      <c r="AY15" s="23" t="str">
        <f t="shared" si="10"/>
        <v>#VALUE!</v>
      </c>
    </row>
    <row r="16">
      <c r="A16" s="16">
        <f t="shared" si="11"/>
        <v>14</v>
      </c>
      <c r="B16" s="28" t="s">
        <v>12</v>
      </c>
      <c r="C16" s="28" t="s">
        <v>12</v>
      </c>
      <c r="J16" s="23" t="str">
        <f t="shared" ref="J16:M16" si="56">($B16*E$3+$C16*E$4)+E$8</f>
        <v>#VALUE!</v>
      </c>
      <c r="K16" s="23" t="str">
        <f t="shared" si="56"/>
        <v>#VALUE!</v>
      </c>
      <c r="L16" s="23" t="str">
        <f t="shared" si="56"/>
        <v>#VALUE!</v>
      </c>
      <c r="M16" s="23" t="str">
        <f t="shared" si="56"/>
        <v>#VALUE!</v>
      </c>
      <c r="O16" s="23" t="str">
        <f t="shared" ref="O16:R16" si="57">max(0,J16)</f>
        <v>#VALUE!</v>
      </c>
      <c r="P16" s="23" t="str">
        <f t="shared" si="57"/>
        <v>#VALUE!</v>
      </c>
      <c r="Q16" s="23" t="str">
        <f t="shared" si="57"/>
        <v>#VALUE!</v>
      </c>
      <c r="R16" s="23" t="str">
        <f t="shared" si="57"/>
        <v>#VALUE!</v>
      </c>
      <c r="AC16" s="23" t="str">
        <f t="shared" ref="AC16:AJ16" si="58">($O16*T$3+$P16*T$4+$Q16*T$5+$R16*T$6)+T$9</f>
        <v>#VALUE!</v>
      </c>
      <c r="AD16" s="23" t="str">
        <f t="shared" si="58"/>
        <v>#VALUE!</v>
      </c>
      <c r="AE16" s="23" t="str">
        <f t="shared" si="58"/>
        <v>#VALUE!</v>
      </c>
      <c r="AF16" s="23" t="str">
        <f t="shared" si="58"/>
        <v>#VALUE!</v>
      </c>
      <c r="AG16" s="23" t="str">
        <f t="shared" si="58"/>
        <v>#VALUE!</v>
      </c>
      <c r="AH16" s="23" t="str">
        <f t="shared" si="58"/>
        <v>#VALUE!</v>
      </c>
      <c r="AI16" s="23" t="str">
        <f t="shared" si="58"/>
        <v>#VALUE!</v>
      </c>
      <c r="AJ16" s="23" t="str">
        <f t="shared" si="58"/>
        <v>#VALUE!</v>
      </c>
      <c r="AL16" s="24" t="str">
        <f t="shared" ref="AL16:AS16" si="59">max(0,AC16)</f>
        <v>#VALUE!</v>
      </c>
      <c r="AM16" s="24" t="str">
        <f t="shared" si="59"/>
        <v>#VALUE!</v>
      </c>
      <c r="AN16" s="24" t="str">
        <f t="shared" si="59"/>
        <v>#VALUE!</v>
      </c>
      <c r="AO16" s="24" t="str">
        <f t="shared" si="59"/>
        <v>#VALUE!</v>
      </c>
      <c r="AP16" s="24" t="str">
        <f t="shared" si="59"/>
        <v>#VALUE!</v>
      </c>
      <c r="AQ16" s="24" t="str">
        <f t="shared" si="59"/>
        <v>#VALUE!</v>
      </c>
      <c r="AR16" s="24" t="str">
        <f t="shared" si="59"/>
        <v>#VALUE!</v>
      </c>
      <c r="AS16" s="24" t="str">
        <f t="shared" si="59"/>
        <v>#VALUE!</v>
      </c>
      <c r="AW16" s="22" t="str">
        <f t="shared" si="9"/>
        <v>#VALUE!</v>
      </c>
      <c r="AY16" s="23" t="str">
        <f t="shared" si="10"/>
        <v>#VALUE!</v>
      </c>
    </row>
    <row r="17">
      <c r="A17" s="16">
        <f t="shared" si="11"/>
        <v>15</v>
      </c>
      <c r="B17" s="28" t="s">
        <v>12</v>
      </c>
      <c r="C17" s="28" t="s">
        <v>12</v>
      </c>
      <c r="J17" s="23" t="str">
        <f t="shared" ref="J17:M17" si="60">($B17*E$3+$C17*E$4)+E$8</f>
        <v>#VALUE!</v>
      </c>
      <c r="K17" s="23" t="str">
        <f t="shared" si="60"/>
        <v>#VALUE!</v>
      </c>
      <c r="L17" s="23" t="str">
        <f t="shared" si="60"/>
        <v>#VALUE!</v>
      </c>
      <c r="M17" s="23" t="str">
        <f t="shared" si="60"/>
        <v>#VALUE!</v>
      </c>
      <c r="O17" s="23" t="str">
        <f t="shared" ref="O17:R17" si="61">max(0,J17)</f>
        <v>#VALUE!</v>
      </c>
      <c r="P17" s="23" t="str">
        <f t="shared" si="61"/>
        <v>#VALUE!</v>
      </c>
      <c r="Q17" s="23" t="str">
        <f t="shared" si="61"/>
        <v>#VALUE!</v>
      </c>
      <c r="R17" s="23" t="str">
        <f t="shared" si="61"/>
        <v>#VALUE!</v>
      </c>
      <c r="AC17" s="23" t="str">
        <f t="shared" ref="AC17:AJ17" si="62">($O17*T$3+$P17*T$4+$Q17*T$5+$R17*T$6)+T$9</f>
        <v>#VALUE!</v>
      </c>
      <c r="AD17" s="23" t="str">
        <f t="shared" si="62"/>
        <v>#VALUE!</v>
      </c>
      <c r="AE17" s="23" t="str">
        <f t="shared" si="62"/>
        <v>#VALUE!</v>
      </c>
      <c r="AF17" s="23" t="str">
        <f t="shared" si="62"/>
        <v>#VALUE!</v>
      </c>
      <c r="AG17" s="23" t="str">
        <f t="shared" si="62"/>
        <v>#VALUE!</v>
      </c>
      <c r="AH17" s="23" t="str">
        <f t="shared" si="62"/>
        <v>#VALUE!</v>
      </c>
      <c r="AI17" s="23" t="str">
        <f t="shared" si="62"/>
        <v>#VALUE!</v>
      </c>
      <c r="AJ17" s="23" t="str">
        <f t="shared" si="62"/>
        <v>#VALUE!</v>
      </c>
      <c r="AL17" s="24" t="str">
        <f t="shared" ref="AL17:AS17" si="63">max(0,AC17)</f>
        <v>#VALUE!</v>
      </c>
      <c r="AM17" s="24" t="str">
        <f t="shared" si="63"/>
        <v>#VALUE!</v>
      </c>
      <c r="AN17" s="24" t="str">
        <f t="shared" si="63"/>
        <v>#VALUE!</v>
      </c>
      <c r="AO17" s="24" t="str">
        <f t="shared" si="63"/>
        <v>#VALUE!</v>
      </c>
      <c r="AP17" s="24" t="str">
        <f t="shared" si="63"/>
        <v>#VALUE!</v>
      </c>
      <c r="AQ17" s="24" t="str">
        <f t="shared" si="63"/>
        <v>#VALUE!</v>
      </c>
      <c r="AR17" s="24" t="str">
        <f t="shared" si="63"/>
        <v>#VALUE!</v>
      </c>
      <c r="AS17" s="24" t="str">
        <f t="shared" si="63"/>
        <v>#VALUE!</v>
      </c>
      <c r="AW17" s="22" t="str">
        <f t="shared" si="9"/>
        <v>#VALUE!</v>
      </c>
      <c r="AY17" s="23" t="str">
        <f t="shared" si="10"/>
        <v>#VALUE!</v>
      </c>
    </row>
    <row r="18">
      <c r="A18" s="16">
        <f t="shared" si="11"/>
        <v>16</v>
      </c>
      <c r="B18" s="28" t="s">
        <v>12</v>
      </c>
      <c r="C18" s="28" t="s">
        <v>12</v>
      </c>
      <c r="J18" s="23" t="str">
        <f t="shared" ref="J18:M18" si="64">($B18*E$3+$C18*E$4)+E$8</f>
        <v>#VALUE!</v>
      </c>
      <c r="K18" s="23" t="str">
        <f t="shared" si="64"/>
        <v>#VALUE!</v>
      </c>
      <c r="L18" s="23" t="str">
        <f t="shared" si="64"/>
        <v>#VALUE!</v>
      </c>
      <c r="M18" s="23" t="str">
        <f t="shared" si="64"/>
        <v>#VALUE!</v>
      </c>
      <c r="O18" s="23" t="str">
        <f t="shared" ref="O18:R18" si="65">max(0,J18)</f>
        <v>#VALUE!</v>
      </c>
      <c r="P18" s="23" t="str">
        <f t="shared" si="65"/>
        <v>#VALUE!</v>
      </c>
      <c r="Q18" s="23" t="str">
        <f t="shared" si="65"/>
        <v>#VALUE!</v>
      </c>
      <c r="R18" s="23" t="str">
        <f t="shared" si="65"/>
        <v>#VALUE!</v>
      </c>
      <c r="AC18" s="23" t="str">
        <f t="shared" ref="AC18:AJ18" si="66">($O18*T$3+$P18*T$4+$Q18*T$5+$R18*T$6)+T$9</f>
        <v>#VALUE!</v>
      </c>
      <c r="AD18" s="23" t="str">
        <f t="shared" si="66"/>
        <v>#VALUE!</v>
      </c>
      <c r="AE18" s="23" t="str">
        <f t="shared" si="66"/>
        <v>#VALUE!</v>
      </c>
      <c r="AF18" s="23" t="str">
        <f t="shared" si="66"/>
        <v>#VALUE!</v>
      </c>
      <c r="AG18" s="23" t="str">
        <f t="shared" si="66"/>
        <v>#VALUE!</v>
      </c>
      <c r="AH18" s="23" t="str">
        <f t="shared" si="66"/>
        <v>#VALUE!</v>
      </c>
      <c r="AI18" s="23" t="str">
        <f t="shared" si="66"/>
        <v>#VALUE!</v>
      </c>
      <c r="AJ18" s="23" t="str">
        <f t="shared" si="66"/>
        <v>#VALUE!</v>
      </c>
      <c r="AL18" s="24" t="str">
        <f t="shared" ref="AL18:AS18" si="67">max(0,AC18)</f>
        <v>#VALUE!</v>
      </c>
      <c r="AM18" s="24" t="str">
        <f t="shared" si="67"/>
        <v>#VALUE!</v>
      </c>
      <c r="AN18" s="24" t="str">
        <f t="shared" si="67"/>
        <v>#VALUE!</v>
      </c>
      <c r="AO18" s="24" t="str">
        <f t="shared" si="67"/>
        <v>#VALUE!</v>
      </c>
      <c r="AP18" s="24" t="str">
        <f t="shared" si="67"/>
        <v>#VALUE!</v>
      </c>
      <c r="AQ18" s="24" t="str">
        <f t="shared" si="67"/>
        <v>#VALUE!</v>
      </c>
      <c r="AR18" s="24" t="str">
        <f t="shared" si="67"/>
        <v>#VALUE!</v>
      </c>
      <c r="AS18" s="24" t="str">
        <f t="shared" si="67"/>
        <v>#VALUE!</v>
      </c>
      <c r="AW18" s="22" t="str">
        <f t="shared" si="9"/>
        <v>#VALUE!</v>
      </c>
      <c r="AY18" s="23" t="str">
        <f t="shared" si="10"/>
        <v>#VALUE!</v>
      </c>
    </row>
    <row r="19">
      <c r="A19" s="16">
        <v>17.0</v>
      </c>
      <c r="B19" s="28" t="s">
        <v>12</v>
      </c>
      <c r="C19" s="28" t="s">
        <v>12</v>
      </c>
      <c r="I19" s="7" t="s">
        <v>12</v>
      </c>
      <c r="J19" s="23" t="str">
        <f t="shared" ref="J19:M19" si="68">($B19*E$3+$C19*E$4)+E$8</f>
        <v>#VALUE!</v>
      </c>
      <c r="K19" s="23" t="str">
        <f t="shared" si="68"/>
        <v>#VALUE!</v>
      </c>
      <c r="L19" s="23" t="str">
        <f t="shared" si="68"/>
        <v>#VALUE!</v>
      </c>
      <c r="M19" s="23" t="str">
        <f t="shared" si="68"/>
        <v>#VALUE!</v>
      </c>
      <c r="N19" s="7" t="s">
        <v>12</v>
      </c>
      <c r="O19" s="23" t="str">
        <f t="shared" ref="O19:R19" si="69">max(0,J19)</f>
        <v>#VALUE!</v>
      </c>
      <c r="P19" s="23" t="str">
        <f t="shared" si="69"/>
        <v>#VALUE!</v>
      </c>
      <c r="Q19" s="23" t="str">
        <f t="shared" si="69"/>
        <v>#VALUE!</v>
      </c>
      <c r="R19" s="23" t="str">
        <f t="shared" si="69"/>
        <v>#VALUE!</v>
      </c>
      <c r="S19" s="7" t="s">
        <v>14</v>
      </c>
      <c r="AB19" s="7" t="s">
        <v>12</v>
      </c>
      <c r="AC19" s="23" t="str">
        <f t="shared" ref="AC19:AJ19" si="70">($O19*T$3+$P19*T$4+$Q19*T$5+$R19*T$6)+T$9</f>
        <v>#VALUE!</v>
      </c>
      <c r="AD19" s="23" t="str">
        <f t="shared" si="70"/>
        <v>#VALUE!</v>
      </c>
      <c r="AE19" s="23" t="str">
        <f t="shared" si="70"/>
        <v>#VALUE!</v>
      </c>
      <c r="AF19" s="23" t="str">
        <f t="shared" si="70"/>
        <v>#VALUE!</v>
      </c>
      <c r="AG19" s="23" t="str">
        <f t="shared" si="70"/>
        <v>#VALUE!</v>
      </c>
      <c r="AH19" s="23" t="str">
        <f t="shared" si="70"/>
        <v>#VALUE!</v>
      </c>
      <c r="AI19" s="23" t="str">
        <f t="shared" si="70"/>
        <v>#VALUE!</v>
      </c>
      <c r="AJ19" s="23" t="str">
        <f t="shared" si="70"/>
        <v>#VALUE!</v>
      </c>
      <c r="AK19" s="7" t="s">
        <v>12</v>
      </c>
      <c r="AL19" s="24" t="str">
        <f t="shared" ref="AL19:AS19" si="71">max(0,AC19)</f>
        <v>#VALUE!</v>
      </c>
      <c r="AM19" s="24" t="str">
        <f t="shared" si="71"/>
        <v>#VALUE!</v>
      </c>
      <c r="AN19" s="24" t="str">
        <f t="shared" si="71"/>
        <v>#VALUE!</v>
      </c>
      <c r="AO19" s="24" t="str">
        <f t="shared" si="71"/>
        <v>#VALUE!</v>
      </c>
      <c r="AP19" s="24" t="str">
        <f t="shared" si="71"/>
        <v>#VALUE!</v>
      </c>
      <c r="AQ19" s="24" t="str">
        <f t="shared" si="71"/>
        <v>#VALUE!</v>
      </c>
      <c r="AR19" s="24" t="str">
        <f t="shared" si="71"/>
        <v>#VALUE!</v>
      </c>
      <c r="AS19" s="24" t="str">
        <f t="shared" si="71"/>
        <v>#VALUE!</v>
      </c>
      <c r="AW19" s="22" t="str">
        <f t="shared" si="9"/>
        <v>#VALUE!</v>
      </c>
      <c r="AY19" s="23" t="str">
        <f t="shared" si="10"/>
        <v>#VALUE!</v>
      </c>
    </row>
    <row r="20">
      <c r="A20" s="16">
        <v>18.0</v>
      </c>
      <c r="B20" s="28" t="s">
        <v>12</v>
      </c>
      <c r="C20" s="28" t="s">
        <v>12</v>
      </c>
      <c r="I20" s="7" t="s">
        <v>14</v>
      </c>
      <c r="J20" s="23" t="str">
        <f t="shared" ref="J20:M20" si="72">($B20*E$3+$C20*E$4)+E$8</f>
        <v>#VALUE!</v>
      </c>
      <c r="K20" s="23" t="str">
        <f t="shared" si="72"/>
        <v>#VALUE!</v>
      </c>
      <c r="L20" s="23" t="str">
        <f t="shared" si="72"/>
        <v>#VALUE!</v>
      </c>
      <c r="M20" s="23" t="str">
        <f t="shared" si="72"/>
        <v>#VALUE!</v>
      </c>
      <c r="N20" s="7" t="s">
        <v>12</v>
      </c>
      <c r="O20" s="23" t="str">
        <f t="shared" ref="O20:R20" si="73">max(0,J20)</f>
        <v>#VALUE!</v>
      </c>
      <c r="P20" s="23" t="str">
        <f t="shared" si="73"/>
        <v>#VALUE!</v>
      </c>
      <c r="Q20" s="23" t="str">
        <f t="shared" si="73"/>
        <v>#VALUE!</v>
      </c>
      <c r="R20" s="23" t="str">
        <f t="shared" si="73"/>
        <v>#VALUE!</v>
      </c>
      <c r="S20" s="7" t="s">
        <v>12</v>
      </c>
      <c r="AB20" s="7" t="s">
        <v>12</v>
      </c>
      <c r="AC20" s="23" t="str">
        <f t="shared" ref="AC20:AJ20" si="74">($O20*T$3+$P20*T$4+$Q20*T$5+$R20*T$6)+T$9</f>
        <v>#VALUE!</v>
      </c>
      <c r="AD20" s="23" t="str">
        <f t="shared" si="74"/>
        <v>#VALUE!</v>
      </c>
      <c r="AE20" s="23" t="str">
        <f t="shared" si="74"/>
        <v>#VALUE!</v>
      </c>
      <c r="AF20" s="23" t="str">
        <f t="shared" si="74"/>
        <v>#VALUE!</v>
      </c>
      <c r="AG20" s="23" t="str">
        <f t="shared" si="74"/>
        <v>#VALUE!</v>
      </c>
      <c r="AH20" s="23" t="str">
        <f t="shared" si="74"/>
        <v>#VALUE!</v>
      </c>
      <c r="AI20" s="23" t="str">
        <f t="shared" si="74"/>
        <v>#VALUE!</v>
      </c>
      <c r="AJ20" s="23" t="str">
        <f t="shared" si="74"/>
        <v>#VALUE!</v>
      </c>
      <c r="AK20" s="7" t="s">
        <v>14</v>
      </c>
      <c r="AL20" s="24" t="str">
        <f t="shared" ref="AL20:AS20" si="75">max(0,AC20)</f>
        <v>#VALUE!</v>
      </c>
      <c r="AM20" s="24" t="str">
        <f t="shared" si="75"/>
        <v>#VALUE!</v>
      </c>
      <c r="AN20" s="24" t="str">
        <f t="shared" si="75"/>
        <v>#VALUE!</v>
      </c>
      <c r="AO20" s="24" t="str">
        <f t="shared" si="75"/>
        <v>#VALUE!</v>
      </c>
      <c r="AP20" s="24" t="str">
        <f t="shared" si="75"/>
        <v>#VALUE!</v>
      </c>
      <c r="AQ20" s="24" t="str">
        <f t="shared" si="75"/>
        <v>#VALUE!</v>
      </c>
      <c r="AR20" s="24" t="str">
        <f t="shared" si="75"/>
        <v>#VALUE!</v>
      </c>
      <c r="AS20" s="24" t="str">
        <f t="shared" si="75"/>
        <v>#VALUE!</v>
      </c>
      <c r="AT20" s="7" t="s">
        <v>12</v>
      </c>
      <c r="AU20" s="7" t="s">
        <v>12</v>
      </c>
      <c r="AW20" s="22" t="str">
        <f t="shared" si="9"/>
        <v>#VALUE!</v>
      </c>
      <c r="AX20" s="7" t="s">
        <v>12</v>
      </c>
      <c r="AY20" s="23" t="str">
        <f t="shared" si="10"/>
        <v>#VALUE!</v>
      </c>
    </row>
    <row r="21">
      <c r="A21" s="16">
        <v>19.0</v>
      </c>
      <c r="B21" s="28" t="s">
        <v>12</v>
      </c>
      <c r="C21" s="28" t="s">
        <v>12</v>
      </c>
      <c r="I21" s="7" t="s">
        <v>12</v>
      </c>
      <c r="J21" s="23" t="str">
        <f t="shared" ref="J21:M21" si="76">($B21*E$3+$C21*E$4)+E$8</f>
        <v>#VALUE!</v>
      </c>
      <c r="K21" s="23" t="str">
        <f t="shared" si="76"/>
        <v>#VALUE!</v>
      </c>
      <c r="L21" s="23" t="str">
        <f t="shared" si="76"/>
        <v>#VALUE!</v>
      </c>
      <c r="M21" s="23" t="str">
        <f t="shared" si="76"/>
        <v>#VALUE!</v>
      </c>
      <c r="N21" s="7" t="s">
        <v>12</v>
      </c>
      <c r="O21" s="23" t="str">
        <f t="shared" ref="O21:R21" si="77">max(0,J21)</f>
        <v>#VALUE!</v>
      </c>
      <c r="P21" s="23" t="str">
        <f t="shared" si="77"/>
        <v>#VALUE!</v>
      </c>
      <c r="Q21" s="23" t="str">
        <f t="shared" si="77"/>
        <v>#VALUE!</v>
      </c>
      <c r="R21" s="23" t="str">
        <f t="shared" si="77"/>
        <v>#VALUE!</v>
      </c>
      <c r="S21" s="7" t="s">
        <v>12</v>
      </c>
      <c r="AB21" s="7" t="s">
        <v>12</v>
      </c>
      <c r="AC21" s="23" t="str">
        <f t="shared" ref="AC21:AJ21" si="78">($O21*T$3+$P21*T$4+$Q21*T$5+$R21*T$6)+T$9</f>
        <v>#VALUE!</v>
      </c>
      <c r="AD21" s="23" t="str">
        <f t="shared" si="78"/>
        <v>#VALUE!</v>
      </c>
      <c r="AE21" s="23" t="str">
        <f t="shared" si="78"/>
        <v>#VALUE!</v>
      </c>
      <c r="AF21" s="23" t="str">
        <f t="shared" si="78"/>
        <v>#VALUE!</v>
      </c>
      <c r="AG21" s="23" t="str">
        <f t="shared" si="78"/>
        <v>#VALUE!</v>
      </c>
      <c r="AH21" s="23" t="str">
        <f t="shared" si="78"/>
        <v>#VALUE!</v>
      </c>
      <c r="AI21" s="23" t="str">
        <f t="shared" si="78"/>
        <v>#VALUE!</v>
      </c>
      <c r="AJ21" s="23" t="str">
        <f t="shared" si="78"/>
        <v>#VALUE!</v>
      </c>
      <c r="AK21" s="7" t="s">
        <v>12</v>
      </c>
      <c r="AL21" s="24" t="str">
        <f t="shared" ref="AL21:AS21" si="79">max(0,AC21)</f>
        <v>#VALUE!</v>
      </c>
      <c r="AM21" s="24" t="str">
        <f t="shared" si="79"/>
        <v>#VALUE!</v>
      </c>
      <c r="AN21" s="24" t="str">
        <f t="shared" si="79"/>
        <v>#VALUE!</v>
      </c>
      <c r="AO21" s="24" t="str">
        <f t="shared" si="79"/>
        <v>#VALUE!</v>
      </c>
      <c r="AP21" s="24" t="str">
        <f t="shared" si="79"/>
        <v>#VALUE!</v>
      </c>
      <c r="AQ21" s="24" t="str">
        <f t="shared" si="79"/>
        <v>#VALUE!</v>
      </c>
      <c r="AR21" s="24" t="str">
        <f t="shared" si="79"/>
        <v>#VALUE!</v>
      </c>
      <c r="AS21" s="24" t="str">
        <f t="shared" si="79"/>
        <v>#VALUE!</v>
      </c>
      <c r="AW21" s="22" t="str">
        <f t="shared" si="9"/>
        <v>#VALUE!</v>
      </c>
      <c r="AY21" s="23" t="str">
        <f t="shared" si="10"/>
        <v>#VALUE!</v>
      </c>
    </row>
    <row r="22">
      <c r="A22" s="16">
        <v>20.0</v>
      </c>
      <c r="B22" s="28" t="s">
        <v>12</v>
      </c>
      <c r="C22" s="28" t="s">
        <v>12</v>
      </c>
      <c r="J22" s="23" t="str">
        <f t="shared" ref="J22:M22" si="80">($B22*E$3+$C22*E$4)+E$8</f>
        <v>#VALUE!</v>
      </c>
      <c r="K22" s="23" t="str">
        <f t="shared" si="80"/>
        <v>#VALUE!</v>
      </c>
      <c r="L22" s="23" t="str">
        <f t="shared" si="80"/>
        <v>#VALUE!</v>
      </c>
      <c r="M22" s="23" t="str">
        <f t="shared" si="80"/>
        <v>#VALUE!</v>
      </c>
      <c r="N22" s="7" t="s">
        <v>12</v>
      </c>
      <c r="O22" s="23" t="str">
        <f t="shared" ref="O22:R22" si="81">max(0,J22)</f>
        <v>#VALUE!</v>
      </c>
      <c r="P22" s="23" t="str">
        <f t="shared" si="81"/>
        <v>#VALUE!</v>
      </c>
      <c r="Q22" s="23" t="str">
        <f t="shared" si="81"/>
        <v>#VALUE!</v>
      </c>
      <c r="R22" s="23" t="str">
        <f t="shared" si="81"/>
        <v>#VALUE!</v>
      </c>
      <c r="S22" s="7" t="s">
        <v>12</v>
      </c>
      <c r="T22" s="7" t="s">
        <v>12</v>
      </c>
      <c r="V22" s="7" t="s">
        <v>12</v>
      </c>
      <c r="W22" s="7" t="s">
        <v>12</v>
      </c>
      <c r="X22" s="7" t="s">
        <v>12</v>
      </c>
      <c r="Y22" s="7" t="s">
        <v>12</v>
      </c>
      <c r="AA22" s="7" t="s">
        <v>14</v>
      </c>
      <c r="AC22" s="23" t="str">
        <f t="shared" ref="AC22:AJ22" si="82">($O22*T$3+$P22*T$4+$Q22*T$5+$R22*T$6)+T$9</f>
        <v>#VALUE!</v>
      </c>
      <c r="AD22" s="23" t="str">
        <f t="shared" si="82"/>
        <v>#VALUE!</v>
      </c>
      <c r="AE22" s="23" t="str">
        <f t="shared" si="82"/>
        <v>#VALUE!</v>
      </c>
      <c r="AF22" s="23" t="str">
        <f t="shared" si="82"/>
        <v>#VALUE!</v>
      </c>
      <c r="AG22" s="23" t="str">
        <f t="shared" si="82"/>
        <v>#VALUE!</v>
      </c>
      <c r="AH22" s="23" t="str">
        <f t="shared" si="82"/>
        <v>#VALUE!</v>
      </c>
      <c r="AI22" s="23" t="str">
        <f t="shared" si="82"/>
        <v>#VALUE!</v>
      </c>
      <c r="AJ22" s="23" t="str">
        <f t="shared" si="82"/>
        <v>#VALUE!</v>
      </c>
      <c r="AK22" s="7" t="s">
        <v>12</v>
      </c>
      <c r="AL22" s="24" t="str">
        <f t="shared" ref="AL22:AS22" si="83">max(0,AC22)</f>
        <v>#VALUE!</v>
      </c>
      <c r="AM22" s="24" t="str">
        <f t="shared" si="83"/>
        <v>#VALUE!</v>
      </c>
      <c r="AN22" s="24" t="str">
        <f t="shared" si="83"/>
        <v>#VALUE!</v>
      </c>
      <c r="AO22" s="24" t="str">
        <f t="shared" si="83"/>
        <v>#VALUE!</v>
      </c>
      <c r="AP22" s="24" t="str">
        <f t="shared" si="83"/>
        <v>#VALUE!</v>
      </c>
      <c r="AQ22" s="24" t="str">
        <f t="shared" si="83"/>
        <v>#VALUE!</v>
      </c>
      <c r="AR22" s="24" t="str">
        <f t="shared" si="83"/>
        <v>#VALUE!</v>
      </c>
      <c r="AS22" s="24" t="str">
        <f t="shared" si="83"/>
        <v>#VALUE!</v>
      </c>
      <c r="AW22" s="22" t="str">
        <f t="shared" si="9"/>
        <v>#VALUE!</v>
      </c>
      <c r="AY22" s="23" t="str">
        <f t="shared" si="10"/>
        <v>#VALUE!</v>
      </c>
    </row>
    <row r="23">
      <c r="B23" s="13"/>
      <c r="C23" s="13"/>
      <c r="AM23" s="7" t="s">
        <v>12</v>
      </c>
      <c r="AW23" s="15"/>
      <c r="AY23" s="7" t="s">
        <v>12</v>
      </c>
    </row>
    <row r="24">
      <c r="B24" s="13"/>
      <c r="C24" s="13"/>
      <c r="H24" s="7" t="s">
        <v>15</v>
      </c>
    </row>
    <row r="25">
      <c r="B25" s="7" t="s">
        <v>16</v>
      </c>
      <c r="D25" s="15"/>
      <c r="F25" s="7" t="s">
        <v>17</v>
      </c>
      <c r="AR25" s="7" t="s">
        <v>12</v>
      </c>
      <c r="BJ25" s="3"/>
      <c r="BK25" s="4"/>
      <c r="BL25" s="5"/>
      <c r="BM25" s="5"/>
      <c r="BN25" s="3"/>
      <c r="BO25" s="4"/>
      <c r="BP25" s="5"/>
      <c r="BQ25" s="5"/>
    </row>
    <row r="26">
      <c r="B26" s="12" t="s">
        <v>6</v>
      </c>
      <c r="C26" s="7" t="s">
        <v>18</v>
      </c>
      <c r="D26" s="7" t="s">
        <v>19</v>
      </c>
      <c r="E26" s="7" t="s">
        <v>20</v>
      </c>
      <c r="F26" s="7" t="s">
        <v>21</v>
      </c>
      <c r="M26" s="7" t="s">
        <v>3</v>
      </c>
      <c r="O26" s="9" t="s">
        <v>22</v>
      </c>
      <c r="Q26" s="7" t="s">
        <v>23</v>
      </c>
      <c r="AI26" s="29"/>
      <c r="AR26" s="29"/>
      <c r="AW26" s="7" t="s">
        <v>24</v>
      </c>
      <c r="BJ26" s="5"/>
      <c r="BK26" s="5"/>
      <c r="BL26" s="5"/>
      <c r="BM26" s="5"/>
      <c r="BN26" s="5"/>
      <c r="BO26" s="5"/>
      <c r="BP26" s="5"/>
      <c r="BQ26" s="5"/>
    </row>
    <row r="27">
      <c r="A27" s="7">
        <v>1.0</v>
      </c>
      <c r="B27" s="15" t="str">
        <f t="shared" ref="B27:B42" si="84">AY3</f>
        <v>#VALUE!</v>
      </c>
      <c r="C27" s="7">
        <v>0.0</v>
      </c>
      <c r="D27" s="23" t="str">
        <f t="shared" ref="D27:D46" si="85">B27-C27</f>
        <v>#VALUE!</v>
      </c>
      <c r="E27" s="23" t="str">
        <f t="shared" ref="E27:E46" si="86">B27 * (1-B27)</f>
        <v>#VALUE!</v>
      </c>
      <c r="F27" s="14" t="str">
        <f t="shared" ref="F27:F46" si="87">E27*D27</f>
        <v>#VALUE!</v>
      </c>
      <c r="M27" s="4">
        <v>0.75</v>
      </c>
      <c r="O27" s="30" t="str">
        <f t="shared" ref="O27:O34" si="88">M27-AX27</f>
        <v>#VALUE!</v>
      </c>
      <c r="Q27" s="20">
        <v>0.25</v>
      </c>
      <c r="R27" s="20">
        <v>0.25</v>
      </c>
      <c r="S27" s="20">
        <v>0.25</v>
      </c>
      <c r="T27" s="20">
        <v>0.25</v>
      </c>
      <c r="U27" s="20">
        <v>0.25</v>
      </c>
      <c r="V27" s="20">
        <v>0.25</v>
      </c>
      <c r="W27" s="20">
        <v>0.25</v>
      </c>
      <c r="X27" s="20">
        <v>0.25</v>
      </c>
      <c r="Z27" s="20">
        <v>0.25</v>
      </c>
      <c r="AA27" s="24">
        <v>0.25</v>
      </c>
      <c r="AB27" s="24">
        <v>0.25</v>
      </c>
      <c r="AC27" s="24">
        <v>0.25</v>
      </c>
      <c r="AD27" s="24">
        <v>0.25</v>
      </c>
      <c r="AE27" s="24">
        <v>0.25</v>
      </c>
      <c r="AF27" s="24">
        <v>0.25</v>
      </c>
      <c r="AG27" s="24">
        <v>0.25</v>
      </c>
      <c r="AH27" s="24">
        <v>229.79787625</v>
      </c>
      <c r="AI27" s="24">
        <v>225.07492825</v>
      </c>
      <c r="AJ27" s="24">
        <v>224.76527875</v>
      </c>
      <c r="AK27" s="24">
        <v>223.98173200000002</v>
      </c>
      <c r="AL27" s="24">
        <v>224.55564399999997</v>
      </c>
      <c r="AM27" s="24">
        <v>226.31028400000002</v>
      </c>
      <c r="AN27" s="24">
        <v>226.54513675</v>
      </c>
      <c r="AO27" s="24">
        <v>223.83742374999997</v>
      </c>
      <c r="AP27" s="24">
        <v>225.46072900000001</v>
      </c>
      <c r="AQ27" s="24">
        <v>226.63332774999998</v>
      </c>
      <c r="AR27" s="24">
        <v>224.69370400000003</v>
      </c>
      <c r="AS27" s="24">
        <v>224.58312775000002</v>
      </c>
      <c r="AU27" s="23" t="str">
        <f t="shared" ref="AU27:AU34" si="89">(Z27*$F$27)+(AA27*$F$28)+(AB27*$F$29)+(AC27*$F$30)+(AD27*$F$31)+(AE27*$F$32)+(AF27*$F$33)+(AG27*$F$34)+(AH27*$F$35)+(AI27*$F$36)+(AJ27*$F$37)+(AK27*$F$38)+(AL27*$F$39)+(AM27*$F$40)+(AN27*$F$41)+(AO27*$F$42)</f>
        <v>#VALUE!</v>
      </c>
      <c r="AV27" s="7" t="s">
        <v>12</v>
      </c>
      <c r="AW27" s="7">
        <v>0.01</v>
      </c>
      <c r="AX27" s="23" t="str">
        <f t="shared" ref="AX27:AX34" si="90">AU27*$AW$27</f>
        <v>#VALUE!</v>
      </c>
      <c r="AZ27" s="7" t="s">
        <v>12</v>
      </c>
      <c r="BJ27" s="4"/>
      <c r="BK27" s="4"/>
      <c r="BL27" s="4"/>
      <c r="BM27" s="4"/>
      <c r="BN27" s="4"/>
      <c r="BO27" s="4"/>
      <c r="BP27" s="4"/>
      <c r="BQ27" s="4"/>
    </row>
    <row r="28">
      <c r="A28" s="23">
        <f t="shared" ref="A28:A42" si="91">A27+1</f>
        <v>2</v>
      </c>
      <c r="B28" s="15" t="str">
        <f t="shared" si="84"/>
        <v>#VALUE!</v>
      </c>
      <c r="C28" s="7">
        <v>0.0</v>
      </c>
      <c r="D28" s="23" t="str">
        <f t="shared" si="85"/>
        <v>#VALUE!</v>
      </c>
      <c r="E28" s="23" t="str">
        <f t="shared" si="86"/>
        <v>#VALUE!</v>
      </c>
      <c r="F28" s="14" t="str">
        <f t="shared" si="87"/>
        <v>#VALUE!</v>
      </c>
      <c r="M28" s="4">
        <v>0.75</v>
      </c>
      <c r="O28" s="10" t="str">
        <f t="shared" si="88"/>
        <v>#VALUE!</v>
      </c>
      <c r="Q28" s="24">
        <v>0.25</v>
      </c>
      <c r="R28" s="24">
        <v>0.25</v>
      </c>
      <c r="S28" s="24">
        <v>0.25</v>
      </c>
      <c r="T28" s="24">
        <v>0.25</v>
      </c>
      <c r="U28" s="24">
        <v>0.25</v>
      </c>
      <c r="V28" s="24">
        <v>0.25</v>
      </c>
      <c r="W28" s="24">
        <v>0.25</v>
      </c>
      <c r="X28" s="24">
        <v>0.25</v>
      </c>
      <c r="Z28" s="20">
        <v>0.25</v>
      </c>
      <c r="AA28" s="24">
        <v>0.25</v>
      </c>
      <c r="AB28" s="24">
        <v>0.25</v>
      </c>
      <c r="AC28" s="24">
        <v>0.25</v>
      </c>
      <c r="AD28" s="24">
        <v>0.25</v>
      </c>
      <c r="AE28" s="24">
        <v>0.25</v>
      </c>
      <c r="AF28" s="24">
        <v>0.25</v>
      </c>
      <c r="AG28" s="24">
        <v>0.25</v>
      </c>
      <c r="AH28" s="24">
        <v>229.79787625</v>
      </c>
      <c r="AI28" s="24">
        <v>225.07492825</v>
      </c>
      <c r="AJ28" s="24">
        <v>224.76527875</v>
      </c>
      <c r="AK28" s="24">
        <v>223.98173200000002</v>
      </c>
      <c r="AL28" s="24">
        <v>224.55564399999997</v>
      </c>
      <c r="AM28" s="24">
        <v>226.31028400000002</v>
      </c>
      <c r="AN28" s="24">
        <v>226.54513675</v>
      </c>
      <c r="AO28" s="24">
        <v>223.83742374999997</v>
      </c>
      <c r="AP28" s="24">
        <v>225.46072900000001</v>
      </c>
      <c r="AQ28" s="24">
        <v>226.63332774999998</v>
      </c>
      <c r="AR28" s="24">
        <v>224.69370400000003</v>
      </c>
      <c r="AS28" s="24">
        <v>224.58312775000002</v>
      </c>
      <c r="AU28" s="23" t="str">
        <f t="shared" si="89"/>
        <v>#VALUE!</v>
      </c>
      <c r="AX28" s="23" t="str">
        <f t="shared" si="90"/>
        <v>#VALUE!</v>
      </c>
      <c r="BJ28" s="4"/>
      <c r="BK28" s="4"/>
      <c r="BL28" s="4"/>
      <c r="BM28" s="4"/>
      <c r="BN28" s="4"/>
      <c r="BO28" s="4"/>
      <c r="BP28" s="4"/>
      <c r="BQ28" s="4"/>
    </row>
    <row r="29">
      <c r="A29" s="23">
        <f t="shared" si="91"/>
        <v>3</v>
      </c>
      <c r="B29" s="15" t="str">
        <f t="shared" si="84"/>
        <v>#VALUE!</v>
      </c>
      <c r="C29" s="7">
        <v>0.0</v>
      </c>
      <c r="D29" s="23" t="str">
        <f t="shared" si="85"/>
        <v>#VALUE!</v>
      </c>
      <c r="E29" s="23" t="str">
        <f t="shared" si="86"/>
        <v>#VALUE!</v>
      </c>
      <c r="F29" s="14" t="str">
        <f t="shared" si="87"/>
        <v>#VALUE!</v>
      </c>
      <c r="H29" s="7" t="s">
        <v>25</v>
      </c>
      <c r="I29" s="7" t="s">
        <v>26</v>
      </c>
      <c r="M29" s="4">
        <v>0.75</v>
      </c>
      <c r="O29" s="10" t="str">
        <f t="shared" si="88"/>
        <v>#VALUE!</v>
      </c>
      <c r="Q29" s="24">
        <v>0.25</v>
      </c>
      <c r="R29" s="24">
        <v>0.25</v>
      </c>
      <c r="S29" s="24">
        <v>0.25</v>
      </c>
      <c r="T29" s="24">
        <v>0.25</v>
      </c>
      <c r="U29" s="24">
        <v>0.25</v>
      </c>
      <c r="V29" s="24">
        <v>0.25</v>
      </c>
      <c r="W29" s="24">
        <v>0.25</v>
      </c>
      <c r="X29" s="24">
        <v>0.25</v>
      </c>
      <c r="Z29" s="20">
        <v>0.25</v>
      </c>
      <c r="AA29" s="24">
        <v>0.25</v>
      </c>
      <c r="AB29" s="24">
        <v>0.25</v>
      </c>
      <c r="AC29" s="24">
        <v>0.25</v>
      </c>
      <c r="AD29" s="24">
        <v>0.25</v>
      </c>
      <c r="AE29" s="24">
        <v>0.25</v>
      </c>
      <c r="AF29" s="24">
        <v>0.25</v>
      </c>
      <c r="AG29" s="24">
        <v>0.25</v>
      </c>
      <c r="AH29" s="24">
        <v>229.79787625</v>
      </c>
      <c r="AI29" s="24">
        <v>225.07492825</v>
      </c>
      <c r="AJ29" s="24">
        <v>224.76527875</v>
      </c>
      <c r="AK29" s="24">
        <v>223.98173200000002</v>
      </c>
      <c r="AL29" s="24">
        <v>224.55564399999997</v>
      </c>
      <c r="AM29" s="24">
        <v>226.31028400000002</v>
      </c>
      <c r="AN29" s="24">
        <v>226.54513675</v>
      </c>
      <c r="AO29" s="24">
        <v>223.83742374999997</v>
      </c>
      <c r="AP29" s="24">
        <v>225.46072900000001</v>
      </c>
      <c r="AQ29" s="24">
        <v>226.63332774999998</v>
      </c>
      <c r="AR29" s="24">
        <v>224.69370400000003</v>
      </c>
      <c r="AS29" s="24">
        <v>224.58312775000002</v>
      </c>
      <c r="AU29" s="23" t="str">
        <f t="shared" si="89"/>
        <v>#VALUE!</v>
      </c>
      <c r="AX29" s="23" t="str">
        <f t="shared" si="90"/>
        <v>#VALUE!</v>
      </c>
      <c r="BJ29" s="4"/>
      <c r="BK29" s="4"/>
      <c r="BL29" s="4"/>
      <c r="BM29" s="4"/>
      <c r="BN29" s="4"/>
      <c r="BO29" s="4"/>
      <c r="BP29" s="4"/>
      <c r="BQ29" s="4"/>
    </row>
    <row r="30">
      <c r="A30" s="23">
        <f t="shared" si="91"/>
        <v>4</v>
      </c>
      <c r="B30" s="15" t="str">
        <f t="shared" si="84"/>
        <v>#VALUE!</v>
      </c>
      <c r="C30" s="7">
        <v>0.0</v>
      </c>
      <c r="D30" s="23" t="str">
        <f t="shared" si="85"/>
        <v>#VALUE!</v>
      </c>
      <c r="E30" s="23" t="str">
        <f t="shared" si="86"/>
        <v>#VALUE!</v>
      </c>
      <c r="F30" s="14" t="str">
        <f t="shared" si="87"/>
        <v>#VALUE!</v>
      </c>
      <c r="H30" s="31"/>
      <c r="I30" s="31"/>
      <c r="M30" s="4">
        <v>0.75</v>
      </c>
      <c r="O30" s="10" t="str">
        <f t="shared" si="88"/>
        <v>#VALUE!</v>
      </c>
      <c r="Q30" s="24">
        <v>0.25</v>
      </c>
      <c r="R30" s="24">
        <v>0.25</v>
      </c>
      <c r="S30" s="24">
        <v>0.25</v>
      </c>
      <c r="T30" s="24">
        <v>0.25</v>
      </c>
      <c r="U30" s="24">
        <v>0.25</v>
      </c>
      <c r="V30" s="24">
        <v>0.25</v>
      </c>
      <c r="W30" s="24">
        <v>0.25</v>
      </c>
      <c r="X30" s="24">
        <v>0.25</v>
      </c>
      <c r="Z30" s="20">
        <v>0.25</v>
      </c>
      <c r="AA30" s="24">
        <v>0.25</v>
      </c>
      <c r="AB30" s="24">
        <v>0.25</v>
      </c>
      <c r="AC30" s="24">
        <v>0.25</v>
      </c>
      <c r="AD30" s="24">
        <v>0.25</v>
      </c>
      <c r="AE30" s="24">
        <v>0.25</v>
      </c>
      <c r="AF30" s="24">
        <v>0.25</v>
      </c>
      <c r="AG30" s="24">
        <v>0.25</v>
      </c>
      <c r="AH30" s="24">
        <v>229.79787625</v>
      </c>
      <c r="AI30" s="24">
        <v>225.07492825</v>
      </c>
      <c r="AJ30" s="24">
        <v>224.76527875</v>
      </c>
      <c r="AK30" s="24">
        <v>223.98173200000002</v>
      </c>
      <c r="AL30" s="24">
        <v>224.55564399999997</v>
      </c>
      <c r="AM30" s="24">
        <v>226.31028400000002</v>
      </c>
      <c r="AN30" s="24">
        <v>226.54513675</v>
      </c>
      <c r="AO30" s="24">
        <v>223.83742374999997</v>
      </c>
      <c r="AP30" s="24">
        <v>225.46072900000001</v>
      </c>
      <c r="AQ30" s="24">
        <v>226.63332774999998</v>
      </c>
      <c r="AR30" s="24">
        <v>224.69370400000003</v>
      </c>
      <c r="AS30" s="24">
        <v>224.58312775000002</v>
      </c>
      <c r="AU30" s="23" t="str">
        <f t="shared" si="89"/>
        <v>#VALUE!</v>
      </c>
      <c r="AX30" s="23" t="str">
        <f t="shared" si="90"/>
        <v>#VALUE!</v>
      </c>
      <c r="BJ30" s="4"/>
      <c r="BK30" s="4"/>
      <c r="BL30" s="4"/>
      <c r="BM30" s="4"/>
      <c r="BN30" s="4"/>
      <c r="BO30" s="4"/>
      <c r="BP30" s="4"/>
      <c r="BQ30" s="4"/>
    </row>
    <row r="31">
      <c r="A31" s="23">
        <f t="shared" si="91"/>
        <v>5</v>
      </c>
      <c r="B31" s="15" t="str">
        <f t="shared" si="84"/>
        <v>#VALUE!</v>
      </c>
      <c r="C31" s="7">
        <v>0.0</v>
      </c>
      <c r="D31" s="23" t="str">
        <f t="shared" si="85"/>
        <v>#VALUE!</v>
      </c>
      <c r="E31" s="23" t="str">
        <f t="shared" si="86"/>
        <v>#VALUE!</v>
      </c>
      <c r="F31" s="14" t="str">
        <f t="shared" si="87"/>
        <v>#VALUE!</v>
      </c>
      <c r="H31" s="11" t="s">
        <v>13</v>
      </c>
      <c r="I31" s="31"/>
      <c r="M31" s="4">
        <v>0.75</v>
      </c>
      <c r="O31" s="10" t="str">
        <f t="shared" si="88"/>
        <v>#VALUE!</v>
      </c>
      <c r="Q31" s="24">
        <v>0.25</v>
      </c>
      <c r="R31" s="24">
        <v>0.25</v>
      </c>
      <c r="S31" s="24">
        <v>0.25</v>
      </c>
      <c r="T31" s="24">
        <v>0.25</v>
      </c>
      <c r="U31" s="24">
        <v>0.25</v>
      </c>
      <c r="V31" s="24">
        <v>0.25</v>
      </c>
      <c r="W31" s="24">
        <v>0.25</v>
      </c>
      <c r="X31" s="24">
        <v>0.25</v>
      </c>
      <c r="Z31" s="20">
        <v>0.25</v>
      </c>
      <c r="AA31" s="24">
        <v>0.25</v>
      </c>
      <c r="AB31" s="24">
        <v>0.25</v>
      </c>
      <c r="AC31" s="24">
        <v>0.25</v>
      </c>
      <c r="AD31" s="24">
        <v>0.25</v>
      </c>
      <c r="AE31" s="24">
        <v>0.25</v>
      </c>
      <c r="AF31" s="24">
        <v>0.25</v>
      </c>
      <c r="AG31" s="24">
        <v>0.25</v>
      </c>
      <c r="AH31" s="24">
        <v>229.79787625</v>
      </c>
      <c r="AI31" s="24">
        <v>225.07492825</v>
      </c>
      <c r="AJ31" s="24">
        <v>224.76527875</v>
      </c>
      <c r="AK31" s="24">
        <v>223.98173200000002</v>
      </c>
      <c r="AL31" s="24">
        <v>224.55564399999997</v>
      </c>
      <c r="AM31" s="24">
        <v>226.31028400000002</v>
      </c>
      <c r="AN31" s="24">
        <v>226.54513675</v>
      </c>
      <c r="AO31" s="24">
        <v>223.83742374999997</v>
      </c>
      <c r="AP31" s="24">
        <v>225.46072900000001</v>
      </c>
      <c r="AQ31" s="24">
        <v>226.63332774999998</v>
      </c>
      <c r="AR31" s="24">
        <v>224.69370400000003</v>
      </c>
      <c r="AS31" s="24">
        <v>224.58312775000002</v>
      </c>
      <c r="AU31" s="23" t="str">
        <f t="shared" si="89"/>
        <v>#VALUE!</v>
      </c>
      <c r="AX31" s="23" t="str">
        <f t="shared" si="90"/>
        <v>#VALUE!</v>
      </c>
    </row>
    <row r="32">
      <c r="A32" s="23">
        <f t="shared" si="91"/>
        <v>6</v>
      </c>
      <c r="B32" s="15" t="str">
        <f t="shared" si="84"/>
        <v>#VALUE!</v>
      </c>
      <c r="C32" s="7">
        <v>0.0</v>
      </c>
      <c r="D32" s="23" t="str">
        <f t="shared" si="85"/>
        <v>#VALUE!</v>
      </c>
      <c r="E32" s="23" t="str">
        <f t="shared" si="86"/>
        <v>#VALUE!</v>
      </c>
      <c r="F32" s="14" t="str">
        <f t="shared" si="87"/>
        <v>#VALUE!</v>
      </c>
      <c r="H32" s="1">
        <v>0.25</v>
      </c>
      <c r="M32" s="4">
        <v>0.75</v>
      </c>
      <c r="O32" s="10" t="str">
        <f t="shared" si="88"/>
        <v>#VALUE!</v>
      </c>
      <c r="Q32" s="24">
        <v>0.25</v>
      </c>
      <c r="R32" s="24">
        <v>0.25</v>
      </c>
      <c r="S32" s="24">
        <v>0.25</v>
      </c>
      <c r="T32" s="24">
        <v>0.25</v>
      </c>
      <c r="U32" s="24">
        <v>0.25</v>
      </c>
      <c r="V32" s="24">
        <v>0.25</v>
      </c>
      <c r="W32" s="24">
        <v>0.25</v>
      </c>
      <c r="X32" s="24">
        <v>0.25</v>
      </c>
      <c r="Z32" s="20">
        <v>0.25</v>
      </c>
      <c r="AA32" s="24">
        <v>0.25</v>
      </c>
      <c r="AB32" s="24">
        <v>0.25</v>
      </c>
      <c r="AC32" s="24">
        <v>0.25</v>
      </c>
      <c r="AD32" s="24">
        <v>0.25</v>
      </c>
      <c r="AE32" s="24">
        <v>0.25</v>
      </c>
      <c r="AF32" s="24">
        <v>0.25</v>
      </c>
      <c r="AG32" s="24">
        <v>0.25</v>
      </c>
      <c r="AH32" s="24">
        <v>229.79787625</v>
      </c>
      <c r="AI32" s="24">
        <v>225.07492825</v>
      </c>
      <c r="AJ32" s="24">
        <v>224.76527875</v>
      </c>
      <c r="AK32" s="24">
        <v>223.98173200000002</v>
      </c>
      <c r="AL32" s="24">
        <v>224.55564399999997</v>
      </c>
      <c r="AM32" s="24">
        <v>226.31028400000002</v>
      </c>
      <c r="AN32" s="24">
        <v>226.54513675</v>
      </c>
      <c r="AO32" s="24">
        <v>223.83742374999997</v>
      </c>
      <c r="AP32" s="24">
        <v>225.46072900000001</v>
      </c>
      <c r="AQ32" s="24">
        <v>226.63332774999998</v>
      </c>
      <c r="AR32" s="24">
        <v>224.69370400000003</v>
      </c>
      <c r="AS32" s="24">
        <v>224.58312775000002</v>
      </c>
      <c r="AU32" s="23" t="str">
        <f t="shared" si="89"/>
        <v>#VALUE!</v>
      </c>
      <c r="AX32" s="23" t="str">
        <f t="shared" si="90"/>
        <v>#VALUE!</v>
      </c>
      <c r="BJ32" s="3"/>
      <c r="BK32" s="5"/>
      <c r="BL32" s="5"/>
      <c r="BM32" s="5"/>
      <c r="BN32" s="3"/>
      <c r="BO32" s="5"/>
      <c r="BP32" s="5"/>
      <c r="BQ32" s="5"/>
    </row>
    <row r="33">
      <c r="A33" s="23">
        <f t="shared" si="91"/>
        <v>7</v>
      </c>
      <c r="B33" s="15" t="str">
        <f t="shared" si="84"/>
        <v>#VALUE!</v>
      </c>
      <c r="C33" s="7">
        <v>0.0</v>
      </c>
      <c r="D33" s="23" t="str">
        <f t="shared" si="85"/>
        <v>#VALUE!</v>
      </c>
      <c r="E33" s="23" t="str">
        <f t="shared" si="86"/>
        <v>#VALUE!</v>
      </c>
      <c r="F33" s="14" t="str">
        <f t="shared" si="87"/>
        <v>#VALUE!</v>
      </c>
      <c r="M33" s="4">
        <v>0.75</v>
      </c>
      <c r="O33" s="10" t="str">
        <f t="shared" si="88"/>
        <v>#VALUE!</v>
      </c>
      <c r="Q33" s="24">
        <v>0.25</v>
      </c>
      <c r="R33" s="24">
        <v>0.25</v>
      </c>
      <c r="S33" s="24">
        <v>0.25</v>
      </c>
      <c r="T33" s="24">
        <v>0.25</v>
      </c>
      <c r="U33" s="24">
        <v>0.25</v>
      </c>
      <c r="V33" s="24">
        <v>0.25</v>
      </c>
      <c r="W33" s="24">
        <v>0.25</v>
      </c>
      <c r="X33" s="24">
        <v>0.25</v>
      </c>
      <c r="Z33" s="20">
        <v>0.25</v>
      </c>
      <c r="AA33" s="24">
        <v>0.25</v>
      </c>
      <c r="AB33" s="24">
        <v>0.25</v>
      </c>
      <c r="AC33" s="24">
        <v>0.25</v>
      </c>
      <c r="AD33" s="24">
        <v>0.25</v>
      </c>
      <c r="AE33" s="24">
        <v>0.25</v>
      </c>
      <c r="AF33" s="24">
        <v>0.25</v>
      </c>
      <c r="AG33" s="24">
        <v>0.25</v>
      </c>
      <c r="AH33" s="24">
        <v>229.79787625</v>
      </c>
      <c r="AI33" s="24">
        <v>225.07492825</v>
      </c>
      <c r="AJ33" s="24">
        <v>224.76527875</v>
      </c>
      <c r="AK33" s="24">
        <v>223.98173200000002</v>
      </c>
      <c r="AL33" s="24">
        <v>224.55564399999997</v>
      </c>
      <c r="AM33" s="24">
        <v>226.31028400000002</v>
      </c>
      <c r="AN33" s="24">
        <v>226.54513675</v>
      </c>
      <c r="AO33" s="24">
        <v>223.83742374999997</v>
      </c>
      <c r="AP33" s="24">
        <v>225.46072900000001</v>
      </c>
      <c r="AQ33" s="24">
        <v>226.63332774999998</v>
      </c>
      <c r="AR33" s="24">
        <v>224.69370400000003</v>
      </c>
      <c r="AS33" s="24">
        <v>224.58312775000002</v>
      </c>
      <c r="AU33" s="23" t="str">
        <f t="shared" si="89"/>
        <v>#VALUE!</v>
      </c>
      <c r="AX33" s="23" t="str">
        <f t="shared" si="90"/>
        <v>#VALUE!</v>
      </c>
      <c r="BJ33" s="5"/>
      <c r="BK33" s="5"/>
      <c r="BL33" s="5"/>
      <c r="BM33" s="5"/>
      <c r="BN33" s="5"/>
      <c r="BO33" s="5"/>
      <c r="BP33" s="5"/>
      <c r="BQ33" s="5"/>
    </row>
    <row r="34">
      <c r="A34" s="23">
        <f t="shared" si="91"/>
        <v>8</v>
      </c>
      <c r="B34" s="15" t="str">
        <f t="shared" si="84"/>
        <v>#VALUE!</v>
      </c>
      <c r="C34" s="7">
        <v>0.0</v>
      </c>
      <c r="D34" s="23" t="str">
        <f t="shared" si="85"/>
        <v>#VALUE!</v>
      </c>
      <c r="E34" s="23" t="str">
        <f t="shared" si="86"/>
        <v>#VALUE!</v>
      </c>
      <c r="F34" s="14" t="str">
        <f t="shared" si="87"/>
        <v>#VALUE!</v>
      </c>
      <c r="M34" s="4">
        <v>0.75</v>
      </c>
      <c r="O34" s="10" t="str">
        <f t="shared" si="88"/>
        <v>#VALUE!</v>
      </c>
      <c r="Q34" s="24">
        <v>0.25</v>
      </c>
      <c r="R34" s="24">
        <v>0.25</v>
      </c>
      <c r="S34" s="24">
        <v>0.25</v>
      </c>
      <c r="T34" s="24">
        <v>0.25</v>
      </c>
      <c r="U34" s="24">
        <v>0.25</v>
      </c>
      <c r="V34" s="24">
        <v>0.25</v>
      </c>
      <c r="W34" s="24">
        <v>0.25</v>
      </c>
      <c r="X34" s="24">
        <v>0.25</v>
      </c>
      <c r="Z34" s="20">
        <v>0.25</v>
      </c>
      <c r="AA34" s="24">
        <v>0.25</v>
      </c>
      <c r="AB34" s="24">
        <v>0.25</v>
      </c>
      <c r="AC34" s="24">
        <v>0.25</v>
      </c>
      <c r="AD34" s="24">
        <v>0.25</v>
      </c>
      <c r="AE34" s="24">
        <v>0.25</v>
      </c>
      <c r="AF34" s="24">
        <v>0.25</v>
      </c>
      <c r="AG34" s="24">
        <v>0.25</v>
      </c>
      <c r="AH34" s="24">
        <v>229.79787625</v>
      </c>
      <c r="AI34" s="24">
        <v>225.07492825</v>
      </c>
      <c r="AJ34" s="24">
        <v>224.76527875</v>
      </c>
      <c r="AK34" s="24">
        <v>223.98173200000002</v>
      </c>
      <c r="AL34" s="24">
        <v>224.55564399999997</v>
      </c>
      <c r="AM34" s="24">
        <v>226.31028400000002</v>
      </c>
      <c r="AN34" s="24">
        <v>226.54513675</v>
      </c>
      <c r="AO34" s="24">
        <v>223.83742374999997</v>
      </c>
      <c r="AP34" s="24">
        <v>225.46072900000001</v>
      </c>
      <c r="AQ34" s="24">
        <v>226.63332774999998</v>
      </c>
      <c r="AR34" s="24">
        <v>224.69370400000003</v>
      </c>
      <c r="AS34" s="24">
        <v>224.58312775000002</v>
      </c>
      <c r="AU34" s="23" t="str">
        <f t="shared" si="89"/>
        <v>#VALUE!</v>
      </c>
      <c r="AX34" s="23" t="str">
        <f t="shared" si="90"/>
        <v>#VALUE!</v>
      </c>
      <c r="BJ34" s="4"/>
      <c r="BK34" s="4"/>
      <c r="BL34" s="4"/>
      <c r="BM34" s="4"/>
      <c r="BN34" s="4"/>
      <c r="BO34" s="4"/>
      <c r="BP34" s="4"/>
      <c r="BQ34" s="4"/>
    </row>
    <row r="35">
      <c r="A35" s="23">
        <f t="shared" si="91"/>
        <v>9</v>
      </c>
      <c r="B35" s="15" t="str">
        <f t="shared" si="84"/>
        <v>#VALUE!</v>
      </c>
      <c r="C35" s="7">
        <v>0.0</v>
      </c>
      <c r="D35" s="23" t="str">
        <f t="shared" si="85"/>
        <v>#VALUE!</v>
      </c>
      <c r="E35" s="23" t="str">
        <f t="shared" si="86"/>
        <v>#VALUE!</v>
      </c>
      <c r="F35" s="14" t="str">
        <f t="shared" si="87"/>
        <v>#VALUE!</v>
      </c>
      <c r="H35" s="23" t="str">
        <f>average(F27:F46)</f>
        <v>#VALUE!</v>
      </c>
      <c r="J35" s="7">
        <v>0.01</v>
      </c>
      <c r="L35" s="23" t="str">
        <f>H35*J35</f>
        <v>#VALUE!</v>
      </c>
      <c r="Q35" s="24">
        <v>229.79787625</v>
      </c>
      <c r="R35" s="24">
        <v>229.79787625</v>
      </c>
      <c r="S35" s="24">
        <v>229.79787625</v>
      </c>
      <c r="T35" s="24">
        <v>229.79787625</v>
      </c>
      <c r="U35" s="24">
        <v>229.79787625</v>
      </c>
      <c r="V35" s="24">
        <v>229.79787625</v>
      </c>
      <c r="W35" s="24">
        <v>229.79787625</v>
      </c>
      <c r="X35" s="24">
        <v>229.79787625</v>
      </c>
      <c r="AL35" s="7" t="s">
        <v>27</v>
      </c>
    </row>
    <row r="36">
      <c r="A36" s="23">
        <f t="shared" si="91"/>
        <v>10</v>
      </c>
      <c r="B36" s="15" t="str">
        <f t="shared" si="84"/>
        <v>#VALUE!</v>
      </c>
      <c r="C36" s="7">
        <v>1.0</v>
      </c>
      <c r="D36" s="23" t="str">
        <f t="shared" si="85"/>
        <v>#VALUE!</v>
      </c>
      <c r="E36" s="23" t="str">
        <f t="shared" si="86"/>
        <v>#VALUE!</v>
      </c>
      <c r="F36" s="14" t="str">
        <f t="shared" si="87"/>
        <v>#VALUE!</v>
      </c>
      <c r="Q36" s="24">
        <v>225.07492825</v>
      </c>
      <c r="R36" s="24">
        <v>225.07492825</v>
      </c>
      <c r="S36" s="24">
        <v>225.07492825</v>
      </c>
      <c r="T36" s="24">
        <v>225.07492825</v>
      </c>
      <c r="U36" s="24">
        <v>225.07492825</v>
      </c>
      <c r="V36" s="24">
        <v>225.07492825</v>
      </c>
      <c r="W36" s="24">
        <v>225.07492825</v>
      </c>
      <c r="X36" s="24">
        <v>225.07492825</v>
      </c>
    </row>
    <row r="37">
      <c r="A37" s="23">
        <f t="shared" si="91"/>
        <v>11</v>
      </c>
      <c r="B37" s="15" t="str">
        <f t="shared" si="84"/>
        <v>#VALUE!</v>
      </c>
      <c r="C37" s="7">
        <v>1.0</v>
      </c>
      <c r="D37" s="23" t="str">
        <f t="shared" si="85"/>
        <v>#VALUE!</v>
      </c>
      <c r="E37" s="23" t="str">
        <f t="shared" si="86"/>
        <v>#VALUE!</v>
      </c>
      <c r="F37" s="14" t="str">
        <f t="shared" si="87"/>
        <v>#VALUE!</v>
      </c>
      <c r="Q37" s="24">
        <v>224.76527875</v>
      </c>
      <c r="R37" s="24">
        <v>224.76527875</v>
      </c>
      <c r="S37" s="24">
        <v>224.76527875</v>
      </c>
      <c r="T37" s="24">
        <v>224.76527875</v>
      </c>
      <c r="U37" s="24">
        <v>224.76527875</v>
      </c>
      <c r="V37" s="24">
        <v>224.76527875</v>
      </c>
      <c r="W37" s="24">
        <v>224.76527875</v>
      </c>
      <c r="X37" s="24">
        <v>224.76527875</v>
      </c>
      <c r="AA37" s="32" t="s">
        <v>12</v>
      </c>
    </row>
    <row r="38">
      <c r="A38" s="23">
        <f t="shared" si="91"/>
        <v>12</v>
      </c>
      <c r="B38" s="15" t="str">
        <f t="shared" si="84"/>
        <v>#VALUE!</v>
      </c>
      <c r="C38" s="7">
        <v>1.0</v>
      </c>
      <c r="D38" s="23" t="str">
        <f t="shared" si="85"/>
        <v>#VALUE!</v>
      </c>
      <c r="E38" s="23" t="str">
        <f t="shared" si="86"/>
        <v>#VALUE!</v>
      </c>
      <c r="F38" s="14" t="str">
        <f t="shared" si="87"/>
        <v>#VALUE!</v>
      </c>
      <c r="H38" s="9" t="s">
        <v>28</v>
      </c>
      <c r="Q38" s="24">
        <v>223.98173200000002</v>
      </c>
      <c r="R38" s="24">
        <v>223.98173200000002</v>
      </c>
      <c r="S38" s="24">
        <v>223.98173200000002</v>
      </c>
      <c r="T38" s="24">
        <v>223.98173200000002</v>
      </c>
      <c r="U38" s="24">
        <v>223.98173200000002</v>
      </c>
      <c r="V38" s="24">
        <v>223.98173200000002</v>
      </c>
      <c r="W38" s="24">
        <v>223.98173200000002</v>
      </c>
      <c r="X38" s="24">
        <v>223.98173200000002</v>
      </c>
      <c r="BJ38" s="3"/>
      <c r="BK38" s="4"/>
      <c r="BL38" s="5"/>
      <c r="BM38" s="5"/>
      <c r="BN38" s="3"/>
      <c r="BO38" s="4"/>
      <c r="BP38" s="5"/>
      <c r="BQ38" s="5"/>
    </row>
    <row r="39">
      <c r="A39" s="23">
        <f t="shared" si="91"/>
        <v>13</v>
      </c>
      <c r="B39" s="15" t="str">
        <f t="shared" si="84"/>
        <v>#VALUE!</v>
      </c>
      <c r="C39" s="7">
        <v>1.0</v>
      </c>
      <c r="D39" s="23" t="str">
        <f t="shared" si="85"/>
        <v>#VALUE!</v>
      </c>
      <c r="E39" s="23" t="str">
        <f t="shared" si="86"/>
        <v>#VALUE!</v>
      </c>
      <c r="F39" s="14" t="str">
        <f t="shared" si="87"/>
        <v>#VALUE!</v>
      </c>
      <c r="H39" s="10" t="str">
        <f>H32-L35</f>
        <v>#VALUE!</v>
      </c>
      <c r="Q39" s="24">
        <v>224.55564399999997</v>
      </c>
      <c r="R39" s="24">
        <v>224.55564399999997</v>
      </c>
      <c r="S39" s="24">
        <v>224.55564399999997</v>
      </c>
      <c r="T39" s="24">
        <v>224.55564399999997</v>
      </c>
      <c r="U39" s="24">
        <v>224.55564399999997</v>
      </c>
      <c r="V39" s="24">
        <v>224.55564399999997</v>
      </c>
      <c r="W39" s="24">
        <v>224.55564399999997</v>
      </c>
      <c r="X39" s="24">
        <v>224.55564399999997</v>
      </c>
      <c r="Y39" s="7" t="s">
        <v>27</v>
      </c>
      <c r="BJ39" s="5"/>
      <c r="BK39" s="5"/>
      <c r="BL39" s="5"/>
      <c r="BM39" s="5"/>
      <c r="BN39" s="5"/>
      <c r="BO39" s="5"/>
      <c r="BP39" s="5"/>
      <c r="BQ39" s="5"/>
    </row>
    <row r="40">
      <c r="A40" s="23">
        <f t="shared" si="91"/>
        <v>14</v>
      </c>
      <c r="B40" s="15" t="str">
        <f t="shared" si="84"/>
        <v>#VALUE!</v>
      </c>
      <c r="C40" s="7">
        <v>1.0</v>
      </c>
      <c r="D40" s="23" t="str">
        <f t="shared" si="85"/>
        <v>#VALUE!</v>
      </c>
      <c r="E40" s="23" t="str">
        <f t="shared" si="86"/>
        <v>#VALUE!</v>
      </c>
      <c r="F40" s="14" t="str">
        <f t="shared" si="87"/>
        <v>#VALUE!</v>
      </c>
      <c r="Q40" s="24">
        <v>226.31028400000002</v>
      </c>
      <c r="R40" s="24">
        <v>226.31028400000002</v>
      </c>
      <c r="S40" s="24">
        <v>226.31028400000002</v>
      </c>
      <c r="T40" s="24">
        <v>226.31028400000002</v>
      </c>
      <c r="U40" s="24">
        <v>226.31028400000002</v>
      </c>
      <c r="V40" s="24">
        <v>226.31028400000002</v>
      </c>
      <c r="W40" s="24">
        <v>226.31028400000002</v>
      </c>
      <c r="X40" s="24">
        <v>226.31028400000002</v>
      </c>
      <c r="BJ40" s="4"/>
      <c r="BK40" s="4"/>
      <c r="BL40" s="4"/>
      <c r="BM40" s="4"/>
      <c r="BN40" s="4"/>
      <c r="BO40" s="4"/>
      <c r="BP40" s="4"/>
      <c r="BQ40" s="4"/>
    </row>
    <row r="41">
      <c r="A41" s="23">
        <f t="shared" si="91"/>
        <v>15</v>
      </c>
      <c r="B41" s="15" t="str">
        <f t="shared" si="84"/>
        <v>#VALUE!</v>
      </c>
      <c r="C41" s="7">
        <v>1.0</v>
      </c>
      <c r="D41" s="23" t="str">
        <f t="shared" si="85"/>
        <v>#VALUE!</v>
      </c>
      <c r="E41" s="23" t="str">
        <f t="shared" si="86"/>
        <v>#VALUE!</v>
      </c>
      <c r="F41" s="14" t="str">
        <f t="shared" si="87"/>
        <v>#VALUE!</v>
      </c>
      <c r="Q41" s="24">
        <v>226.54513675</v>
      </c>
      <c r="R41" s="24">
        <v>226.54513675</v>
      </c>
      <c r="S41" s="24">
        <v>226.54513675</v>
      </c>
      <c r="T41" s="24">
        <v>226.54513675</v>
      </c>
      <c r="U41" s="24">
        <v>226.54513675</v>
      </c>
      <c r="V41" s="24">
        <v>226.54513675</v>
      </c>
      <c r="W41" s="24">
        <v>226.54513675</v>
      </c>
      <c r="X41" s="24">
        <v>226.54513675</v>
      </c>
      <c r="BJ41" s="4"/>
      <c r="BK41" s="4"/>
      <c r="BL41" s="4"/>
      <c r="BM41" s="4"/>
      <c r="BN41" s="4"/>
      <c r="BO41" s="4"/>
      <c r="BP41" s="4"/>
      <c r="BQ41" s="4"/>
    </row>
    <row r="42">
      <c r="A42" s="23">
        <f t="shared" si="91"/>
        <v>16</v>
      </c>
      <c r="B42" s="15" t="str">
        <f t="shared" si="84"/>
        <v>#VALUE!</v>
      </c>
      <c r="C42" s="7">
        <v>1.0</v>
      </c>
      <c r="D42" s="23" t="str">
        <f t="shared" si="85"/>
        <v>#VALUE!</v>
      </c>
      <c r="E42" s="23" t="str">
        <f t="shared" si="86"/>
        <v>#VALUE!</v>
      </c>
      <c r="F42" s="14" t="str">
        <f t="shared" si="87"/>
        <v>#VALUE!</v>
      </c>
      <c r="P42" s="7">
        <v>16.0</v>
      </c>
      <c r="Q42" s="24">
        <v>223.83742374999997</v>
      </c>
      <c r="R42" s="24">
        <v>223.83742374999997</v>
      </c>
      <c r="S42" s="24">
        <v>223.83742374999997</v>
      </c>
      <c r="T42" s="24">
        <v>223.83742374999997</v>
      </c>
      <c r="U42" s="24">
        <v>223.83742374999997</v>
      </c>
      <c r="V42" s="24">
        <v>223.83742374999997</v>
      </c>
      <c r="W42" s="24">
        <v>223.83742374999997</v>
      </c>
      <c r="X42" s="24">
        <v>223.83742374999997</v>
      </c>
      <c r="BJ42" s="4"/>
      <c r="BK42" s="4"/>
      <c r="BL42" s="4"/>
      <c r="BM42" s="4"/>
      <c r="BN42" s="4"/>
      <c r="BO42" s="4"/>
      <c r="BP42" s="4"/>
      <c r="BQ42" s="4"/>
    </row>
    <row r="43">
      <c r="B43" s="12">
        <v>1.0</v>
      </c>
      <c r="C43" s="7">
        <v>1.0</v>
      </c>
      <c r="D43" s="23">
        <f t="shared" si="85"/>
        <v>0</v>
      </c>
      <c r="E43" s="23">
        <f t="shared" si="86"/>
        <v>0</v>
      </c>
      <c r="F43" s="14">
        <f t="shared" si="87"/>
        <v>0</v>
      </c>
      <c r="Q43" s="24">
        <v>225.46072900000001</v>
      </c>
      <c r="R43" s="24">
        <v>225.46072900000001</v>
      </c>
      <c r="S43" s="24">
        <v>225.46072900000001</v>
      </c>
      <c r="T43" s="24">
        <v>225.46072900000001</v>
      </c>
      <c r="U43" s="24">
        <v>225.46072900000001</v>
      </c>
      <c r="V43" s="24">
        <v>225.46072900000001</v>
      </c>
      <c r="W43" s="24">
        <v>225.46072900000001</v>
      </c>
      <c r="X43" s="24">
        <v>225.46072900000001</v>
      </c>
      <c r="BJ43" s="4"/>
      <c r="BK43" s="4"/>
      <c r="BL43" s="4"/>
      <c r="BM43" s="4"/>
      <c r="BN43" s="4"/>
      <c r="BO43" s="4"/>
      <c r="BP43" s="4"/>
      <c r="BQ43" s="4"/>
    </row>
    <row r="44">
      <c r="B44" s="12">
        <v>1.0</v>
      </c>
      <c r="C44" s="7">
        <v>1.0</v>
      </c>
      <c r="D44" s="23">
        <f t="shared" si="85"/>
        <v>0</v>
      </c>
      <c r="E44" s="23">
        <f t="shared" si="86"/>
        <v>0</v>
      </c>
      <c r="F44" s="14">
        <f t="shared" si="87"/>
        <v>0</v>
      </c>
      <c r="H44" s="7" t="s">
        <v>29</v>
      </c>
      <c r="Q44" s="24">
        <v>226.63332774999998</v>
      </c>
      <c r="R44" s="24">
        <v>226.63332774999998</v>
      </c>
      <c r="S44" s="24">
        <v>226.63332774999998</v>
      </c>
      <c r="T44" s="24">
        <v>226.63332774999998</v>
      </c>
      <c r="U44" s="24">
        <v>226.63332774999998</v>
      </c>
      <c r="V44" s="24">
        <v>226.63332774999998</v>
      </c>
      <c r="W44" s="24">
        <v>226.63332774999998</v>
      </c>
      <c r="X44" s="24">
        <v>226.63332774999998</v>
      </c>
    </row>
    <row r="45">
      <c r="B45" s="12">
        <v>1.0</v>
      </c>
      <c r="C45" s="7">
        <v>1.0</v>
      </c>
      <c r="D45" s="23">
        <f t="shared" si="85"/>
        <v>0</v>
      </c>
      <c r="E45" s="23">
        <f t="shared" si="86"/>
        <v>0</v>
      </c>
      <c r="F45" s="14">
        <f t="shared" si="87"/>
        <v>0</v>
      </c>
      <c r="Q45" s="24">
        <v>224.69370400000003</v>
      </c>
      <c r="R45" s="24">
        <v>224.69370400000003</v>
      </c>
      <c r="S45" s="24">
        <v>224.69370400000003</v>
      </c>
      <c r="T45" s="24">
        <v>224.69370400000003</v>
      </c>
      <c r="U45" s="24">
        <v>224.69370400000003</v>
      </c>
      <c r="V45" s="24">
        <v>224.69370400000003</v>
      </c>
      <c r="W45" s="24">
        <v>224.69370400000003</v>
      </c>
      <c r="X45" s="24">
        <v>224.69370400000003</v>
      </c>
      <c r="BJ45" s="3"/>
      <c r="BK45" s="5"/>
      <c r="BL45" s="5"/>
      <c r="BM45" s="5"/>
      <c r="BN45" s="3"/>
      <c r="BO45" s="5"/>
      <c r="BP45" s="5"/>
      <c r="BQ45" s="5"/>
    </row>
    <row r="46">
      <c r="B46" s="12">
        <v>1.0</v>
      </c>
      <c r="C46" s="7">
        <v>1.0</v>
      </c>
      <c r="D46" s="23">
        <f t="shared" si="85"/>
        <v>0</v>
      </c>
      <c r="E46" s="23">
        <f t="shared" si="86"/>
        <v>0</v>
      </c>
      <c r="F46" s="14">
        <f t="shared" si="87"/>
        <v>0</v>
      </c>
      <c r="H46" s="4">
        <v>0.75</v>
      </c>
      <c r="I46" s="4">
        <v>0.75</v>
      </c>
      <c r="J46" s="4">
        <v>0.75</v>
      </c>
      <c r="K46" s="4">
        <v>0.75</v>
      </c>
      <c r="L46" s="4">
        <v>0.75</v>
      </c>
      <c r="M46" s="4">
        <v>0.75</v>
      </c>
      <c r="N46" s="4">
        <v>0.75</v>
      </c>
      <c r="O46" s="4">
        <v>0.75</v>
      </c>
      <c r="Q46" s="24">
        <v>224.58312775000002</v>
      </c>
      <c r="R46" s="24">
        <v>224.58312775000002</v>
      </c>
      <c r="S46" s="24">
        <v>224.58312775000002</v>
      </c>
      <c r="T46" s="24">
        <v>224.58312775000002</v>
      </c>
      <c r="U46" s="24">
        <v>224.58312775000002</v>
      </c>
      <c r="V46" s="24">
        <v>224.58312775000002</v>
      </c>
      <c r="W46" s="24">
        <v>224.58312775000002</v>
      </c>
      <c r="X46" s="24">
        <v>224.58312775000002</v>
      </c>
      <c r="BJ46" s="5"/>
      <c r="BK46" s="5"/>
      <c r="BL46" s="5"/>
      <c r="BM46" s="5"/>
      <c r="BN46" s="5"/>
      <c r="BO46" s="5"/>
      <c r="BP46" s="5"/>
      <c r="BQ46" s="5"/>
    </row>
    <row r="47">
      <c r="B47" s="13"/>
      <c r="C47" s="2" t="s">
        <v>12</v>
      </c>
      <c r="AI47" s="7" t="s">
        <v>12</v>
      </c>
      <c r="AR47" s="7" t="s">
        <v>12</v>
      </c>
      <c r="AS47" s="7" t="s">
        <v>12</v>
      </c>
      <c r="AT47" s="7" t="s">
        <v>12</v>
      </c>
      <c r="AU47" s="7" t="s">
        <v>12</v>
      </c>
      <c r="AV47" s="7" t="s">
        <v>12</v>
      </c>
      <c r="AW47" s="7" t="s">
        <v>12</v>
      </c>
      <c r="AX47" s="7" t="s">
        <v>12</v>
      </c>
      <c r="AY47" s="7" t="s">
        <v>12</v>
      </c>
      <c r="BA47" s="7" t="s">
        <v>12</v>
      </c>
      <c r="BB47" s="7" t="s">
        <v>12</v>
      </c>
      <c r="BC47" s="7" t="s">
        <v>12</v>
      </c>
      <c r="BD47" s="7" t="s">
        <v>12</v>
      </c>
      <c r="BE47" s="7" t="s">
        <v>12</v>
      </c>
      <c r="BF47" s="7" t="s">
        <v>12</v>
      </c>
      <c r="BG47" s="7" t="s">
        <v>12</v>
      </c>
      <c r="BH47" s="7" t="s">
        <v>12</v>
      </c>
      <c r="BJ47" s="4"/>
      <c r="BK47" s="4"/>
      <c r="BL47" s="4"/>
      <c r="BM47" s="4"/>
      <c r="BN47" s="4"/>
      <c r="BO47" s="4"/>
      <c r="BP47" s="4"/>
      <c r="BQ47" s="4"/>
    </row>
    <row r="48">
      <c r="B48" s="13"/>
      <c r="C48" s="13"/>
      <c r="AI48" s="7" t="s">
        <v>12</v>
      </c>
      <c r="AW48" s="15"/>
    </row>
    <row r="49">
      <c r="B49" s="13"/>
      <c r="C49" s="13"/>
      <c r="D49" s="7" t="s">
        <v>29</v>
      </c>
      <c r="AW49" s="8" t="s">
        <v>3</v>
      </c>
      <c r="AX49" s="9" t="s">
        <v>8</v>
      </c>
      <c r="AY49" s="10"/>
      <c r="AZ49" s="10"/>
      <c r="BA49" s="10"/>
      <c r="BB49" s="10"/>
      <c r="BC49" s="10"/>
      <c r="BD49" s="10"/>
    </row>
    <row r="50">
      <c r="B50" s="7" t="s">
        <v>21</v>
      </c>
      <c r="M50" s="7" t="s">
        <v>30</v>
      </c>
      <c r="V50" s="12" t="s">
        <v>6</v>
      </c>
      <c r="W50" s="13"/>
      <c r="AE50" s="7" t="s">
        <v>31</v>
      </c>
      <c r="AN50" s="7" t="s">
        <v>21</v>
      </c>
      <c r="AW50" s="10"/>
      <c r="AX50" s="10"/>
      <c r="AY50" s="10"/>
      <c r="AZ50" s="10"/>
      <c r="BA50" s="10"/>
      <c r="BB50" s="10"/>
      <c r="BC50" s="10"/>
      <c r="BD50" s="10"/>
      <c r="BF50" s="7" t="s">
        <v>32</v>
      </c>
      <c r="BO50" s="7" t="s">
        <v>6</v>
      </c>
      <c r="BT50" s="7" t="s">
        <v>33</v>
      </c>
    </row>
    <row r="51">
      <c r="A51" s="7">
        <v>1.0</v>
      </c>
      <c r="B51" s="14">
        <v>0.10745614680786286</v>
      </c>
      <c r="D51" s="4">
        <v>0.75</v>
      </c>
      <c r="E51" s="4">
        <v>0.75</v>
      </c>
      <c r="F51" s="4">
        <v>0.75</v>
      </c>
      <c r="G51" s="4">
        <v>0.75</v>
      </c>
      <c r="H51" s="4">
        <v>0.75</v>
      </c>
      <c r="I51" s="4">
        <v>0.75</v>
      </c>
      <c r="J51" s="4">
        <v>0.75</v>
      </c>
      <c r="K51" s="4">
        <v>0.75</v>
      </c>
      <c r="L51" s="33"/>
      <c r="M51" s="34">
        <f t="shared" ref="M51:T51" si="92">D$51*$B51</f>
        <v>0.08059211011</v>
      </c>
      <c r="N51" s="34">
        <f t="shared" si="92"/>
        <v>0.08059211011</v>
      </c>
      <c r="O51" s="34">
        <f t="shared" si="92"/>
        <v>0.08059211011</v>
      </c>
      <c r="P51" s="34">
        <f t="shared" si="92"/>
        <v>0.08059211011</v>
      </c>
      <c r="Q51" s="34">
        <f t="shared" si="92"/>
        <v>0.08059211011</v>
      </c>
      <c r="R51" s="34">
        <f t="shared" si="92"/>
        <v>0.08059211011</v>
      </c>
      <c r="S51" s="34">
        <f t="shared" si="92"/>
        <v>0.08059211011</v>
      </c>
      <c r="T51" s="34">
        <f t="shared" si="92"/>
        <v>0.08059211011</v>
      </c>
      <c r="U51" s="34"/>
      <c r="V51" s="20">
        <v>0.25</v>
      </c>
      <c r="W51" s="20">
        <v>0.25</v>
      </c>
      <c r="X51" s="20">
        <v>0.25</v>
      </c>
      <c r="Y51" s="20">
        <v>0.25</v>
      </c>
      <c r="Z51" s="20">
        <v>0.25</v>
      </c>
      <c r="AA51" s="20">
        <v>0.25</v>
      </c>
      <c r="AB51" s="20">
        <v>0.25</v>
      </c>
      <c r="AC51" s="20">
        <v>0.25</v>
      </c>
      <c r="AE51" s="23">
        <f t="shared" ref="AE51:AL51" si="93">if(V51&gt;0,1,0)</f>
        <v>1</v>
      </c>
      <c r="AF51" s="23">
        <f t="shared" si="93"/>
        <v>1</v>
      </c>
      <c r="AG51" s="23">
        <f t="shared" si="93"/>
        <v>1</v>
      </c>
      <c r="AH51" s="23">
        <f t="shared" si="93"/>
        <v>1</v>
      </c>
      <c r="AI51" s="23">
        <f t="shared" si="93"/>
        <v>1</v>
      </c>
      <c r="AJ51" s="23">
        <f t="shared" si="93"/>
        <v>1</v>
      </c>
      <c r="AK51" s="23">
        <f t="shared" si="93"/>
        <v>1</v>
      </c>
      <c r="AL51" s="23">
        <f t="shared" si="93"/>
        <v>1</v>
      </c>
      <c r="AM51" s="7" t="s">
        <v>12</v>
      </c>
      <c r="AN51" s="14">
        <f t="shared" ref="AN51:AU51" si="94">M51*AE51</f>
        <v>0.08059211011</v>
      </c>
      <c r="AO51" s="14">
        <f t="shared" si="94"/>
        <v>0.08059211011</v>
      </c>
      <c r="AP51" s="14">
        <f t="shared" si="94"/>
        <v>0.08059211011</v>
      </c>
      <c r="AQ51" s="14">
        <f t="shared" si="94"/>
        <v>0.08059211011</v>
      </c>
      <c r="AR51" s="14">
        <f t="shared" si="94"/>
        <v>0.08059211011</v>
      </c>
      <c r="AS51" s="14">
        <f t="shared" si="94"/>
        <v>0.08059211011</v>
      </c>
      <c r="AT51" s="14">
        <f t="shared" si="94"/>
        <v>0.08059211011</v>
      </c>
      <c r="AU51" s="14">
        <f t="shared" si="94"/>
        <v>0.08059211011</v>
      </c>
      <c r="AW51" s="9">
        <v>0.75</v>
      </c>
      <c r="AX51" s="9">
        <v>0.75</v>
      </c>
      <c r="AY51" s="9">
        <v>0.75</v>
      </c>
      <c r="AZ51" s="9">
        <v>0.75</v>
      </c>
      <c r="BA51" s="9">
        <v>0.75</v>
      </c>
      <c r="BB51" s="9">
        <v>0.75</v>
      </c>
      <c r="BC51" s="9">
        <v>0.75</v>
      </c>
      <c r="BD51" s="9">
        <v>0.75</v>
      </c>
      <c r="BF51" s="23">
        <f t="shared" ref="BF51:BM51" si="95">average(AN51:AN70)</f>
        <v>0.03223684404</v>
      </c>
      <c r="BG51" s="23">
        <f t="shared" si="95"/>
        <v>0.03223684404</v>
      </c>
      <c r="BH51" s="23">
        <f t="shared" si="95"/>
        <v>0.03223684404</v>
      </c>
      <c r="BI51" s="23">
        <f t="shared" si="95"/>
        <v>0.03223684404</v>
      </c>
      <c r="BJ51" s="23">
        <f t="shared" si="95"/>
        <v>0.03223684404</v>
      </c>
      <c r="BK51" s="23">
        <f t="shared" si="95"/>
        <v>0.03223684404</v>
      </c>
      <c r="BL51" s="23">
        <f t="shared" si="95"/>
        <v>0.03223684404</v>
      </c>
      <c r="BM51" s="23">
        <f t="shared" si="95"/>
        <v>0.03223684404</v>
      </c>
      <c r="BN51" s="7" t="s">
        <v>12</v>
      </c>
      <c r="BO51" s="19">
        <v>0.0</v>
      </c>
      <c r="BP51" s="23">
        <v>0.0</v>
      </c>
      <c r="BQ51" s="23">
        <v>0.0</v>
      </c>
      <c r="BR51" s="23">
        <v>0.0</v>
      </c>
      <c r="BS51" s="7" t="s">
        <v>12</v>
      </c>
      <c r="BT51" s="19">
        <v>0.0</v>
      </c>
      <c r="BU51" s="19">
        <v>0.0</v>
      </c>
      <c r="BV51" s="35">
        <v>0.0</v>
      </c>
      <c r="BW51" s="35">
        <v>0.0</v>
      </c>
      <c r="BX51" s="23">
        <v>0.0</v>
      </c>
      <c r="BY51" s="7">
        <v>0.0</v>
      </c>
      <c r="BZ51" s="23">
        <v>0.0</v>
      </c>
      <c r="CA51" s="7">
        <v>0.0</v>
      </c>
      <c r="CB51" s="23">
        <v>76.51595875</v>
      </c>
      <c r="CC51" s="23">
        <v>74.94164275</v>
      </c>
      <c r="CD51" s="23">
        <v>74.83842625</v>
      </c>
      <c r="CE51" s="23">
        <v>74.57724400000001</v>
      </c>
      <c r="CF51" s="23">
        <v>74.768548</v>
      </c>
      <c r="CG51" s="23">
        <v>75.35342800000001</v>
      </c>
      <c r="CH51" s="23">
        <v>75.43171225</v>
      </c>
      <c r="CI51" s="23">
        <v>74.52914125</v>
      </c>
      <c r="CJ51" s="23">
        <v>75.070243</v>
      </c>
      <c r="CK51" s="23">
        <v>75.46110924999999</v>
      </c>
      <c r="CL51" s="23">
        <v>74.81456800000001</v>
      </c>
      <c r="CM51" s="23">
        <v>74.77770925</v>
      </c>
    </row>
    <row r="52">
      <c r="A52" s="23">
        <f t="shared" ref="A52:A70" si="99">A51+1</f>
        <v>2</v>
      </c>
      <c r="B52" s="14">
        <v>0.10745614680786286</v>
      </c>
      <c r="L52" s="33"/>
      <c r="M52" s="34">
        <f t="shared" ref="M52:T52" si="96">D$51*$B52</f>
        <v>0.08059211011</v>
      </c>
      <c r="N52" s="34">
        <f t="shared" si="96"/>
        <v>0.08059211011</v>
      </c>
      <c r="O52" s="34">
        <f t="shared" si="96"/>
        <v>0.08059211011</v>
      </c>
      <c r="P52" s="34">
        <f t="shared" si="96"/>
        <v>0.08059211011</v>
      </c>
      <c r="Q52" s="34">
        <f t="shared" si="96"/>
        <v>0.08059211011</v>
      </c>
      <c r="R52" s="34">
        <f t="shared" si="96"/>
        <v>0.08059211011</v>
      </c>
      <c r="S52" s="34">
        <f t="shared" si="96"/>
        <v>0.08059211011</v>
      </c>
      <c r="T52" s="34">
        <f t="shared" si="96"/>
        <v>0.08059211011</v>
      </c>
      <c r="U52" s="34"/>
      <c r="V52" s="24">
        <v>0.25</v>
      </c>
      <c r="W52" s="24">
        <v>0.25</v>
      </c>
      <c r="X52" s="24">
        <v>0.25</v>
      </c>
      <c r="Y52" s="24">
        <v>0.25</v>
      </c>
      <c r="Z52" s="24">
        <v>0.25</v>
      </c>
      <c r="AA52" s="24">
        <v>0.25</v>
      </c>
      <c r="AB52" s="24">
        <v>0.25</v>
      </c>
      <c r="AC52" s="24">
        <v>0.25</v>
      </c>
      <c r="AE52" s="23">
        <f t="shared" ref="AE52:AL52" si="97">if(V52&gt;0,1,0)</f>
        <v>1</v>
      </c>
      <c r="AF52" s="23">
        <f t="shared" si="97"/>
        <v>1</v>
      </c>
      <c r="AG52" s="23">
        <f t="shared" si="97"/>
        <v>1</v>
      </c>
      <c r="AH52" s="23">
        <f t="shared" si="97"/>
        <v>1</v>
      </c>
      <c r="AI52" s="23">
        <f t="shared" si="97"/>
        <v>1</v>
      </c>
      <c r="AJ52" s="23">
        <f t="shared" si="97"/>
        <v>1</v>
      </c>
      <c r="AK52" s="23">
        <f t="shared" si="97"/>
        <v>1</v>
      </c>
      <c r="AL52" s="23">
        <f t="shared" si="97"/>
        <v>1</v>
      </c>
      <c r="AM52" s="36"/>
      <c r="AN52" s="14">
        <f t="shared" ref="AN52:AU52" si="98">M52*AE52</f>
        <v>0.08059211011</v>
      </c>
      <c r="AO52" s="14">
        <f t="shared" si="98"/>
        <v>0.08059211011</v>
      </c>
      <c r="AP52" s="14">
        <f t="shared" si="98"/>
        <v>0.08059211011</v>
      </c>
      <c r="AQ52" s="14">
        <f t="shared" si="98"/>
        <v>0.08059211011</v>
      </c>
      <c r="AR52" s="14">
        <f t="shared" si="98"/>
        <v>0.08059211011</v>
      </c>
      <c r="AS52" s="14">
        <f t="shared" si="98"/>
        <v>0.08059211011</v>
      </c>
      <c r="AT52" s="14">
        <f t="shared" si="98"/>
        <v>0.08059211011</v>
      </c>
      <c r="AU52" s="14">
        <f t="shared" si="98"/>
        <v>0.08059211011</v>
      </c>
      <c r="AW52" s="9">
        <v>0.75</v>
      </c>
      <c r="AX52" s="9">
        <v>0.75</v>
      </c>
      <c r="AY52" s="9">
        <v>0.75</v>
      </c>
      <c r="AZ52" s="9">
        <v>0.75</v>
      </c>
      <c r="BA52" s="9">
        <v>0.75</v>
      </c>
      <c r="BB52" s="9">
        <v>0.75</v>
      </c>
      <c r="BC52" s="9">
        <v>0.75</v>
      </c>
      <c r="BD52" s="9">
        <v>0.75</v>
      </c>
      <c r="BO52" s="19">
        <v>0.0</v>
      </c>
      <c r="BP52" s="23">
        <v>0.0</v>
      </c>
      <c r="BQ52" s="23">
        <v>0.0</v>
      </c>
      <c r="BR52" s="23">
        <v>0.0</v>
      </c>
      <c r="BS52" s="7" t="s">
        <v>12</v>
      </c>
      <c r="BT52" s="7">
        <v>0.0</v>
      </c>
      <c r="BU52" s="7">
        <v>0.0</v>
      </c>
      <c r="BV52" s="7">
        <v>0.0</v>
      </c>
      <c r="BW52" s="7">
        <v>0.0</v>
      </c>
      <c r="BX52" s="23">
        <v>0.0</v>
      </c>
      <c r="BY52" s="7">
        <v>0.0</v>
      </c>
      <c r="BZ52" s="23">
        <v>0.0</v>
      </c>
      <c r="CA52" s="7">
        <v>0.0</v>
      </c>
      <c r="CB52" s="23">
        <v>76.51595875</v>
      </c>
      <c r="CC52" s="23">
        <v>74.94164275</v>
      </c>
      <c r="CD52" s="23">
        <v>74.83842625</v>
      </c>
      <c r="CE52" s="23">
        <v>74.57724400000001</v>
      </c>
      <c r="CF52" s="23">
        <v>74.768548</v>
      </c>
      <c r="CG52" s="23">
        <v>75.35342800000001</v>
      </c>
      <c r="CH52" s="23">
        <v>75.43171225</v>
      </c>
      <c r="CI52" s="23">
        <v>74.52914125</v>
      </c>
      <c r="CJ52" s="23">
        <v>75.070243</v>
      </c>
      <c r="CK52" s="23">
        <v>75.46110924999999</v>
      </c>
      <c r="CL52" s="23">
        <v>74.81456800000001</v>
      </c>
      <c r="CM52" s="23">
        <v>74.77770925</v>
      </c>
    </row>
    <row r="53">
      <c r="A53" s="23">
        <f t="shared" si="99"/>
        <v>3</v>
      </c>
      <c r="B53" s="14">
        <v>0.10745614680786286</v>
      </c>
      <c r="J53" s="25"/>
      <c r="L53" s="33"/>
      <c r="M53" s="34">
        <f t="shared" ref="M53:T53" si="100">D$51*$B53</f>
        <v>0.08059211011</v>
      </c>
      <c r="N53" s="34">
        <f t="shared" si="100"/>
        <v>0.08059211011</v>
      </c>
      <c r="O53" s="34">
        <f t="shared" si="100"/>
        <v>0.08059211011</v>
      </c>
      <c r="P53" s="34">
        <f t="shared" si="100"/>
        <v>0.08059211011</v>
      </c>
      <c r="Q53" s="34">
        <f t="shared" si="100"/>
        <v>0.08059211011</v>
      </c>
      <c r="R53" s="34">
        <f t="shared" si="100"/>
        <v>0.08059211011</v>
      </c>
      <c r="S53" s="34">
        <f t="shared" si="100"/>
        <v>0.08059211011</v>
      </c>
      <c r="T53" s="34">
        <f t="shared" si="100"/>
        <v>0.08059211011</v>
      </c>
      <c r="U53" s="34"/>
      <c r="V53" s="24">
        <v>0.25</v>
      </c>
      <c r="W53" s="24">
        <v>0.25</v>
      </c>
      <c r="X53" s="24">
        <v>0.25</v>
      </c>
      <c r="Y53" s="24">
        <v>0.25</v>
      </c>
      <c r="Z53" s="24">
        <v>0.25</v>
      </c>
      <c r="AA53" s="24">
        <v>0.25</v>
      </c>
      <c r="AB53" s="24">
        <v>0.25</v>
      </c>
      <c r="AC53" s="24">
        <v>0.25</v>
      </c>
      <c r="AE53" s="23">
        <f t="shared" ref="AE53:AL53" si="101">if(V53&gt;0,1,0)</f>
        <v>1</v>
      </c>
      <c r="AF53" s="23">
        <f t="shared" si="101"/>
        <v>1</v>
      </c>
      <c r="AG53" s="23">
        <f t="shared" si="101"/>
        <v>1</v>
      </c>
      <c r="AH53" s="23">
        <f t="shared" si="101"/>
        <v>1</v>
      </c>
      <c r="AI53" s="23">
        <f t="shared" si="101"/>
        <v>1</v>
      </c>
      <c r="AJ53" s="23">
        <f t="shared" si="101"/>
        <v>1</v>
      </c>
      <c r="AK53" s="23">
        <f t="shared" si="101"/>
        <v>1</v>
      </c>
      <c r="AL53" s="23">
        <f t="shared" si="101"/>
        <v>1</v>
      </c>
      <c r="AN53" s="14">
        <f t="shared" ref="AN53:AU53" si="102">M53*AE53</f>
        <v>0.08059211011</v>
      </c>
      <c r="AO53" s="14">
        <f t="shared" si="102"/>
        <v>0.08059211011</v>
      </c>
      <c r="AP53" s="14">
        <f t="shared" si="102"/>
        <v>0.08059211011</v>
      </c>
      <c r="AQ53" s="14">
        <f t="shared" si="102"/>
        <v>0.08059211011</v>
      </c>
      <c r="AR53" s="14">
        <f t="shared" si="102"/>
        <v>0.08059211011</v>
      </c>
      <c r="AS53" s="14">
        <f t="shared" si="102"/>
        <v>0.08059211011</v>
      </c>
      <c r="AT53" s="14">
        <f t="shared" si="102"/>
        <v>0.08059211011</v>
      </c>
      <c r="AU53" s="14">
        <f t="shared" si="102"/>
        <v>0.08059211011</v>
      </c>
      <c r="AW53" s="9">
        <v>0.75</v>
      </c>
      <c r="AX53" s="9">
        <v>0.75</v>
      </c>
      <c r="AY53" s="9">
        <v>0.75</v>
      </c>
      <c r="AZ53" s="9">
        <v>0.75</v>
      </c>
      <c r="BA53" s="9">
        <v>0.75</v>
      </c>
      <c r="BB53" s="9">
        <v>0.75</v>
      </c>
      <c r="BC53" s="9">
        <v>0.75</v>
      </c>
      <c r="BD53" s="9">
        <v>0.75</v>
      </c>
      <c r="BF53" s="7">
        <v>0.01</v>
      </c>
      <c r="BG53" s="7" t="s">
        <v>24</v>
      </c>
      <c r="BO53" s="19">
        <v>0.0</v>
      </c>
      <c r="BP53" s="23">
        <v>0.0</v>
      </c>
      <c r="BQ53" s="23">
        <v>0.0</v>
      </c>
      <c r="BR53" s="23">
        <v>0.0</v>
      </c>
      <c r="BS53" s="7" t="s">
        <v>12</v>
      </c>
      <c r="BT53" s="7">
        <v>0.0</v>
      </c>
      <c r="BU53" s="7">
        <v>0.0</v>
      </c>
      <c r="BV53" s="7">
        <v>0.0</v>
      </c>
      <c r="BW53" s="7">
        <v>0.0</v>
      </c>
      <c r="BX53" s="23">
        <v>0.0</v>
      </c>
      <c r="BY53" s="7">
        <v>0.0</v>
      </c>
      <c r="BZ53" s="23">
        <v>0.0</v>
      </c>
      <c r="CA53" s="7">
        <v>0.0</v>
      </c>
      <c r="CB53" s="23">
        <v>76.51595875</v>
      </c>
      <c r="CC53" s="23">
        <v>74.94164275</v>
      </c>
      <c r="CD53" s="23">
        <v>74.83842625</v>
      </c>
      <c r="CE53" s="23">
        <v>74.57724400000001</v>
      </c>
      <c r="CF53" s="23">
        <v>74.768548</v>
      </c>
      <c r="CG53" s="23">
        <v>75.35342800000001</v>
      </c>
      <c r="CH53" s="23">
        <v>75.43171225</v>
      </c>
      <c r="CI53" s="23">
        <v>74.52914125</v>
      </c>
      <c r="CJ53" s="23">
        <v>75.070243</v>
      </c>
      <c r="CK53" s="23">
        <v>75.46110924999999</v>
      </c>
      <c r="CL53" s="23">
        <v>74.81456800000001</v>
      </c>
      <c r="CM53" s="23">
        <v>74.77770925</v>
      </c>
    </row>
    <row r="54">
      <c r="A54" s="23">
        <f t="shared" si="99"/>
        <v>4</v>
      </c>
      <c r="B54" s="14">
        <v>0.10745614680786286</v>
      </c>
      <c r="J54" s="28"/>
      <c r="L54" s="33"/>
      <c r="M54" s="34">
        <f t="shared" ref="M54:T54" si="103">D$51*$B54</f>
        <v>0.08059211011</v>
      </c>
      <c r="N54" s="34">
        <f t="shared" si="103"/>
        <v>0.08059211011</v>
      </c>
      <c r="O54" s="34">
        <f t="shared" si="103"/>
        <v>0.08059211011</v>
      </c>
      <c r="P54" s="34">
        <f t="shared" si="103"/>
        <v>0.08059211011</v>
      </c>
      <c r="Q54" s="34">
        <f t="shared" si="103"/>
        <v>0.08059211011</v>
      </c>
      <c r="R54" s="34">
        <f t="shared" si="103"/>
        <v>0.08059211011</v>
      </c>
      <c r="S54" s="34">
        <f t="shared" si="103"/>
        <v>0.08059211011</v>
      </c>
      <c r="T54" s="34">
        <f t="shared" si="103"/>
        <v>0.08059211011</v>
      </c>
      <c r="U54" s="34"/>
      <c r="V54" s="24">
        <v>0.25</v>
      </c>
      <c r="W54" s="24">
        <v>0.25</v>
      </c>
      <c r="X54" s="24">
        <v>0.25</v>
      </c>
      <c r="Y54" s="24">
        <v>0.25</v>
      </c>
      <c r="Z54" s="24">
        <v>0.25</v>
      </c>
      <c r="AA54" s="24">
        <v>0.25</v>
      </c>
      <c r="AB54" s="24">
        <v>0.25</v>
      </c>
      <c r="AC54" s="24">
        <v>0.25</v>
      </c>
      <c r="AE54" s="23">
        <f t="shared" ref="AE54:AL54" si="104">if(V54&gt;0,1,0)</f>
        <v>1</v>
      </c>
      <c r="AF54" s="23">
        <f t="shared" si="104"/>
        <v>1</v>
      </c>
      <c r="AG54" s="23">
        <f t="shared" si="104"/>
        <v>1</v>
      </c>
      <c r="AH54" s="23">
        <f t="shared" si="104"/>
        <v>1</v>
      </c>
      <c r="AI54" s="23">
        <f t="shared" si="104"/>
        <v>1</v>
      </c>
      <c r="AJ54" s="23">
        <f t="shared" si="104"/>
        <v>1</v>
      </c>
      <c r="AK54" s="23">
        <f t="shared" si="104"/>
        <v>1</v>
      </c>
      <c r="AL54" s="23">
        <f t="shared" si="104"/>
        <v>1</v>
      </c>
      <c r="AM54" s="36"/>
      <c r="AN54" s="14">
        <f t="shared" ref="AN54:AU54" si="105">M54*AE54</f>
        <v>0.08059211011</v>
      </c>
      <c r="AO54" s="14">
        <f t="shared" si="105"/>
        <v>0.08059211011</v>
      </c>
      <c r="AP54" s="14">
        <f t="shared" si="105"/>
        <v>0.08059211011</v>
      </c>
      <c r="AQ54" s="14">
        <f t="shared" si="105"/>
        <v>0.08059211011</v>
      </c>
      <c r="AR54" s="14">
        <f t="shared" si="105"/>
        <v>0.08059211011</v>
      </c>
      <c r="AS54" s="14">
        <f t="shared" si="105"/>
        <v>0.08059211011</v>
      </c>
      <c r="AT54" s="14">
        <f t="shared" si="105"/>
        <v>0.08059211011</v>
      </c>
      <c r="AU54" s="14">
        <f t="shared" si="105"/>
        <v>0.08059211011</v>
      </c>
      <c r="AW54" s="9">
        <v>0.75</v>
      </c>
      <c r="AX54" s="9">
        <v>0.75</v>
      </c>
      <c r="AY54" s="9">
        <v>0.75</v>
      </c>
      <c r="AZ54" s="9">
        <v>0.75</v>
      </c>
      <c r="BA54" s="9">
        <v>0.75</v>
      </c>
      <c r="BB54" s="9">
        <v>0.75</v>
      </c>
      <c r="BC54" s="9">
        <v>0.75</v>
      </c>
      <c r="BD54" s="9">
        <v>0.75</v>
      </c>
      <c r="BO54" s="19">
        <v>0.0</v>
      </c>
      <c r="BP54" s="23">
        <v>0.0</v>
      </c>
      <c r="BQ54" s="23">
        <v>0.0</v>
      </c>
      <c r="BR54" s="23">
        <v>0.0</v>
      </c>
      <c r="BS54" s="7" t="s">
        <v>12</v>
      </c>
      <c r="BT54" s="7">
        <v>0.0</v>
      </c>
      <c r="BU54" s="7">
        <v>0.0</v>
      </c>
      <c r="BV54" s="7">
        <v>0.0</v>
      </c>
      <c r="BW54" s="7">
        <v>0.0</v>
      </c>
      <c r="BX54" s="23">
        <v>0.0</v>
      </c>
      <c r="BY54" s="7">
        <v>0.0</v>
      </c>
      <c r="BZ54" s="23">
        <v>0.0</v>
      </c>
      <c r="CA54" s="7">
        <v>0.0</v>
      </c>
      <c r="CB54" s="23">
        <v>76.51595875</v>
      </c>
      <c r="CC54" s="23">
        <v>74.94164275</v>
      </c>
      <c r="CD54" s="23">
        <v>74.83842625</v>
      </c>
      <c r="CE54" s="23">
        <v>74.57724400000001</v>
      </c>
      <c r="CF54" s="23">
        <v>74.768548</v>
      </c>
      <c r="CG54" s="23">
        <v>75.35342800000001</v>
      </c>
      <c r="CH54" s="23">
        <v>75.43171225</v>
      </c>
      <c r="CI54" s="23">
        <v>74.52914125</v>
      </c>
      <c r="CJ54" s="23">
        <v>75.070243</v>
      </c>
      <c r="CK54" s="23">
        <v>75.46110924999999</v>
      </c>
      <c r="CL54" s="23">
        <v>74.81456800000001</v>
      </c>
      <c r="CM54" s="23">
        <v>74.77770925</v>
      </c>
    </row>
    <row r="55">
      <c r="A55" s="23">
        <f t="shared" si="99"/>
        <v>5</v>
      </c>
      <c r="B55" s="14">
        <v>0.10745614680786286</v>
      </c>
      <c r="L55" s="34"/>
      <c r="M55" s="34">
        <f t="shared" ref="M55:T55" si="106">D$51*$B55</f>
        <v>0.08059211011</v>
      </c>
      <c r="N55" s="34">
        <f t="shared" si="106"/>
        <v>0.08059211011</v>
      </c>
      <c r="O55" s="34">
        <f t="shared" si="106"/>
        <v>0.08059211011</v>
      </c>
      <c r="P55" s="34">
        <f t="shared" si="106"/>
        <v>0.08059211011</v>
      </c>
      <c r="Q55" s="34">
        <f t="shared" si="106"/>
        <v>0.08059211011</v>
      </c>
      <c r="R55" s="34">
        <f t="shared" si="106"/>
        <v>0.08059211011</v>
      </c>
      <c r="S55" s="34">
        <f t="shared" si="106"/>
        <v>0.08059211011</v>
      </c>
      <c r="T55" s="34">
        <f t="shared" si="106"/>
        <v>0.08059211011</v>
      </c>
      <c r="U55" s="34"/>
      <c r="V55" s="24">
        <v>0.25</v>
      </c>
      <c r="W55" s="24">
        <v>0.25</v>
      </c>
      <c r="X55" s="24">
        <v>0.25</v>
      </c>
      <c r="Y55" s="24">
        <v>0.25</v>
      </c>
      <c r="Z55" s="24">
        <v>0.25</v>
      </c>
      <c r="AA55" s="24">
        <v>0.25</v>
      </c>
      <c r="AB55" s="24">
        <v>0.25</v>
      </c>
      <c r="AC55" s="24">
        <v>0.25</v>
      </c>
      <c r="AE55" s="23">
        <f t="shared" ref="AE55:AL55" si="107">if(V55&gt;0,1,0)</f>
        <v>1</v>
      </c>
      <c r="AF55" s="23">
        <f t="shared" si="107"/>
        <v>1</v>
      </c>
      <c r="AG55" s="23">
        <f t="shared" si="107"/>
        <v>1</v>
      </c>
      <c r="AH55" s="23">
        <f t="shared" si="107"/>
        <v>1</v>
      </c>
      <c r="AI55" s="23">
        <f t="shared" si="107"/>
        <v>1</v>
      </c>
      <c r="AJ55" s="23">
        <f t="shared" si="107"/>
        <v>1</v>
      </c>
      <c r="AK55" s="23">
        <f t="shared" si="107"/>
        <v>1</v>
      </c>
      <c r="AL55" s="23">
        <f t="shared" si="107"/>
        <v>1</v>
      </c>
      <c r="AN55" s="14">
        <f t="shared" ref="AN55:AU55" si="108">M55*AE55</f>
        <v>0.08059211011</v>
      </c>
      <c r="AO55" s="14">
        <f t="shared" si="108"/>
        <v>0.08059211011</v>
      </c>
      <c r="AP55" s="14">
        <f t="shared" si="108"/>
        <v>0.08059211011</v>
      </c>
      <c r="AQ55" s="14">
        <f t="shared" si="108"/>
        <v>0.08059211011</v>
      </c>
      <c r="AR55" s="14">
        <f t="shared" si="108"/>
        <v>0.08059211011</v>
      </c>
      <c r="AS55" s="14">
        <f t="shared" si="108"/>
        <v>0.08059211011</v>
      </c>
      <c r="AT55" s="14">
        <f t="shared" si="108"/>
        <v>0.08059211011</v>
      </c>
      <c r="AU55" s="14">
        <f t="shared" si="108"/>
        <v>0.08059211011</v>
      </c>
      <c r="AW55" s="10"/>
      <c r="AX55" s="10"/>
      <c r="AY55" s="10"/>
      <c r="AZ55" s="10"/>
      <c r="BA55" s="10"/>
      <c r="BB55" s="10"/>
      <c r="BC55" s="10"/>
      <c r="BD55" s="10"/>
      <c r="BF55" s="23">
        <f t="shared" ref="BF55:BM55" si="109">BF51*$BF$53</f>
        <v>0.0003223684404</v>
      </c>
      <c r="BG55" s="23">
        <f t="shared" si="109"/>
        <v>0.0003223684404</v>
      </c>
      <c r="BH55" s="23">
        <f t="shared" si="109"/>
        <v>0.0003223684404</v>
      </c>
      <c r="BI55" s="23">
        <f t="shared" si="109"/>
        <v>0.0003223684404</v>
      </c>
      <c r="BJ55" s="23">
        <f t="shared" si="109"/>
        <v>0.0003223684404</v>
      </c>
      <c r="BK55" s="23">
        <f t="shared" si="109"/>
        <v>0.0003223684404</v>
      </c>
      <c r="BL55" s="23">
        <f t="shared" si="109"/>
        <v>0.0003223684404</v>
      </c>
      <c r="BM55" s="23">
        <f t="shared" si="109"/>
        <v>0.0003223684404</v>
      </c>
      <c r="BO55" s="23">
        <v>0.0</v>
      </c>
      <c r="BP55" s="23">
        <v>0.0</v>
      </c>
      <c r="BQ55" s="23">
        <v>0.0</v>
      </c>
      <c r="BR55" s="23">
        <v>0.0</v>
      </c>
    </row>
    <row r="56">
      <c r="A56" s="23">
        <f t="shared" si="99"/>
        <v>6</v>
      </c>
      <c r="B56" s="14">
        <v>0.10745614680786286</v>
      </c>
      <c r="L56" s="34"/>
      <c r="M56" s="34">
        <f t="shared" ref="M56:T56" si="110">D$51*$B56</f>
        <v>0.08059211011</v>
      </c>
      <c r="N56" s="34">
        <f t="shared" si="110"/>
        <v>0.08059211011</v>
      </c>
      <c r="O56" s="34">
        <f t="shared" si="110"/>
        <v>0.08059211011</v>
      </c>
      <c r="P56" s="34">
        <f t="shared" si="110"/>
        <v>0.08059211011</v>
      </c>
      <c r="Q56" s="34">
        <f t="shared" si="110"/>
        <v>0.08059211011</v>
      </c>
      <c r="R56" s="34">
        <f t="shared" si="110"/>
        <v>0.08059211011</v>
      </c>
      <c r="S56" s="34">
        <f t="shared" si="110"/>
        <v>0.08059211011</v>
      </c>
      <c r="T56" s="34">
        <f t="shared" si="110"/>
        <v>0.08059211011</v>
      </c>
      <c r="U56" s="34"/>
      <c r="V56" s="24">
        <v>0.25</v>
      </c>
      <c r="W56" s="24">
        <v>0.25</v>
      </c>
      <c r="X56" s="24">
        <v>0.25</v>
      </c>
      <c r="Y56" s="24">
        <v>0.25</v>
      </c>
      <c r="Z56" s="24">
        <v>0.25</v>
      </c>
      <c r="AA56" s="24">
        <v>0.25</v>
      </c>
      <c r="AB56" s="24">
        <v>0.25</v>
      </c>
      <c r="AC56" s="24">
        <v>0.25</v>
      </c>
      <c r="AE56" s="23">
        <f t="shared" ref="AE56:AL56" si="111">if(V56&gt;0,1,0)</f>
        <v>1</v>
      </c>
      <c r="AF56" s="23">
        <f t="shared" si="111"/>
        <v>1</v>
      </c>
      <c r="AG56" s="23">
        <f t="shared" si="111"/>
        <v>1</v>
      </c>
      <c r="AH56" s="23">
        <f t="shared" si="111"/>
        <v>1</v>
      </c>
      <c r="AI56" s="23">
        <f t="shared" si="111"/>
        <v>1</v>
      </c>
      <c r="AJ56" s="23">
        <f t="shared" si="111"/>
        <v>1</v>
      </c>
      <c r="AK56" s="23">
        <f t="shared" si="111"/>
        <v>1</v>
      </c>
      <c r="AL56" s="23">
        <f t="shared" si="111"/>
        <v>1</v>
      </c>
      <c r="AM56" s="36"/>
      <c r="AN56" s="14">
        <f t="shared" ref="AN56:AU56" si="112">M56*AE56</f>
        <v>0.08059211011</v>
      </c>
      <c r="AO56" s="14">
        <f t="shared" si="112"/>
        <v>0.08059211011</v>
      </c>
      <c r="AP56" s="14">
        <f t="shared" si="112"/>
        <v>0.08059211011</v>
      </c>
      <c r="AQ56" s="14">
        <f t="shared" si="112"/>
        <v>0.08059211011</v>
      </c>
      <c r="AR56" s="14">
        <f t="shared" si="112"/>
        <v>0.08059211011</v>
      </c>
      <c r="AS56" s="14">
        <f t="shared" si="112"/>
        <v>0.08059211011</v>
      </c>
      <c r="AT56" s="14">
        <f t="shared" si="112"/>
        <v>0.08059211011</v>
      </c>
      <c r="AU56" s="14">
        <f t="shared" si="112"/>
        <v>0.08059211011</v>
      </c>
      <c r="AW56" s="8" t="s">
        <v>13</v>
      </c>
      <c r="AX56" s="10"/>
      <c r="AY56" s="10"/>
      <c r="AZ56" s="10"/>
      <c r="BA56" s="10"/>
      <c r="BB56" s="10"/>
      <c r="BC56" s="10"/>
      <c r="BD56" s="10"/>
      <c r="BF56" s="37" t="s">
        <v>28</v>
      </c>
      <c r="BG56" s="38"/>
      <c r="BH56" s="38"/>
      <c r="BI56" s="38"/>
      <c r="BJ56" s="38"/>
      <c r="BK56" s="38"/>
      <c r="BL56" s="38"/>
      <c r="BM56" s="38"/>
      <c r="BO56" s="23">
        <v>0.0</v>
      </c>
      <c r="BP56" s="23">
        <v>0.0</v>
      </c>
      <c r="BQ56" s="23">
        <v>0.0</v>
      </c>
      <c r="BR56" s="23">
        <v>0.0</v>
      </c>
      <c r="BT56" s="7" t="s">
        <v>21</v>
      </c>
    </row>
    <row r="57">
      <c r="A57" s="23">
        <f t="shared" si="99"/>
        <v>7</v>
      </c>
      <c r="B57" s="14">
        <v>0.10745614680786286</v>
      </c>
      <c r="L57" s="34"/>
      <c r="M57" s="34">
        <f t="shared" ref="M57:T57" si="113">D$51*$B57</f>
        <v>0.08059211011</v>
      </c>
      <c r="N57" s="34">
        <f t="shared" si="113"/>
        <v>0.08059211011</v>
      </c>
      <c r="O57" s="34">
        <f t="shared" si="113"/>
        <v>0.08059211011</v>
      </c>
      <c r="P57" s="34">
        <f t="shared" si="113"/>
        <v>0.08059211011</v>
      </c>
      <c r="Q57" s="34">
        <f t="shared" si="113"/>
        <v>0.08059211011</v>
      </c>
      <c r="R57" s="34">
        <f t="shared" si="113"/>
        <v>0.08059211011</v>
      </c>
      <c r="S57" s="34">
        <f t="shared" si="113"/>
        <v>0.08059211011</v>
      </c>
      <c r="T57" s="34">
        <f t="shared" si="113"/>
        <v>0.08059211011</v>
      </c>
      <c r="U57" s="34"/>
      <c r="V57" s="24">
        <v>0.25</v>
      </c>
      <c r="W57" s="24">
        <v>0.25</v>
      </c>
      <c r="X57" s="24">
        <v>0.25</v>
      </c>
      <c r="Y57" s="24">
        <v>0.25</v>
      </c>
      <c r="Z57" s="24">
        <v>0.25</v>
      </c>
      <c r="AA57" s="24">
        <v>0.25</v>
      </c>
      <c r="AB57" s="24">
        <v>0.25</v>
      </c>
      <c r="AC57" s="24">
        <v>0.25</v>
      </c>
      <c r="AE57" s="23">
        <f t="shared" ref="AE57:AL57" si="114">if(V57&gt;0,1,0)</f>
        <v>1</v>
      </c>
      <c r="AF57" s="23">
        <f t="shared" si="114"/>
        <v>1</v>
      </c>
      <c r="AG57" s="23">
        <f t="shared" si="114"/>
        <v>1</v>
      </c>
      <c r="AH57" s="23">
        <f t="shared" si="114"/>
        <v>1</v>
      </c>
      <c r="AI57" s="23">
        <f t="shared" si="114"/>
        <v>1</v>
      </c>
      <c r="AJ57" s="23">
        <f t="shared" si="114"/>
        <v>1</v>
      </c>
      <c r="AK57" s="23">
        <f t="shared" si="114"/>
        <v>1</v>
      </c>
      <c r="AL57" s="23">
        <f t="shared" si="114"/>
        <v>1</v>
      </c>
      <c r="AN57" s="14">
        <f t="shared" ref="AN57:AU57" si="115">M57*AE57</f>
        <v>0.08059211011</v>
      </c>
      <c r="AO57" s="14">
        <f t="shared" si="115"/>
        <v>0.08059211011</v>
      </c>
      <c r="AP57" s="14">
        <f t="shared" si="115"/>
        <v>0.08059211011</v>
      </c>
      <c r="AQ57" s="14">
        <f t="shared" si="115"/>
        <v>0.08059211011</v>
      </c>
      <c r="AR57" s="14">
        <f t="shared" si="115"/>
        <v>0.08059211011</v>
      </c>
      <c r="AS57" s="14">
        <f t="shared" si="115"/>
        <v>0.08059211011</v>
      </c>
      <c r="AT57" s="14">
        <f t="shared" si="115"/>
        <v>0.08059211011</v>
      </c>
      <c r="AU57" s="14">
        <f t="shared" si="115"/>
        <v>0.08059211011</v>
      </c>
      <c r="AW57" s="9">
        <v>0.25</v>
      </c>
      <c r="AX57" s="9">
        <v>0.25</v>
      </c>
      <c r="AY57" s="9">
        <v>0.25</v>
      </c>
      <c r="AZ57" s="9">
        <v>0.25</v>
      </c>
      <c r="BA57" s="9">
        <v>0.25</v>
      </c>
      <c r="BB57" s="9">
        <v>0.25</v>
      </c>
      <c r="BC57" s="9">
        <v>0.25</v>
      </c>
      <c r="BD57" s="9">
        <v>0.25</v>
      </c>
      <c r="BF57" s="38">
        <f t="shared" ref="BF57:BM57" si="116">AW57-BF55</f>
        <v>0.2496776316</v>
      </c>
      <c r="BG57" s="38">
        <f t="shared" si="116"/>
        <v>0.2496776316</v>
      </c>
      <c r="BH57" s="38">
        <f t="shared" si="116"/>
        <v>0.2496776316</v>
      </c>
      <c r="BI57" s="38">
        <f t="shared" si="116"/>
        <v>0.2496776316</v>
      </c>
      <c r="BJ57" s="38">
        <f t="shared" si="116"/>
        <v>0.2496776316</v>
      </c>
      <c r="BK57" s="38">
        <f t="shared" si="116"/>
        <v>0.2496776316</v>
      </c>
      <c r="BL57" s="38">
        <f t="shared" si="116"/>
        <v>0.2496776316</v>
      </c>
      <c r="BM57" s="38">
        <f t="shared" si="116"/>
        <v>0.2496776316</v>
      </c>
      <c r="BO57" s="23">
        <v>0.0</v>
      </c>
      <c r="BP57" s="23">
        <v>0.0</v>
      </c>
      <c r="BQ57" s="23">
        <v>0.0</v>
      </c>
      <c r="BR57" s="23">
        <v>0.0</v>
      </c>
      <c r="BT57" s="23">
        <v>0.08059211010589715</v>
      </c>
      <c r="BU57" s="23">
        <v>0.08059211010589715</v>
      </c>
      <c r="BV57" s="23">
        <v>0.08059211010589715</v>
      </c>
      <c r="BW57" s="23">
        <v>0.08059211010589715</v>
      </c>
      <c r="BX57" s="23">
        <v>0.08059211010589715</v>
      </c>
      <c r="BY57" s="23">
        <v>0.08059211010589715</v>
      </c>
      <c r="BZ57" s="23">
        <v>0.08059211010589715</v>
      </c>
      <c r="CA57" s="23">
        <v>0.08059211010589715</v>
      </c>
      <c r="CC57" s="23">
        <f t="shared" ref="CC57:CJ57" si="117">($BT51*BT$57)+($BU51*BT$58)+($BV51*BT$59)+($BW51*BT$60)+($BX51*BT$61)+($BY51*BT$62)+($BZ51*BT$63)+($CA51*BT$64)+($CB51*BT$65)+($CC51*BT$66)+($CD51*BT$67)+($CE51*BT$68)+($CF51*BT$69)+($CG51*BT$70)+($CH51*BT$71)+($CI51*BT$72)</f>
        <v>0</v>
      </c>
      <c r="CD57" s="23">
        <f t="shared" si="117"/>
        <v>0</v>
      </c>
      <c r="CE57" s="23">
        <f t="shared" si="117"/>
        <v>0</v>
      </c>
      <c r="CF57" s="23">
        <f t="shared" si="117"/>
        <v>0</v>
      </c>
      <c r="CG57" s="23">
        <f t="shared" si="117"/>
        <v>0</v>
      </c>
      <c r="CH57" s="23">
        <f t="shared" si="117"/>
        <v>0</v>
      </c>
      <c r="CI57" s="23">
        <f t="shared" si="117"/>
        <v>0</v>
      </c>
      <c r="CJ57" s="23">
        <f t="shared" si="117"/>
        <v>0</v>
      </c>
      <c r="CK57" s="7" t="s">
        <v>12</v>
      </c>
      <c r="CL57" s="7" t="s">
        <v>12</v>
      </c>
      <c r="CM57" s="7" t="s">
        <v>12</v>
      </c>
      <c r="CN57" s="7" t="s">
        <v>12</v>
      </c>
      <c r="CO57" s="7" t="s">
        <v>12</v>
      </c>
      <c r="CP57" s="7" t="s">
        <v>12</v>
      </c>
    </row>
    <row r="58">
      <c r="A58" s="23">
        <f t="shared" si="99"/>
        <v>8</v>
      </c>
      <c r="B58" s="14">
        <v>0.10745614680786286</v>
      </c>
      <c r="L58" s="34"/>
      <c r="M58" s="34">
        <f t="shared" ref="M58:T58" si="118">D$51*$B58</f>
        <v>0.08059211011</v>
      </c>
      <c r="N58" s="34">
        <f t="shared" si="118"/>
        <v>0.08059211011</v>
      </c>
      <c r="O58" s="34">
        <f t="shared" si="118"/>
        <v>0.08059211011</v>
      </c>
      <c r="P58" s="34">
        <f t="shared" si="118"/>
        <v>0.08059211011</v>
      </c>
      <c r="Q58" s="34">
        <f t="shared" si="118"/>
        <v>0.08059211011</v>
      </c>
      <c r="R58" s="34">
        <f t="shared" si="118"/>
        <v>0.08059211011</v>
      </c>
      <c r="S58" s="34">
        <f t="shared" si="118"/>
        <v>0.08059211011</v>
      </c>
      <c r="T58" s="34">
        <f t="shared" si="118"/>
        <v>0.08059211011</v>
      </c>
      <c r="U58" s="34"/>
      <c r="V58" s="24">
        <v>0.25</v>
      </c>
      <c r="W58" s="24">
        <v>0.25</v>
      </c>
      <c r="X58" s="24">
        <v>0.25</v>
      </c>
      <c r="Y58" s="24">
        <v>0.25</v>
      </c>
      <c r="Z58" s="24">
        <v>0.25</v>
      </c>
      <c r="AA58" s="24">
        <v>0.25</v>
      </c>
      <c r="AB58" s="24">
        <v>0.25</v>
      </c>
      <c r="AC58" s="24">
        <v>0.25</v>
      </c>
      <c r="AE58" s="23">
        <f t="shared" ref="AE58:AL58" si="119">if(V58&gt;0,1,0)</f>
        <v>1</v>
      </c>
      <c r="AF58" s="23">
        <f t="shared" si="119"/>
        <v>1</v>
      </c>
      <c r="AG58" s="23">
        <f t="shared" si="119"/>
        <v>1</v>
      </c>
      <c r="AH58" s="23">
        <f t="shared" si="119"/>
        <v>1</v>
      </c>
      <c r="AI58" s="23">
        <f t="shared" si="119"/>
        <v>1</v>
      </c>
      <c r="AJ58" s="23">
        <f t="shared" si="119"/>
        <v>1</v>
      </c>
      <c r="AK58" s="23">
        <f t="shared" si="119"/>
        <v>1</v>
      </c>
      <c r="AL58" s="23">
        <f t="shared" si="119"/>
        <v>1</v>
      </c>
      <c r="AM58" s="36"/>
      <c r="AN58" s="14">
        <f t="shared" ref="AN58:AU58" si="120">M58*AE58</f>
        <v>0.08059211011</v>
      </c>
      <c r="AO58" s="14">
        <f t="shared" si="120"/>
        <v>0.08059211011</v>
      </c>
      <c r="AP58" s="14">
        <f t="shared" si="120"/>
        <v>0.08059211011</v>
      </c>
      <c r="AQ58" s="14">
        <f t="shared" si="120"/>
        <v>0.08059211011</v>
      </c>
      <c r="AR58" s="14">
        <f t="shared" si="120"/>
        <v>0.08059211011</v>
      </c>
      <c r="AS58" s="14">
        <f t="shared" si="120"/>
        <v>0.08059211011</v>
      </c>
      <c r="AT58" s="14">
        <f t="shared" si="120"/>
        <v>0.08059211011</v>
      </c>
      <c r="AU58" s="14">
        <f t="shared" si="120"/>
        <v>0.08059211011</v>
      </c>
      <c r="AW58" s="12" t="s">
        <v>12</v>
      </c>
      <c r="BO58" s="23">
        <v>0.0</v>
      </c>
      <c r="BP58" s="23">
        <v>0.0</v>
      </c>
      <c r="BQ58" s="23">
        <v>0.0</v>
      </c>
      <c r="BR58" s="23">
        <v>0.0</v>
      </c>
      <c r="BT58" s="23">
        <v>0.08059211010589715</v>
      </c>
      <c r="BU58" s="23">
        <v>0.08059211010589715</v>
      </c>
      <c r="BV58" s="23">
        <v>0.08059211010589715</v>
      </c>
      <c r="BW58" s="23">
        <v>0.08059211010589715</v>
      </c>
      <c r="BX58" s="23">
        <v>0.08059211010589715</v>
      </c>
      <c r="BY58" s="23">
        <v>0.08059211010589715</v>
      </c>
      <c r="BZ58" s="23">
        <v>0.08059211010589715</v>
      </c>
      <c r="CA58" s="23">
        <v>0.08059211010589715</v>
      </c>
      <c r="CC58" s="23">
        <f t="shared" ref="CC58:CJ58" si="121">($BT52*BT$57)+($BU52*BT$58)+($BV52*BT$59)+($BW52*BT$60)+($BX52*BT$61)+($BY52*BT$62)+($BZ52*BT$63)+($CA52*BT$64)+($CB52*BT$65)+($CC52*BT$66)+($CD52*BT$67)+($CE52*BT$68)+($CF52*BT$69)+($CG52*BT$70)+($CH52*BT$71)+($CI52*BT$72)</f>
        <v>0</v>
      </c>
      <c r="CD58" s="23">
        <f t="shared" si="121"/>
        <v>0</v>
      </c>
      <c r="CE58" s="23">
        <f t="shared" si="121"/>
        <v>0</v>
      </c>
      <c r="CF58" s="23">
        <f t="shared" si="121"/>
        <v>0</v>
      </c>
      <c r="CG58" s="23">
        <f t="shared" si="121"/>
        <v>0</v>
      </c>
      <c r="CH58" s="23">
        <f t="shared" si="121"/>
        <v>0</v>
      </c>
      <c r="CI58" s="23">
        <f t="shared" si="121"/>
        <v>0</v>
      </c>
      <c r="CJ58" s="23">
        <f t="shared" si="121"/>
        <v>0</v>
      </c>
    </row>
    <row r="59">
      <c r="A59" s="23">
        <f t="shared" si="99"/>
        <v>9</v>
      </c>
      <c r="B59" s="14">
        <v>0.0</v>
      </c>
      <c r="M59" s="34">
        <f t="shared" ref="M59:T59" si="122">D$51*$B59</f>
        <v>0</v>
      </c>
      <c r="N59" s="34">
        <f t="shared" si="122"/>
        <v>0</v>
      </c>
      <c r="O59" s="34">
        <f t="shared" si="122"/>
        <v>0</v>
      </c>
      <c r="P59" s="34">
        <f t="shared" si="122"/>
        <v>0</v>
      </c>
      <c r="Q59" s="34">
        <f t="shared" si="122"/>
        <v>0</v>
      </c>
      <c r="R59" s="34">
        <f t="shared" si="122"/>
        <v>0</v>
      </c>
      <c r="S59" s="34">
        <f t="shared" si="122"/>
        <v>0</v>
      </c>
      <c r="T59" s="34">
        <f t="shared" si="122"/>
        <v>0</v>
      </c>
      <c r="V59" s="24">
        <v>229.79787625</v>
      </c>
      <c r="W59" s="24">
        <v>229.79787625</v>
      </c>
      <c r="X59" s="24">
        <v>229.79787625</v>
      </c>
      <c r="Y59" s="24">
        <v>229.79787625</v>
      </c>
      <c r="Z59" s="24">
        <v>229.79787625</v>
      </c>
      <c r="AA59" s="24">
        <v>229.79787625</v>
      </c>
      <c r="AB59" s="24">
        <v>229.79787625</v>
      </c>
      <c r="AC59" s="24">
        <v>229.79787625</v>
      </c>
      <c r="AE59" s="23">
        <f t="shared" ref="AE59:AL59" si="123">if(V59&gt;0,1,0)</f>
        <v>1</v>
      </c>
      <c r="AF59" s="23">
        <f t="shared" si="123"/>
        <v>1</v>
      </c>
      <c r="AG59" s="23">
        <f t="shared" si="123"/>
        <v>1</v>
      </c>
      <c r="AH59" s="23">
        <f t="shared" si="123"/>
        <v>1</v>
      </c>
      <c r="AI59" s="23">
        <f t="shared" si="123"/>
        <v>1</v>
      </c>
      <c r="AJ59" s="23">
        <f t="shared" si="123"/>
        <v>1</v>
      </c>
      <c r="AK59" s="23">
        <f t="shared" si="123"/>
        <v>1</v>
      </c>
      <c r="AL59" s="23">
        <f t="shared" si="123"/>
        <v>1</v>
      </c>
      <c r="AN59" s="14">
        <f t="shared" ref="AN59:AU59" si="124">M59*AE59</f>
        <v>0</v>
      </c>
      <c r="AO59" s="14">
        <f t="shared" si="124"/>
        <v>0</v>
      </c>
      <c r="AP59" s="14">
        <f t="shared" si="124"/>
        <v>0</v>
      </c>
      <c r="AQ59" s="14">
        <f t="shared" si="124"/>
        <v>0</v>
      </c>
      <c r="AR59" s="14">
        <f t="shared" si="124"/>
        <v>0</v>
      </c>
      <c r="AS59" s="14">
        <f t="shared" si="124"/>
        <v>0</v>
      </c>
      <c r="AT59" s="14">
        <f t="shared" si="124"/>
        <v>0</v>
      </c>
      <c r="AU59" s="14">
        <f t="shared" si="124"/>
        <v>0</v>
      </c>
      <c r="AW59" s="15"/>
      <c r="BH59" s="7" t="s">
        <v>34</v>
      </c>
      <c r="BO59" s="23">
        <v>76.51595875</v>
      </c>
      <c r="BP59" s="23">
        <v>76.51595875</v>
      </c>
      <c r="BQ59" s="23">
        <v>76.51595875</v>
      </c>
      <c r="BR59" s="23">
        <v>76.51595875</v>
      </c>
      <c r="BT59" s="23">
        <v>0.08059211010589715</v>
      </c>
      <c r="BU59" s="23">
        <v>0.08059211010589715</v>
      </c>
      <c r="BV59" s="23">
        <v>0.08059211010589715</v>
      </c>
      <c r="BW59" s="23">
        <v>0.08059211010589715</v>
      </c>
      <c r="BX59" s="23">
        <v>0.08059211010589715</v>
      </c>
      <c r="BY59" s="23">
        <v>0.08059211010589715</v>
      </c>
      <c r="BZ59" s="23">
        <v>0.08059211010589715</v>
      </c>
      <c r="CA59" s="23">
        <v>0.08059211010589715</v>
      </c>
      <c r="CC59" s="23">
        <f t="shared" ref="CC59:CJ59" si="125">($BT53*BT$57)+($BU53*BT$58)+($BV53*BT$59)+($BW53*BT$60)+($BX53*BT$61)+($BY53*BT$62)+($BZ53*BT$63)+($CA53*BT$64)+($CB53*BT$65)+($CC53*BT$66)+($CD53*BT$67)+($CE53*BT$68)+($CF53*BT$69)+($CG53*BT$70)+($CH53*BT$71)+($CI53*BT$72)</f>
        <v>0</v>
      </c>
      <c r="CD59" s="23">
        <f t="shared" si="125"/>
        <v>0</v>
      </c>
      <c r="CE59" s="23">
        <f t="shared" si="125"/>
        <v>0</v>
      </c>
      <c r="CF59" s="23">
        <f t="shared" si="125"/>
        <v>0</v>
      </c>
      <c r="CG59" s="23">
        <f t="shared" si="125"/>
        <v>0</v>
      </c>
      <c r="CH59" s="23">
        <f t="shared" si="125"/>
        <v>0</v>
      </c>
      <c r="CI59" s="23">
        <f t="shared" si="125"/>
        <v>0</v>
      </c>
      <c r="CJ59" s="23">
        <f t="shared" si="125"/>
        <v>0</v>
      </c>
    </row>
    <row r="60">
      <c r="A60" s="23">
        <f t="shared" si="99"/>
        <v>10</v>
      </c>
      <c r="B60" s="14">
        <v>0.0</v>
      </c>
      <c r="M60" s="34">
        <f t="shared" ref="M60:T60" si="126">D$51*$B60</f>
        <v>0</v>
      </c>
      <c r="N60" s="34">
        <f t="shared" si="126"/>
        <v>0</v>
      </c>
      <c r="O60" s="34">
        <f t="shared" si="126"/>
        <v>0</v>
      </c>
      <c r="P60" s="34">
        <f t="shared" si="126"/>
        <v>0</v>
      </c>
      <c r="Q60" s="34">
        <f t="shared" si="126"/>
        <v>0</v>
      </c>
      <c r="R60" s="34">
        <f t="shared" si="126"/>
        <v>0</v>
      </c>
      <c r="S60" s="34">
        <f t="shared" si="126"/>
        <v>0</v>
      </c>
      <c r="T60" s="34">
        <f t="shared" si="126"/>
        <v>0</v>
      </c>
      <c r="V60" s="24">
        <v>225.07492825</v>
      </c>
      <c r="W60" s="24">
        <v>225.07492825</v>
      </c>
      <c r="X60" s="24">
        <v>225.07492825</v>
      </c>
      <c r="Y60" s="24">
        <v>225.07492825</v>
      </c>
      <c r="Z60" s="24">
        <v>225.07492825</v>
      </c>
      <c r="AA60" s="24">
        <v>225.07492825</v>
      </c>
      <c r="AB60" s="24">
        <v>225.07492825</v>
      </c>
      <c r="AC60" s="24">
        <v>225.07492825</v>
      </c>
      <c r="AE60" s="23">
        <f t="shared" ref="AE60:AL60" si="127">if(V60&gt;0,1,0)</f>
        <v>1</v>
      </c>
      <c r="AF60" s="23">
        <f t="shared" si="127"/>
        <v>1</v>
      </c>
      <c r="AG60" s="23">
        <f t="shared" si="127"/>
        <v>1</v>
      </c>
      <c r="AH60" s="23">
        <f t="shared" si="127"/>
        <v>1</v>
      </c>
      <c r="AI60" s="23">
        <f t="shared" si="127"/>
        <v>1</v>
      </c>
      <c r="AJ60" s="23">
        <f t="shared" si="127"/>
        <v>1</v>
      </c>
      <c r="AK60" s="23">
        <f t="shared" si="127"/>
        <v>1</v>
      </c>
      <c r="AL60" s="23">
        <f t="shared" si="127"/>
        <v>1</v>
      </c>
      <c r="AM60" s="36"/>
      <c r="AN60" s="14">
        <f t="shared" ref="AN60:AU60" si="128">M60*AE60</f>
        <v>0</v>
      </c>
      <c r="AO60" s="14">
        <f t="shared" si="128"/>
        <v>0</v>
      </c>
      <c r="AP60" s="14">
        <f t="shared" si="128"/>
        <v>0</v>
      </c>
      <c r="AQ60" s="14">
        <f t="shared" si="128"/>
        <v>0</v>
      </c>
      <c r="AR60" s="14">
        <f t="shared" si="128"/>
        <v>0</v>
      </c>
      <c r="AS60" s="14">
        <f t="shared" si="128"/>
        <v>0</v>
      </c>
      <c r="AT60" s="14">
        <f t="shared" si="128"/>
        <v>0</v>
      </c>
      <c r="AU60" s="14">
        <f t="shared" si="128"/>
        <v>0</v>
      </c>
      <c r="BH60" s="9">
        <v>0.75</v>
      </c>
      <c r="BI60" s="9">
        <v>0.75</v>
      </c>
      <c r="BJ60" s="9">
        <v>0.75</v>
      </c>
      <c r="BK60" s="9">
        <v>0.75</v>
      </c>
      <c r="BO60" s="23">
        <v>74.94164275</v>
      </c>
      <c r="BP60" s="23">
        <v>74.94164275</v>
      </c>
      <c r="BQ60" s="23">
        <v>74.94164275</v>
      </c>
      <c r="BR60" s="23">
        <v>74.94164275</v>
      </c>
      <c r="BT60" s="23">
        <v>0.08059211010589715</v>
      </c>
      <c r="BU60" s="23">
        <v>0.08059211010589715</v>
      </c>
      <c r="BV60" s="23">
        <v>0.08059211010589715</v>
      </c>
      <c r="BW60" s="23">
        <v>0.08059211010589715</v>
      </c>
      <c r="BX60" s="23">
        <v>0.08059211010589715</v>
      </c>
      <c r="BY60" s="23">
        <v>0.08059211010589715</v>
      </c>
      <c r="BZ60" s="23">
        <v>0.08059211010589715</v>
      </c>
      <c r="CA60" s="23">
        <v>0.08059211010589715</v>
      </c>
      <c r="CC60" s="23">
        <f t="shared" ref="CC60:CJ60" si="129">($BT54*BT$57)+($BU54*BT$58)+($BV54*BT$59)+($BW54*BT$60)+($BX54*BT$61)+($BY54*BT$62)+($BZ54*BT$63)+($CA54*BT$64)+($CB54*BT$65)+($CC54*BT$66)+($CD54*BT$67)+($CE54*BT$68)+($CF54*BT$69)+($CG54*BT$70)+($CH54*BT$71)+($CI54*BT$72)</f>
        <v>0</v>
      </c>
      <c r="CD60" s="23">
        <f t="shared" si="129"/>
        <v>0</v>
      </c>
      <c r="CE60" s="23">
        <f t="shared" si="129"/>
        <v>0</v>
      </c>
      <c r="CF60" s="23">
        <f t="shared" si="129"/>
        <v>0</v>
      </c>
      <c r="CG60" s="23">
        <f t="shared" si="129"/>
        <v>0</v>
      </c>
      <c r="CH60" s="23">
        <f t="shared" si="129"/>
        <v>0</v>
      </c>
      <c r="CI60" s="23">
        <f t="shared" si="129"/>
        <v>0</v>
      </c>
      <c r="CJ60" s="23">
        <f t="shared" si="129"/>
        <v>0</v>
      </c>
    </row>
    <row r="61">
      <c r="A61" s="23">
        <f t="shared" si="99"/>
        <v>11</v>
      </c>
      <c r="B61" s="14">
        <v>0.0</v>
      </c>
      <c r="M61" s="34">
        <f t="shared" ref="M61:M70" si="133">D$51*B61</f>
        <v>0</v>
      </c>
      <c r="N61" s="34">
        <f t="shared" ref="N61:T61" si="130">E$51*$B61</f>
        <v>0</v>
      </c>
      <c r="O61" s="34">
        <f t="shared" si="130"/>
        <v>0</v>
      </c>
      <c r="P61" s="34">
        <f t="shared" si="130"/>
        <v>0</v>
      </c>
      <c r="Q61" s="34">
        <f t="shared" si="130"/>
        <v>0</v>
      </c>
      <c r="R61" s="34">
        <f t="shared" si="130"/>
        <v>0</v>
      </c>
      <c r="S61" s="34">
        <f t="shared" si="130"/>
        <v>0</v>
      </c>
      <c r="T61" s="34">
        <f t="shared" si="130"/>
        <v>0</v>
      </c>
      <c r="V61" s="24">
        <v>224.76527875</v>
      </c>
      <c r="W61" s="24">
        <v>224.76527875</v>
      </c>
      <c r="X61" s="24">
        <v>224.76527875</v>
      </c>
      <c r="Y61" s="24">
        <v>224.76527875</v>
      </c>
      <c r="Z61" s="24">
        <v>224.76527875</v>
      </c>
      <c r="AA61" s="24">
        <v>224.76527875</v>
      </c>
      <c r="AB61" s="24">
        <v>224.76527875</v>
      </c>
      <c r="AC61" s="24">
        <v>224.76527875</v>
      </c>
      <c r="AE61" s="23">
        <f t="shared" ref="AE61:AL61" si="131">if(V61&gt;0,1,0)</f>
        <v>1</v>
      </c>
      <c r="AF61" s="23">
        <f t="shared" si="131"/>
        <v>1</v>
      </c>
      <c r="AG61" s="23">
        <f t="shared" si="131"/>
        <v>1</v>
      </c>
      <c r="AH61" s="23">
        <f t="shared" si="131"/>
        <v>1</v>
      </c>
      <c r="AI61" s="23">
        <f t="shared" si="131"/>
        <v>1</v>
      </c>
      <c r="AJ61" s="23">
        <f t="shared" si="131"/>
        <v>1</v>
      </c>
      <c r="AK61" s="23">
        <f t="shared" si="131"/>
        <v>1</v>
      </c>
      <c r="AL61" s="23">
        <f t="shared" si="131"/>
        <v>1</v>
      </c>
      <c r="AN61" s="14">
        <f t="shared" ref="AN61:AU61" si="132">M61*AE61</f>
        <v>0</v>
      </c>
      <c r="AO61" s="14">
        <f t="shared" si="132"/>
        <v>0</v>
      </c>
      <c r="AP61" s="14">
        <f t="shared" si="132"/>
        <v>0</v>
      </c>
      <c r="AQ61" s="14">
        <f t="shared" si="132"/>
        <v>0</v>
      </c>
      <c r="AR61" s="14">
        <f t="shared" si="132"/>
        <v>0</v>
      </c>
      <c r="AS61" s="14">
        <f t="shared" si="132"/>
        <v>0</v>
      </c>
      <c r="AT61" s="14">
        <f t="shared" si="132"/>
        <v>0</v>
      </c>
      <c r="AU61" s="14">
        <f t="shared" si="132"/>
        <v>0</v>
      </c>
      <c r="AW61" s="15"/>
      <c r="BH61" s="9">
        <v>0.75</v>
      </c>
      <c r="BI61" s="9">
        <v>0.75</v>
      </c>
      <c r="BJ61" s="9">
        <v>0.75</v>
      </c>
      <c r="BK61" s="9">
        <v>0.75</v>
      </c>
      <c r="BN61" s="7" t="s">
        <v>13</v>
      </c>
      <c r="BO61" s="23">
        <v>74.83842625</v>
      </c>
      <c r="BP61" s="23">
        <v>74.83842625</v>
      </c>
      <c r="BQ61" s="23">
        <v>74.83842625</v>
      </c>
      <c r="BR61" s="23">
        <v>74.83842625</v>
      </c>
      <c r="BT61" s="23">
        <v>0.08059211010589715</v>
      </c>
      <c r="BU61" s="23">
        <v>0.08059211010589715</v>
      </c>
      <c r="BV61" s="23">
        <v>0.08059211010589715</v>
      </c>
      <c r="BW61" s="23">
        <v>0.08059211010589715</v>
      </c>
      <c r="BX61" s="23">
        <v>0.08059211010589715</v>
      </c>
      <c r="BY61" s="23">
        <v>0.08059211010589715</v>
      </c>
      <c r="BZ61" s="23">
        <v>0.08059211010589715</v>
      </c>
      <c r="CA61" s="23">
        <v>0.08059211010589715</v>
      </c>
    </row>
    <row r="62">
      <c r="A62" s="23">
        <f t="shared" si="99"/>
        <v>12</v>
      </c>
      <c r="B62" s="14">
        <v>0.0</v>
      </c>
      <c r="M62" s="34">
        <f t="shared" si="133"/>
        <v>0</v>
      </c>
      <c r="N62" s="34">
        <f t="shared" ref="N62:T62" si="134">E$51*$B62</f>
        <v>0</v>
      </c>
      <c r="O62" s="34">
        <f t="shared" si="134"/>
        <v>0</v>
      </c>
      <c r="P62" s="34">
        <f t="shared" si="134"/>
        <v>0</v>
      </c>
      <c r="Q62" s="34">
        <f t="shared" si="134"/>
        <v>0</v>
      </c>
      <c r="R62" s="34">
        <f t="shared" si="134"/>
        <v>0</v>
      </c>
      <c r="S62" s="34">
        <f t="shared" si="134"/>
        <v>0</v>
      </c>
      <c r="T62" s="34">
        <f t="shared" si="134"/>
        <v>0</v>
      </c>
      <c r="V62" s="24">
        <v>223.98173200000002</v>
      </c>
      <c r="W62" s="24">
        <v>223.98173200000002</v>
      </c>
      <c r="X62" s="24">
        <v>223.98173200000002</v>
      </c>
      <c r="Y62" s="24">
        <v>223.98173200000002</v>
      </c>
      <c r="Z62" s="24">
        <v>223.98173200000002</v>
      </c>
      <c r="AA62" s="24">
        <v>223.98173200000002</v>
      </c>
      <c r="AB62" s="24">
        <v>223.98173200000002</v>
      </c>
      <c r="AC62" s="24">
        <v>223.98173200000002</v>
      </c>
      <c r="AE62" s="23">
        <f t="shared" ref="AE62:AL62" si="135">if(V62&gt;0,1,0)</f>
        <v>1</v>
      </c>
      <c r="AF62" s="23">
        <f t="shared" si="135"/>
        <v>1</v>
      </c>
      <c r="AG62" s="23">
        <f t="shared" si="135"/>
        <v>1</v>
      </c>
      <c r="AH62" s="23">
        <f t="shared" si="135"/>
        <v>1</v>
      </c>
      <c r="AI62" s="23">
        <f t="shared" si="135"/>
        <v>1</v>
      </c>
      <c r="AJ62" s="23">
        <f t="shared" si="135"/>
        <v>1</v>
      </c>
      <c r="AK62" s="23">
        <f t="shared" si="135"/>
        <v>1</v>
      </c>
      <c r="AL62" s="23">
        <f t="shared" si="135"/>
        <v>1</v>
      </c>
      <c r="AM62" s="36"/>
      <c r="AN62" s="14">
        <f t="shared" ref="AN62:AU62" si="136">M62*AE62</f>
        <v>0</v>
      </c>
      <c r="AO62" s="14">
        <f t="shared" si="136"/>
        <v>0</v>
      </c>
      <c r="AP62" s="14">
        <f t="shared" si="136"/>
        <v>0</v>
      </c>
      <c r="AQ62" s="14">
        <f t="shared" si="136"/>
        <v>0</v>
      </c>
      <c r="AR62" s="14">
        <f t="shared" si="136"/>
        <v>0</v>
      </c>
      <c r="AS62" s="14">
        <f t="shared" si="136"/>
        <v>0</v>
      </c>
      <c r="AT62" s="14">
        <f t="shared" si="136"/>
        <v>0</v>
      </c>
      <c r="AU62" s="14">
        <f t="shared" si="136"/>
        <v>0</v>
      </c>
      <c r="AW62" s="15"/>
      <c r="BH62" s="9">
        <v>0.75</v>
      </c>
      <c r="BI62" s="9">
        <v>0.75</v>
      </c>
      <c r="BJ62" s="9">
        <v>0.75</v>
      </c>
      <c r="BK62" s="9">
        <v>0.75</v>
      </c>
      <c r="BO62" s="23">
        <v>74.57724400000001</v>
      </c>
      <c r="BP62" s="23">
        <v>74.57724400000001</v>
      </c>
      <c r="BQ62" s="23">
        <v>74.57724400000001</v>
      </c>
      <c r="BR62" s="23">
        <v>74.57724400000001</v>
      </c>
      <c r="BT62" s="23">
        <v>0.08059211010589715</v>
      </c>
      <c r="BU62" s="23">
        <v>0.08059211010589715</v>
      </c>
      <c r="BV62" s="23">
        <v>0.08059211010589715</v>
      </c>
      <c r="BW62" s="23">
        <v>0.08059211010589715</v>
      </c>
      <c r="BX62" s="23">
        <v>0.08059211010589715</v>
      </c>
      <c r="BY62" s="23">
        <v>0.08059211010589715</v>
      </c>
      <c r="BZ62" s="23">
        <v>0.08059211010589715</v>
      </c>
      <c r="CA62" s="23">
        <v>0.08059211010589715</v>
      </c>
      <c r="CC62" s="7" t="s">
        <v>35</v>
      </c>
      <c r="CD62" s="7">
        <v>0.01</v>
      </c>
    </row>
    <row r="63">
      <c r="A63" s="23">
        <f t="shared" si="99"/>
        <v>13</v>
      </c>
      <c r="B63" s="14">
        <v>0.0</v>
      </c>
      <c r="M63" s="34">
        <f t="shared" si="133"/>
        <v>0</v>
      </c>
      <c r="N63" s="34">
        <f t="shared" ref="N63:T63" si="137">E$51*$B63</f>
        <v>0</v>
      </c>
      <c r="O63" s="34">
        <f t="shared" si="137"/>
        <v>0</v>
      </c>
      <c r="P63" s="34">
        <f t="shared" si="137"/>
        <v>0</v>
      </c>
      <c r="Q63" s="34">
        <f t="shared" si="137"/>
        <v>0</v>
      </c>
      <c r="R63" s="34">
        <f t="shared" si="137"/>
        <v>0</v>
      </c>
      <c r="S63" s="34">
        <f t="shared" si="137"/>
        <v>0</v>
      </c>
      <c r="T63" s="34">
        <f t="shared" si="137"/>
        <v>0</v>
      </c>
      <c r="V63" s="24">
        <v>224.55564399999997</v>
      </c>
      <c r="W63" s="24">
        <v>224.55564399999997</v>
      </c>
      <c r="X63" s="24">
        <v>224.55564399999997</v>
      </c>
      <c r="Y63" s="24">
        <v>224.55564399999997</v>
      </c>
      <c r="Z63" s="24">
        <v>224.55564399999997</v>
      </c>
      <c r="AA63" s="24">
        <v>224.55564399999997</v>
      </c>
      <c r="AB63" s="24">
        <v>224.55564399999997</v>
      </c>
      <c r="AC63" s="24">
        <v>224.55564399999997</v>
      </c>
      <c r="AE63" s="23">
        <f t="shared" ref="AE63:AL63" si="138">if(V63&gt;0,1,0)</f>
        <v>1</v>
      </c>
      <c r="AF63" s="23">
        <f t="shared" si="138"/>
        <v>1</v>
      </c>
      <c r="AG63" s="23">
        <f t="shared" si="138"/>
        <v>1</v>
      </c>
      <c r="AH63" s="23">
        <f t="shared" si="138"/>
        <v>1</v>
      </c>
      <c r="AI63" s="23">
        <f t="shared" si="138"/>
        <v>1</v>
      </c>
      <c r="AJ63" s="23">
        <f t="shared" si="138"/>
        <v>1</v>
      </c>
      <c r="AK63" s="23">
        <f t="shared" si="138"/>
        <v>1</v>
      </c>
      <c r="AL63" s="23">
        <f t="shared" si="138"/>
        <v>1</v>
      </c>
      <c r="AN63" s="14">
        <f t="shared" ref="AN63:AU63" si="139">M63*AE63</f>
        <v>0</v>
      </c>
      <c r="AO63" s="14">
        <f t="shared" si="139"/>
        <v>0</v>
      </c>
      <c r="AP63" s="14">
        <f t="shared" si="139"/>
        <v>0</v>
      </c>
      <c r="AQ63" s="14">
        <f t="shared" si="139"/>
        <v>0</v>
      </c>
      <c r="AR63" s="14">
        <f t="shared" si="139"/>
        <v>0</v>
      </c>
      <c r="AS63" s="14">
        <f t="shared" si="139"/>
        <v>0</v>
      </c>
      <c r="AT63" s="14">
        <f t="shared" si="139"/>
        <v>0</v>
      </c>
      <c r="AU63" s="14">
        <f t="shared" si="139"/>
        <v>0</v>
      </c>
      <c r="AW63" s="3" t="s">
        <v>22</v>
      </c>
      <c r="AX63" s="5"/>
      <c r="AY63" s="5"/>
      <c r="AZ63" s="5"/>
      <c r="BA63" s="5"/>
      <c r="BB63" s="5"/>
      <c r="BC63" s="5"/>
      <c r="BD63" s="5"/>
      <c r="BH63" s="9">
        <v>0.75</v>
      </c>
      <c r="BI63" s="9">
        <v>0.75</v>
      </c>
      <c r="BJ63" s="9">
        <v>0.75</v>
      </c>
      <c r="BK63" s="9">
        <v>0.75</v>
      </c>
      <c r="BO63" s="23">
        <v>74.768548</v>
      </c>
      <c r="BP63" s="23">
        <v>74.768548</v>
      </c>
      <c r="BQ63" s="23">
        <v>74.768548</v>
      </c>
      <c r="BR63" s="23">
        <v>74.768548</v>
      </c>
      <c r="BT63" s="23">
        <v>0.08059211010589715</v>
      </c>
      <c r="BU63" s="23">
        <v>0.08059211010589715</v>
      </c>
      <c r="BV63" s="23">
        <v>0.08059211010589715</v>
      </c>
      <c r="BW63" s="23">
        <v>0.08059211010589715</v>
      </c>
      <c r="BX63" s="23">
        <v>0.08059211010589715</v>
      </c>
      <c r="BY63" s="23">
        <v>0.08059211010589715</v>
      </c>
      <c r="BZ63" s="23">
        <v>0.08059211010589715</v>
      </c>
      <c r="CA63" s="23">
        <v>0.08059211010589715</v>
      </c>
    </row>
    <row r="64">
      <c r="A64" s="23">
        <f t="shared" si="99"/>
        <v>14</v>
      </c>
      <c r="B64" s="14">
        <v>0.0</v>
      </c>
      <c r="M64" s="34">
        <f t="shared" si="133"/>
        <v>0</v>
      </c>
      <c r="N64" s="34">
        <f t="shared" ref="N64:T64" si="140">E$51*$B64</f>
        <v>0</v>
      </c>
      <c r="O64" s="34">
        <f t="shared" si="140"/>
        <v>0</v>
      </c>
      <c r="P64" s="34">
        <f t="shared" si="140"/>
        <v>0</v>
      </c>
      <c r="Q64" s="34">
        <f t="shared" si="140"/>
        <v>0</v>
      </c>
      <c r="R64" s="34">
        <f t="shared" si="140"/>
        <v>0</v>
      </c>
      <c r="S64" s="34">
        <f t="shared" si="140"/>
        <v>0</v>
      </c>
      <c r="T64" s="34">
        <f t="shared" si="140"/>
        <v>0</v>
      </c>
      <c r="V64" s="24">
        <v>226.31028400000002</v>
      </c>
      <c r="W64" s="24">
        <v>226.31028400000002</v>
      </c>
      <c r="X64" s="24">
        <v>226.31028400000002</v>
      </c>
      <c r="Y64" s="24">
        <v>226.31028400000002</v>
      </c>
      <c r="Z64" s="24">
        <v>226.31028400000002</v>
      </c>
      <c r="AA64" s="24">
        <v>226.31028400000002</v>
      </c>
      <c r="AB64" s="24">
        <v>226.31028400000002</v>
      </c>
      <c r="AC64" s="24">
        <v>226.31028400000002</v>
      </c>
      <c r="AE64" s="23">
        <f t="shared" ref="AE64:AL64" si="141">if(V64&gt;0,1,0)</f>
        <v>1</v>
      </c>
      <c r="AF64" s="23">
        <f t="shared" si="141"/>
        <v>1</v>
      </c>
      <c r="AG64" s="23">
        <f t="shared" si="141"/>
        <v>1</v>
      </c>
      <c r="AH64" s="23">
        <f t="shared" si="141"/>
        <v>1</v>
      </c>
      <c r="AI64" s="23">
        <f t="shared" si="141"/>
        <v>1</v>
      </c>
      <c r="AJ64" s="23">
        <f t="shared" si="141"/>
        <v>1</v>
      </c>
      <c r="AK64" s="23">
        <f t="shared" si="141"/>
        <v>1</v>
      </c>
      <c r="AL64" s="23">
        <f t="shared" si="141"/>
        <v>1</v>
      </c>
      <c r="AM64" s="36"/>
      <c r="AN64" s="14">
        <f t="shared" ref="AN64:AU64" si="142">M64*AE64</f>
        <v>0</v>
      </c>
      <c r="AO64" s="14">
        <f t="shared" si="142"/>
        <v>0</v>
      </c>
      <c r="AP64" s="14">
        <f t="shared" si="142"/>
        <v>0</v>
      </c>
      <c r="AQ64" s="14">
        <f t="shared" si="142"/>
        <v>0</v>
      </c>
      <c r="AR64" s="14">
        <f t="shared" si="142"/>
        <v>0</v>
      </c>
      <c r="AS64" s="14">
        <f t="shared" si="142"/>
        <v>0</v>
      </c>
      <c r="AT64" s="14">
        <f t="shared" si="142"/>
        <v>0</v>
      </c>
      <c r="AU64" s="14">
        <f t="shared" si="142"/>
        <v>0</v>
      </c>
      <c r="AW64" s="39">
        <f t="shared" ref="AW64:BD64" si="143">AW51-CC64</f>
        <v>0.75</v>
      </c>
      <c r="AX64" s="39">
        <f t="shared" si="143"/>
        <v>0.75</v>
      </c>
      <c r="AY64" s="39">
        <f t="shared" si="143"/>
        <v>0.75</v>
      </c>
      <c r="AZ64" s="39">
        <f t="shared" si="143"/>
        <v>0.75</v>
      </c>
      <c r="BA64" s="39">
        <f t="shared" si="143"/>
        <v>0.75</v>
      </c>
      <c r="BB64" s="39">
        <f t="shared" si="143"/>
        <v>0.75</v>
      </c>
      <c r="BC64" s="39">
        <f t="shared" si="143"/>
        <v>0.75</v>
      </c>
      <c r="BD64" s="39">
        <f t="shared" si="143"/>
        <v>0.75</v>
      </c>
      <c r="BH64" s="9">
        <v>0.75</v>
      </c>
      <c r="BI64" s="9">
        <v>0.75</v>
      </c>
      <c r="BJ64" s="9">
        <v>0.75</v>
      </c>
      <c r="BK64" s="9">
        <v>0.75</v>
      </c>
      <c r="BO64" s="23">
        <v>75.35342800000001</v>
      </c>
      <c r="BP64" s="23">
        <v>75.35342800000001</v>
      </c>
      <c r="BQ64" s="23">
        <v>75.35342800000001</v>
      </c>
      <c r="BR64" s="23">
        <v>75.35342800000001</v>
      </c>
      <c r="BT64" s="23">
        <v>0.08059211010589715</v>
      </c>
      <c r="BU64" s="23">
        <v>0.08059211010589715</v>
      </c>
      <c r="BV64" s="23">
        <v>0.08059211010589715</v>
      </c>
      <c r="BW64" s="23">
        <v>0.08059211010589715</v>
      </c>
      <c r="BX64" s="23">
        <v>0.08059211010589715</v>
      </c>
      <c r="BY64" s="23">
        <v>0.08059211010589715</v>
      </c>
      <c r="BZ64" s="23">
        <v>0.08059211010589715</v>
      </c>
      <c r="CA64" s="23">
        <v>0.08059211010589715</v>
      </c>
      <c r="CC64" s="10">
        <f t="shared" ref="CC64:CJ64" si="144">CC57*$CD$62</f>
        <v>0</v>
      </c>
      <c r="CD64" s="10">
        <f t="shared" si="144"/>
        <v>0</v>
      </c>
      <c r="CE64" s="10">
        <f t="shared" si="144"/>
        <v>0</v>
      </c>
      <c r="CF64" s="10">
        <f t="shared" si="144"/>
        <v>0</v>
      </c>
      <c r="CG64" s="10">
        <f t="shared" si="144"/>
        <v>0</v>
      </c>
      <c r="CH64" s="10">
        <f t="shared" si="144"/>
        <v>0</v>
      </c>
      <c r="CI64" s="10">
        <f t="shared" si="144"/>
        <v>0</v>
      </c>
      <c r="CJ64" s="10">
        <f t="shared" si="144"/>
        <v>0</v>
      </c>
    </row>
    <row r="65">
      <c r="A65" s="23">
        <f t="shared" si="99"/>
        <v>15</v>
      </c>
      <c r="B65" s="14">
        <v>0.0</v>
      </c>
      <c r="M65" s="34">
        <f t="shared" si="133"/>
        <v>0</v>
      </c>
      <c r="N65" s="34">
        <f t="shared" ref="N65:T65" si="145">E$51*$B65</f>
        <v>0</v>
      </c>
      <c r="O65" s="34">
        <f t="shared" si="145"/>
        <v>0</v>
      </c>
      <c r="P65" s="34">
        <f t="shared" si="145"/>
        <v>0</v>
      </c>
      <c r="Q65" s="34">
        <f t="shared" si="145"/>
        <v>0</v>
      </c>
      <c r="R65" s="34">
        <f t="shared" si="145"/>
        <v>0</v>
      </c>
      <c r="S65" s="34">
        <f t="shared" si="145"/>
        <v>0</v>
      </c>
      <c r="T65" s="34">
        <f t="shared" si="145"/>
        <v>0</v>
      </c>
      <c r="V65" s="24">
        <v>226.54513675</v>
      </c>
      <c r="W65" s="24">
        <v>226.54513675</v>
      </c>
      <c r="X65" s="24">
        <v>226.54513675</v>
      </c>
      <c r="Y65" s="24">
        <v>226.54513675</v>
      </c>
      <c r="Z65" s="24">
        <v>226.54513675</v>
      </c>
      <c r="AA65" s="24">
        <v>226.54513675</v>
      </c>
      <c r="AB65" s="24">
        <v>226.54513675</v>
      </c>
      <c r="AC65" s="24">
        <v>226.54513675</v>
      </c>
      <c r="AE65" s="23">
        <f t="shared" ref="AE65:AL65" si="146">if(V65&gt;0,1,0)</f>
        <v>1</v>
      </c>
      <c r="AF65" s="23">
        <f t="shared" si="146"/>
        <v>1</v>
      </c>
      <c r="AG65" s="23">
        <f t="shared" si="146"/>
        <v>1</v>
      </c>
      <c r="AH65" s="23">
        <f t="shared" si="146"/>
        <v>1</v>
      </c>
      <c r="AI65" s="23">
        <f t="shared" si="146"/>
        <v>1</v>
      </c>
      <c r="AJ65" s="23">
        <f t="shared" si="146"/>
        <v>1</v>
      </c>
      <c r="AK65" s="23">
        <f t="shared" si="146"/>
        <v>1</v>
      </c>
      <c r="AL65" s="23">
        <f t="shared" si="146"/>
        <v>1</v>
      </c>
      <c r="AN65" s="14">
        <f t="shared" ref="AN65:AU65" si="147">M65*AE65</f>
        <v>0</v>
      </c>
      <c r="AO65" s="14">
        <f t="shared" si="147"/>
        <v>0</v>
      </c>
      <c r="AP65" s="14">
        <f t="shared" si="147"/>
        <v>0</v>
      </c>
      <c r="AQ65" s="14">
        <f t="shared" si="147"/>
        <v>0</v>
      </c>
      <c r="AR65" s="14">
        <f t="shared" si="147"/>
        <v>0</v>
      </c>
      <c r="AS65" s="14">
        <f t="shared" si="147"/>
        <v>0</v>
      </c>
      <c r="AT65" s="14">
        <f t="shared" si="147"/>
        <v>0</v>
      </c>
      <c r="AU65" s="14">
        <f t="shared" si="147"/>
        <v>0</v>
      </c>
      <c r="AW65" s="39">
        <f t="shared" ref="AW65:BD65" si="148">AW52-CC65</f>
        <v>0.75</v>
      </c>
      <c r="AX65" s="39">
        <f t="shared" si="148"/>
        <v>0.75</v>
      </c>
      <c r="AY65" s="39">
        <f t="shared" si="148"/>
        <v>0.75</v>
      </c>
      <c r="AZ65" s="39">
        <f t="shared" si="148"/>
        <v>0.75</v>
      </c>
      <c r="BA65" s="39">
        <f t="shared" si="148"/>
        <v>0.75</v>
      </c>
      <c r="BB65" s="39">
        <f t="shared" si="148"/>
        <v>0.75</v>
      </c>
      <c r="BC65" s="39">
        <f t="shared" si="148"/>
        <v>0.75</v>
      </c>
      <c r="BD65" s="39">
        <f t="shared" si="148"/>
        <v>0.75</v>
      </c>
      <c r="BH65" s="9">
        <v>0.75</v>
      </c>
      <c r="BI65" s="9">
        <v>0.75</v>
      </c>
      <c r="BJ65" s="9">
        <v>0.75</v>
      </c>
      <c r="BK65" s="9">
        <v>0.75</v>
      </c>
      <c r="BO65" s="23">
        <v>75.43171225</v>
      </c>
      <c r="BP65" s="23">
        <v>75.43171225</v>
      </c>
      <c r="BQ65" s="23">
        <v>75.43171225</v>
      </c>
      <c r="BR65" s="23">
        <v>75.43171225</v>
      </c>
      <c r="BT65" s="23">
        <v>0.0</v>
      </c>
      <c r="BU65" s="23">
        <v>0.0</v>
      </c>
      <c r="BV65" s="23">
        <v>0.0</v>
      </c>
      <c r="BW65" s="23">
        <v>0.0</v>
      </c>
      <c r="BX65" s="23">
        <v>0.0</v>
      </c>
      <c r="BY65" s="23">
        <v>0.0</v>
      </c>
      <c r="BZ65" s="23">
        <v>0.0</v>
      </c>
      <c r="CA65" s="23">
        <v>0.0</v>
      </c>
      <c r="CC65" s="10">
        <f t="shared" ref="CC65:CJ65" si="149">CC58*$CD$62</f>
        <v>0</v>
      </c>
      <c r="CD65" s="10">
        <f t="shared" si="149"/>
        <v>0</v>
      </c>
      <c r="CE65" s="10">
        <f t="shared" si="149"/>
        <v>0</v>
      </c>
      <c r="CF65" s="10">
        <f t="shared" si="149"/>
        <v>0</v>
      </c>
      <c r="CG65" s="10">
        <f t="shared" si="149"/>
        <v>0</v>
      </c>
      <c r="CH65" s="10">
        <f t="shared" si="149"/>
        <v>0</v>
      </c>
      <c r="CI65" s="10">
        <f t="shared" si="149"/>
        <v>0</v>
      </c>
      <c r="CJ65" s="10">
        <f t="shared" si="149"/>
        <v>0</v>
      </c>
    </row>
    <row r="66">
      <c r="A66" s="23">
        <f t="shared" si="99"/>
        <v>16</v>
      </c>
      <c r="B66" s="14">
        <v>0.0</v>
      </c>
      <c r="M66" s="34">
        <f t="shared" si="133"/>
        <v>0</v>
      </c>
      <c r="N66" s="34">
        <f t="shared" ref="N66:T66" si="150">E$51*$B66</f>
        <v>0</v>
      </c>
      <c r="O66" s="34">
        <f t="shared" si="150"/>
        <v>0</v>
      </c>
      <c r="P66" s="34">
        <f t="shared" si="150"/>
        <v>0</v>
      </c>
      <c r="Q66" s="34">
        <f t="shared" si="150"/>
        <v>0</v>
      </c>
      <c r="R66" s="34">
        <f t="shared" si="150"/>
        <v>0</v>
      </c>
      <c r="S66" s="34">
        <f t="shared" si="150"/>
        <v>0</v>
      </c>
      <c r="T66" s="34">
        <f t="shared" si="150"/>
        <v>0</v>
      </c>
      <c r="V66" s="24">
        <v>223.83742374999997</v>
      </c>
      <c r="W66" s="24">
        <v>223.83742374999997</v>
      </c>
      <c r="X66" s="24">
        <v>223.83742374999997</v>
      </c>
      <c r="Y66" s="24">
        <v>223.83742374999997</v>
      </c>
      <c r="Z66" s="24">
        <v>223.83742374999997</v>
      </c>
      <c r="AA66" s="24">
        <v>223.83742374999997</v>
      </c>
      <c r="AB66" s="24">
        <v>223.83742374999997</v>
      </c>
      <c r="AC66" s="24">
        <v>223.83742374999997</v>
      </c>
      <c r="AE66" s="23">
        <f t="shared" ref="AE66:AL66" si="151">if(V66&gt;0,1,0)</f>
        <v>1</v>
      </c>
      <c r="AF66" s="23">
        <f t="shared" si="151"/>
        <v>1</v>
      </c>
      <c r="AG66" s="23">
        <f t="shared" si="151"/>
        <v>1</v>
      </c>
      <c r="AH66" s="23">
        <f t="shared" si="151"/>
        <v>1</v>
      </c>
      <c r="AI66" s="23">
        <f t="shared" si="151"/>
        <v>1</v>
      </c>
      <c r="AJ66" s="23">
        <f t="shared" si="151"/>
        <v>1</v>
      </c>
      <c r="AK66" s="23">
        <f t="shared" si="151"/>
        <v>1</v>
      </c>
      <c r="AL66" s="23">
        <f t="shared" si="151"/>
        <v>1</v>
      </c>
      <c r="AM66" s="36"/>
      <c r="AN66" s="14">
        <f t="shared" ref="AN66:AU66" si="152">M66*AE66</f>
        <v>0</v>
      </c>
      <c r="AO66" s="14">
        <f t="shared" si="152"/>
        <v>0</v>
      </c>
      <c r="AP66" s="14">
        <f t="shared" si="152"/>
        <v>0</v>
      </c>
      <c r="AQ66" s="14">
        <f t="shared" si="152"/>
        <v>0</v>
      </c>
      <c r="AR66" s="14">
        <f t="shared" si="152"/>
        <v>0</v>
      </c>
      <c r="AS66" s="14">
        <f t="shared" si="152"/>
        <v>0</v>
      </c>
      <c r="AT66" s="14">
        <f t="shared" si="152"/>
        <v>0</v>
      </c>
      <c r="AU66" s="14">
        <f t="shared" si="152"/>
        <v>0</v>
      </c>
      <c r="AW66" s="39">
        <f t="shared" ref="AW66:BD66" si="153">AW53-CC66</f>
        <v>0.75</v>
      </c>
      <c r="AX66" s="39">
        <f t="shared" si="153"/>
        <v>0.75</v>
      </c>
      <c r="AY66" s="39">
        <f t="shared" si="153"/>
        <v>0.75</v>
      </c>
      <c r="AZ66" s="39">
        <f t="shared" si="153"/>
        <v>0.75</v>
      </c>
      <c r="BA66" s="39">
        <f t="shared" si="153"/>
        <v>0.75</v>
      </c>
      <c r="BB66" s="39">
        <f t="shared" si="153"/>
        <v>0.75</v>
      </c>
      <c r="BC66" s="39">
        <f t="shared" si="153"/>
        <v>0.75</v>
      </c>
      <c r="BD66" s="39">
        <f t="shared" si="153"/>
        <v>0.75</v>
      </c>
      <c r="BH66" s="9">
        <v>0.75</v>
      </c>
      <c r="BI66" s="9">
        <v>0.75</v>
      </c>
      <c r="BJ66" s="9">
        <v>0.75</v>
      </c>
      <c r="BK66" s="9">
        <v>0.75</v>
      </c>
      <c r="BO66" s="23">
        <v>74.52914125</v>
      </c>
      <c r="BP66" s="23">
        <v>74.52914125</v>
      </c>
      <c r="BQ66" s="23">
        <v>74.52914125</v>
      </c>
      <c r="BR66" s="23">
        <v>74.52914125</v>
      </c>
      <c r="BT66" s="23">
        <v>0.0</v>
      </c>
      <c r="BU66" s="23">
        <v>0.0</v>
      </c>
      <c r="BV66" s="23">
        <v>0.0</v>
      </c>
      <c r="BW66" s="23">
        <v>0.0</v>
      </c>
      <c r="BX66" s="23">
        <v>0.0</v>
      </c>
      <c r="BY66" s="23">
        <v>0.0</v>
      </c>
      <c r="BZ66" s="23">
        <v>0.0</v>
      </c>
      <c r="CA66" s="23">
        <v>0.0</v>
      </c>
      <c r="CC66" s="10">
        <f t="shared" ref="CC66:CJ66" si="154">CC59*$CD$62</f>
        <v>0</v>
      </c>
      <c r="CD66" s="10">
        <f t="shared" si="154"/>
        <v>0</v>
      </c>
      <c r="CE66" s="10">
        <f t="shared" si="154"/>
        <v>0</v>
      </c>
      <c r="CF66" s="10">
        <f t="shared" si="154"/>
        <v>0</v>
      </c>
      <c r="CG66" s="10">
        <f t="shared" si="154"/>
        <v>0</v>
      </c>
      <c r="CH66" s="10">
        <f t="shared" si="154"/>
        <v>0</v>
      </c>
      <c r="CI66" s="10">
        <f t="shared" si="154"/>
        <v>0</v>
      </c>
      <c r="CJ66" s="10">
        <f t="shared" si="154"/>
        <v>0</v>
      </c>
    </row>
    <row r="67">
      <c r="A67" s="23">
        <f t="shared" si="99"/>
        <v>17</v>
      </c>
      <c r="B67" s="14">
        <v>0.0</v>
      </c>
      <c r="M67" s="34">
        <f t="shared" si="133"/>
        <v>0</v>
      </c>
      <c r="N67" s="34">
        <f t="shared" ref="N67:T67" si="155">E$51*$B67</f>
        <v>0</v>
      </c>
      <c r="O67" s="34">
        <f t="shared" si="155"/>
        <v>0</v>
      </c>
      <c r="P67" s="34">
        <f t="shared" si="155"/>
        <v>0</v>
      </c>
      <c r="Q67" s="34">
        <f t="shared" si="155"/>
        <v>0</v>
      </c>
      <c r="R67" s="34">
        <f t="shared" si="155"/>
        <v>0</v>
      </c>
      <c r="S67" s="34">
        <f t="shared" si="155"/>
        <v>0</v>
      </c>
      <c r="T67" s="34">
        <f t="shared" si="155"/>
        <v>0</v>
      </c>
      <c r="V67" s="24">
        <v>223.83742374999997</v>
      </c>
      <c r="W67" s="24">
        <v>223.83742374999997</v>
      </c>
      <c r="X67" s="24">
        <v>223.83742374999997</v>
      </c>
      <c r="Y67" s="24">
        <v>223.83742374999997</v>
      </c>
      <c r="Z67" s="24">
        <v>223.83742374999997</v>
      </c>
      <c r="AA67" s="24">
        <v>223.83742374999997</v>
      </c>
      <c r="AB67" s="24">
        <v>223.83742374999997</v>
      </c>
      <c r="AC67" s="24">
        <v>223.83742374999997</v>
      </c>
      <c r="AE67" s="23">
        <f t="shared" ref="AE67:AJ67" si="156">if(V67&gt;0,1,0)</f>
        <v>1</v>
      </c>
      <c r="AF67" s="23">
        <f t="shared" si="156"/>
        <v>1</v>
      </c>
      <c r="AG67" s="23">
        <f t="shared" si="156"/>
        <v>1</v>
      </c>
      <c r="AH67" s="23">
        <f t="shared" si="156"/>
        <v>1</v>
      </c>
      <c r="AI67" s="23">
        <f t="shared" si="156"/>
        <v>1</v>
      </c>
      <c r="AJ67" s="23">
        <f t="shared" si="156"/>
        <v>1</v>
      </c>
      <c r="AN67" s="14">
        <f t="shared" ref="AN67:AU67" si="157">M67*AE67</f>
        <v>0</v>
      </c>
      <c r="AO67" s="14">
        <f t="shared" si="157"/>
        <v>0</v>
      </c>
      <c r="AP67" s="14">
        <f t="shared" si="157"/>
        <v>0</v>
      </c>
      <c r="AQ67" s="14">
        <f t="shared" si="157"/>
        <v>0</v>
      </c>
      <c r="AR67" s="14">
        <f t="shared" si="157"/>
        <v>0</v>
      </c>
      <c r="AS67" s="14">
        <f t="shared" si="157"/>
        <v>0</v>
      </c>
      <c r="AT67" s="14">
        <f t="shared" si="157"/>
        <v>0</v>
      </c>
      <c r="AU67" s="14">
        <f t="shared" si="157"/>
        <v>0</v>
      </c>
      <c r="AW67" s="39">
        <f t="shared" ref="AW67:BD67" si="158">AW54-CC67</f>
        <v>0.75</v>
      </c>
      <c r="AX67" s="39">
        <f t="shared" si="158"/>
        <v>0.75</v>
      </c>
      <c r="AY67" s="39">
        <f t="shared" si="158"/>
        <v>0.75</v>
      </c>
      <c r="AZ67" s="39">
        <f t="shared" si="158"/>
        <v>0.75</v>
      </c>
      <c r="BA67" s="39">
        <f t="shared" si="158"/>
        <v>0.75</v>
      </c>
      <c r="BB67" s="39">
        <f t="shared" si="158"/>
        <v>0.75</v>
      </c>
      <c r="BC67" s="39">
        <f t="shared" si="158"/>
        <v>0.75</v>
      </c>
      <c r="BD67" s="39">
        <f t="shared" si="158"/>
        <v>0.75</v>
      </c>
      <c r="BH67" s="9">
        <v>0.75</v>
      </c>
      <c r="BI67" s="9">
        <v>0.75</v>
      </c>
      <c r="BJ67" s="9">
        <v>0.75</v>
      </c>
      <c r="BK67" s="9">
        <v>0.75</v>
      </c>
      <c r="BN67" s="7">
        <v>17.0</v>
      </c>
      <c r="BO67" s="23">
        <v>75.070243</v>
      </c>
      <c r="BP67" s="23">
        <v>75.070243</v>
      </c>
      <c r="BQ67" s="23">
        <v>75.070243</v>
      </c>
      <c r="BR67" s="23">
        <v>75.070243</v>
      </c>
      <c r="BT67" s="23">
        <v>0.0</v>
      </c>
      <c r="BU67" s="23">
        <v>0.0</v>
      </c>
      <c r="BV67" s="23">
        <v>0.0</v>
      </c>
      <c r="BW67" s="23">
        <v>0.0</v>
      </c>
      <c r="BX67" s="23">
        <v>0.0</v>
      </c>
      <c r="BY67" s="23">
        <v>0.0</v>
      </c>
      <c r="BZ67" s="23">
        <v>0.0</v>
      </c>
      <c r="CA67" s="23">
        <v>0.0</v>
      </c>
      <c r="CC67" s="10">
        <f t="shared" ref="CC67:CJ67" si="159">CC60*$CD$62</f>
        <v>0</v>
      </c>
      <c r="CD67" s="10">
        <f t="shared" si="159"/>
        <v>0</v>
      </c>
      <c r="CE67" s="10">
        <f t="shared" si="159"/>
        <v>0</v>
      </c>
      <c r="CF67" s="10">
        <f t="shared" si="159"/>
        <v>0</v>
      </c>
      <c r="CG67" s="10">
        <f t="shared" si="159"/>
        <v>0</v>
      </c>
      <c r="CH67" s="10">
        <f t="shared" si="159"/>
        <v>0</v>
      </c>
      <c r="CI67" s="10">
        <f t="shared" si="159"/>
        <v>0</v>
      </c>
      <c r="CJ67" s="10">
        <f t="shared" si="159"/>
        <v>0</v>
      </c>
    </row>
    <row r="68">
      <c r="A68" s="23">
        <f t="shared" si="99"/>
        <v>18</v>
      </c>
      <c r="B68" s="14">
        <v>0.0</v>
      </c>
      <c r="M68" s="34">
        <f t="shared" si="133"/>
        <v>0</v>
      </c>
      <c r="N68" s="34">
        <f t="shared" ref="N68:T68" si="160">E$51*$B68</f>
        <v>0</v>
      </c>
      <c r="O68" s="34">
        <f t="shared" si="160"/>
        <v>0</v>
      </c>
      <c r="P68" s="34">
        <f t="shared" si="160"/>
        <v>0</v>
      </c>
      <c r="Q68" s="34">
        <f t="shared" si="160"/>
        <v>0</v>
      </c>
      <c r="R68" s="34">
        <f t="shared" si="160"/>
        <v>0</v>
      </c>
      <c r="S68" s="34">
        <f t="shared" si="160"/>
        <v>0</v>
      </c>
      <c r="T68" s="34">
        <f t="shared" si="160"/>
        <v>0</v>
      </c>
      <c r="V68" s="24">
        <v>223.83742374999997</v>
      </c>
      <c r="W68" s="24">
        <v>223.83742374999997</v>
      </c>
      <c r="X68" s="24">
        <v>223.83742374999997</v>
      </c>
      <c r="Y68" s="24">
        <v>223.83742374999997</v>
      </c>
      <c r="Z68" s="24">
        <v>223.83742374999997</v>
      </c>
      <c r="AA68" s="24">
        <v>223.83742374999997</v>
      </c>
      <c r="AB68" s="24">
        <v>223.83742374999997</v>
      </c>
      <c r="AC68" s="24">
        <v>223.83742374999997</v>
      </c>
      <c r="AE68" s="23">
        <f t="shared" ref="AE68:AJ68" si="161">if(V68&gt;0,1,0)</f>
        <v>1</v>
      </c>
      <c r="AF68" s="23">
        <f t="shared" si="161"/>
        <v>1</v>
      </c>
      <c r="AG68" s="23">
        <f t="shared" si="161"/>
        <v>1</v>
      </c>
      <c r="AH68" s="23">
        <f t="shared" si="161"/>
        <v>1</v>
      </c>
      <c r="AI68" s="23">
        <f t="shared" si="161"/>
        <v>1</v>
      </c>
      <c r="AJ68" s="23">
        <f t="shared" si="161"/>
        <v>1</v>
      </c>
      <c r="AM68" s="36"/>
      <c r="AN68" s="14">
        <f t="shared" ref="AN68:AU68" si="162">M68*AE68</f>
        <v>0</v>
      </c>
      <c r="AO68" s="14">
        <f t="shared" si="162"/>
        <v>0</v>
      </c>
      <c r="AP68" s="14">
        <f t="shared" si="162"/>
        <v>0</v>
      </c>
      <c r="AQ68" s="14">
        <f t="shared" si="162"/>
        <v>0</v>
      </c>
      <c r="AR68" s="14">
        <f t="shared" si="162"/>
        <v>0</v>
      </c>
      <c r="AS68" s="14">
        <f t="shared" si="162"/>
        <v>0</v>
      </c>
      <c r="AT68" s="14">
        <f t="shared" si="162"/>
        <v>0</v>
      </c>
      <c r="AU68" s="14">
        <f t="shared" si="162"/>
        <v>0</v>
      </c>
      <c r="AW68" s="12" t="s">
        <v>12</v>
      </c>
      <c r="BO68" s="23">
        <v>75.46110924999999</v>
      </c>
      <c r="BP68" s="23">
        <v>75.46110924999999</v>
      </c>
      <c r="BQ68" s="23">
        <v>75.46110924999999</v>
      </c>
      <c r="BR68" s="23">
        <v>75.46110924999999</v>
      </c>
      <c r="BT68" s="23">
        <v>0.0</v>
      </c>
      <c r="BU68" s="23">
        <v>0.0</v>
      </c>
      <c r="BV68" s="23">
        <v>0.0</v>
      </c>
      <c r="BW68" s="23">
        <v>0.0</v>
      </c>
      <c r="BX68" s="23">
        <v>0.0</v>
      </c>
      <c r="BY68" s="23">
        <v>0.0</v>
      </c>
      <c r="BZ68" s="23">
        <v>0.0</v>
      </c>
      <c r="CA68" s="23">
        <v>0.0</v>
      </c>
    </row>
    <row r="69">
      <c r="A69" s="23">
        <f t="shared" si="99"/>
        <v>19</v>
      </c>
      <c r="B69" s="14">
        <v>0.0</v>
      </c>
      <c r="M69" s="34">
        <f t="shared" si="133"/>
        <v>0</v>
      </c>
      <c r="N69" s="34">
        <f t="shared" ref="N69:T69" si="163">E$51*$B69</f>
        <v>0</v>
      </c>
      <c r="O69" s="34">
        <f t="shared" si="163"/>
        <v>0</v>
      </c>
      <c r="P69" s="34">
        <f t="shared" si="163"/>
        <v>0</v>
      </c>
      <c r="Q69" s="34">
        <f t="shared" si="163"/>
        <v>0</v>
      </c>
      <c r="R69" s="34">
        <f t="shared" si="163"/>
        <v>0</v>
      </c>
      <c r="S69" s="34">
        <f t="shared" si="163"/>
        <v>0</v>
      </c>
      <c r="T69" s="34">
        <f t="shared" si="163"/>
        <v>0</v>
      </c>
      <c r="V69" s="24">
        <v>223.83742374999997</v>
      </c>
      <c r="W69" s="24">
        <v>223.83742374999997</v>
      </c>
      <c r="X69" s="24">
        <v>223.83742374999997</v>
      </c>
      <c r="Y69" s="24">
        <v>223.83742374999997</v>
      </c>
      <c r="Z69" s="24">
        <v>223.83742374999997</v>
      </c>
      <c r="AA69" s="24">
        <v>223.83742374999997</v>
      </c>
      <c r="AB69" s="24">
        <v>223.83742374999997</v>
      </c>
      <c r="AC69" s="24">
        <v>223.83742374999997</v>
      </c>
      <c r="AE69" s="23">
        <f t="shared" ref="AE69:AJ69" si="164">if(V69&gt;0,1,0)</f>
        <v>1</v>
      </c>
      <c r="AF69" s="23">
        <f t="shared" si="164"/>
        <v>1</v>
      </c>
      <c r="AG69" s="23">
        <f t="shared" si="164"/>
        <v>1</v>
      </c>
      <c r="AH69" s="23">
        <f t="shared" si="164"/>
        <v>1</v>
      </c>
      <c r="AI69" s="23">
        <f t="shared" si="164"/>
        <v>1</v>
      </c>
      <c r="AJ69" s="23">
        <f t="shared" si="164"/>
        <v>1</v>
      </c>
      <c r="AN69" s="14">
        <f t="shared" ref="AN69:AU69" si="165">M69*AE69</f>
        <v>0</v>
      </c>
      <c r="AO69" s="14">
        <f t="shared" si="165"/>
        <v>0</v>
      </c>
      <c r="AP69" s="14">
        <f t="shared" si="165"/>
        <v>0</v>
      </c>
      <c r="AQ69" s="14">
        <f t="shared" si="165"/>
        <v>0</v>
      </c>
      <c r="AR69" s="14">
        <f t="shared" si="165"/>
        <v>0</v>
      </c>
      <c r="AS69" s="14">
        <f t="shared" si="165"/>
        <v>0</v>
      </c>
      <c r="AT69" s="14">
        <f t="shared" si="165"/>
        <v>0</v>
      </c>
      <c r="AU69" s="14">
        <f t="shared" si="165"/>
        <v>0</v>
      </c>
      <c r="AW69" s="12" t="s">
        <v>12</v>
      </c>
      <c r="BO69" s="23">
        <v>74.81456800000001</v>
      </c>
      <c r="BP69" s="23">
        <v>74.81456800000001</v>
      </c>
      <c r="BQ69" s="23">
        <v>74.81456800000001</v>
      </c>
      <c r="BR69" s="23">
        <v>74.81456800000001</v>
      </c>
      <c r="BT69" s="23">
        <v>0.0</v>
      </c>
      <c r="BU69" s="23">
        <v>0.0</v>
      </c>
      <c r="BV69" s="23">
        <v>0.0</v>
      </c>
      <c r="BW69" s="23">
        <v>0.0</v>
      </c>
      <c r="BX69" s="23">
        <v>0.0</v>
      </c>
      <c r="BY69" s="23">
        <v>0.0</v>
      </c>
      <c r="BZ69" s="23">
        <v>0.0</v>
      </c>
      <c r="CA69" s="23">
        <v>0.0</v>
      </c>
    </row>
    <row r="70">
      <c r="A70" s="23">
        <f t="shared" si="99"/>
        <v>20</v>
      </c>
      <c r="B70" s="14">
        <v>0.0</v>
      </c>
      <c r="M70" s="34">
        <f t="shared" si="133"/>
        <v>0</v>
      </c>
      <c r="N70" s="34">
        <f t="shared" ref="N70:T70" si="166">E$51*$B70</f>
        <v>0</v>
      </c>
      <c r="O70" s="34">
        <f t="shared" si="166"/>
        <v>0</v>
      </c>
      <c r="P70" s="34">
        <f t="shared" si="166"/>
        <v>0</v>
      </c>
      <c r="Q70" s="34">
        <f t="shared" si="166"/>
        <v>0</v>
      </c>
      <c r="R70" s="34">
        <f t="shared" si="166"/>
        <v>0</v>
      </c>
      <c r="S70" s="34">
        <f t="shared" si="166"/>
        <v>0</v>
      </c>
      <c r="T70" s="34">
        <f t="shared" si="166"/>
        <v>0</v>
      </c>
      <c r="V70" s="24">
        <v>223.83742374999997</v>
      </c>
      <c r="W70" s="24">
        <v>223.83742374999997</v>
      </c>
      <c r="X70" s="24">
        <v>223.83742374999997</v>
      </c>
      <c r="Y70" s="24">
        <v>223.83742374999997</v>
      </c>
      <c r="Z70" s="24">
        <v>223.83742374999997</v>
      </c>
      <c r="AA70" s="24">
        <v>223.83742374999997</v>
      </c>
      <c r="AB70" s="24">
        <v>223.83742374999997</v>
      </c>
      <c r="AC70" s="24">
        <v>223.83742374999997</v>
      </c>
      <c r="AE70" s="23">
        <f t="shared" ref="AE70:AJ70" si="167">if(V70&gt;0,1,0)</f>
        <v>1</v>
      </c>
      <c r="AF70" s="23">
        <f t="shared" si="167"/>
        <v>1</v>
      </c>
      <c r="AG70" s="23">
        <f t="shared" si="167"/>
        <v>1</v>
      </c>
      <c r="AH70" s="23">
        <f t="shared" si="167"/>
        <v>1</v>
      </c>
      <c r="AI70" s="23">
        <f t="shared" si="167"/>
        <v>1</v>
      </c>
      <c r="AJ70" s="23">
        <f t="shared" si="167"/>
        <v>1</v>
      </c>
      <c r="AM70" s="36"/>
      <c r="AN70" s="14">
        <f t="shared" ref="AN70:AU70" si="168">M70*AE70</f>
        <v>0</v>
      </c>
      <c r="AO70" s="14">
        <f t="shared" si="168"/>
        <v>0</v>
      </c>
      <c r="AP70" s="14">
        <f t="shared" si="168"/>
        <v>0</v>
      </c>
      <c r="AQ70" s="14">
        <f t="shared" si="168"/>
        <v>0</v>
      </c>
      <c r="AR70" s="14">
        <f t="shared" si="168"/>
        <v>0</v>
      </c>
      <c r="AS70" s="14">
        <f t="shared" si="168"/>
        <v>0</v>
      </c>
      <c r="AT70" s="14">
        <f t="shared" si="168"/>
        <v>0</v>
      </c>
      <c r="AU70" s="14">
        <f t="shared" si="168"/>
        <v>0</v>
      </c>
      <c r="AW70" s="12" t="s">
        <v>12</v>
      </c>
      <c r="BO70" s="23">
        <v>74.77770925</v>
      </c>
      <c r="BP70" s="23">
        <v>74.77770925</v>
      </c>
      <c r="BQ70" s="23">
        <v>74.77770925</v>
      </c>
      <c r="BR70" s="23">
        <v>74.77770925</v>
      </c>
      <c r="BT70" s="23">
        <v>0.0</v>
      </c>
      <c r="BU70" s="23">
        <v>0.0</v>
      </c>
      <c r="BV70" s="23">
        <v>0.0</v>
      </c>
      <c r="BW70" s="23">
        <v>0.0</v>
      </c>
      <c r="BX70" s="23">
        <v>0.0</v>
      </c>
      <c r="BY70" s="23">
        <v>0.0</v>
      </c>
      <c r="BZ70" s="23">
        <v>0.0</v>
      </c>
      <c r="CA70" s="23">
        <v>0.0</v>
      </c>
    </row>
    <row r="71">
      <c r="B71" s="13"/>
      <c r="C71" s="13"/>
      <c r="AW71" s="15"/>
      <c r="BT71" s="23">
        <v>0.0</v>
      </c>
      <c r="BU71" s="23">
        <v>0.0</v>
      </c>
      <c r="BV71" s="23">
        <v>0.0</v>
      </c>
      <c r="BW71" s="23">
        <v>0.0</v>
      </c>
      <c r="BX71" s="23">
        <v>0.0</v>
      </c>
      <c r="BY71" s="23">
        <v>0.0</v>
      </c>
      <c r="BZ71" s="23">
        <v>0.0</v>
      </c>
      <c r="CA71" s="23">
        <v>0.0</v>
      </c>
    </row>
    <row r="72">
      <c r="BT72" s="23">
        <v>0.0</v>
      </c>
      <c r="BU72" s="23">
        <v>0.0</v>
      </c>
      <c r="BV72" s="23">
        <v>0.0</v>
      </c>
      <c r="BW72" s="23">
        <v>0.0</v>
      </c>
      <c r="BX72" s="23">
        <v>0.0</v>
      </c>
      <c r="BY72" s="23">
        <v>0.0</v>
      </c>
      <c r="BZ72" s="23">
        <v>0.0</v>
      </c>
      <c r="CA72" s="23">
        <v>0.0</v>
      </c>
    </row>
    <row r="73">
      <c r="BT73" s="23">
        <v>0.0</v>
      </c>
      <c r="BU73" s="23">
        <v>0.0</v>
      </c>
      <c r="BV73" s="23">
        <v>0.0</v>
      </c>
      <c r="BW73" s="23">
        <v>0.0</v>
      </c>
      <c r="BX73" s="23">
        <v>0.0</v>
      </c>
      <c r="BY73" s="23">
        <v>0.0</v>
      </c>
      <c r="BZ73" s="23">
        <v>0.0</v>
      </c>
      <c r="CA73" s="23">
        <v>0.0</v>
      </c>
    </row>
    <row r="74">
      <c r="BT74" s="23">
        <v>0.0</v>
      </c>
      <c r="BU74" s="23">
        <v>0.0</v>
      </c>
      <c r="BV74" s="23">
        <v>0.0</v>
      </c>
      <c r="BW74" s="23">
        <v>0.0</v>
      </c>
      <c r="BX74" s="23">
        <v>0.0</v>
      </c>
      <c r="BY74" s="23">
        <v>0.0</v>
      </c>
      <c r="BZ74" s="23">
        <v>0.0</v>
      </c>
      <c r="CA74" s="23">
        <v>0.0</v>
      </c>
    </row>
    <row r="75">
      <c r="BT75" s="23">
        <v>0.0</v>
      </c>
      <c r="BU75" s="23">
        <v>0.0</v>
      </c>
      <c r="BV75" s="23">
        <v>0.0</v>
      </c>
      <c r="BW75" s="23">
        <v>0.0</v>
      </c>
      <c r="BX75" s="23">
        <v>0.0</v>
      </c>
      <c r="BY75" s="23">
        <v>0.0</v>
      </c>
      <c r="BZ75" s="23">
        <v>0.0</v>
      </c>
      <c r="CA75" s="23">
        <v>0.0</v>
      </c>
    </row>
    <row r="76">
      <c r="BT76" s="23">
        <v>0.0</v>
      </c>
      <c r="BU76" s="23">
        <v>0.0</v>
      </c>
      <c r="BV76" s="23">
        <v>0.0</v>
      </c>
      <c r="BW76" s="23">
        <v>0.0</v>
      </c>
      <c r="BX76" s="23">
        <v>0.0</v>
      </c>
      <c r="BY76" s="23">
        <v>0.0</v>
      </c>
      <c r="BZ76" s="23">
        <v>0.0</v>
      </c>
      <c r="CA76" s="23">
        <v>0.0</v>
      </c>
    </row>
    <row r="82">
      <c r="B82" s="13"/>
      <c r="C82" s="13"/>
      <c r="AK82" s="3" t="s">
        <v>3</v>
      </c>
      <c r="AL82" s="4" t="s">
        <v>4</v>
      </c>
      <c r="AM82" s="5"/>
      <c r="AN82" s="5"/>
      <c r="AW82" s="15"/>
    </row>
    <row r="83">
      <c r="B83" s="2" t="s">
        <v>21</v>
      </c>
      <c r="C83" s="13"/>
      <c r="K83" s="7" t="s">
        <v>36</v>
      </c>
      <c r="P83" s="7" t="s">
        <v>37</v>
      </c>
      <c r="U83" s="7" t="s">
        <v>6</v>
      </c>
      <c r="V83" s="7" t="s">
        <v>12</v>
      </c>
      <c r="Z83" s="7" t="s">
        <v>38</v>
      </c>
      <c r="AE83" s="7" t="s">
        <v>21</v>
      </c>
      <c r="AK83" s="5"/>
      <c r="AL83" s="5"/>
      <c r="AM83" s="5"/>
      <c r="AN83" s="5"/>
      <c r="AQ83" s="7" t="s">
        <v>34</v>
      </c>
      <c r="AU83" s="7" t="s">
        <v>39</v>
      </c>
      <c r="AW83" s="15"/>
      <c r="AZ83" s="7" t="s">
        <v>40</v>
      </c>
      <c r="BA83" s="7" t="s">
        <v>13</v>
      </c>
      <c r="BC83" s="7" t="s">
        <v>41</v>
      </c>
    </row>
    <row r="84">
      <c r="A84" s="7">
        <v>1.0</v>
      </c>
      <c r="B84" s="14">
        <v>0.08059211010589715</v>
      </c>
      <c r="C84" s="14">
        <v>0.08059211010589715</v>
      </c>
      <c r="D84" s="14">
        <v>0.08059211010589715</v>
      </c>
      <c r="E84" s="14">
        <v>0.08059211010589715</v>
      </c>
      <c r="F84" s="14">
        <v>0.08059211010589715</v>
      </c>
      <c r="G84" s="14">
        <v>0.08059211010589715</v>
      </c>
      <c r="H84" s="14">
        <v>0.08059211010589715</v>
      </c>
      <c r="I84" s="14">
        <v>0.08059211010589715</v>
      </c>
      <c r="K84" s="9">
        <v>0.75</v>
      </c>
      <c r="L84" s="9">
        <v>0.75</v>
      </c>
      <c r="M84" s="9">
        <v>0.75</v>
      </c>
      <c r="N84" s="9">
        <v>0.75</v>
      </c>
      <c r="P84" s="23">
        <f t="shared" ref="P84:S84" si="169">$B84*K$84+$C84*K$85+$D84*K$86+$E84*K$87+$F84*K$88+$G84*K$89+$H84*K$90+$I84*K$91</f>
        <v>0.4835526606</v>
      </c>
      <c r="Q84" s="23">
        <f t="shared" si="169"/>
        <v>0.4835526606</v>
      </c>
      <c r="R84" s="23">
        <f t="shared" si="169"/>
        <v>0.4835526606</v>
      </c>
      <c r="S84" s="23">
        <f t="shared" si="169"/>
        <v>0.4835526606</v>
      </c>
      <c r="U84" s="23">
        <v>0.0</v>
      </c>
      <c r="V84" s="23">
        <v>0.0</v>
      </c>
      <c r="W84" s="23">
        <v>0.0</v>
      </c>
      <c r="X84" s="23">
        <v>0.0</v>
      </c>
      <c r="Z84" s="23">
        <f t="shared" ref="Z84:AC84" si="170">IF(U84&gt;0,1,0)</f>
        <v>0</v>
      </c>
      <c r="AA84" s="23">
        <f t="shared" si="170"/>
        <v>0</v>
      </c>
      <c r="AB84" s="23">
        <f t="shared" si="170"/>
        <v>0</v>
      </c>
      <c r="AC84" s="23">
        <f t="shared" si="170"/>
        <v>0</v>
      </c>
      <c r="AE84" s="14">
        <f t="shared" ref="AE84:AH84" si="171">P84*Z84</f>
        <v>0</v>
      </c>
      <c r="AF84" s="14">
        <f t="shared" si="171"/>
        <v>0</v>
      </c>
      <c r="AG84" s="14">
        <f t="shared" si="171"/>
        <v>0</v>
      </c>
      <c r="AH84" s="14">
        <f t="shared" si="171"/>
        <v>0</v>
      </c>
      <c r="AK84" s="4">
        <v>0.75</v>
      </c>
      <c r="AL84" s="4">
        <v>0.75</v>
      </c>
      <c r="AM84" s="4">
        <v>0.75</v>
      </c>
      <c r="AN84" s="4">
        <v>0.75</v>
      </c>
      <c r="AQ84" s="4">
        <v>0.75</v>
      </c>
      <c r="AR84" s="4">
        <v>0.75</v>
      </c>
      <c r="AU84" s="23">
        <f t="shared" ref="AU84:AX84" si="172">AVERAGE(AE84:AE103)</f>
        <v>0</v>
      </c>
      <c r="AV84" s="23">
        <f t="shared" si="172"/>
        <v>0</v>
      </c>
      <c r="AW84" s="23">
        <f t="shared" si="172"/>
        <v>0</v>
      </c>
      <c r="AX84" s="23">
        <f t="shared" si="172"/>
        <v>0</v>
      </c>
      <c r="AZ84" s="17">
        <v>58.587511</v>
      </c>
      <c r="BA84" s="18">
        <v>-101.639347</v>
      </c>
      <c r="BB84" s="7" t="s">
        <v>6</v>
      </c>
      <c r="BC84" s="17">
        <v>58.587511</v>
      </c>
      <c r="BD84" s="17">
        <v>54.589685</v>
      </c>
      <c r="BE84" s="17">
        <v>55.484526</v>
      </c>
      <c r="BF84" s="17">
        <v>57.073658</v>
      </c>
      <c r="BG84" s="25">
        <v>56.160098</v>
      </c>
      <c r="BH84" s="25">
        <v>56.088072</v>
      </c>
      <c r="BI84" s="25">
        <v>55.472324</v>
      </c>
      <c r="BJ84" s="25">
        <v>56.293435</v>
      </c>
      <c r="BK84" s="25">
        <v>21.537826</v>
      </c>
      <c r="BL84" s="25">
        <v>20.620006</v>
      </c>
      <c r="BM84" s="25">
        <v>20.408358</v>
      </c>
      <c r="BN84" s="28">
        <v>20.421787</v>
      </c>
      <c r="BO84" s="28">
        <v>20.763637</v>
      </c>
      <c r="BP84" s="28">
        <v>20.705598</v>
      </c>
      <c r="BQ84" s="28">
        <v>21.022287</v>
      </c>
      <c r="BR84" s="28">
        <v>19.884765</v>
      </c>
      <c r="BS84" s="28">
        <v>20.963016</v>
      </c>
      <c r="BT84" s="28">
        <v>20.689747</v>
      </c>
      <c r="BU84" s="28">
        <v>20.372439</v>
      </c>
      <c r="BV84" s="28">
        <v>20.645597</v>
      </c>
    </row>
    <row r="85">
      <c r="A85" s="23">
        <f t="shared" ref="A85:A103" si="176">A84+1</f>
        <v>2</v>
      </c>
      <c r="B85" s="14">
        <v>0.08059211010589715</v>
      </c>
      <c r="C85" s="14">
        <v>0.08059211010589715</v>
      </c>
      <c r="D85" s="14">
        <v>0.08059211010589715</v>
      </c>
      <c r="E85" s="14">
        <v>0.08059211010589715</v>
      </c>
      <c r="F85" s="14">
        <v>0.08059211010589715</v>
      </c>
      <c r="G85" s="14">
        <v>0.08059211010589715</v>
      </c>
      <c r="H85" s="14">
        <v>0.08059211010589715</v>
      </c>
      <c r="I85" s="14">
        <v>0.08059211010589715</v>
      </c>
      <c r="K85" s="9">
        <v>0.75</v>
      </c>
      <c r="L85" s="9">
        <v>0.75</v>
      </c>
      <c r="M85" s="9">
        <v>0.75</v>
      </c>
      <c r="N85" s="9">
        <v>0.75</v>
      </c>
      <c r="P85" s="23">
        <f t="shared" ref="P85:S85" si="173">$B85*K$84+$C85*K$85+$D85*K$86+$E85*K$87+$F85*K$88+$G85*K$89+$H85*K$90+$I85*K$91</f>
        <v>0.4835526606</v>
      </c>
      <c r="Q85" s="23">
        <f t="shared" si="173"/>
        <v>0.4835526606</v>
      </c>
      <c r="R85" s="23">
        <f t="shared" si="173"/>
        <v>0.4835526606</v>
      </c>
      <c r="S85" s="23">
        <f t="shared" si="173"/>
        <v>0.4835526606</v>
      </c>
      <c r="U85" s="23">
        <v>0.0</v>
      </c>
      <c r="V85" s="23">
        <v>0.0</v>
      </c>
      <c r="W85" s="23">
        <v>0.0</v>
      </c>
      <c r="X85" s="23">
        <v>0.0</v>
      </c>
      <c r="Z85" s="23">
        <f t="shared" ref="Z85:AC85" si="174">IF(U85&gt;0,1,0)</f>
        <v>0</v>
      </c>
      <c r="AA85" s="23">
        <f t="shared" si="174"/>
        <v>0</v>
      </c>
      <c r="AB85" s="23">
        <f t="shared" si="174"/>
        <v>0</v>
      </c>
      <c r="AC85" s="23">
        <f t="shared" si="174"/>
        <v>0</v>
      </c>
      <c r="AE85" s="14">
        <f t="shared" ref="AE85:AH85" si="175">P85*Z85</f>
        <v>0</v>
      </c>
      <c r="AF85" s="14">
        <f t="shared" si="175"/>
        <v>0</v>
      </c>
      <c r="AG85" s="14">
        <f t="shared" si="175"/>
        <v>0</v>
      </c>
      <c r="AH85" s="14">
        <f t="shared" si="175"/>
        <v>0</v>
      </c>
      <c r="AK85" s="4">
        <v>0.75</v>
      </c>
      <c r="AL85" s="4">
        <v>0.75</v>
      </c>
      <c r="AM85" s="4">
        <v>0.75</v>
      </c>
      <c r="AN85" s="4">
        <v>0.75</v>
      </c>
      <c r="AQ85" s="4">
        <v>0.75</v>
      </c>
      <c r="AR85" s="4">
        <v>0.75</v>
      </c>
      <c r="AW85" s="15"/>
      <c r="AZ85" s="17">
        <v>54.589685</v>
      </c>
      <c r="BA85" s="18">
        <v>-106.925656</v>
      </c>
      <c r="BB85" s="7" t="s">
        <v>13</v>
      </c>
      <c r="BC85" s="18">
        <v>-101.639347</v>
      </c>
      <c r="BD85" s="18">
        <v>-106.925656</v>
      </c>
      <c r="BE85" s="18">
        <v>-106.590073</v>
      </c>
      <c r="BF85" s="18">
        <v>-104.305137</v>
      </c>
      <c r="BG85" s="26">
        <v>-106.325316</v>
      </c>
      <c r="BH85" s="27">
        <v>-106.803144</v>
      </c>
      <c r="BI85" s="28">
        <v>-104.825854</v>
      </c>
      <c r="BJ85" s="27">
        <v>-106.98689</v>
      </c>
      <c r="BK85" s="27">
        <v>80.150119</v>
      </c>
      <c r="BL85" s="27">
        <v>78.968851</v>
      </c>
      <c r="BM85" s="28">
        <v>79.042877</v>
      </c>
      <c r="BN85" s="28">
        <v>78.681205</v>
      </c>
      <c r="BO85" s="28">
        <v>78.594427</v>
      </c>
      <c r="BP85" s="28">
        <v>79.432306</v>
      </c>
      <c r="BQ85" s="28">
        <v>79.219996</v>
      </c>
      <c r="BR85" s="28">
        <v>79.15409</v>
      </c>
      <c r="BS85" s="28">
        <v>78.797308</v>
      </c>
      <c r="BT85" s="28">
        <v>79.591732</v>
      </c>
      <c r="BU85" s="28">
        <v>79.046985</v>
      </c>
      <c r="BV85" s="28">
        <v>78.724682</v>
      </c>
    </row>
    <row r="86">
      <c r="A86" s="23">
        <f t="shared" si="176"/>
        <v>3</v>
      </c>
      <c r="B86" s="14">
        <v>0.08059211010589715</v>
      </c>
      <c r="C86" s="14">
        <v>0.08059211010589715</v>
      </c>
      <c r="D86" s="14">
        <v>0.08059211010589715</v>
      </c>
      <c r="E86" s="14">
        <v>0.08059211010589715</v>
      </c>
      <c r="F86" s="14">
        <v>0.08059211010589715</v>
      </c>
      <c r="G86" s="14">
        <v>0.08059211010589715</v>
      </c>
      <c r="H86" s="14">
        <v>0.08059211010589715</v>
      </c>
      <c r="I86" s="14">
        <v>0.08059211010589715</v>
      </c>
      <c r="K86" s="9">
        <v>0.75</v>
      </c>
      <c r="L86" s="9">
        <v>0.75</v>
      </c>
      <c r="M86" s="9">
        <v>0.75</v>
      </c>
      <c r="N86" s="9">
        <v>0.75</v>
      </c>
      <c r="P86" s="23">
        <f t="shared" ref="P86:S86" si="177">$B86*K$84+$C86*K$85+$D86*K$86+$E86*K$87+$F86*K$88+$G86*K$89+$H86*K$90+$I86*K$91</f>
        <v>0.4835526606</v>
      </c>
      <c r="Q86" s="23">
        <f t="shared" si="177"/>
        <v>0.4835526606</v>
      </c>
      <c r="R86" s="23">
        <f t="shared" si="177"/>
        <v>0.4835526606</v>
      </c>
      <c r="S86" s="23">
        <f t="shared" si="177"/>
        <v>0.4835526606</v>
      </c>
      <c r="U86" s="23">
        <v>0.0</v>
      </c>
      <c r="V86" s="23">
        <v>0.0</v>
      </c>
      <c r="W86" s="23">
        <v>0.0</v>
      </c>
      <c r="X86" s="23">
        <v>0.0</v>
      </c>
      <c r="Z86" s="23">
        <f t="shared" ref="Z86:AC86" si="178">IF(U86&gt;0,1,0)</f>
        <v>0</v>
      </c>
      <c r="AA86" s="23">
        <f t="shared" si="178"/>
        <v>0</v>
      </c>
      <c r="AB86" s="23">
        <f t="shared" si="178"/>
        <v>0</v>
      </c>
      <c r="AC86" s="23">
        <f t="shared" si="178"/>
        <v>0</v>
      </c>
      <c r="AE86" s="14">
        <f t="shared" ref="AE86:AH86" si="179">P86*Z86</f>
        <v>0</v>
      </c>
      <c r="AF86" s="14">
        <f t="shared" si="179"/>
        <v>0</v>
      </c>
      <c r="AG86" s="14">
        <f t="shared" si="179"/>
        <v>0</v>
      </c>
      <c r="AH86" s="14">
        <f t="shared" si="179"/>
        <v>0</v>
      </c>
      <c r="AK86" s="5"/>
      <c r="AL86" s="5"/>
      <c r="AM86" s="5"/>
      <c r="AN86" s="5"/>
      <c r="AQ86" s="4">
        <v>0.75</v>
      </c>
      <c r="AR86" s="4">
        <v>0.75</v>
      </c>
      <c r="AU86" s="7">
        <v>0.01</v>
      </c>
      <c r="AV86" s="7" t="s">
        <v>24</v>
      </c>
      <c r="AW86" s="15"/>
      <c r="AZ86" s="17">
        <v>55.484526</v>
      </c>
      <c r="BA86" s="18">
        <v>-106.590073</v>
      </c>
    </row>
    <row r="87">
      <c r="A87" s="23">
        <f t="shared" si="176"/>
        <v>4</v>
      </c>
      <c r="B87" s="14">
        <v>0.08059211010589715</v>
      </c>
      <c r="C87" s="14">
        <v>0.08059211010589715</v>
      </c>
      <c r="D87" s="14">
        <v>0.08059211010589715</v>
      </c>
      <c r="E87" s="14">
        <v>0.08059211010589715</v>
      </c>
      <c r="F87" s="14">
        <v>0.08059211010589715</v>
      </c>
      <c r="G87" s="14">
        <v>0.08059211010589715</v>
      </c>
      <c r="H87" s="14">
        <v>0.08059211010589715</v>
      </c>
      <c r="I87" s="14">
        <v>0.08059211010589715</v>
      </c>
      <c r="K87" s="9">
        <v>0.75</v>
      </c>
      <c r="L87" s="9">
        <v>0.75</v>
      </c>
      <c r="M87" s="9">
        <v>0.75</v>
      </c>
      <c r="N87" s="9">
        <v>0.75</v>
      </c>
      <c r="P87" s="23">
        <f t="shared" ref="P87:S87" si="180">$B87*K$84+$C87*K$85+$D87*K$86+$E87*K$87+$F87*K$88+$G87*K$89+$H87*K$90+$I87*K$91</f>
        <v>0.4835526606</v>
      </c>
      <c r="Q87" s="23">
        <f t="shared" si="180"/>
        <v>0.4835526606</v>
      </c>
      <c r="R87" s="23">
        <f t="shared" si="180"/>
        <v>0.4835526606</v>
      </c>
      <c r="S87" s="23">
        <f t="shared" si="180"/>
        <v>0.4835526606</v>
      </c>
      <c r="U87" s="23">
        <v>0.0</v>
      </c>
      <c r="V87" s="23">
        <v>0.0</v>
      </c>
      <c r="W87" s="23">
        <v>0.0</v>
      </c>
      <c r="X87" s="23">
        <v>0.0</v>
      </c>
      <c r="Z87" s="23">
        <f t="shared" ref="Z87:AC87" si="181">IF(U87&gt;0,1,0)</f>
        <v>0</v>
      </c>
      <c r="AA87" s="23">
        <f t="shared" si="181"/>
        <v>0</v>
      </c>
      <c r="AB87" s="23">
        <f t="shared" si="181"/>
        <v>0</v>
      </c>
      <c r="AC87" s="23">
        <f t="shared" si="181"/>
        <v>0</v>
      </c>
      <c r="AE87" s="14">
        <f t="shared" ref="AE87:AH87" si="182">P87*Z87</f>
        <v>0</v>
      </c>
      <c r="AF87" s="14">
        <f t="shared" si="182"/>
        <v>0</v>
      </c>
      <c r="AG87" s="14">
        <f t="shared" si="182"/>
        <v>0</v>
      </c>
      <c r="AH87" s="14">
        <f t="shared" si="182"/>
        <v>0</v>
      </c>
      <c r="AK87" s="3" t="s">
        <v>13</v>
      </c>
      <c r="AL87" s="5"/>
      <c r="AM87" s="5"/>
      <c r="AN87" s="5"/>
      <c r="AQ87" s="4">
        <v>0.75</v>
      </c>
      <c r="AR87" s="4">
        <v>0.75</v>
      </c>
      <c r="AW87" s="15"/>
      <c r="AZ87" s="17">
        <v>57.073658</v>
      </c>
      <c r="BA87" s="18">
        <v>-104.305137</v>
      </c>
    </row>
    <row r="88">
      <c r="A88" s="23">
        <f t="shared" si="176"/>
        <v>5</v>
      </c>
      <c r="B88" s="14">
        <v>0.08059211010589715</v>
      </c>
      <c r="C88" s="14">
        <v>0.08059211010589715</v>
      </c>
      <c r="D88" s="14">
        <v>0.08059211010589715</v>
      </c>
      <c r="E88" s="14">
        <v>0.08059211010589715</v>
      </c>
      <c r="F88" s="14">
        <v>0.08059211010589715</v>
      </c>
      <c r="G88" s="14">
        <v>0.08059211010589715</v>
      </c>
      <c r="H88" s="14">
        <v>0.08059211010589715</v>
      </c>
      <c r="I88" s="14">
        <v>0.08059211010589715</v>
      </c>
      <c r="K88" s="9">
        <v>0.75</v>
      </c>
      <c r="L88" s="9">
        <v>0.75</v>
      </c>
      <c r="M88" s="9">
        <v>0.75</v>
      </c>
      <c r="N88" s="9">
        <v>0.75</v>
      </c>
      <c r="P88" s="23">
        <f t="shared" ref="P88:S88" si="183">$B88*K$84+$C88*K$85+$D88*K$86+$E88*K$87+$F88*K$88+$G88*K$89+$H88*K$90+$I88*K$91</f>
        <v>0.4835526606</v>
      </c>
      <c r="Q88" s="23">
        <f t="shared" si="183"/>
        <v>0.4835526606</v>
      </c>
      <c r="R88" s="23">
        <f t="shared" si="183"/>
        <v>0.4835526606</v>
      </c>
      <c r="S88" s="23">
        <f t="shared" si="183"/>
        <v>0.4835526606</v>
      </c>
      <c r="U88" s="23">
        <v>0.0</v>
      </c>
      <c r="V88" s="23">
        <v>0.0</v>
      </c>
      <c r="W88" s="23">
        <v>0.0</v>
      </c>
      <c r="X88" s="23">
        <v>0.0</v>
      </c>
      <c r="Z88" s="23">
        <f t="shared" ref="Z88:AC88" si="184">IF(U88&gt;0,1,0)</f>
        <v>0</v>
      </c>
      <c r="AA88" s="23">
        <f t="shared" si="184"/>
        <v>0</v>
      </c>
      <c r="AB88" s="23">
        <f t="shared" si="184"/>
        <v>0</v>
      </c>
      <c r="AC88" s="23">
        <f t="shared" si="184"/>
        <v>0</v>
      </c>
      <c r="AE88" s="14">
        <f t="shared" ref="AE88:AH88" si="185">P88*Z88</f>
        <v>0</v>
      </c>
      <c r="AF88" s="14">
        <f t="shared" si="185"/>
        <v>0</v>
      </c>
      <c r="AG88" s="14">
        <f t="shared" si="185"/>
        <v>0</v>
      </c>
      <c r="AH88" s="14">
        <f t="shared" si="185"/>
        <v>0</v>
      </c>
      <c r="AK88" s="5"/>
      <c r="AL88" s="5"/>
      <c r="AM88" s="5"/>
      <c r="AN88" s="5"/>
      <c r="AU88" s="23">
        <f t="shared" ref="AU88:AX88" si="186">AU84*$AU$86</f>
        <v>0</v>
      </c>
      <c r="AV88" s="23">
        <f t="shared" si="186"/>
        <v>0</v>
      </c>
      <c r="AW88" s="23">
        <f t="shared" si="186"/>
        <v>0</v>
      </c>
      <c r="AX88" s="23">
        <f t="shared" si="186"/>
        <v>0</v>
      </c>
      <c r="AZ88" s="25">
        <v>56.160098</v>
      </c>
      <c r="BA88" s="26">
        <v>-106.325316</v>
      </c>
      <c r="BG88" s="7" t="s">
        <v>21</v>
      </c>
      <c r="BM88" s="7" t="s">
        <v>42</v>
      </c>
    </row>
    <row r="89">
      <c r="A89" s="23">
        <f t="shared" si="176"/>
        <v>6</v>
      </c>
      <c r="B89" s="14">
        <v>0.08059211010589715</v>
      </c>
      <c r="C89" s="14">
        <v>0.08059211010589715</v>
      </c>
      <c r="D89" s="14">
        <v>0.08059211010589715</v>
      </c>
      <c r="E89" s="14">
        <v>0.08059211010589715</v>
      </c>
      <c r="F89" s="14">
        <v>0.08059211010589715</v>
      </c>
      <c r="G89" s="14">
        <v>0.08059211010589715</v>
      </c>
      <c r="H89" s="14">
        <v>0.08059211010589715</v>
      </c>
      <c r="I89" s="14">
        <v>0.08059211010589715</v>
      </c>
      <c r="K89" s="9">
        <v>0.75</v>
      </c>
      <c r="L89" s="9">
        <v>0.75</v>
      </c>
      <c r="M89" s="9">
        <v>0.75</v>
      </c>
      <c r="N89" s="9">
        <v>0.75</v>
      </c>
      <c r="P89" s="23">
        <f t="shared" ref="P89:S89" si="187">$B89*K$84+$C89*K$85+$D89*K$86+$E89*K$87+$F89*K$88+$G89*K$89+$H89*K$90+$I89*K$91</f>
        <v>0.4835526606</v>
      </c>
      <c r="Q89" s="23">
        <f t="shared" si="187"/>
        <v>0.4835526606</v>
      </c>
      <c r="R89" s="23">
        <f t="shared" si="187"/>
        <v>0.4835526606</v>
      </c>
      <c r="S89" s="23">
        <f t="shared" si="187"/>
        <v>0.4835526606</v>
      </c>
      <c r="U89" s="23">
        <v>0.0</v>
      </c>
      <c r="V89" s="23">
        <v>0.0</v>
      </c>
      <c r="W89" s="23">
        <v>0.0</v>
      </c>
      <c r="X89" s="23">
        <v>0.0</v>
      </c>
      <c r="Z89" s="23">
        <f t="shared" ref="Z89:AC89" si="188">IF(U89&gt;0,1,0)</f>
        <v>0</v>
      </c>
      <c r="AA89" s="23">
        <f t="shared" si="188"/>
        <v>0</v>
      </c>
      <c r="AB89" s="23">
        <f t="shared" si="188"/>
        <v>0</v>
      </c>
      <c r="AC89" s="23">
        <f t="shared" si="188"/>
        <v>0</v>
      </c>
      <c r="AE89" s="14">
        <f t="shared" ref="AE89:AH89" si="189">P89*Z89</f>
        <v>0</v>
      </c>
      <c r="AF89" s="14">
        <f t="shared" si="189"/>
        <v>0</v>
      </c>
      <c r="AG89" s="14">
        <f t="shared" si="189"/>
        <v>0</v>
      </c>
      <c r="AH89" s="14">
        <f t="shared" si="189"/>
        <v>0</v>
      </c>
      <c r="AK89" s="4">
        <v>0.25</v>
      </c>
      <c r="AL89" s="4">
        <v>0.25</v>
      </c>
      <c r="AM89" s="4">
        <v>0.25</v>
      </c>
      <c r="AN89" s="4">
        <v>0.25</v>
      </c>
      <c r="AW89" s="15"/>
      <c r="AZ89" s="25">
        <v>56.088072</v>
      </c>
      <c r="BA89" s="27">
        <v>-106.803144</v>
      </c>
      <c r="BG89" s="23">
        <v>0.0</v>
      </c>
      <c r="BH89" s="23">
        <v>0.0</v>
      </c>
      <c r="BI89" s="23">
        <v>0.0</v>
      </c>
      <c r="BJ89" s="23">
        <v>0.0</v>
      </c>
      <c r="BM89" s="23">
        <f>($BC84*BG$89)+($BD84*BG$90)+($BE84*BG$91)+($BF84*BG$92)+($BG84*BG$93)+($BH84*BG$94)+($BI84*BG$95)+($BJ84*BG$96)+($BK84*BG$97)+($BL84*BG$98)+($BM84*BG$99)+($BN84*BG$100)+($BO84*BG$101)+($BP84*BG$102)+($BQ84*BG$103)+($BR84*BG$104)</f>
        <v>0</v>
      </c>
      <c r="BN89" s="23">
        <f t="shared" ref="BN89:BP89" si="190">($BC84*BH$89)+($BD84*BH$90)+($BE84*BH$91)+($BF84*BH$92)+($BG84*BH$93)+($BH84*BH$94)+($BI84*BH$95)+($BJ84*BH$96)+($BK84*BH$97)+($BL84*BH$98)+($BM84*BH$99)+($BN84*BH$100)+($BO84*BH$101)+($BP84*BH$102)+($BQ84*BH$103)+($BR84*BH$104)+($BS84*BH$105)+($BT84*BH$106)+($BU84*BH$107)+($BV84*BH$108)</f>
        <v>0</v>
      </c>
      <c r="BO89" s="23">
        <f t="shared" si="190"/>
        <v>0</v>
      </c>
      <c r="BP89" s="23">
        <f t="shared" si="190"/>
        <v>0</v>
      </c>
      <c r="BQ89" s="7" t="s">
        <v>12</v>
      </c>
    </row>
    <row r="90">
      <c r="A90" s="23">
        <f t="shared" si="176"/>
        <v>7</v>
      </c>
      <c r="B90" s="14">
        <v>0.08059211010589715</v>
      </c>
      <c r="C90" s="14">
        <v>0.08059211010589715</v>
      </c>
      <c r="D90" s="14">
        <v>0.08059211010589715</v>
      </c>
      <c r="E90" s="14">
        <v>0.08059211010589715</v>
      </c>
      <c r="F90" s="14">
        <v>0.08059211010589715</v>
      </c>
      <c r="G90" s="14">
        <v>0.08059211010589715</v>
      </c>
      <c r="H90" s="14">
        <v>0.08059211010589715</v>
      </c>
      <c r="I90" s="14">
        <v>0.08059211010589715</v>
      </c>
      <c r="K90" s="9">
        <v>0.75</v>
      </c>
      <c r="L90" s="9">
        <v>0.75</v>
      </c>
      <c r="M90" s="9">
        <v>0.75</v>
      </c>
      <c r="N90" s="9">
        <v>0.75</v>
      </c>
      <c r="P90" s="23">
        <f t="shared" ref="P90:S90" si="191">$B90*K$84+$C90*K$85+$D90*K$86+$E90*K$87+$F90*K$88+$G90*K$89+$H90*K$90+$I90*K$91</f>
        <v>0.4835526606</v>
      </c>
      <c r="Q90" s="23">
        <f t="shared" si="191"/>
        <v>0.4835526606</v>
      </c>
      <c r="R90" s="23">
        <f t="shared" si="191"/>
        <v>0.4835526606</v>
      </c>
      <c r="S90" s="23">
        <f t="shared" si="191"/>
        <v>0.4835526606</v>
      </c>
      <c r="U90" s="23">
        <v>0.0</v>
      </c>
      <c r="V90" s="23">
        <v>0.0</v>
      </c>
      <c r="W90" s="23">
        <v>0.0</v>
      </c>
      <c r="X90" s="23">
        <v>0.0</v>
      </c>
      <c r="Z90" s="23">
        <f t="shared" ref="Z90:AC90" si="192">IF(U90&gt;0,1,0)</f>
        <v>0</v>
      </c>
      <c r="AA90" s="23">
        <f t="shared" si="192"/>
        <v>0</v>
      </c>
      <c r="AB90" s="23">
        <f t="shared" si="192"/>
        <v>0</v>
      </c>
      <c r="AC90" s="23">
        <f t="shared" si="192"/>
        <v>0</v>
      </c>
      <c r="AE90" s="14">
        <f t="shared" ref="AE90:AH90" si="193">P90*Z90</f>
        <v>0</v>
      </c>
      <c r="AF90" s="14">
        <f t="shared" si="193"/>
        <v>0</v>
      </c>
      <c r="AG90" s="14">
        <f t="shared" si="193"/>
        <v>0</v>
      </c>
      <c r="AH90" s="14">
        <f t="shared" si="193"/>
        <v>0</v>
      </c>
      <c r="AW90" s="15"/>
      <c r="AZ90" s="25">
        <v>55.472324</v>
      </c>
      <c r="BA90" s="28">
        <v>-104.825854</v>
      </c>
      <c r="BG90" s="23">
        <v>0.0</v>
      </c>
      <c r="BH90" s="23">
        <v>0.0</v>
      </c>
      <c r="BI90" s="23">
        <v>0.0</v>
      </c>
      <c r="BJ90" s="23">
        <v>0.0</v>
      </c>
      <c r="BM90" s="23">
        <f t="shared" ref="BM90:BP90" si="194">($BC85*BG$89)+($BD85*BG$90)+($BE85*BG$91)+($BF85*BG$92)+($BG85*BG$93)+($BH85*BG$94)+($BI85*BG$95)+($BJ85*BG$96)+($BK85*BG$97)+($BL85*BG$98)+($BM85*BG$99)+($BN85*BG$100)+($BO85*BG$101)+($BP85*BG$102)+($BQ85*BG$103)+($BR85*BG$104)+($BS85*BG$105)+($BT85*BG$106)+($BU85*BG$107)+($BV85*BG$108)</f>
        <v>0</v>
      </c>
      <c r="BN90" s="23">
        <f t="shared" si="194"/>
        <v>0</v>
      </c>
      <c r="BO90" s="23">
        <f t="shared" si="194"/>
        <v>0</v>
      </c>
      <c r="BP90" s="23">
        <f t="shared" si="194"/>
        <v>0</v>
      </c>
    </row>
    <row r="91">
      <c r="A91" s="23">
        <f t="shared" si="176"/>
        <v>8</v>
      </c>
      <c r="B91" s="14">
        <v>0.08059211010589715</v>
      </c>
      <c r="C91" s="14">
        <v>0.08059211010589715</v>
      </c>
      <c r="D91" s="14">
        <v>0.08059211010589715</v>
      </c>
      <c r="E91" s="14">
        <v>0.08059211010589715</v>
      </c>
      <c r="F91" s="14">
        <v>0.08059211010589715</v>
      </c>
      <c r="G91" s="14">
        <v>0.08059211010589715</v>
      </c>
      <c r="H91" s="14">
        <v>0.08059211010589715</v>
      </c>
      <c r="I91" s="14">
        <v>0.08059211010589715</v>
      </c>
      <c r="K91" s="9">
        <v>0.75</v>
      </c>
      <c r="L91" s="9">
        <v>0.75</v>
      </c>
      <c r="M91" s="9">
        <v>0.75</v>
      </c>
      <c r="N91" s="9">
        <v>0.75</v>
      </c>
      <c r="P91" s="23">
        <f t="shared" ref="P91:S91" si="195">$B91*K$84+$C91*K$85+$D91*K$86+$E91*K$87+$F91*K$88+$G91*K$89+$H91*K$90+$I91*K$91</f>
        <v>0.4835526606</v>
      </c>
      <c r="Q91" s="23">
        <f t="shared" si="195"/>
        <v>0.4835526606</v>
      </c>
      <c r="R91" s="23">
        <f t="shared" si="195"/>
        <v>0.4835526606</v>
      </c>
      <c r="S91" s="23">
        <f t="shared" si="195"/>
        <v>0.4835526606</v>
      </c>
      <c r="U91" s="23">
        <v>0.0</v>
      </c>
      <c r="V91" s="23">
        <v>0.0</v>
      </c>
      <c r="W91" s="23">
        <v>0.0</v>
      </c>
      <c r="X91" s="23">
        <v>0.0</v>
      </c>
      <c r="Z91" s="23">
        <f t="shared" ref="Z91:AC91" si="196">IF(U91&gt;0,1,0)</f>
        <v>0</v>
      </c>
      <c r="AA91" s="23">
        <f t="shared" si="196"/>
        <v>0</v>
      </c>
      <c r="AB91" s="23">
        <f t="shared" si="196"/>
        <v>0</v>
      </c>
      <c r="AC91" s="23">
        <f t="shared" si="196"/>
        <v>0</v>
      </c>
      <c r="AE91" s="14">
        <f t="shared" ref="AE91:AH91" si="197">P91*Z91</f>
        <v>0</v>
      </c>
      <c r="AF91" s="14">
        <f t="shared" si="197"/>
        <v>0</v>
      </c>
      <c r="AG91" s="14">
        <f t="shared" si="197"/>
        <v>0</v>
      </c>
      <c r="AH91" s="14">
        <f t="shared" si="197"/>
        <v>0</v>
      </c>
      <c r="AW91" s="15"/>
      <c r="AZ91" s="25">
        <v>56.293435</v>
      </c>
      <c r="BA91" s="27">
        <v>-106.98689</v>
      </c>
      <c r="BG91" s="23">
        <v>0.0</v>
      </c>
      <c r="BH91" s="23">
        <v>0.0</v>
      </c>
      <c r="BI91" s="23">
        <v>0.0</v>
      </c>
      <c r="BJ91" s="23">
        <v>0.0</v>
      </c>
      <c r="BM91" s="7" t="s">
        <v>12</v>
      </c>
    </row>
    <row r="92">
      <c r="A92" s="23">
        <f t="shared" si="176"/>
        <v>9</v>
      </c>
      <c r="B92" s="14">
        <v>0.0</v>
      </c>
      <c r="C92" s="14">
        <v>0.0</v>
      </c>
      <c r="D92" s="14">
        <v>0.0</v>
      </c>
      <c r="E92" s="14">
        <v>0.0</v>
      </c>
      <c r="F92" s="14">
        <v>0.0</v>
      </c>
      <c r="G92" s="14">
        <v>0.0</v>
      </c>
      <c r="H92" s="14">
        <v>0.0</v>
      </c>
      <c r="I92" s="14">
        <v>0.0</v>
      </c>
      <c r="K92" s="9">
        <v>0.75</v>
      </c>
      <c r="L92" s="9">
        <v>0.75</v>
      </c>
      <c r="M92" s="9">
        <v>0.75</v>
      </c>
      <c r="N92" s="9">
        <v>0.75</v>
      </c>
      <c r="P92" s="23">
        <f t="shared" ref="P92:S92" si="198">$B92*K$84+$C92*K$85+$D92*K$86+$E92*K$87+$F92*K$88+$G92*K$89+$H92*K$90+$I92*K$91</f>
        <v>0</v>
      </c>
      <c r="Q92" s="23">
        <f t="shared" si="198"/>
        <v>0</v>
      </c>
      <c r="R92" s="23">
        <f t="shared" si="198"/>
        <v>0</v>
      </c>
      <c r="S92" s="23">
        <f t="shared" si="198"/>
        <v>0</v>
      </c>
      <c r="U92" s="23">
        <v>76.51595875</v>
      </c>
      <c r="V92" s="23">
        <v>76.51595875</v>
      </c>
      <c r="W92" s="23">
        <v>76.51595875</v>
      </c>
      <c r="X92" s="23">
        <v>76.51595875</v>
      </c>
      <c r="Z92" s="23">
        <f t="shared" ref="Z92:AC92" si="199">IF(U92&gt;0,1,0)</f>
        <v>1</v>
      </c>
      <c r="AA92" s="23">
        <f t="shared" si="199"/>
        <v>1</v>
      </c>
      <c r="AB92" s="23">
        <f t="shared" si="199"/>
        <v>1</v>
      </c>
      <c r="AC92" s="23">
        <f t="shared" si="199"/>
        <v>1</v>
      </c>
      <c r="AE92" s="14">
        <f t="shared" ref="AE92:AH92" si="200">P92*Z92</f>
        <v>0</v>
      </c>
      <c r="AF92" s="14">
        <f t="shared" si="200"/>
        <v>0</v>
      </c>
      <c r="AG92" s="14">
        <f t="shared" si="200"/>
        <v>0</v>
      </c>
      <c r="AH92" s="14">
        <f t="shared" si="200"/>
        <v>0</v>
      </c>
      <c r="AK92" s="7" t="s">
        <v>22</v>
      </c>
      <c r="AW92" s="15"/>
      <c r="AZ92" s="25">
        <v>21.537826</v>
      </c>
      <c r="BA92" s="27">
        <v>80.150119</v>
      </c>
      <c r="BG92" s="23">
        <v>0.0</v>
      </c>
      <c r="BH92" s="23">
        <v>0.0</v>
      </c>
      <c r="BI92" s="23">
        <v>0.0</v>
      </c>
      <c r="BJ92" s="23">
        <v>0.0</v>
      </c>
      <c r="BM92" s="7">
        <v>0.01</v>
      </c>
      <c r="BN92" s="7" t="s">
        <v>24</v>
      </c>
    </row>
    <row r="93">
      <c r="A93" s="23">
        <f t="shared" si="176"/>
        <v>10</v>
      </c>
      <c r="B93" s="14">
        <v>0.0</v>
      </c>
      <c r="C93" s="14">
        <v>0.0</v>
      </c>
      <c r="D93" s="14">
        <v>0.0</v>
      </c>
      <c r="E93" s="14">
        <v>0.0</v>
      </c>
      <c r="F93" s="14">
        <v>0.0</v>
      </c>
      <c r="G93" s="14">
        <v>0.0</v>
      </c>
      <c r="H93" s="14">
        <v>0.0</v>
      </c>
      <c r="I93" s="14">
        <v>0.0</v>
      </c>
      <c r="K93" s="9">
        <v>0.75</v>
      </c>
      <c r="L93" s="9">
        <v>0.75</v>
      </c>
      <c r="M93" s="9">
        <v>0.75</v>
      </c>
      <c r="N93" s="9">
        <v>0.75</v>
      </c>
      <c r="P93" s="23">
        <f t="shared" ref="P93:S93" si="201">$B93*K$84+$C93*K$85+$D93*K$86+$E93*K$87+$F93*K$88+$G93*K$89+$H93*K$90+$I93*K$91</f>
        <v>0</v>
      </c>
      <c r="Q93" s="23">
        <f t="shared" si="201"/>
        <v>0</v>
      </c>
      <c r="R93" s="23">
        <f t="shared" si="201"/>
        <v>0</v>
      </c>
      <c r="S93" s="23">
        <f t="shared" si="201"/>
        <v>0</v>
      </c>
      <c r="U93" s="23">
        <v>74.94164275</v>
      </c>
      <c r="V93" s="23">
        <v>74.94164275</v>
      </c>
      <c r="W93" s="23">
        <v>74.94164275</v>
      </c>
      <c r="X93" s="23">
        <v>74.94164275</v>
      </c>
      <c r="Z93" s="23">
        <f t="shared" ref="Z93:AC93" si="202">IF(U93&gt;0,1,0)</f>
        <v>1</v>
      </c>
      <c r="AA93" s="23">
        <f t="shared" si="202"/>
        <v>1</v>
      </c>
      <c r="AB93" s="23">
        <f t="shared" si="202"/>
        <v>1</v>
      </c>
      <c r="AC93" s="23">
        <f t="shared" si="202"/>
        <v>1</v>
      </c>
      <c r="AE93" s="14">
        <f t="shared" ref="AE93:AH93" si="203">P93*Z93</f>
        <v>0</v>
      </c>
      <c r="AF93" s="14">
        <f t="shared" si="203"/>
        <v>0</v>
      </c>
      <c r="AG93" s="14">
        <f t="shared" si="203"/>
        <v>0</v>
      </c>
      <c r="AH93" s="14">
        <f t="shared" si="203"/>
        <v>0</v>
      </c>
      <c r="AK93" s="23">
        <f t="shared" ref="AK93:AN93" si="204">AK84-BM94</f>
        <v>0.75</v>
      </c>
      <c r="AL93" s="23">
        <f t="shared" si="204"/>
        <v>0.75</v>
      </c>
      <c r="AM93" s="23">
        <f t="shared" si="204"/>
        <v>0.75</v>
      </c>
      <c r="AN93" s="23">
        <f t="shared" si="204"/>
        <v>0.75</v>
      </c>
      <c r="AW93" s="15"/>
      <c r="AZ93" s="25">
        <v>20.620006</v>
      </c>
      <c r="BA93" s="27">
        <v>78.968851</v>
      </c>
      <c r="BG93" s="23">
        <v>0.0</v>
      </c>
      <c r="BH93" s="23">
        <v>0.0</v>
      </c>
      <c r="BI93" s="23">
        <v>0.0</v>
      </c>
      <c r="BJ93" s="23">
        <v>0.0</v>
      </c>
    </row>
    <row r="94">
      <c r="A94" s="23">
        <f t="shared" si="176"/>
        <v>11</v>
      </c>
      <c r="B94" s="14">
        <v>0.0</v>
      </c>
      <c r="C94" s="14">
        <v>0.0</v>
      </c>
      <c r="D94" s="14">
        <v>0.0</v>
      </c>
      <c r="E94" s="14">
        <v>0.0</v>
      </c>
      <c r="F94" s="14">
        <v>0.0</v>
      </c>
      <c r="G94" s="14">
        <v>0.0</v>
      </c>
      <c r="H94" s="14">
        <v>0.0</v>
      </c>
      <c r="I94" s="14">
        <v>0.0</v>
      </c>
      <c r="P94" s="23">
        <f t="shared" ref="P94:S94" si="205">$B94*K$84+$C94*K$85+$D94*K$86+$E94*K$87+$F94*K$88+$G94*K$89+$H94*K$90+$I94*K$91</f>
        <v>0</v>
      </c>
      <c r="Q94" s="23">
        <f t="shared" si="205"/>
        <v>0</v>
      </c>
      <c r="R94" s="23">
        <f t="shared" si="205"/>
        <v>0</v>
      </c>
      <c r="S94" s="23">
        <f t="shared" si="205"/>
        <v>0</v>
      </c>
      <c r="U94" s="23">
        <v>74.83842625</v>
      </c>
      <c r="V94" s="23">
        <v>74.83842625</v>
      </c>
      <c r="W94" s="23">
        <v>74.83842625</v>
      </c>
      <c r="X94" s="23">
        <v>74.83842625</v>
      </c>
      <c r="Z94" s="23">
        <f t="shared" ref="Z94:AC94" si="206">IF(U94&gt;0,1,0)</f>
        <v>1</v>
      </c>
      <c r="AA94" s="23">
        <f t="shared" si="206"/>
        <v>1</v>
      </c>
      <c r="AB94" s="23">
        <f t="shared" si="206"/>
        <v>1</v>
      </c>
      <c r="AC94" s="23">
        <f t="shared" si="206"/>
        <v>1</v>
      </c>
      <c r="AE94" s="14">
        <f t="shared" ref="AE94:AH94" si="207">P94*Z94</f>
        <v>0</v>
      </c>
      <c r="AF94" s="14">
        <f t="shared" si="207"/>
        <v>0</v>
      </c>
      <c r="AG94" s="14">
        <f t="shared" si="207"/>
        <v>0</v>
      </c>
      <c r="AH94" s="14">
        <f t="shared" si="207"/>
        <v>0</v>
      </c>
      <c r="AK94" s="23">
        <f t="shared" ref="AK94:AN94" si="208">AK85-BM95</f>
        <v>0.75</v>
      </c>
      <c r="AL94" s="23">
        <f t="shared" si="208"/>
        <v>0.75</v>
      </c>
      <c r="AM94" s="23">
        <f t="shared" si="208"/>
        <v>0.75</v>
      </c>
      <c r="AN94" s="23">
        <f t="shared" si="208"/>
        <v>0.75</v>
      </c>
      <c r="AW94" s="15"/>
      <c r="AZ94" s="25">
        <v>20.408358</v>
      </c>
      <c r="BA94" s="28">
        <v>79.042877</v>
      </c>
      <c r="BG94" s="23">
        <v>0.0</v>
      </c>
      <c r="BH94" s="23">
        <v>0.0</v>
      </c>
      <c r="BI94" s="23">
        <v>0.0</v>
      </c>
      <c r="BJ94" s="23">
        <v>0.0</v>
      </c>
      <c r="BM94" s="23">
        <f t="shared" ref="BM94:BP94" si="209">BM89*$BM$92</f>
        <v>0</v>
      </c>
      <c r="BN94" s="23">
        <f t="shared" si="209"/>
        <v>0</v>
      </c>
      <c r="BO94" s="23">
        <f t="shared" si="209"/>
        <v>0</v>
      </c>
      <c r="BP94" s="23">
        <f t="shared" si="209"/>
        <v>0</v>
      </c>
    </row>
    <row r="95">
      <c r="A95" s="23">
        <f t="shared" si="176"/>
        <v>12</v>
      </c>
      <c r="B95" s="14">
        <v>0.0</v>
      </c>
      <c r="C95" s="14">
        <v>0.0</v>
      </c>
      <c r="D95" s="14">
        <v>0.0</v>
      </c>
      <c r="E95" s="14">
        <v>0.0</v>
      </c>
      <c r="F95" s="14">
        <v>0.0</v>
      </c>
      <c r="G95" s="14">
        <v>0.0</v>
      </c>
      <c r="H95" s="14">
        <v>0.0</v>
      </c>
      <c r="I95" s="14">
        <v>0.0</v>
      </c>
      <c r="P95" s="23">
        <f t="shared" ref="P95:S95" si="210">$B95*K$84+$C95*K$85+$D95*K$86+$E95*K$87+$F95*K$88+$G95*K$89+$H95*K$90+$I95*K$91</f>
        <v>0</v>
      </c>
      <c r="Q95" s="23">
        <f t="shared" si="210"/>
        <v>0</v>
      </c>
      <c r="R95" s="23">
        <f t="shared" si="210"/>
        <v>0</v>
      </c>
      <c r="S95" s="23">
        <f t="shared" si="210"/>
        <v>0</v>
      </c>
      <c r="U95" s="23">
        <v>74.57724400000001</v>
      </c>
      <c r="V95" s="23">
        <v>74.57724400000001</v>
      </c>
      <c r="W95" s="23">
        <v>74.57724400000001</v>
      </c>
      <c r="X95" s="23">
        <v>74.57724400000001</v>
      </c>
      <c r="Z95" s="23">
        <f t="shared" ref="Z95:AC95" si="211">IF(U95&gt;0,1,0)</f>
        <v>1</v>
      </c>
      <c r="AA95" s="23">
        <f t="shared" si="211"/>
        <v>1</v>
      </c>
      <c r="AB95" s="23">
        <f t="shared" si="211"/>
        <v>1</v>
      </c>
      <c r="AC95" s="23">
        <f t="shared" si="211"/>
        <v>1</v>
      </c>
      <c r="AE95" s="14">
        <f t="shared" ref="AE95:AH95" si="212">P95*Z95</f>
        <v>0</v>
      </c>
      <c r="AF95" s="14">
        <f t="shared" si="212"/>
        <v>0</v>
      </c>
      <c r="AG95" s="14">
        <f t="shared" si="212"/>
        <v>0</v>
      </c>
      <c r="AH95" s="14">
        <f t="shared" si="212"/>
        <v>0</v>
      </c>
      <c r="AW95" s="15"/>
      <c r="AZ95" s="28">
        <v>20.421787</v>
      </c>
      <c r="BA95" s="28">
        <v>78.681205</v>
      </c>
      <c r="BG95" s="23">
        <v>0.0</v>
      </c>
      <c r="BH95" s="23">
        <v>0.0</v>
      </c>
      <c r="BI95" s="23">
        <v>0.0</v>
      </c>
      <c r="BJ95" s="23">
        <v>0.0</v>
      </c>
      <c r="BM95" s="23">
        <f t="shared" ref="BM95:BP95" si="213">BM90*$BM$92</f>
        <v>0</v>
      </c>
      <c r="BN95" s="23">
        <f t="shared" si="213"/>
        <v>0</v>
      </c>
      <c r="BO95" s="23">
        <f t="shared" si="213"/>
        <v>0</v>
      </c>
      <c r="BP95" s="23">
        <f t="shared" si="213"/>
        <v>0</v>
      </c>
    </row>
    <row r="96">
      <c r="A96" s="23">
        <f t="shared" si="176"/>
        <v>13</v>
      </c>
      <c r="B96" s="14">
        <v>0.0</v>
      </c>
      <c r="C96" s="14">
        <v>0.0</v>
      </c>
      <c r="D96" s="14">
        <v>0.0</v>
      </c>
      <c r="E96" s="14">
        <v>0.0</v>
      </c>
      <c r="F96" s="14">
        <v>0.0</v>
      </c>
      <c r="G96" s="14">
        <v>0.0</v>
      </c>
      <c r="H96" s="14">
        <v>0.0</v>
      </c>
      <c r="I96" s="14">
        <v>0.0</v>
      </c>
      <c r="P96" s="23">
        <f t="shared" ref="P96:S96" si="214">$B96*K$84+$C96*K$85+$D96*K$86+$E96*K$87+$F96*K$88+$G96*K$89+$H96*K$90+$I96*K$91</f>
        <v>0</v>
      </c>
      <c r="Q96" s="23">
        <f t="shared" si="214"/>
        <v>0</v>
      </c>
      <c r="R96" s="23">
        <f t="shared" si="214"/>
        <v>0</v>
      </c>
      <c r="S96" s="23">
        <f t="shared" si="214"/>
        <v>0</v>
      </c>
      <c r="U96" s="23">
        <v>74.768548</v>
      </c>
      <c r="V96" s="23">
        <v>74.768548</v>
      </c>
      <c r="W96" s="23">
        <v>74.768548</v>
      </c>
      <c r="X96" s="23">
        <v>74.768548</v>
      </c>
      <c r="Z96" s="23">
        <f t="shared" ref="Z96:AC96" si="215">IF(U96&gt;0,1,0)</f>
        <v>1</v>
      </c>
      <c r="AA96" s="23">
        <f t="shared" si="215"/>
        <v>1</v>
      </c>
      <c r="AB96" s="23">
        <f t="shared" si="215"/>
        <v>1</v>
      </c>
      <c r="AC96" s="23">
        <f t="shared" si="215"/>
        <v>1</v>
      </c>
      <c r="AE96" s="14">
        <f t="shared" ref="AE96:AH96" si="216">P96*Z96</f>
        <v>0</v>
      </c>
      <c r="AF96" s="14">
        <f t="shared" si="216"/>
        <v>0</v>
      </c>
      <c r="AG96" s="14">
        <f t="shared" si="216"/>
        <v>0</v>
      </c>
      <c r="AH96" s="14">
        <f t="shared" si="216"/>
        <v>0</v>
      </c>
      <c r="AK96" s="7" t="s">
        <v>28</v>
      </c>
      <c r="AW96" s="15"/>
      <c r="AZ96" s="28">
        <v>20.763637</v>
      </c>
      <c r="BA96" s="28">
        <v>78.594427</v>
      </c>
      <c r="BG96" s="23">
        <v>0.0</v>
      </c>
      <c r="BH96" s="23">
        <v>0.0</v>
      </c>
      <c r="BI96" s="23">
        <v>0.0</v>
      </c>
      <c r="BJ96" s="23">
        <v>0.0</v>
      </c>
    </row>
    <row r="97">
      <c r="A97" s="23">
        <f t="shared" si="176"/>
        <v>14</v>
      </c>
      <c r="B97" s="14">
        <v>0.0</v>
      </c>
      <c r="C97" s="14">
        <v>0.0</v>
      </c>
      <c r="D97" s="14">
        <v>0.0</v>
      </c>
      <c r="E97" s="14">
        <v>0.0</v>
      </c>
      <c r="F97" s="14">
        <v>0.0</v>
      </c>
      <c r="G97" s="14">
        <v>0.0</v>
      </c>
      <c r="H97" s="14">
        <v>0.0</v>
      </c>
      <c r="I97" s="14">
        <v>0.0</v>
      </c>
      <c r="P97" s="23">
        <f t="shared" ref="P97:S97" si="217">$B97*K$84+$C97*K$85+$D97*K$86+$E97*K$87+$F97*K$88+$G97*K$89+$H97*K$90+$I97*K$91</f>
        <v>0</v>
      </c>
      <c r="Q97" s="23">
        <f t="shared" si="217"/>
        <v>0</v>
      </c>
      <c r="R97" s="23">
        <f t="shared" si="217"/>
        <v>0</v>
      </c>
      <c r="S97" s="23">
        <f t="shared" si="217"/>
        <v>0</v>
      </c>
      <c r="U97" s="23">
        <v>75.35342800000001</v>
      </c>
      <c r="V97" s="23">
        <v>75.35342800000001</v>
      </c>
      <c r="W97" s="23">
        <v>75.35342800000001</v>
      </c>
      <c r="X97" s="23">
        <v>75.35342800000001</v>
      </c>
      <c r="Z97" s="23">
        <f t="shared" ref="Z97:AC97" si="218">IF(U97&gt;0,1,0)</f>
        <v>1</v>
      </c>
      <c r="AA97" s="23">
        <f t="shared" si="218"/>
        <v>1</v>
      </c>
      <c r="AB97" s="23">
        <f t="shared" si="218"/>
        <v>1</v>
      </c>
      <c r="AC97" s="23">
        <f t="shared" si="218"/>
        <v>1</v>
      </c>
      <c r="AE97" s="14">
        <f t="shared" ref="AE97:AH97" si="219">P97*Z97</f>
        <v>0</v>
      </c>
      <c r="AF97" s="14">
        <f t="shared" si="219"/>
        <v>0</v>
      </c>
      <c r="AG97" s="14">
        <f t="shared" si="219"/>
        <v>0</v>
      </c>
      <c r="AH97" s="14">
        <f t="shared" si="219"/>
        <v>0</v>
      </c>
      <c r="AK97" s="23">
        <f t="shared" ref="AK97:AN97" si="220">AK89-AU88</f>
        <v>0.25</v>
      </c>
      <c r="AL97" s="23">
        <f t="shared" si="220"/>
        <v>0.25</v>
      </c>
      <c r="AM97" s="23">
        <f t="shared" si="220"/>
        <v>0.25</v>
      </c>
      <c r="AN97" s="23">
        <f t="shared" si="220"/>
        <v>0.25</v>
      </c>
      <c r="AW97" s="15"/>
      <c r="AZ97" s="28">
        <v>20.705598</v>
      </c>
      <c r="BA97" s="28">
        <v>79.432306</v>
      </c>
      <c r="BG97" s="23">
        <v>0.0</v>
      </c>
      <c r="BH97" s="23">
        <v>0.0</v>
      </c>
      <c r="BI97" s="23">
        <v>0.0</v>
      </c>
      <c r="BJ97" s="23">
        <v>0.0</v>
      </c>
    </row>
    <row r="98">
      <c r="A98" s="23">
        <f t="shared" si="176"/>
        <v>15</v>
      </c>
      <c r="B98" s="14">
        <v>0.0</v>
      </c>
      <c r="C98" s="14">
        <v>0.0</v>
      </c>
      <c r="D98" s="14">
        <v>0.0</v>
      </c>
      <c r="E98" s="14">
        <v>0.0</v>
      </c>
      <c r="F98" s="14">
        <v>0.0</v>
      </c>
      <c r="G98" s="14">
        <v>0.0</v>
      </c>
      <c r="H98" s="14">
        <v>0.0</v>
      </c>
      <c r="I98" s="14">
        <v>0.0</v>
      </c>
      <c r="P98" s="23">
        <f t="shared" ref="P98:S98" si="221">$B98*K$84+$C98*K$85+$D98*K$86+$E98*K$87+$F98*K$88+$G98*K$89+$H98*K$90+$I98*K$91</f>
        <v>0</v>
      </c>
      <c r="Q98" s="23">
        <f t="shared" si="221"/>
        <v>0</v>
      </c>
      <c r="R98" s="23">
        <f t="shared" si="221"/>
        <v>0</v>
      </c>
      <c r="S98" s="23">
        <f t="shared" si="221"/>
        <v>0</v>
      </c>
      <c r="U98" s="23">
        <v>75.43171225</v>
      </c>
      <c r="V98" s="23">
        <v>75.43171225</v>
      </c>
      <c r="W98" s="23">
        <v>75.43171225</v>
      </c>
      <c r="X98" s="23">
        <v>75.43171225</v>
      </c>
      <c r="Z98" s="23">
        <f t="shared" ref="Z98:AC98" si="222">IF(U98&gt;0,1,0)</f>
        <v>1</v>
      </c>
      <c r="AA98" s="23">
        <f t="shared" si="222"/>
        <v>1</v>
      </c>
      <c r="AB98" s="23">
        <f t="shared" si="222"/>
        <v>1</v>
      </c>
      <c r="AC98" s="23">
        <f t="shared" si="222"/>
        <v>1</v>
      </c>
      <c r="AE98" s="14">
        <f t="shared" ref="AE98:AH98" si="223">P98*Z98</f>
        <v>0</v>
      </c>
      <c r="AF98" s="14">
        <f t="shared" si="223"/>
        <v>0</v>
      </c>
      <c r="AG98" s="14">
        <f t="shared" si="223"/>
        <v>0</v>
      </c>
      <c r="AH98" s="14">
        <f t="shared" si="223"/>
        <v>0</v>
      </c>
      <c r="AW98" s="15"/>
      <c r="AZ98" s="28">
        <v>21.022287</v>
      </c>
      <c r="BA98" s="28">
        <v>79.219996</v>
      </c>
      <c r="BG98" s="23">
        <v>0.0</v>
      </c>
      <c r="BH98" s="23">
        <v>0.0</v>
      </c>
      <c r="BI98" s="23">
        <v>0.0</v>
      </c>
      <c r="BJ98" s="23">
        <v>0.0</v>
      </c>
    </row>
    <row r="99">
      <c r="A99" s="23">
        <f t="shared" si="176"/>
        <v>16</v>
      </c>
      <c r="B99" s="14">
        <v>0.0</v>
      </c>
      <c r="C99" s="14">
        <v>0.0</v>
      </c>
      <c r="D99" s="14">
        <v>0.0</v>
      </c>
      <c r="E99" s="14">
        <v>0.0</v>
      </c>
      <c r="F99" s="14">
        <v>0.0</v>
      </c>
      <c r="G99" s="14">
        <v>0.0</v>
      </c>
      <c r="H99" s="14">
        <v>0.0</v>
      </c>
      <c r="I99" s="14">
        <v>0.0</v>
      </c>
      <c r="P99" s="23">
        <f t="shared" ref="P99:S99" si="224">$B99*K$84+$C99*K$85+$D99*K$86+$E99*K$87+$F99*K$88+$G99*K$89+$H99*K$90+$I99*K$91</f>
        <v>0</v>
      </c>
      <c r="Q99" s="23">
        <f t="shared" si="224"/>
        <v>0</v>
      </c>
      <c r="R99" s="23">
        <f t="shared" si="224"/>
        <v>0</v>
      </c>
      <c r="S99" s="23">
        <f t="shared" si="224"/>
        <v>0</v>
      </c>
      <c r="U99" s="23">
        <v>74.52914125</v>
      </c>
      <c r="V99" s="23">
        <v>74.52914125</v>
      </c>
      <c r="W99" s="23">
        <v>74.52914125</v>
      </c>
      <c r="X99" s="23">
        <v>74.52914125</v>
      </c>
      <c r="Z99" s="23">
        <f t="shared" ref="Z99:AC99" si="225">IF(U99&gt;0,1,0)</f>
        <v>1</v>
      </c>
      <c r="AA99" s="23">
        <f t="shared" si="225"/>
        <v>1</v>
      </c>
      <c r="AB99" s="23">
        <f t="shared" si="225"/>
        <v>1</v>
      </c>
      <c r="AC99" s="23">
        <f t="shared" si="225"/>
        <v>1</v>
      </c>
      <c r="AE99" s="14">
        <f t="shared" ref="AE99:AH99" si="226">P99*Z99</f>
        <v>0</v>
      </c>
      <c r="AF99" s="14">
        <f t="shared" si="226"/>
        <v>0</v>
      </c>
      <c r="AG99" s="14">
        <f t="shared" si="226"/>
        <v>0</v>
      </c>
      <c r="AH99" s="14">
        <f t="shared" si="226"/>
        <v>0</v>
      </c>
      <c r="AW99" s="15"/>
      <c r="AZ99" s="28">
        <v>19.884765</v>
      </c>
      <c r="BA99" s="28">
        <v>79.15409</v>
      </c>
      <c r="BG99" s="23">
        <v>0.0</v>
      </c>
      <c r="BH99" s="23">
        <v>0.0</v>
      </c>
      <c r="BI99" s="23">
        <v>0.0</v>
      </c>
      <c r="BJ99" s="23">
        <v>0.0</v>
      </c>
    </row>
    <row r="100">
      <c r="A100" s="23">
        <f t="shared" si="176"/>
        <v>17</v>
      </c>
      <c r="B100" s="14">
        <v>0.0</v>
      </c>
      <c r="C100" s="14">
        <v>0.0</v>
      </c>
      <c r="D100" s="14">
        <v>0.0</v>
      </c>
      <c r="E100" s="14">
        <v>0.0</v>
      </c>
      <c r="F100" s="14">
        <v>0.0</v>
      </c>
      <c r="G100" s="14">
        <v>0.0</v>
      </c>
      <c r="H100" s="14">
        <v>0.0</v>
      </c>
      <c r="I100" s="14">
        <v>0.0</v>
      </c>
      <c r="P100" s="23">
        <f t="shared" ref="P100:S100" si="227">$B100*K$84+$C100*K$85+$D100*K$86+$E100*K$87+$F100*K$88+$G100*K$89+$H100*K$90+$I100*K$91</f>
        <v>0</v>
      </c>
      <c r="Q100" s="23">
        <f t="shared" si="227"/>
        <v>0</v>
      </c>
      <c r="R100" s="23">
        <f t="shared" si="227"/>
        <v>0</v>
      </c>
      <c r="S100" s="23">
        <f t="shared" si="227"/>
        <v>0</v>
      </c>
      <c r="AE100" s="14"/>
      <c r="AF100" s="14"/>
      <c r="AG100" s="14"/>
      <c r="AH100" s="14"/>
      <c r="AW100" s="15"/>
      <c r="AY100" s="7">
        <v>17.0</v>
      </c>
      <c r="AZ100" s="28">
        <v>20.963016</v>
      </c>
      <c r="BA100" s="28">
        <v>78.797308</v>
      </c>
      <c r="BG100" s="23">
        <v>0.0</v>
      </c>
      <c r="BH100" s="23">
        <v>0.0</v>
      </c>
      <c r="BI100" s="23">
        <v>0.0</v>
      </c>
      <c r="BJ100" s="23">
        <v>0.0</v>
      </c>
    </row>
    <row r="101">
      <c r="A101" s="23">
        <f t="shared" si="176"/>
        <v>18</v>
      </c>
      <c r="B101" s="14">
        <v>0.0</v>
      </c>
      <c r="C101" s="14">
        <v>0.0</v>
      </c>
      <c r="D101" s="14">
        <v>0.0</v>
      </c>
      <c r="E101" s="14">
        <v>0.0</v>
      </c>
      <c r="F101" s="14">
        <v>0.0</v>
      </c>
      <c r="G101" s="14">
        <v>0.0</v>
      </c>
      <c r="H101" s="14">
        <v>0.0</v>
      </c>
      <c r="I101" s="14">
        <v>0.0</v>
      </c>
      <c r="P101" s="23">
        <f t="shared" ref="P101:S101" si="228">$B101*K$84+$C101*K$85+$D101*K$86+$E101*K$87+$F101*K$88+$G101*K$89+$H101*K$90+$I101*K$91</f>
        <v>0</v>
      </c>
      <c r="Q101" s="23">
        <f t="shared" si="228"/>
        <v>0</v>
      </c>
      <c r="R101" s="23">
        <f t="shared" si="228"/>
        <v>0</v>
      </c>
      <c r="S101" s="23">
        <f t="shared" si="228"/>
        <v>0</v>
      </c>
      <c r="AE101" s="14"/>
      <c r="AF101" s="14"/>
      <c r="AG101" s="14"/>
      <c r="AH101" s="14"/>
      <c r="AW101" s="15"/>
      <c r="AZ101" s="28">
        <v>20.689747</v>
      </c>
      <c r="BA101" s="28">
        <v>79.591732</v>
      </c>
      <c r="BG101" s="23">
        <v>0.0</v>
      </c>
      <c r="BH101" s="23">
        <v>0.0</v>
      </c>
      <c r="BI101" s="23">
        <v>0.0</v>
      </c>
      <c r="BJ101" s="23">
        <v>0.0</v>
      </c>
    </row>
    <row r="102">
      <c r="A102" s="23">
        <f t="shared" si="176"/>
        <v>19</v>
      </c>
      <c r="B102" s="14">
        <v>0.0</v>
      </c>
      <c r="C102" s="14">
        <v>0.0</v>
      </c>
      <c r="D102" s="14">
        <v>0.0</v>
      </c>
      <c r="E102" s="14">
        <v>0.0</v>
      </c>
      <c r="F102" s="14">
        <v>0.0</v>
      </c>
      <c r="G102" s="14">
        <v>0.0</v>
      </c>
      <c r="H102" s="14">
        <v>0.0</v>
      </c>
      <c r="I102" s="14">
        <v>0.0</v>
      </c>
      <c r="P102" s="23">
        <f t="shared" ref="P102:S102" si="229">$B102*K$84+$C102*K$85+$D102*K$86+$E102*K$87+$F102*K$88+$G102*K$89+$H102*K$90+$I102*K$91</f>
        <v>0</v>
      </c>
      <c r="Q102" s="23">
        <f t="shared" si="229"/>
        <v>0</v>
      </c>
      <c r="R102" s="23">
        <f t="shared" si="229"/>
        <v>0</v>
      </c>
      <c r="S102" s="23">
        <f t="shared" si="229"/>
        <v>0</v>
      </c>
      <c r="AE102" s="14"/>
      <c r="AF102" s="14"/>
      <c r="AG102" s="14"/>
      <c r="AH102" s="14"/>
      <c r="AW102" s="15"/>
      <c r="AZ102" s="28">
        <v>20.372439</v>
      </c>
      <c r="BA102" s="28">
        <v>79.046985</v>
      </c>
      <c r="BG102" s="23">
        <v>0.0</v>
      </c>
      <c r="BH102" s="23">
        <v>0.0</v>
      </c>
      <c r="BI102" s="23">
        <v>0.0</v>
      </c>
      <c r="BJ102" s="23">
        <v>0.0</v>
      </c>
    </row>
    <row r="103">
      <c r="A103" s="23">
        <f t="shared" si="176"/>
        <v>20</v>
      </c>
      <c r="B103" s="14">
        <v>0.0</v>
      </c>
      <c r="C103" s="14">
        <v>0.0</v>
      </c>
      <c r="D103" s="14">
        <v>0.0</v>
      </c>
      <c r="E103" s="14">
        <v>0.0</v>
      </c>
      <c r="F103" s="14">
        <v>0.0</v>
      </c>
      <c r="G103" s="14">
        <v>0.0</v>
      </c>
      <c r="H103" s="14">
        <v>0.0</v>
      </c>
      <c r="I103" s="14">
        <v>0.0</v>
      </c>
      <c r="P103" s="23">
        <f t="shared" ref="P103:S103" si="230">$B103*K$84+$C103*K$85+$D103*K$86+$E103*K$87+$F103*K$88+$G103*K$89+$H103*K$90+$I103*K$91</f>
        <v>0</v>
      </c>
      <c r="Q103" s="23">
        <f t="shared" si="230"/>
        <v>0</v>
      </c>
      <c r="R103" s="23">
        <f t="shared" si="230"/>
        <v>0</v>
      </c>
      <c r="S103" s="23">
        <f t="shared" si="230"/>
        <v>0</v>
      </c>
      <c r="AE103" s="14"/>
      <c r="AF103" s="14"/>
      <c r="AG103" s="14"/>
      <c r="AH103" s="14"/>
      <c r="AW103" s="15"/>
      <c r="AZ103" s="28">
        <v>20.645597</v>
      </c>
      <c r="BA103" s="28">
        <v>78.724682</v>
      </c>
      <c r="BG103" s="23">
        <v>0.0</v>
      </c>
      <c r="BH103" s="23">
        <v>0.0</v>
      </c>
      <c r="BI103" s="23">
        <v>0.0</v>
      </c>
      <c r="BJ103" s="23">
        <v>0.0</v>
      </c>
    </row>
    <row r="104">
      <c r="B104" s="13"/>
      <c r="C104" s="13"/>
      <c r="AW104" s="15"/>
      <c r="BG104" s="23">
        <v>0.0</v>
      </c>
      <c r="BH104" s="23">
        <v>0.0</v>
      </c>
      <c r="BI104" s="23">
        <v>0.0</v>
      </c>
      <c r="BJ104" s="23">
        <v>0.0</v>
      </c>
    </row>
    <row r="105">
      <c r="B105" s="13"/>
      <c r="C105" s="13"/>
      <c r="AW105" s="15"/>
      <c r="BG105" s="23">
        <v>0.0</v>
      </c>
      <c r="BH105" s="23">
        <v>0.0</v>
      </c>
      <c r="BI105" s="23">
        <v>0.0</v>
      </c>
      <c r="BJ105" s="23">
        <v>0.0</v>
      </c>
    </row>
    <row r="106">
      <c r="B106" s="13"/>
      <c r="C106" s="13"/>
      <c r="AW106" s="15"/>
      <c r="BG106" s="23">
        <v>0.0</v>
      </c>
      <c r="BH106" s="23">
        <v>0.0</v>
      </c>
      <c r="BI106" s="23">
        <v>0.0</v>
      </c>
      <c r="BJ106" s="23">
        <v>0.0</v>
      </c>
    </row>
    <row r="107">
      <c r="B107" s="13"/>
      <c r="C107" s="13"/>
      <c r="AW107" s="15"/>
      <c r="BG107" s="23">
        <v>0.0</v>
      </c>
      <c r="BH107" s="23">
        <v>0.0</v>
      </c>
      <c r="BI107" s="23">
        <v>0.0</v>
      </c>
      <c r="BJ107" s="23">
        <v>0.0</v>
      </c>
    </row>
    <row r="108">
      <c r="B108" s="13"/>
      <c r="C108" s="13"/>
      <c r="AW108" s="15"/>
      <c r="BG108" s="23">
        <v>0.0</v>
      </c>
      <c r="BH108" s="23">
        <v>0.0</v>
      </c>
      <c r="BI108" s="23">
        <v>0.0</v>
      </c>
      <c r="BJ108" s="23">
        <v>0.0</v>
      </c>
    </row>
    <row r="109">
      <c r="B109" s="13"/>
      <c r="C109" s="13"/>
      <c r="AW109" s="15"/>
    </row>
    <row r="110">
      <c r="B110" s="13"/>
      <c r="C110" s="13"/>
      <c r="AW110" s="15"/>
    </row>
    <row r="111">
      <c r="B111" s="13"/>
      <c r="C111" s="13"/>
      <c r="AW111" s="15"/>
    </row>
    <row r="112">
      <c r="B112" s="13"/>
      <c r="C112" s="13"/>
      <c r="AW112" s="15"/>
    </row>
    <row r="113">
      <c r="B113" s="13"/>
      <c r="C113" s="13"/>
      <c r="AW113" s="15"/>
    </row>
    <row r="114">
      <c r="B114" s="13"/>
      <c r="C114" s="13"/>
      <c r="AW114" s="15"/>
    </row>
    <row r="115">
      <c r="B115" s="13"/>
      <c r="C115" s="13"/>
      <c r="AW115" s="15"/>
    </row>
    <row r="116">
      <c r="B116" s="13"/>
      <c r="C116" s="13"/>
      <c r="AW116" s="15"/>
    </row>
    <row r="117">
      <c r="B117" s="13"/>
      <c r="C117" s="13"/>
      <c r="AW117" s="15"/>
    </row>
    <row r="118">
      <c r="B118" s="13"/>
      <c r="C118" s="13"/>
      <c r="AW118" s="15"/>
    </row>
    <row r="119">
      <c r="B119" s="13"/>
      <c r="C119" s="13"/>
      <c r="AW119" s="15"/>
    </row>
    <row r="120">
      <c r="B120" s="13"/>
      <c r="C120" s="13"/>
      <c r="AW120" s="15"/>
    </row>
    <row r="121">
      <c r="B121" s="13"/>
      <c r="C121" s="13"/>
      <c r="AW121" s="15"/>
    </row>
    <row r="122">
      <c r="B122" s="13"/>
      <c r="C122" s="13"/>
      <c r="AW122" s="15"/>
    </row>
    <row r="123">
      <c r="B123" s="13"/>
      <c r="C123" s="13"/>
      <c r="AW123" s="15"/>
    </row>
    <row r="124">
      <c r="B124" s="13"/>
      <c r="C124" s="13"/>
      <c r="AW124" s="15"/>
    </row>
    <row r="125">
      <c r="B125" s="13"/>
      <c r="C125" s="13"/>
      <c r="AW125" s="15"/>
    </row>
    <row r="126">
      <c r="B126" s="13"/>
      <c r="C126" s="13"/>
      <c r="AW126" s="15"/>
    </row>
    <row r="127">
      <c r="B127" s="13"/>
      <c r="C127" s="13"/>
      <c r="AW127" s="15"/>
    </row>
    <row r="128">
      <c r="B128" s="13"/>
      <c r="C128" s="13"/>
      <c r="AW128" s="15"/>
    </row>
    <row r="129">
      <c r="B129" s="13"/>
      <c r="C129" s="13"/>
      <c r="AW129" s="15"/>
    </row>
    <row r="130">
      <c r="B130" s="13"/>
      <c r="C130" s="13"/>
      <c r="AW130" s="15"/>
    </row>
    <row r="131">
      <c r="B131" s="13"/>
      <c r="C131" s="13"/>
      <c r="AW131" s="15"/>
    </row>
    <row r="132">
      <c r="B132" s="13"/>
      <c r="C132" s="13"/>
      <c r="AW132" s="15"/>
    </row>
    <row r="133">
      <c r="B133" s="13"/>
      <c r="C133" s="13"/>
      <c r="AW133" s="15"/>
    </row>
    <row r="134">
      <c r="B134" s="13"/>
      <c r="C134" s="13"/>
      <c r="AW134" s="15"/>
    </row>
    <row r="135">
      <c r="B135" s="13"/>
      <c r="C135" s="13"/>
      <c r="AW135" s="15"/>
    </row>
    <row r="136">
      <c r="B136" s="13"/>
      <c r="C136" s="13"/>
      <c r="AW136" s="15"/>
    </row>
    <row r="137">
      <c r="B137" s="13"/>
      <c r="C137" s="13"/>
      <c r="AW137" s="15"/>
    </row>
    <row r="138">
      <c r="B138" s="13"/>
      <c r="C138" s="13"/>
      <c r="AW138" s="15"/>
    </row>
    <row r="139">
      <c r="B139" s="13"/>
      <c r="C139" s="13"/>
      <c r="AW139" s="15"/>
    </row>
    <row r="140">
      <c r="B140" s="13"/>
      <c r="C140" s="13"/>
      <c r="AW140" s="15"/>
    </row>
    <row r="141">
      <c r="B141" s="13"/>
      <c r="C141" s="13"/>
      <c r="AW141" s="15"/>
    </row>
    <row r="142">
      <c r="B142" s="13"/>
      <c r="C142" s="13"/>
      <c r="AW142" s="15"/>
    </row>
    <row r="143">
      <c r="B143" s="13"/>
      <c r="C143" s="13"/>
      <c r="AW143" s="15"/>
    </row>
    <row r="144">
      <c r="B144" s="13"/>
      <c r="C144" s="13"/>
      <c r="AW144" s="15"/>
    </row>
    <row r="145">
      <c r="B145" s="13"/>
      <c r="C145" s="13"/>
      <c r="AW145" s="15"/>
    </row>
    <row r="146">
      <c r="B146" s="13"/>
      <c r="C146" s="13"/>
      <c r="AW146" s="15"/>
    </row>
    <row r="147">
      <c r="B147" s="13"/>
      <c r="C147" s="13"/>
      <c r="AW147" s="15"/>
    </row>
    <row r="148">
      <c r="B148" s="13"/>
      <c r="C148" s="13"/>
      <c r="AW148" s="15"/>
    </row>
    <row r="149">
      <c r="B149" s="13"/>
      <c r="C149" s="13"/>
      <c r="AW149" s="15"/>
    </row>
    <row r="150">
      <c r="B150" s="13"/>
      <c r="C150" s="13"/>
      <c r="AW150" s="15"/>
    </row>
    <row r="151">
      <c r="B151" s="13"/>
      <c r="C151" s="13"/>
      <c r="AW151" s="15"/>
    </row>
    <row r="152">
      <c r="B152" s="13"/>
      <c r="C152" s="13"/>
      <c r="AW152" s="15"/>
    </row>
    <row r="153">
      <c r="B153" s="13"/>
      <c r="C153" s="13"/>
      <c r="AW153" s="15"/>
    </row>
    <row r="154">
      <c r="B154" s="13"/>
      <c r="C154" s="13"/>
      <c r="AW154" s="15"/>
    </row>
    <row r="155">
      <c r="B155" s="13"/>
      <c r="C155" s="13"/>
      <c r="AW155" s="15"/>
    </row>
    <row r="156">
      <c r="B156" s="13"/>
      <c r="C156" s="13"/>
      <c r="AW156" s="15"/>
    </row>
    <row r="157">
      <c r="B157" s="13"/>
      <c r="C157" s="13"/>
      <c r="AW157" s="15"/>
    </row>
    <row r="158">
      <c r="B158" s="13"/>
      <c r="C158" s="13"/>
      <c r="AW158" s="15"/>
    </row>
    <row r="159">
      <c r="B159" s="13"/>
      <c r="C159" s="13"/>
      <c r="AW159" s="15"/>
    </row>
    <row r="160">
      <c r="B160" s="13"/>
      <c r="C160" s="13"/>
      <c r="AW160" s="15"/>
    </row>
    <row r="161">
      <c r="B161" s="13"/>
      <c r="C161" s="13"/>
      <c r="AW161" s="15"/>
    </row>
    <row r="162">
      <c r="B162" s="13"/>
      <c r="C162" s="13"/>
      <c r="AW162" s="15"/>
    </row>
    <row r="163">
      <c r="B163" s="13"/>
      <c r="C163" s="13"/>
      <c r="AW163" s="15"/>
    </row>
    <row r="164">
      <c r="B164" s="13"/>
      <c r="C164" s="13"/>
      <c r="AW164" s="15"/>
    </row>
    <row r="165">
      <c r="B165" s="13"/>
      <c r="C165" s="13"/>
      <c r="AW165" s="15"/>
    </row>
    <row r="166">
      <c r="B166" s="13"/>
      <c r="C166" s="13"/>
      <c r="AW166" s="15"/>
    </row>
    <row r="167">
      <c r="B167" s="13"/>
      <c r="C167" s="13"/>
      <c r="AW167" s="15"/>
    </row>
    <row r="168">
      <c r="B168" s="13"/>
      <c r="C168" s="13"/>
      <c r="AW168" s="15"/>
    </row>
    <row r="169">
      <c r="B169" s="13"/>
      <c r="C169" s="13"/>
      <c r="AW169" s="15"/>
    </row>
    <row r="170">
      <c r="B170" s="13"/>
      <c r="C170" s="13"/>
      <c r="AW170" s="15"/>
    </row>
    <row r="171">
      <c r="B171" s="13"/>
      <c r="C171" s="13"/>
      <c r="AW171" s="15"/>
    </row>
    <row r="172">
      <c r="B172" s="13"/>
      <c r="C172" s="13"/>
      <c r="AW172" s="15"/>
    </row>
    <row r="173">
      <c r="B173" s="13"/>
      <c r="C173" s="13"/>
      <c r="AW173" s="15"/>
    </row>
    <row r="174">
      <c r="B174" s="13"/>
      <c r="C174" s="13"/>
      <c r="AW174" s="15"/>
    </row>
    <row r="175">
      <c r="B175" s="13"/>
      <c r="C175" s="13"/>
      <c r="AW175" s="15"/>
    </row>
    <row r="176">
      <c r="B176" s="13"/>
      <c r="C176" s="13"/>
      <c r="AW176" s="15"/>
    </row>
    <row r="177">
      <c r="B177" s="13"/>
      <c r="C177" s="13"/>
      <c r="AW177" s="15"/>
    </row>
    <row r="178">
      <c r="B178" s="13"/>
      <c r="C178" s="13"/>
      <c r="AW178" s="15"/>
    </row>
    <row r="179">
      <c r="B179" s="13"/>
      <c r="C179" s="13"/>
      <c r="AW179" s="15"/>
    </row>
    <row r="180">
      <c r="B180" s="13"/>
      <c r="C180" s="13"/>
      <c r="AW180" s="15"/>
    </row>
    <row r="181">
      <c r="B181" s="13"/>
      <c r="C181" s="13"/>
      <c r="AW181" s="15"/>
    </row>
    <row r="182">
      <c r="B182" s="13"/>
      <c r="C182" s="13"/>
      <c r="AW182" s="15"/>
    </row>
    <row r="183">
      <c r="B183" s="13"/>
      <c r="C183" s="13"/>
      <c r="AW183" s="15"/>
    </row>
    <row r="184">
      <c r="B184" s="13"/>
      <c r="C184" s="13"/>
      <c r="AW184" s="15"/>
    </row>
    <row r="185">
      <c r="B185" s="13"/>
      <c r="C185" s="13"/>
      <c r="AW185" s="15"/>
    </row>
    <row r="186">
      <c r="B186" s="13"/>
      <c r="C186" s="13"/>
      <c r="AW186" s="15"/>
    </row>
    <row r="187">
      <c r="B187" s="13"/>
      <c r="C187" s="13"/>
      <c r="AW187" s="15"/>
    </row>
    <row r="188">
      <c r="B188" s="13"/>
      <c r="C188" s="13"/>
      <c r="AW188" s="15"/>
    </row>
    <row r="189">
      <c r="B189" s="13"/>
      <c r="C189" s="13"/>
      <c r="AW189" s="15"/>
    </row>
    <row r="190">
      <c r="B190" s="13"/>
      <c r="C190" s="13"/>
      <c r="AW190" s="15"/>
    </row>
    <row r="191">
      <c r="B191" s="13"/>
      <c r="C191" s="13"/>
      <c r="AW191" s="15"/>
    </row>
    <row r="192">
      <c r="B192" s="13"/>
      <c r="C192" s="13"/>
      <c r="AW192" s="15"/>
    </row>
    <row r="193">
      <c r="B193" s="13"/>
      <c r="C193" s="13"/>
      <c r="AW193" s="15"/>
    </row>
    <row r="194">
      <c r="B194" s="13"/>
      <c r="C194" s="13"/>
      <c r="AW194" s="15"/>
    </row>
    <row r="195">
      <c r="B195" s="13"/>
      <c r="C195" s="13"/>
      <c r="AW195" s="15"/>
    </row>
    <row r="196">
      <c r="B196" s="13"/>
      <c r="C196" s="13"/>
      <c r="AW196" s="15"/>
    </row>
    <row r="197">
      <c r="B197" s="13"/>
      <c r="C197" s="13"/>
      <c r="AW197" s="15"/>
    </row>
    <row r="198">
      <c r="B198" s="13"/>
      <c r="C198" s="13"/>
      <c r="AW198" s="15"/>
    </row>
    <row r="199">
      <c r="B199" s="13"/>
      <c r="C199" s="13"/>
      <c r="AW199" s="15"/>
    </row>
    <row r="200">
      <c r="B200" s="13"/>
      <c r="C200" s="13"/>
      <c r="AW200" s="15"/>
    </row>
    <row r="201">
      <c r="B201" s="13"/>
      <c r="C201" s="13"/>
      <c r="AW201" s="15"/>
    </row>
    <row r="202">
      <c r="B202" s="13"/>
      <c r="C202" s="13"/>
      <c r="AW202" s="15"/>
    </row>
    <row r="203">
      <c r="B203" s="13"/>
      <c r="C203" s="13"/>
      <c r="AW203" s="15"/>
    </row>
    <row r="204">
      <c r="B204" s="13"/>
      <c r="C204" s="13"/>
      <c r="AW204" s="15"/>
    </row>
    <row r="205">
      <c r="B205" s="13"/>
      <c r="C205" s="13"/>
      <c r="AW205" s="15"/>
    </row>
    <row r="206">
      <c r="B206" s="13"/>
      <c r="C206" s="13"/>
      <c r="AW206" s="15"/>
    </row>
    <row r="207">
      <c r="B207" s="13"/>
      <c r="C207" s="13"/>
      <c r="AW207" s="15"/>
    </row>
    <row r="208">
      <c r="B208" s="13"/>
      <c r="C208" s="13"/>
      <c r="AW208" s="15"/>
    </row>
    <row r="209">
      <c r="B209" s="13"/>
      <c r="C209" s="13"/>
      <c r="AW209" s="15"/>
    </row>
    <row r="210">
      <c r="B210" s="13"/>
      <c r="C210" s="13"/>
      <c r="AW210" s="15"/>
    </row>
    <row r="211">
      <c r="B211" s="13"/>
      <c r="C211" s="13"/>
      <c r="AW211" s="15"/>
    </row>
    <row r="212">
      <c r="B212" s="13"/>
      <c r="C212" s="13"/>
      <c r="AW212" s="15"/>
    </row>
    <row r="213">
      <c r="B213" s="13"/>
      <c r="C213" s="13"/>
      <c r="AW213" s="15"/>
    </row>
    <row r="214">
      <c r="B214" s="13"/>
      <c r="C214" s="13"/>
      <c r="AW214" s="15"/>
    </row>
    <row r="215">
      <c r="B215" s="13"/>
      <c r="C215" s="13"/>
      <c r="AW215" s="15"/>
    </row>
    <row r="216">
      <c r="B216" s="13"/>
      <c r="C216" s="13"/>
      <c r="AW216" s="15"/>
    </row>
    <row r="217">
      <c r="B217" s="13"/>
      <c r="C217" s="13"/>
      <c r="AW217" s="15"/>
    </row>
    <row r="218">
      <c r="B218" s="13"/>
      <c r="C218" s="13"/>
      <c r="AW218" s="15"/>
    </row>
    <row r="219">
      <c r="B219" s="13"/>
      <c r="C219" s="13"/>
      <c r="AW219" s="15"/>
    </row>
    <row r="220">
      <c r="B220" s="13"/>
      <c r="C220" s="13"/>
      <c r="AW220" s="15"/>
    </row>
    <row r="221">
      <c r="B221" s="13"/>
      <c r="C221" s="13"/>
      <c r="AW221" s="15"/>
    </row>
    <row r="222">
      <c r="B222" s="13"/>
      <c r="C222" s="13"/>
      <c r="AW222" s="15"/>
    </row>
    <row r="223">
      <c r="B223" s="13"/>
      <c r="C223" s="13"/>
      <c r="AW223" s="15"/>
    </row>
    <row r="224">
      <c r="B224" s="13"/>
      <c r="C224" s="13"/>
      <c r="AW224" s="15"/>
    </row>
    <row r="225">
      <c r="B225" s="13"/>
      <c r="C225" s="13"/>
      <c r="AW225" s="15"/>
    </row>
    <row r="226">
      <c r="B226" s="13"/>
      <c r="C226" s="13"/>
      <c r="AW226" s="15"/>
    </row>
    <row r="227">
      <c r="B227" s="13"/>
      <c r="C227" s="13"/>
      <c r="AW227" s="15"/>
    </row>
    <row r="228">
      <c r="B228" s="13"/>
      <c r="C228" s="13"/>
      <c r="AW228" s="15"/>
    </row>
    <row r="229">
      <c r="B229" s="13"/>
      <c r="C229" s="13"/>
      <c r="AW229" s="15"/>
    </row>
    <row r="230">
      <c r="B230" s="13"/>
      <c r="C230" s="13"/>
      <c r="AW230" s="15"/>
    </row>
    <row r="231">
      <c r="B231" s="13"/>
      <c r="C231" s="13"/>
      <c r="AW231" s="15"/>
    </row>
    <row r="232">
      <c r="B232" s="13"/>
      <c r="C232" s="13"/>
      <c r="AW232" s="15"/>
    </row>
    <row r="233">
      <c r="B233" s="13"/>
      <c r="C233" s="13"/>
      <c r="AW233" s="15"/>
    </row>
    <row r="234">
      <c r="B234" s="13"/>
      <c r="C234" s="13"/>
      <c r="AW234" s="15"/>
    </row>
    <row r="235">
      <c r="B235" s="13"/>
      <c r="C235" s="13"/>
      <c r="AW235" s="15"/>
    </row>
    <row r="236">
      <c r="B236" s="13"/>
      <c r="C236" s="13"/>
      <c r="AW236" s="15"/>
    </row>
    <row r="237">
      <c r="B237" s="13"/>
      <c r="C237" s="13"/>
      <c r="AW237" s="15"/>
    </row>
    <row r="238">
      <c r="B238" s="13"/>
      <c r="C238" s="13"/>
      <c r="AW238" s="15"/>
    </row>
    <row r="239">
      <c r="B239" s="13"/>
      <c r="C239" s="13"/>
      <c r="AW239" s="15"/>
    </row>
    <row r="240">
      <c r="B240" s="13"/>
      <c r="C240" s="13"/>
      <c r="AW240" s="15"/>
    </row>
    <row r="241">
      <c r="B241" s="13"/>
      <c r="C241" s="13"/>
      <c r="AW241" s="15"/>
    </row>
    <row r="242">
      <c r="B242" s="13"/>
      <c r="C242" s="13"/>
      <c r="AW242" s="15"/>
    </row>
    <row r="243">
      <c r="B243" s="13"/>
      <c r="C243" s="13"/>
      <c r="AW243" s="15"/>
    </row>
    <row r="244">
      <c r="B244" s="13"/>
      <c r="C244" s="13"/>
      <c r="AW244" s="15"/>
    </row>
    <row r="245">
      <c r="B245" s="13"/>
      <c r="C245" s="13"/>
      <c r="AW245" s="15"/>
    </row>
    <row r="246">
      <c r="B246" s="13"/>
      <c r="C246" s="13"/>
      <c r="AW246" s="15"/>
    </row>
    <row r="247">
      <c r="B247" s="13"/>
      <c r="C247" s="13"/>
      <c r="AW247" s="15"/>
    </row>
    <row r="248">
      <c r="B248" s="13"/>
      <c r="C248" s="13"/>
      <c r="AW248" s="15"/>
    </row>
    <row r="249">
      <c r="B249" s="13"/>
      <c r="C249" s="13"/>
      <c r="AW249" s="15"/>
    </row>
    <row r="250">
      <c r="B250" s="13"/>
      <c r="C250" s="13"/>
      <c r="AW250" s="15"/>
    </row>
    <row r="251">
      <c r="B251" s="13"/>
      <c r="C251" s="13"/>
      <c r="AW251" s="15"/>
    </row>
    <row r="252">
      <c r="B252" s="13"/>
      <c r="C252" s="13"/>
      <c r="AW252" s="15"/>
    </row>
    <row r="253">
      <c r="B253" s="13"/>
      <c r="C253" s="13"/>
      <c r="AW253" s="15"/>
    </row>
    <row r="254">
      <c r="B254" s="13"/>
      <c r="C254" s="13"/>
      <c r="AW254" s="15"/>
    </row>
    <row r="255">
      <c r="B255" s="13"/>
      <c r="C255" s="13"/>
      <c r="AW255" s="15"/>
    </row>
    <row r="256">
      <c r="B256" s="13"/>
      <c r="C256" s="13"/>
      <c r="AW256" s="15"/>
    </row>
    <row r="257">
      <c r="B257" s="13"/>
      <c r="C257" s="13"/>
      <c r="AW257" s="15"/>
    </row>
    <row r="258">
      <c r="B258" s="13"/>
      <c r="C258" s="13"/>
      <c r="AW258" s="15"/>
    </row>
    <row r="259">
      <c r="B259" s="13"/>
      <c r="C259" s="13"/>
      <c r="AW259" s="15"/>
    </row>
    <row r="260">
      <c r="B260" s="13"/>
      <c r="C260" s="13"/>
      <c r="AW260" s="15"/>
    </row>
    <row r="261">
      <c r="B261" s="13"/>
      <c r="C261" s="13"/>
      <c r="AW261" s="15"/>
    </row>
    <row r="262">
      <c r="B262" s="13"/>
      <c r="C262" s="13"/>
      <c r="AW262" s="15"/>
    </row>
    <row r="263">
      <c r="B263" s="13"/>
      <c r="C263" s="13"/>
      <c r="AW263" s="15"/>
    </row>
    <row r="264">
      <c r="B264" s="13"/>
      <c r="C264" s="13"/>
      <c r="AW264" s="15"/>
    </row>
    <row r="265">
      <c r="B265" s="13"/>
      <c r="C265" s="13"/>
      <c r="AW265" s="15"/>
    </row>
    <row r="266">
      <c r="B266" s="13"/>
      <c r="C266" s="13"/>
      <c r="AW266" s="15"/>
    </row>
    <row r="267">
      <c r="B267" s="13"/>
      <c r="C267" s="13"/>
      <c r="AW267" s="15"/>
    </row>
    <row r="268">
      <c r="B268" s="13"/>
      <c r="C268" s="13"/>
      <c r="AW268" s="15"/>
    </row>
    <row r="269">
      <c r="B269" s="13"/>
      <c r="C269" s="13"/>
      <c r="AW269" s="15"/>
    </row>
    <row r="270">
      <c r="B270" s="13"/>
      <c r="C270" s="13"/>
      <c r="AW270" s="15"/>
    </row>
    <row r="271">
      <c r="B271" s="13"/>
      <c r="C271" s="13"/>
      <c r="AW271" s="15"/>
    </row>
    <row r="272">
      <c r="B272" s="13"/>
      <c r="C272" s="13"/>
      <c r="AW272" s="15"/>
    </row>
    <row r="273">
      <c r="B273" s="13"/>
      <c r="C273" s="13"/>
      <c r="AW273" s="15"/>
    </row>
    <row r="274">
      <c r="B274" s="13"/>
      <c r="C274" s="13"/>
      <c r="AW274" s="15"/>
    </row>
    <row r="275">
      <c r="B275" s="13"/>
      <c r="C275" s="13"/>
      <c r="AW275" s="15"/>
    </row>
    <row r="276">
      <c r="B276" s="13"/>
      <c r="C276" s="13"/>
      <c r="AW276" s="15"/>
    </row>
    <row r="277">
      <c r="B277" s="13"/>
      <c r="C277" s="13"/>
      <c r="AW277" s="15"/>
    </row>
    <row r="278">
      <c r="B278" s="13"/>
      <c r="C278" s="13"/>
      <c r="AW278" s="15"/>
    </row>
    <row r="279">
      <c r="B279" s="13"/>
      <c r="C279" s="13"/>
      <c r="AW279" s="15"/>
    </row>
    <row r="280">
      <c r="B280" s="13"/>
      <c r="C280" s="13"/>
      <c r="AW280" s="15"/>
    </row>
    <row r="281">
      <c r="B281" s="13"/>
      <c r="C281" s="13"/>
      <c r="AW281" s="15"/>
    </row>
    <row r="282">
      <c r="B282" s="13"/>
      <c r="C282" s="13"/>
      <c r="AW282" s="15"/>
    </row>
    <row r="283">
      <c r="B283" s="13"/>
      <c r="C283" s="13"/>
      <c r="AW283" s="15"/>
    </row>
    <row r="284">
      <c r="B284" s="13"/>
      <c r="C284" s="13"/>
      <c r="AW284" s="15"/>
    </row>
    <row r="285">
      <c r="B285" s="13"/>
      <c r="C285" s="13"/>
      <c r="AW285" s="15"/>
    </row>
    <row r="286">
      <c r="B286" s="13"/>
      <c r="C286" s="13"/>
      <c r="AW286" s="15"/>
    </row>
    <row r="287">
      <c r="B287" s="13"/>
      <c r="C287" s="13"/>
      <c r="AW287" s="15"/>
    </row>
    <row r="288">
      <c r="B288" s="13"/>
      <c r="C288" s="13"/>
      <c r="AW288" s="15"/>
    </row>
    <row r="289">
      <c r="B289" s="13"/>
      <c r="C289" s="13"/>
      <c r="AW289" s="15"/>
    </row>
    <row r="290">
      <c r="B290" s="13"/>
      <c r="C290" s="13"/>
      <c r="AW290" s="15"/>
    </row>
    <row r="291">
      <c r="B291" s="13"/>
      <c r="C291" s="13"/>
      <c r="AW291" s="15"/>
    </row>
    <row r="292">
      <c r="B292" s="13"/>
      <c r="C292" s="13"/>
      <c r="AW292" s="15"/>
    </row>
    <row r="293">
      <c r="B293" s="13"/>
      <c r="C293" s="13"/>
      <c r="AW293" s="15"/>
    </row>
    <row r="294">
      <c r="B294" s="13"/>
      <c r="C294" s="13"/>
      <c r="AW294" s="15"/>
    </row>
    <row r="295">
      <c r="B295" s="13"/>
      <c r="C295" s="13"/>
      <c r="AW295" s="15"/>
    </row>
    <row r="296">
      <c r="B296" s="13"/>
      <c r="C296" s="13"/>
      <c r="AW296" s="15"/>
    </row>
    <row r="297">
      <c r="B297" s="13"/>
      <c r="C297" s="13"/>
      <c r="AW297" s="15"/>
    </row>
    <row r="298">
      <c r="B298" s="13"/>
      <c r="C298" s="13"/>
      <c r="AW298" s="15"/>
    </row>
    <row r="299">
      <c r="B299" s="13"/>
      <c r="C299" s="13"/>
      <c r="AW299" s="15"/>
    </row>
    <row r="300">
      <c r="B300" s="13"/>
      <c r="C300" s="13"/>
      <c r="AW300" s="15"/>
    </row>
    <row r="301">
      <c r="B301" s="13"/>
      <c r="C301" s="13"/>
      <c r="AW301" s="15"/>
    </row>
    <row r="302">
      <c r="B302" s="13"/>
      <c r="C302" s="13"/>
      <c r="AW302" s="15"/>
    </row>
    <row r="303">
      <c r="B303" s="13"/>
      <c r="C303" s="13"/>
      <c r="AW303" s="15"/>
    </row>
    <row r="304">
      <c r="B304" s="13"/>
      <c r="C304" s="13"/>
      <c r="AW304" s="15"/>
    </row>
    <row r="305">
      <c r="B305" s="13"/>
      <c r="C305" s="13"/>
      <c r="AW305" s="15"/>
    </row>
    <row r="306">
      <c r="B306" s="13"/>
      <c r="C306" s="13"/>
      <c r="AW306" s="15"/>
    </row>
    <row r="307">
      <c r="B307" s="13"/>
      <c r="C307" s="13"/>
      <c r="AW307" s="15"/>
    </row>
    <row r="308">
      <c r="B308" s="13"/>
      <c r="C308" s="13"/>
      <c r="AW308" s="15"/>
    </row>
    <row r="309">
      <c r="B309" s="13"/>
      <c r="C309" s="13"/>
      <c r="AW309" s="15"/>
    </row>
    <row r="310">
      <c r="B310" s="13"/>
      <c r="C310" s="13"/>
      <c r="AW310" s="15"/>
    </row>
    <row r="311">
      <c r="B311" s="13"/>
      <c r="C311" s="13"/>
      <c r="AW311" s="15"/>
    </row>
    <row r="312">
      <c r="B312" s="13"/>
      <c r="C312" s="13"/>
      <c r="AW312" s="15"/>
    </row>
    <row r="313">
      <c r="B313" s="13"/>
      <c r="C313" s="13"/>
      <c r="AW313" s="15"/>
    </row>
    <row r="314">
      <c r="B314" s="13"/>
      <c r="C314" s="13"/>
      <c r="AW314" s="15"/>
    </row>
    <row r="315">
      <c r="B315" s="13"/>
      <c r="C315" s="13"/>
      <c r="AW315" s="15"/>
    </row>
    <row r="316">
      <c r="B316" s="13"/>
      <c r="C316" s="13"/>
      <c r="AW316" s="15"/>
    </row>
    <row r="317">
      <c r="B317" s="13"/>
      <c r="C317" s="13"/>
      <c r="AW317" s="15"/>
    </row>
    <row r="318">
      <c r="B318" s="13"/>
      <c r="C318" s="13"/>
      <c r="AW318" s="15"/>
    </row>
    <row r="319">
      <c r="B319" s="13"/>
      <c r="C319" s="13"/>
      <c r="AW319" s="15"/>
    </row>
    <row r="320">
      <c r="B320" s="13"/>
      <c r="C320" s="13"/>
      <c r="AW320" s="15"/>
    </row>
    <row r="321">
      <c r="B321" s="13"/>
      <c r="C321" s="13"/>
      <c r="AW321" s="15"/>
    </row>
    <row r="322">
      <c r="B322" s="13"/>
      <c r="C322" s="13"/>
      <c r="AW322" s="15"/>
    </row>
    <row r="323">
      <c r="B323" s="13"/>
      <c r="C323" s="13"/>
      <c r="AW323" s="15"/>
    </row>
    <row r="324">
      <c r="B324" s="13"/>
      <c r="C324" s="13"/>
      <c r="AW324" s="15"/>
    </row>
    <row r="325">
      <c r="B325" s="13"/>
      <c r="C325" s="13"/>
      <c r="AW325" s="15"/>
    </row>
    <row r="326">
      <c r="B326" s="13"/>
      <c r="C326" s="13"/>
      <c r="AW326" s="15"/>
    </row>
    <row r="327">
      <c r="B327" s="13"/>
      <c r="C327" s="13"/>
      <c r="AW327" s="15"/>
    </row>
    <row r="328">
      <c r="B328" s="13"/>
      <c r="C328" s="13"/>
      <c r="AW328" s="15"/>
    </row>
    <row r="329">
      <c r="B329" s="13"/>
      <c r="C329" s="13"/>
      <c r="AW329" s="15"/>
    </row>
    <row r="330">
      <c r="B330" s="13"/>
      <c r="C330" s="13"/>
      <c r="AW330" s="15"/>
    </row>
    <row r="331">
      <c r="B331" s="13"/>
      <c r="C331" s="13"/>
      <c r="AW331" s="15"/>
    </row>
    <row r="332">
      <c r="B332" s="13"/>
      <c r="C332" s="13"/>
      <c r="AW332" s="15"/>
    </row>
    <row r="333">
      <c r="B333" s="13"/>
      <c r="C333" s="13"/>
      <c r="AW333" s="15"/>
    </row>
    <row r="334">
      <c r="B334" s="13"/>
      <c r="C334" s="13"/>
      <c r="AW334" s="15"/>
    </row>
    <row r="335">
      <c r="B335" s="13"/>
      <c r="C335" s="13"/>
      <c r="AW335" s="15"/>
    </row>
    <row r="336">
      <c r="B336" s="13"/>
      <c r="C336" s="13"/>
      <c r="AW336" s="15"/>
    </row>
    <row r="337">
      <c r="B337" s="13"/>
      <c r="C337" s="13"/>
      <c r="AW337" s="15"/>
    </row>
    <row r="338">
      <c r="B338" s="13"/>
      <c r="C338" s="13"/>
      <c r="AW338" s="15"/>
    </row>
    <row r="339">
      <c r="B339" s="13"/>
      <c r="C339" s="13"/>
      <c r="AW339" s="15"/>
    </row>
    <row r="340">
      <c r="B340" s="13"/>
      <c r="C340" s="13"/>
      <c r="AW340" s="15"/>
    </row>
    <row r="341">
      <c r="B341" s="13"/>
      <c r="C341" s="13"/>
      <c r="AW341" s="15"/>
    </row>
    <row r="342">
      <c r="B342" s="13"/>
      <c r="C342" s="13"/>
      <c r="AW342" s="15"/>
    </row>
    <row r="343">
      <c r="B343" s="13"/>
      <c r="C343" s="13"/>
      <c r="AW343" s="15"/>
    </row>
    <row r="344">
      <c r="B344" s="13"/>
      <c r="C344" s="13"/>
      <c r="AW344" s="15"/>
    </row>
    <row r="345">
      <c r="B345" s="13"/>
      <c r="C345" s="13"/>
      <c r="AW345" s="15"/>
    </row>
    <row r="346">
      <c r="B346" s="13"/>
      <c r="C346" s="13"/>
      <c r="AW346" s="15"/>
    </row>
    <row r="347">
      <c r="B347" s="13"/>
      <c r="C347" s="13"/>
      <c r="AW347" s="15"/>
    </row>
    <row r="348">
      <c r="B348" s="13"/>
      <c r="C348" s="13"/>
      <c r="AW348" s="15"/>
    </row>
    <row r="349">
      <c r="B349" s="13"/>
      <c r="C349" s="13"/>
      <c r="AW349" s="15"/>
    </row>
    <row r="350">
      <c r="B350" s="13"/>
      <c r="C350" s="13"/>
      <c r="AW350" s="15"/>
    </row>
    <row r="351">
      <c r="B351" s="13"/>
      <c r="C351" s="13"/>
      <c r="AW351" s="15"/>
    </row>
    <row r="352">
      <c r="B352" s="13"/>
      <c r="C352" s="13"/>
      <c r="AW352" s="15"/>
    </row>
    <row r="353">
      <c r="B353" s="13"/>
      <c r="C353" s="13"/>
      <c r="AW353" s="15"/>
    </row>
    <row r="354">
      <c r="B354" s="13"/>
      <c r="C354" s="13"/>
      <c r="AW354" s="15"/>
    </row>
    <row r="355">
      <c r="B355" s="13"/>
      <c r="C355" s="13"/>
      <c r="AW355" s="15"/>
    </row>
    <row r="356">
      <c r="B356" s="13"/>
      <c r="C356" s="13"/>
      <c r="AW356" s="15"/>
    </row>
    <row r="357">
      <c r="B357" s="13"/>
      <c r="C357" s="13"/>
      <c r="AW357" s="15"/>
    </row>
    <row r="358">
      <c r="B358" s="13"/>
      <c r="C358" s="13"/>
      <c r="AW358" s="15"/>
    </row>
    <row r="359">
      <c r="B359" s="13"/>
      <c r="C359" s="13"/>
      <c r="AW359" s="15"/>
    </row>
    <row r="360">
      <c r="B360" s="13"/>
      <c r="C360" s="13"/>
      <c r="AW360" s="15"/>
    </row>
    <row r="361">
      <c r="B361" s="13"/>
      <c r="C361" s="13"/>
      <c r="AW361" s="15"/>
    </row>
    <row r="362">
      <c r="B362" s="13"/>
      <c r="C362" s="13"/>
      <c r="AW362" s="15"/>
    </row>
    <row r="363">
      <c r="B363" s="13"/>
      <c r="C363" s="13"/>
      <c r="AW363" s="15"/>
    </row>
    <row r="364">
      <c r="B364" s="13"/>
      <c r="C364" s="13"/>
      <c r="AW364" s="15"/>
    </row>
    <row r="365">
      <c r="B365" s="13"/>
      <c r="C365" s="13"/>
      <c r="AW365" s="15"/>
    </row>
    <row r="366">
      <c r="B366" s="13"/>
      <c r="C366" s="13"/>
      <c r="AW366" s="15"/>
    </row>
    <row r="367">
      <c r="B367" s="13"/>
      <c r="C367" s="13"/>
      <c r="AW367" s="15"/>
    </row>
    <row r="368">
      <c r="B368" s="13"/>
      <c r="C368" s="13"/>
      <c r="AW368" s="15"/>
    </row>
    <row r="369">
      <c r="B369" s="13"/>
      <c r="C369" s="13"/>
      <c r="AW369" s="15"/>
    </row>
    <row r="370">
      <c r="B370" s="13"/>
      <c r="C370" s="13"/>
      <c r="AW370" s="15"/>
    </row>
    <row r="371">
      <c r="B371" s="13"/>
      <c r="C371" s="13"/>
      <c r="AW371" s="15"/>
    </row>
    <row r="372">
      <c r="B372" s="13"/>
      <c r="C372" s="13"/>
      <c r="AW372" s="15"/>
    </row>
    <row r="373">
      <c r="B373" s="13"/>
      <c r="C373" s="13"/>
      <c r="AW373" s="15"/>
    </row>
    <row r="374">
      <c r="B374" s="13"/>
      <c r="C374" s="13"/>
      <c r="AW374" s="15"/>
    </row>
    <row r="375">
      <c r="B375" s="13"/>
      <c r="C375" s="13"/>
      <c r="AW375" s="15"/>
    </row>
    <row r="376">
      <c r="B376" s="13"/>
      <c r="C376" s="13"/>
      <c r="AW376" s="15"/>
    </row>
    <row r="377">
      <c r="B377" s="13"/>
      <c r="C377" s="13"/>
      <c r="AW377" s="15"/>
    </row>
    <row r="378">
      <c r="B378" s="13"/>
      <c r="C378" s="13"/>
      <c r="AW378" s="15"/>
    </row>
    <row r="379">
      <c r="B379" s="13"/>
      <c r="C379" s="13"/>
      <c r="AW379" s="15"/>
    </row>
    <row r="380">
      <c r="B380" s="13"/>
      <c r="C380" s="13"/>
      <c r="AW380" s="15"/>
    </row>
    <row r="381">
      <c r="B381" s="13"/>
      <c r="C381" s="13"/>
      <c r="AW381" s="15"/>
    </row>
    <row r="382">
      <c r="B382" s="13"/>
      <c r="C382" s="13"/>
      <c r="AW382" s="15"/>
    </row>
    <row r="383">
      <c r="B383" s="13"/>
      <c r="C383" s="13"/>
      <c r="AW383" s="15"/>
    </row>
    <row r="384">
      <c r="B384" s="13"/>
      <c r="C384" s="13"/>
      <c r="AW384" s="15"/>
    </row>
    <row r="385">
      <c r="B385" s="13"/>
      <c r="C385" s="13"/>
      <c r="AW385" s="15"/>
    </row>
    <row r="386">
      <c r="B386" s="13"/>
      <c r="C386" s="13"/>
      <c r="AW386" s="15"/>
    </row>
    <row r="387">
      <c r="B387" s="13"/>
      <c r="C387" s="13"/>
      <c r="AW387" s="15"/>
    </row>
    <row r="388">
      <c r="B388" s="13"/>
      <c r="C388" s="13"/>
      <c r="AW388" s="15"/>
    </row>
    <row r="389">
      <c r="B389" s="13"/>
      <c r="C389" s="13"/>
      <c r="AW389" s="15"/>
    </row>
    <row r="390">
      <c r="B390" s="13"/>
      <c r="C390" s="13"/>
      <c r="AW390" s="15"/>
    </row>
    <row r="391">
      <c r="B391" s="13"/>
      <c r="C391" s="13"/>
      <c r="AW391" s="15"/>
    </row>
    <row r="392">
      <c r="B392" s="13"/>
      <c r="C392" s="13"/>
      <c r="AW392" s="15"/>
    </row>
    <row r="393">
      <c r="B393" s="13"/>
      <c r="C393" s="13"/>
      <c r="AW393" s="15"/>
    </row>
    <row r="394">
      <c r="B394" s="13"/>
      <c r="C394" s="13"/>
      <c r="AW394" s="15"/>
    </row>
    <row r="395">
      <c r="B395" s="13"/>
      <c r="C395" s="13"/>
      <c r="AW395" s="15"/>
    </row>
    <row r="396">
      <c r="B396" s="13"/>
      <c r="C396" s="13"/>
      <c r="AW396" s="15"/>
    </row>
    <row r="397">
      <c r="B397" s="13"/>
      <c r="C397" s="13"/>
      <c r="AW397" s="15"/>
    </row>
    <row r="398">
      <c r="B398" s="13"/>
      <c r="C398" s="13"/>
      <c r="AW398" s="15"/>
    </row>
    <row r="399">
      <c r="B399" s="13"/>
      <c r="C399" s="13"/>
      <c r="AW399" s="15"/>
    </row>
    <row r="400">
      <c r="B400" s="13"/>
      <c r="C400" s="13"/>
      <c r="AW400" s="15"/>
    </row>
    <row r="401">
      <c r="B401" s="13"/>
      <c r="C401" s="13"/>
      <c r="AW401" s="15"/>
    </row>
    <row r="402">
      <c r="B402" s="13"/>
      <c r="C402" s="13"/>
      <c r="AW402" s="15"/>
    </row>
    <row r="403">
      <c r="B403" s="13"/>
      <c r="C403" s="13"/>
      <c r="AW403" s="15"/>
    </row>
    <row r="404">
      <c r="B404" s="13"/>
      <c r="C404" s="13"/>
      <c r="AW404" s="15"/>
    </row>
    <row r="405">
      <c r="B405" s="13"/>
      <c r="C405" s="13"/>
      <c r="AW405" s="15"/>
    </row>
    <row r="406">
      <c r="B406" s="13"/>
      <c r="C406" s="13"/>
      <c r="AW406" s="15"/>
    </row>
    <row r="407">
      <c r="B407" s="13"/>
      <c r="C407" s="13"/>
      <c r="AW407" s="15"/>
    </row>
    <row r="408">
      <c r="B408" s="13"/>
      <c r="C408" s="13"/>
      <c r="AW408" s="15"/>
    </row>
    <row r="409">
      <c r="B409" s="13"/>
      <c r="C409" s="13"/>
      <c r="AW409" s="15"/>
    </row>
    <row r="410">
      <c r="B410" s="13"/>
      <c r="C410" s="13"/>
      <c r="AW410" s="15"/>
    </row>
    <row r="411">
      <c r="B411" s="13"/>
      <c r="C411" s="13"/>
      <c r="AW411" s="15"/>
    </row>
    <row r="412">
      <c r="B412" s="13"/>
      <c r="C412" s="13"/>
      <c r="AW412" s="15"/>
    </row>
    <row r="413">
      <c r="B413" s="13"/>
      <c r="C413" s="13"/>
      <c r="AW413" s="15"/>
    </row>
    <row r="414">
      <c r="B414" s="13"/>
      <c r="C414" s="13"/>
      <c r="AW414" s="15"/>
    </row>
    <row r="415">
      <c r="B415" s="13"/>
      <c r="C415" s="13"/>
      <c r="AW415" s="15"/>
    </row>
    <row r="416">
      <c r="B416" s="13"/>
      <c r="C416" s="13"/>
      <c r="AW416" s="15"/>
    </row>
    <row r="417">
      <c r="B417" s="13"/>
      <c r="C417" s="13"/>
      <c r="AW417" s="15"/>
    </row>
    <row r="418">
      <c r="B418" s="13"/>
      <c r="C418" s="13"/>
      <c r="AW418" s="15"/>
    </row>
    <row r="419">
      <c r="B419" s="13"/>
      <c r="C419" s="13"/>
      <c r="AW419" s="15"/>
    </row>
    <row r="420">
      <c r="B420" s="13"/>
      <c r="C420" s="13"/>
      <c r="AW420" s="15"/>
    </row>
    <row r="421">
      <c r="B421" s="13"/>
      <c r="C421" s="13"/>
      <c r="AW421" s="15"/>
    </row>
    <row r="422">
      <c r="B422" s="13"/>
      <c r="C422" s="13"/>
      <c r="AW422" s="15"/>
    </row>
    <row r="423">
      <c r="B423" s="13"/>
      <c r="C423" s="13"/>
      <c r="AW423" s="15"/>
    </row>
    <row r="424">
      <c r="B424" s="13"/>
      <c r="C424" s="13"/>
      <c r="AW424" s="15"/>
    </row>
    <row r="425">
      <c r="B425" s="13"/>
      <c r="C425" s="13"/>
      <c r="AW425" s="15"/>
    </row>
    <row r="426">
      <c r="B426" s="13"/>
      <c r="C426" s="13"/>
      <c r="AW426" s="15"/>
    </row>
    <row r="427">
      <c r="B427" s="13"/>
      <c r="C427" s="13"/>
      <c r="AW427" s="15"/>
    </row>
    <row r="428">
      <c r="B428" s="13"/>
      <c r="C428" s="13"/>
      <c r="AW428" s="15"/>
    </row>
    <row r="429">
      <c r="B429" s="13"/>
      <c r="C429" s="13"/>
      <c r="AW429" s="15"/>
    </row>
    <row r="430">
      <c r="B430" s="13"/>
      <c r="C430" s="13"/>
      <c r="AW430" s="15"/>
    </row>
    <row r="431">
      <c r="B431" s="13"/>
      <c r="C431" s="13"/>
      <c r="AW431" s="15"/>
    </row>
    <row r="432">
      <c r="B432" s="13"/>
      <c r="C432" s="13"/>
      <c r="AW432" s="15"/>
    </row>
    <row r="433">
      <c r="B433" s="13"/>
      <c r="C433" s="13"/>
      <c r="AW433" s="15"/>
    </row>
    <row r="434">
      <c r="B434" s="13"/>
      <c r="C434" s="13"/>
      <c r="AW434" s="15"/>
    </row>
    <row r="435">
      <c r="B435" s="13"/>
      <c r="C435" s="13"/>
      <c r="AW435" s="15"/>
    </row>
    <row r="436">
      <c r="B436" s="13"/>
      <c r="C436" s="13"/>
      <c r="AW436" s="15"/>
    </row>
    <row r="437">
      <c r="B437" s="13"/>
      <c r="C437" s="13"/>
      <c r="AW437" s="15"/>
    </row>
    <row r="438">
      <c r="B438" s="13"/>
      <c r="C438" s="13"/>
      <c r="AW438" s="15"/>
    </row>
    <row r="439">
      <c r="B439" s="13"/>
      <c r="C439" s="13"/>
      <c r="AW439" s="15"/>
    </row>
    <row r="440">
      <c r="B440" s="13"/>
      <c r="C440" s="13"/>
      <c r="AW440" s="15"/>
    </row>
    <row r="441">
      <c r="B441" s="13"/>
      <c r="C441" s="13"/>
      <c r="AW441" s="15"/>
    </row>
    <row r="442">
      <c r="B442" s="13"/>
      <c r="C442" s="13"/>
      <c r="AW442" s="15"/>
    </row>
    <row r="443">
      <c r="B443" s="13"/>
      <c r="C443" s="13"/>
      <c r="AW443" s="15"/>
    </row>
    <row r="444">
      <c r="B444" s="13"/>
      <c r="C444" s="13"/>
      <c r="AW444" s="15"/>
    </row>
    <row r="445">
      <c r="B445" s="13"/>
      <c r="C445" s="13"/>
      <c r="AW445" s="15"/>
    </row>
    <row r="446">
      <c r="B446" s="13"/>
      <c r="C446" s="13"/>
      <c r="AW446" s="15"/>
    </row>
    <row r="447">
      <c r="B447" s="13"/>
      <c r="C447" s="13"/>
      <c r="AW447" s="15"/>
    </row>
    <row r="448">
      <c r="B448" s="13"/>
      <c r="C448" s="13"/>
      <c r="AW448" s="15"/>
    </row>
    <row r="449">
      <c r="B449" s="13"/>
      <c r="C449" s="13"/>
      <c r="AW449" s="15"/>
    </row>
    <row r="450">
      <c r="B450" s="13"/>
      <c r="C450" s="13"/>
      <c r="AW450" s="15"/>
    </row>
    <row r="451">
      <c r="B451" s="13"/>
      <c r="C451" s="13"/>
      <c r="AW451" s="15"/>
    </row>
    <row r="452">
      <c r="B452" s="13"/>
      <c r="C452" s="13"/>
      <c r="AW452" s="15"/>
    </row>
    <row r="453">
      <c r="B453" s="13"/>
      <c r="C453" s="13"/>
      <c r="AW453" s="15"/>
    </row>
    <row r="454">
      <c r="B454" s="13"/>
      <c r="C454" s="13"/>
      <c r="AW454" s="15"/>
    </row>
    <row r="455">
      <c r="B455" s="13"/>
      <c r="C455" s="13"/>
      <c r="AW455" s="15"/>
    </row>
    <row r="456">
      <c r="B456" s="13"/>
      <c r="C456" s="13"/>
      <c r="AW456" s="15"/>
    </row>
    <row r="457">
      <c r="B457" s="13"/>
      <c r="C457" s="13"/>
      <c r="AW457" s="15"/>
    </row>
    <row r="458">
      <c r="B458" s="13"/>
      <c r="C458" s="13"/>
      <c r="AW458" s="15"/>
    </row>
    <row r="459">
      <c r="B459" s="13"/>
      <c r="C459" s="13"/>
      <c r="AW459" s="15"/>
    </row>
    <row r="460">
      <c r="B460" s="13"/>
      <c r="C460" s="13"/>
      <c r="AW460" s="15"/>
    </row>
    <row r="461">
      <c r="B461" s="13"/>
      <c r="C461" s="13"/>
      <c r="AW461" s="15"/>
    </row>
    <row r="462">
      <c r="B462" s="13"/>
      <c r="C462" s="13"/>
      <c r="AW462" s="15"/>
    </row>
    <row r="463">
      <c r="B463" s="13"/>
      <c r="C463" s="13"/>
      <c r="AW463" s="15"/>
    </row>
    <row r="464">
      <c r="B464" s="13"/>
      <c r="C464" s="13"/>
      <c r="AW464" s="15"/>
    </row>
    <row r="465">
      <c r="B465" s="13"/>
      <c r="C465" s="13"/>
      <c r="AW465" s="15"/>
    </row>
    <row r="466">
      <c r="B466" s="13"/>
      <c r="C466" s="13"/>
      <c r="AW466" s="15"/>
    </row>
    <row r="467">
      <c r="B467" s="13"/>
      <c r="C467" s="13"/>
      <c r="AW467" s="15"/>
    </row>
    <row r="468">
      <c r="B468" s="13"/>
      <c r="C468" s="13"/>
      <c r="AW468" s="15"/>
    </row>
    <row r="469">
      <c r="B469" s="13"/>
      <c r="C469" s="13"/>
      <c r="AW469" s="15"/>
    </row>
    <row r="470">
      <c r="B470" s="13"/>
      <c r="C470" s="13"/>
      <c r="AW470" s="15"/>
    </row>
    <row r="471">
      <c r="B471" s="13"/>
      <c r="C471" s="13"/>
      <c r="AW471" s="15"/>
    </row>
    <row r="472">
      <c r="B472" s="13"/>
      <c r="C472" s="13"/>
      <c r="AW472" s="15"/>
    </row>
    <row r="473">
      <c r="B473" s="13"/>
      <c r="C473" s="13"/>
      <c r="AW473" s="15"/>
    </row>
    <row r="474">
      <c r="B474" s="13"/>
      <c r="C474" s="13"/>
      <c r="AW474" s="15"/>
    </row>
    <row r="475">
      <c r="B475" s="13"/>
      <c r="C475" s="13"/>
      <c r="AW475" s="15"/>
    </row>
    <row r="476">
      <c r="B476" s="13"/>
      <c r="C476" s="13"/>
      <c r="AW476" s="15"/>
    </row>
    <row r="477">
      <c r="B477" s="13"/>
      <c r="C477" s="13"/>
      <c r="AW477" s="15"/>
    </row>
    <row r="478">
      <c r="B478" s="13"/>
      <c r="C478" s="13"/>
      <c r="AW478" s="15"/>
    </row>
    <row r="479">
      <c r="B479" s="13"/>
      <c r="C479" s="13"/>
      <c r="AW479" s="15"/>
    </row>
    <row r="480">
      <c r="B480" s="13"/>
      <c r="C480" s="13"/>
      <c r="AW480" s="15"/>
    </row>
    <row r="481">
      <c r="B481" s="13"/>
      <c r="C481" s="13"/>
      <c r="AW481" s="15"/>
    </row>
    <row r="482">
      <c r="B482" s="13"/>
      <c r="C482" s="13"/>
      <c r="AW482" s="15"/>
    </row>
    <row r="483">
      <c r="B483" s="13"/>
      <c r="C483" s="13"/>
      <c r="AW483" s="15"/>
    </row>
    <row r="484">
      <c r="B484" s="13"/>
      <c r="C484" s="13"/>
      <c r="AW484" s="15"/>
    </row>
    <row r="485">
      <c r="B485" s="13"/>
      <c r="C485" s="13"/>
      <c r="AW485" s="15"/>
    </row>
    <row r="486">
      <c r="B486" s="13"/>
      <c r="C486" s="13"/>
      <c r="AW486" s="15"/>
    </row>
    <row r="487">
      <c r="B487" s="13"/>
      <c r="C487" s="13"/>
      <c r="AW487" s="15"/>
    </row>
    <row r="488">
      <c r="B488" s="13"/>
      <c r="C488" s="13"/>
      <c r="AW488" s="15"/>
    </row>
    <row r="489">
      <c r="B489" s="13"/>
      <c r="C489" s="13"/>
      <c r="AW489" s="15"/>
    </row>
    <row r="490">
      <c r="B490" s="13"/>
      <c r="C490" s="13"/>
      <c r="AW490" s="15"/>
    </row>
    <row r="491">
      <c r="B491" s="13"/>
      <c r="C491" s="13"/>
      <c r="AW491" s="15"/>
    </row>
    <row r="492">
      <c r="B492" s="13"/>
      <c r="C492" s="13"/>
      <c r="AW492" s="15"/>
    </row>
    <row r="493">
      <c r="B493" s="13"/>
      <c r="C493" s="13"/>
      <c r="AW493" s="15"/>
    </row>
    <row r="494">
      <c r="B494" s="13"/>
      <c r="C494" s="13"/>
      <c r="AW494" s="15"/>
    </row>
    <row r="495">
      <c r="B495" s="13"/>
      <c r="C495" s="13"/>
      <c r="AW495" s="15"/>
    </row>
    <row r="496">
      <c r="B496" s="13"/>
      <c r="C496" s="13"/>
      <c r="AW496" s="15"/>
    </row>
    <row r="497">
      <c r="B497" s="13"/>
      <c r="C497" s="13"/>
      <c r="AW497" s="15"/>
    </row>
    <row r="498">
      <c r="B498" s="13"/>
      <c r="C498" s="13"/>
      <c r="AW498" s="15"/>
    </row>
    <row r="499">
      <c r="B499" s="13"/>
      <c r="C499" s="13"/>
      <c r="AW499" s="15"/>
    </row>
    <row r="500">
      <c r="B500" s="13"/>
      <c r="C500" s="13"/>
      <c r="AW500" s="15"/>
    </row>
    <row r="501">
      <c r="B501" s="13"/>
      <c r="C501" s="13"/>
      <c r="AW501" s="15"/>
    </row>
    <row r="502">
      <c r="B502" s="13"/>
      <c r="C502" s="13"/>
      <c r="AW502" s="15"/>
    </row>
    <row r="503">
      <c r="B503" s="13"/>
      <c r="C503" s="13"/>
      <c r="AW503" s="15"/>
    </row>
    <row r="504">
      <c r="B504" s="13"/>
      <c r="C504" s="13"/>
      <c r="AW504" s="15"/>
    </row>
    <row r="505">
      <c r="B505" s="13"/>
      <c r="C505" s="13"/>
      <c r="AW505" s="15"/>
    </row>
    <row r="506">
      <c r="B506" s="13"/>
      <c r="C506" s="13"/>
      <c r="AW506" s="15"/>
    </row>
    <row r="507">
      <c r="B507" s="13"/>
      <c r="C507" s="13"/>
      <c r="AW507" s="15"/>
    </row>
    <row r="508">
      <c r="B508" s="13"/>
      <c r="C508" s="13"/>
      <c r="AW508" s="15"/>
    </row>
    <row r="509">
      <c r="B509" s="13"/>
      <c r="C509" s="13"/>
      <c r="AW509" s="15"/>
    </row>
    <row r="510">
      <c r="B510" s="13"/>
      <c r="C510" s="13"/>
      <c r="AW510" s="15"/>
    </row>
    <row r="511">
      <c r="B511" s="13"/>
      <c r="C511" s="13"/>
      <c r="AW511" s="15"/>
    </row>
    <row r="512">
      <c r="B512" s="13"/>
      <c r="C512" s="13"/>
      <c r="AW512" s="15"/>
    </row>
    <row r="513">
      <c r="B513" s="13"/>
      <c r="C513" s="13"/>
      <c r="AW513" s="15"/>
    </row>
    <row r="514">
      <c r="B514" s="13"/>
      <c r="C514" s="13"/>
      <c r="AW514" s="15"/>
    </row>
    <row r="515">
      <c r="B515" s="13"/>
      <c r="C515" s="13"/>
      <c r="AW515" s="15"/>
    </row>
    <row r="516">
      <c r="B516" s="13"/>
      <c r="C516" s="13"/>
      <c r="AW516" s="15"/>
    </row>
    <row r="517">
      <c r="B517" s="13"/>
      <c r="C517" s="13"/>
      <c r="AW517" s="15"/>
    </row>
    <row r="518">
      <c r="B518" s="13"/>
      <c r="C518" s="13"/>
      <c r="AW518" s="15"/>
    </row>
    <row r="519">
      <c r="B519" s="13"/>
      <c r="C519" s="13"/>
      <c r="AW519" s="15"/>
    </row>
    <row r="520">
      <c r="B520" s="13"/>
      <c r="C520" s="13"/>
      <c r="AW520" s="15"/>
    </row>
    <row r="521">
      <c r="B521" s="13"/>
      <c r="C521" s="13"/>
      <c r="AW521" s="15"/>
    </row>
    <row r="522">
      <c r="B522" s="13"/>
      <c r="C522" s="13"/>
      <c r="AW522" s="15"/>
    </row>
    <row r="523">
      <c r="B523" s="13"/>
      <c r="C523" s="13"/>
      <c r="AW523" s="15"/>
    </row>
    <row r="524">
      <c r="B524" s="13"/>
      <c r="C524" s="13"/>
      <c r="AW524" s="15"/>
    </row>
    <row r="525">
      <c r="B525" s="13"/>
      <c r="C525" s="13"/>
      <c r="AW525" s="15"/>
    </row>
    <row r="526">
      <c r="B526" s="13"/>
      <c r="C526" s="13"/>
      <c r="AW526" s="15"/>
    </row>
    <row r="527">
      <c r="B527" s="13"/>
      <c r="C527" s="13"/>
      <c r="AW527" s="15"/>
    </row>
    <row r="528">
      <c r="B528" s="13"/>
      <c r="C528" s="13"/>
      <c r="AW528" s="15"/>
    </row>
    <row r="529">
      <c r="B529" s="13"/>
      <c r="C529" s="13"/>
      <c r="AW529" s="15"/>
    </row>
    <row r="530">
      <c r="B530" s="13"/>
      <c r="C530" s="13"/>
      <c r="AW530" s="15"/>
    </row>
    <row r="531">
      <c r="B531" s="13"/>
      <c r="C531" s="13"/>
      <c r="AW531" s="15"/>
    </row>
    <row r="532">
      <c r="B532" s="13"/>
      <c r="C532" s="13"/>
      <c r="AW532" s="15"/>
    </row>
    <row r="533">
      <c r="B533" s="13"/>
      <c r="C533" s="13"/>
      <c r="AW533" s="15"/>
    </row>
    <row r="534">
      <c r="B534" s="13"/>
      <c r="C534" s="13"/>
      <c r="AW534" s="15"/>
    </row>
    <row r="535">
      <c r="B535" s="13"/>
      <c r="C535" s="13"/>
      <c r="AW535" s="15"/>
    </row>
    <row r="536">
      <c r="B536" s="13"/>
      <c r="C536" s="13"/>
      <c r="AW536" s="15"/>
    </row>
    <row r="537">
      <c r="B537" s="13"/>
      <c r="C537" s="13"/>
      <c r="AW537" s="15"/>
    </row>
    <row r="538">
      <c r="B538" s="13"/>
      <c r="C538" s="13"/>
      <c r="AW538" s="15"/>
    </row>
    <row r="539">
      <c r="B539" s="13"/>
      <c r="C539" s="13"/>
      <c r="AW539" s="15"/>
    </row>
    <row r="540">
      <c r="B540" s="13"/>
      <c r="C540" s="13"/>
      <c r="AW540" s="15"/>
    </row>
    <row r="541">
      <c r="B541" s="13"/>
      <c r="C541" s="13"/>
      <c r="AW541" s="15"/>
    </row>
    <row r="542">
      <c r="B542" s="13"/>
      <c r="C542" s="13"/>
      <c r="AW542" s="15"/>
    </row>
    <row r="543">
      <c r="B543" s="13"/>
      <c r="C543" s="13"/>
      <c r="AW543" s="15"/>
    </row>
    <row r="544">
      <c r="B544" s="13"/>
      <c r="C544" s="13"/>
      <c r="AW544" s="15"/>
    </row>
    <row r="545">
      <c r="B545" s="13"/>
      <c r="C545" s="13"/>
      <c r="AW545" s="15"/>
    </row>
    <row r="546">
      <c r="B546" s="13"/>
      <c r="C546" s="13"/>
      <c r="AW546" s="15"/>
    </row>
    <row r="547">
      <c r="B547" s="13"/>
      <c r="C547" s="13"/>
      <c r="AW547" s="15"/>
    </row>
    <row r="548">
      <c r="B548" s="13"/>
      <c r="C548" s="13"/>
      <c r="AW548" s="15"/>
    </row>
    <row r="549">
      <c r="B549" s="13"/>
      <c r="C549" s="13"/>
      <c r="AW549" s="15"/>
    </row>
    <row r="550">
      <c r="B550" s="13"/>
      <c r="C550" s="13"/>
      <c r="AW550" s="15"/>
    </row>
    <row r="551">
      <c r="B551" s="13"/>
      <c r="C551" s="13"/>
      <c r="AW551" s="15"/>
    </row>
    <row r="552">
      <c r="B552" s="13"/>
      <c r="C552" s="13"/>
      <c r="AW552" s="15"/>
    </row>
    <row r="553">
      <c r="B553" s="13"/>
      <c r="C553" s="13"/>
      <c r="AW553" s="15"/>
    </row>
    <row r="554">
      <c r="B554" s="13"/>
      <c r="C554" s="13"/>
      <c r="AW554" s="15"/>
    </row>
    <row r="555">
      <c r="B555" s="13"/>
      <c r="C555" s="13"/>
      <c r="AW555" s="15"/>
    </row>
    <row r="556">
      <c r="B556" s="13"/>
      <c r="C556" s="13"/>
      <c r="AW556" s="15"/>
    </row>
    <row r="557">
      <c r="B557" s="13"/>
      <c r="C557" s="13"/>
      <c r="AW557" s="15"/>
    </row>
    <row r="558">
      <c r="B558" s="13"/>
      <c r="C558" s="13"/>
      <c r="AW558" s="15"/>
    </row>
    <row r="559">
      <c r="B559" s="13"/>
      <c r="C559" s="13"/>
      <c r="AW559" s="15"/>
    </row>
    <row r="560">
      <c r="B560" s="13"/>
      <c r="C560" s="13"/>
      <c r="AW560" s="15"/>
    </row>
    <row r="561">
      <c r="B561" s="13"/>
      <c r="C561" s="13"/>
      <c r="AW561" s="15"/>
    </row>
    <row r="562">
      <c r="B562" s="13"/>
      <c r="C562" s="13"/>
      <c r="AW562" s="15"/>
    </row>
    <row r="563">
      <c r="B563" s="13"/>
      <c r="C563" s="13"/>
      <c r="AW563" s="15"/>
    </row>
    <row r="564">
      <c r="B564" s="13"/>
      <c r="C564" s="13"/>
      <c r="AW564" s="15"/>
    </row>
    <row r="565">
      <c r="B565" s="13"/>
      <c r="C565" s="13"/>
      <c r="AW565" s="15"/>
    </row>
    <row r="566">
      <c r="B566" s="13"/>
      <c r="C566" s="13"/>
      <c r="AW566" s="15"/>
    </row>
    <row r="567">
      <c r="B567" s="13"/>
      <c r="C567" s="13"/>
      <c r="AW567" s="15"/>
    </row>
    <row r="568">
      <c r="B568" s="13"/>
      <c r="C568" s="13"/>
      <c r="AW568" s="15"/>
    </row>
    <row r="569">
      <c r="B569" s="13"/>
      <c r="C569" s="13"/>
      <c r="AW569" s="15"/>
    </row>
    <row r="570">
      <c r="B570" s="13"/>
      <c r="C570" s="13"/>
      <c r="AW570" s="15"/>
    </row>
    <row r="571">
      <c r="B571" s="13"/>
      <c r="C571" s="13"/>
      <c r="AW571" s="15"/>
    </row>
    <row r="572">
      <c r="B572" s="13"/>
      <c r="C572" s="13"/>
      <c r="AW572" s="15"/>
    </row>
    <row r="573">
      <c r="B573" s="13"/>
      <c r="C573" s="13"/>
      <c r="AW573" s="15"/>
    </row>
    <row r="574">
      <c r="B574" s="13"/>
      <c r="C574" s="13"/>
      <c r="AW574" s="15"/>
    </row>
    <row r="575">
      <c r="B575" s="13"/>
      <c r="C575" s="13"/>
      <c r="AW575" s="15"/>
    </row>
    <row r="576">
      <c r="B576" s="13"/>
      <c r="C576" s="13"/>
      <c r="AW576" s="15"/>
    </row>
    <row r="577">
      <c r="B577" s="13"/>
      <c r="C577" s="13"/>
      <c r="AW577" s="15"/>
    </row>
    <row r="578">
      <c r="B578" s="13"/>
      <c r="C578" s="13"/>
      <c r="AW578" s="15"/>
    </row>
    <row r="579">
      <c r="B579" s="13"/>
      <c r="C579" s="13"/>
      <c r="AW579" s="15"/>
    </row>
    <row r="580">
      <c r="B580" s="13"/>
      <c r="C580" s="13"/>
      <c r="AW580" s="15"/>
    </row>
    <row r="581">
      <c r="B581" s="13"/>
      <c r="C581" s="13"/>
      <c r="AW581" s="15"/>
    </row>
    <row r="582">
      <c r="B582" s="13"/>
      <c r="C582" s="13"/>
      <c r="AW582" s="15"/>
    </row>
    <row r="583">
      <c r="B583" s="13"/>
      <c r="C583" s="13"/>
      <c r="AW583" s="15"/>
    </row>
    <row r="584">
      <c r="B584" s="13"/>
      <c r="C584" s="13"/>
      <c r="AW584" s="15"/>
    </row>
    <row r="585">
      <c r="B585" s="13"/>
      <c r="C585" s="13"/>
      <c r="AW585" s="15"/>
    </row>
    <row r="586">
      <c r="B586" s="13"/>
      <c r="C586" s="13"/>
      <c r="AW586" s="15"/>
    </row>
    <row r="587">
      <c r="B587" s="13"/>
      <c r="C587" s="13"/>
      <c r="AW587" s="15"/>
    </row>
    <row r="588">
      <c r="B588" s="13"/>
      <c r="C588" s="13"/>
      <c r="AW588" s="15"/>
    </row>
    <row r="589">
      <c r="B589" s="13"/>
      <c r="C589" s="13"/>
      <c r="AW589" s="15"/>
    </row>
    <row r="590">
      <c r="B590" s="13"/>
      <c r="C590" s="13"/>
      <c r="AW590" s="15"/>
    </row>
    <row r="591">
      <c r="B591" s="13"/>
      <c r="C591" s="13"/>
      <c r="AW591" s="15"/>
    </row>
    <row r="592">
      <c r="B592" s="13"/>
      <c r="C592" s="13"/>
      <c r="AW592" s="15"/>
    </row>
    <row r="593">
      <c r="B593" s="13"/>
      <c r="C593" s="13"/>
      <c r="AW593" s="15"/>
    </row>
    <row r="594">
      <c r="B594" s="13"/>
      <c r="C594" s="13"/>
      <c r="AW594" s="15"/>
    </row>
    <row r="595">
      <c r="B595" s="13"/>
      <c r="C595" s="13"/>
      <c r="AW595" s="15"/>
    </row>
    <row r="596">
      <c r="B596" s="13"/>
      <c r="C596" s="13"/>
      <c r="AW596" s="15"/>
    </row>
    <row r="597">
      <c r="B597" s="13"/>
      <c r="C597" s="13"/>
      <c r="AW597" s="15"/>
    </row>
    <row r="598">
      <c r="B598" s="13"/>
      <c r="C598" s="13"/>
      <c r="AW598" s="15"/>
    </row>
    <row r="599">
      <c r="B599" s="13"/>
      <c r="C599" s="13"/>
      <c r="AW599" s="15"/>
    </row>
    <row r="600">
      <c r="B600" s="13"/>
      <c r="C600" s="13"/>
      <c r="AW600" s="15"/>
    </row>
    <row r="601">
      <c r="B601" s="13"/>
      <c r="C601" s="13"/>
      <c r="AW601" s="15"/>
    </row>
    <row r="602">
      <c r="B602" s="13"/>
      <c r="C602" s="13"/>
      <c r="AW602" s="15"/>
    </row>
    <row r="603">
      <c r="B603" s="13"/>
      <c r="C603" s="13"/>
      <c r="AW603" s="15"/>
    </row>
    <row r="604">
      <c r="B604" s="13"/>
      <c r="C604" s="13"/>
      <c r="AW604" s="15"/>
    </row>
    <row r="605">
      <c r="B605" s="13"/>
      <c r="C605" s="13"/>
      <c r="AW605" s="15"/>
    </row>
    <row r="606">
      <c r="B606" s="13"/>
      <c r="C606" s="13"/>
      <c r="AW606" s="15"/>
    </row>
    <row r="607">
      <c r="B607" s="13"/>
      <c r="C607" s="13"/>
      <c r="AW607" s="15"/>
    </row>
    <row r="608">
      <c r="B608" s="13"/>
      <c r="C608" s="13"/>
      <c r="AW608" s="15"/>
    </row>
    <row r="609">
      <c r="B609" s="13"/>
      <c r="C609" s="13"/>
      <c r="AW609" s="15"/>
    </row>
    <row r="610">
      <c r="B610" s="13"/>
      <c r="C610" s="13"/>
      <c r="AW610" s="15"/>
    </row>
    <row r="611">
      <c r="B611" s="13"/>
      <c r="C611" s="13"/>
      <c r="AW611" s="15"/>
    </row>
    <row r="612">
      <c r="B612" s="13"/>
      <c r="C612" s="13"/>
      <c r="AW612" s="15"/>
    </row>
    <row r="613">
      <c r="B613" s="13"/>
      <c r="C613" s="13"/>
      <c r="AW613" s="15"/>
    </row>
    <row r="614">
      <c r="B614" s="13"/>
      <c r="C614" s="13"/>
      <c r="AW614" s="15"/>
    </row>
    <row r="615">
      <c r="B615" s="13"/>
      <c r="C615" s="13"/>
      <c r="AW615" s="15"/>
    </row>
    <row r="616">
      <c r="B616" s="13"/>
      <c r="C616" s="13"/>
      <c r="AW616" s="15"/>
    </row>
    <row r="617">
      <c r="B617" s="13"/>
      <c r="C617" s="13"/>
      <c r="AW617" s="15"/>
    </row>
    <row r="618">
      <c r="B618" s="13"/>
      <c r="C618" s="13"/>
      <c r="AW618" s="15"/>
    </row>
    <row r="619">
      <c r="B619" s="13"/>
      <c r="C619" s="13"/>
      <c r="AW619" s="15"/>
    </row>
    <row r="620">
      <c r="B620" s="13"/>
      <c r="C620" s="13"/>
      <c r="AW620" s="15"/>
    </row>
    <row r="621">
      <c r="B621" s="13"/>
      <c r="C621" s="13"/>
      <c r="AW621" s="15"/>
    </row>
    <row r="622">
      <c r="B622" s="13"/>
      <c r="C622" s="13"/>
      <c r="AW622" s="15"/>
    </row>
    <row r="623">
      <c r="B623" s="13"/>
      <c r="C623" s="13"/>
      <c r="AW623" s="15"/>
    </row>
    <row r="624">
      <c r="B624" s="13"/>
      <c r="C624" s="13"/>
      <c r="AW624" s="15"/>
    </row>
    <row r="625">
      <c r="B625" s="13"/>
      <c r="C625" s="13"/>
      <c r="AW625" s="15"/>
    </row>
    <row r="626">
      <c r="B626" s="13"/>
      <c r="C626" s="13"/>
      <c r="AW626" s="15"/>
    </row>
    <row r="627">
      <c r="B627" s="13"/>
      <c r="C627" s="13"/>
      <c r="AW627" s="15"/>
    </row>
    <row r="628">
      <c r="B628" s="13"/>
      <c r="C628" s="13"/>
      <c r="AW628" s="15"/>
    </row>
    <row r="629">
      <c r="B629" s="13"/>
      <c r="C629" s="13"/>
      <c r="AW629" s="15"/>
    </row>
    <row r="630">
      <c r="B630" s="13"/>
      <c r="C630" s="13"/>
      <c r="AW630" s="15"/>
    </row>
    <row r="631">
      <c r="B631" s="13"/>
      <c r="C631" s="13"/>
      <c r="AW631" s="15"/>
    </row>
    <row r="632">
      <c r="B632" s="13"/>
      <c r="C632" s="13"/>
      <c r="AW632" s="15"/>
    </row>
    <row r="633">
      <c r="B633" s="13"/>
      <c r="C633" s="13"/>
      <c r="AW633" s="15"/>
    </row>
    <row r="634">
      <c r="B634" s="13"/>
      <c r="C634" s="13"/>
      <c r="AW634" s="15"/>
    </row>
    <row r="635">
      <c r="B635" s="13"/>
      <c r="C635" s="13"/>
      <c r="AW635" s="15"/>
    </row>
    <row r="636">
      <c r="B636" s="13"/>
      <c r="C636" s="13"/>
      <c r="AW636" s="15"/>
    </row>
    <row r="637">
      <c r="B637" s="13"/>
      <c r="C637" s="13"/>
      <c r="AW637" s="15"/>
    </row>
    <row r="638">
      <c r="B638" s="13"/>
      <c r="C638" s="13"/>
      <c r="AW638" s="15"/>
    </row>
    <row r="639">
      <c r="B639" s="13"/>
      <c r="C639" s="13"/>
      <c r="AW639" s="15"/>
    </row>
    <row r="640">
      <c r="B640" s="13"/>
      <c r="C640" s="13"/>
      <c r="AW640" s="15"/>
    </row>
    <row r="641">
      <c r="B641" s="13"/>
      <c r="C641" s="13"/>
      <c r="AW641" s="15"/>
    </row>
    <row r="642">
      <c r="B642" s="13"/>
      <c r="C642" s="13"/>
      <c r="AW642" s="15"/>
    </row>
    <row r="643">
      <c r="B643" s="13"/>
      <c r="C643" s="13"/>
      <c r="AW643" s="15"/>
    </row>
    <row r="644">
      <c r="B644" s="13"/>
      <c r="C644" s="13"/>
      <c r="AW644" s="15"/>
    </row>
    <row r="645">
      <c r="B645" s="13"/>
      <c r="C645" s="13"/>
      <c r="AW645" s="15"/>
    </row>
    <row r="646">
      <c r="B646" s="13"/>
      <c r="C646" s="13"/>
      <c r="AW646" s="15"/>
    </row>
    <row r="647">
      <c r="B647" s="13"/>
      <c r="C647" s="13"/>
      <c r="AW647" s="15"/>
    </row>
    <row r="648">
      <c r="B648" s="13"/>
      <c r="C648" s="13"/>
      <c r="AW648" s="15"/>
    </row>
    <row r="649">
      <c r="B649" s="13"/>
      <c r="C649" s="13"/>
      <c r="AW649" s="15"/>
    </row>
    <row r="650">
      <c r="B650" s="13"/>
      <c r="C650" s="13"/>
      <c r="AW650" s="15"/>
    </row>
    <row r="651">
      <c r="B651" s="13"/>
      <c r="C651" s="13"/>
      <c r="AW651" s="15"/>
    </row>
    <row r="652">
      <c r="B652" s="13"/>
      <c r="C652" s="13"/>
      <c r="AW652" s="15"/>
    </row>
    <row r="653">
      <c r="B653" s="13"/>
      <c r="C653" s="13"/>
      <c r="AW653" s="15"/>
    </row>
    <row r="654">
      <c r="B654" s="13"/>
      <c r="C654" s="13"/>
      <c r="AW654" s="15"/>
    </row>
    <row r="655">
      <c r="B655" s="13"/>
      <c r="C655" s="13"/>
      <c r="AW655" s="15"/>
    </row>
    <row r="656">
      <c r="B656" s="13"/>
      <c r="C656" s="13"/>
      <c r="AW656" s="15"/>
    </row>
    <row r="657">
      <c r="B657" s="13"/>
      <c r="C657" s="13"/>
      <c r="AW657" s="15"/>
    </row>
    <row r="658">
      <c r="B658" s="13"/>
      <c r="C658" s="13"/>
      <c r="AW658" s="15"/>
    </row>
    <row r="659">
      <c r="B659" s="13"/>
      <c r="C659" s="13"/>
      <c r="AW659" s="15"/>
    </row>
    <row r="660">
      <c r="B660" s="13"/>
      <c r="C660" s="13"/>
      <c r="AW660" s="15"/>
    </row>
    <row r="661">
      <c r="B661" s="13"/>
      <c r="C661" s="13"/>
      <c r="AW661" s="15"/>
    </row>
    <row r="662">
      <c r="B662" s="13"/>
      <c r="C662" s="13"/>
      <c r="AW662" s="15"/>
    </row>
    <row r="663">
      <c r="B663" s="13"/>
      <c r="C663" s="13"/>
      <c r="AW663" s="15"/>
    </row>
    <row r="664">
      <c r="B664" s="13"/>
      <c r="C664" s="13"/>
      <c r="AW664" s="15"/>
    </row>
    <row r="665">
      <c r="B665" s="13"/>
      <c r="C665" s="13"/>
      <c r="AW665" s="15"/>
    </row>
    <row r="666">
      <c r="B666" s="13"/>
      <c r="C666" s="13"/>
      <c r="AW666" s="15"/>
    </row>
    <row r="667">
      <c r="B667" s="13"/>
      <c r="C667" s="13"/>
      <c r="AW667" s="15"/>
    </row>
    <row r="668">
      <c r="B668" s="13"/>
      <c r="C668" s="13"/>
      <c r="AW668" s="15"/>
    </row>
    <row r="669">
      <c r="B669" s="13"/>
      <c r="C669" s="13"/>
      <c r="AW669" s="15"/>
    </row>
    <row r="670">
      <c r="B670" s="13"/>
      <c r="C670" s="13"/>
      <c r="AW670" s="15"/>
    </row>
    <row r="671">
      <c r="B671" s="13"/>
      <c r="C671" s="13"/>
      <c r="AW671" s="15"/>
    </row>
    <row r="672">
      <c r="B672" s="13"/>
      <c r="C672" s="13"/>
      <c r="AW672" s="15"/>
    </row>
    <row r="673">
      <c r="B673" s="13"/>
      <c r="C673" s="13"/>
      <c r="AW673" s="15"/>
    </row>
    <row r="674">
      <c r="B674" s="13"/>
      <c r="C674" s="13"/>
      <c r="AW674" s="15"/>
    </row>
    <row r="675">
      <c r="B675" s="13"/>
      <c r="C675" s="13"/>
      <c r="AW675" s="15"/>
    </row>
    <row r="676">
      <c r="B676" s="13"/>
      <c r="C676" s="13"/>
      <c r="AW676" s="15"/>
    </row>
    <row r="677">
      <c r="B677" s="13"/>
      <c r="C677" s="13"/>
      <c r="AW677" s="15"/>
    </row>
    <row r="678">
      <c r="B678" s="13"/>
      <c r="C678" s="13"/>
      <c r="AW678" s="15"/>
    </row>
    <row r="679">
      <c r="B679" s="13"/>
      <c r="C679" s="13"/>
      <c r="AW679" s="15"/>
    </row>
    <row r="680">
      <c r="B680" s="13"/>
      <c r="C680" s="13"/>
      <c r="AW680" s="15"/>
    </row>
    <row r="681">
      <c r="B681" s="13"/>
      <c r="C681" s="13"/>
      <c r="AW681" s="15"/>
    </row>
    <row r="682">
      <c r="B682" s="13"/>
      <c r="C682" s="13"/>
      <c r="AW682" s="15"/>
    </row>
    <row r="683">
      <c r="B683" s="13"/>
      <c r="C683" s="13"/>
      <c r="AW683" s="15"/>
    </row>
    <row r="684">
      <c r="B684" s="13"/>
      <c r="C684" s="13"/>
      <c r="AW684" s="15"/>
    </row>
    <row r="685">
      <c r="B685" s="13"/>
      <c r="C685" s="13"/>
      <c r="AW685" s="15"/>
    </row>
    <row r="686">
      <c r="B686" s="13"/>
      <c r="C686" s="13"/>
      <c r="AW686" s="15"/>
    </row>
    <row r="687">
      <c r="B687" s="13"/>
      <c r="C687" s="13"/>
      <c r="AW687" s="15"/>
    </row>
    <row r="688">
      <c r="B688" s="13"/>
      <c r="C688" s="13"/>
      <c r="AW688" s="15"/>
    </row>
    <row r="689">
      <c r="B689" s="13"/>
      <c r="C689" s="13"/>
      <c r="AW689" s="15"/>
    </row>
    <row r="690">
      <c r="B690" s="13"/>
      <c r="C690" s="13"/>
      <c r="AW690" s="15"/>
    </row>
    <row r="691">
      <c r="B691" s="13"/>
      <c r="C691" s="13"/>
      <c r="AW691" s="15"/>
    </row>
    <row r="692">
      <c r="B692" s="13"/>
      <c r="C692" s="13"/>
      <c r="AW692" s="15"/>
    </row>
    <row r="693">
      <c r="B693" s="13"/>
      <c r="C693" s="13"/>
      <c r="AW693" s="15"/>
    </row>
    <row r="694">
      <c r="B694" s="13"/>
      <c r="C694" s="13"/>
      <c r="AW694" s="15"/>
    </row>
    <row r="695">
      <c r="B695" s="13"/>
      <c r="C695" s="13"/>
      <c r="AW695" s="15"/>
    </row>
    <row r="696">
      <c r="B696" s="13"/>
      <c r="C696" s="13"/>
      <c r="AW696" s="15"/>
    </row>
    <row r="697">
      <c r="B697" s="13"/>
      <c r="C697" s="13"/>
      <c r="AW697" s="15"/>
    </row>
    <row r="698">
      <c r="B698" s="13"/>
      <c r="C698" s="13"/>
      <c r="AW698" s="15"/>
    </row>
    <row r="699">
      <c r="B699" s="13"/>
      <c r="C699" s="13"/>
      <c r="AW699" s="15"/>
    </row>
    <row r="700">
      <c r="B700" s="13"/>
      <c r="C700" s="13"/>
      <c r="AW700" s="15"/>
    </row>
    <row r="701">
      <c r="B701" s="13"/>
      <c r="C701" s="13"/>
      <c r="AW701" s="15"/>
    </row>
    <row r="702">
      <c r="B702" s="13"/>
      <c r="C702" s="13"/>
      <c r="AW702" s="15"/>
    </row>
    <row r="703">
      <c r="B703" s="13"/>
      <c r="C703" s="13"/>
      <c r="AW703" s="15"/>
    </row>
    <row r="704">
      <c r="B704" s="13"/>
      <c r="C704" s="13"/>
      <c r="AW704" s="15"/>
    </row>
    <row r="705">
      <c r="B705" s="13"/>
      <c r="C705" s="13"/>
      <c r="AW705" s="15"/>
    </row>
    <row r="706">
      <c r="B706" s="13"/>
      <c r="C706" s="13"/>
      <c r="AW706" s="15"/>
    </row>
    <row r="707">
      <c r="B707" s="13"/>
      <c r="C707" s="13"/>
      <c r="AW707" s="15"/>
    </row>
    <row r="708">
      <c r="B708" s="13"/>
      <c r="C708" s="13"/>
      <c r="AW708" s="15"/>
    </row>
    <row r="709">
      <c r="B709" s="13"/>
      <c r="C709" s="13"/>
      <c r="AW709" s="15"/>
    </row>
    <row r="710">
      <c r="B710" s="13"/>
      <c r="C710" s="13"/>
      <c r="AW710" s="15"/>
    </row>
    <row r="711">
      <c r="B711" s="13"/>
      <c r="C711" s="13"/>
      <c r="AW711" s="15"/>
    </row>
    <row r="712">
      <c r="B712" s="13"/>
      <c r="C712" s="13"/>
      <c r="AW712" s="15"/>
    </row>
    <row r="713">
      <c r="B713" s="13"/>
      <c r="C713" s="13"/>
      <c r="AW713" s="15"/>
    </row>
    <row r="714">
      <c r="B714" s="13"/>
      <c r="C714" s="13"/>
      <c r="AW714" s="15"/>
    </row>
    <row r="715">
      <c r="B715" s="13"/>
      <c r="C715" s="13"/>
      <c r="AW715" s="15"/>
    </row>
    <row r="716">
      <c r="B716" s="13"/>
      <c r="C716" s="13"/>
      <c r="AW716" s="15"/>
    </row>
    <row r="717">
      <c r="B717" s="13"/>
      <c r="C717" s="13"/>
      <c r="AW717" s="15"/>
    </row>
    <row r="718">
      <c r="B718" s="13"/>
      <c r="C718" s="13"/>
      <c r="AW718" s="15"/>
    </row>
    <row r="719">
      <c r="B719" s="13"/>
      <c r="C719" s="13"/>
      <c r="AW719" s="15"/>
    </row>
    <row r="720">
      <c r="B720" s="13"/>
      <c r="C720" s="13"/>
      <c r="AW720" s="15"/>
    </row>
    <row r="721">
      <c r="B721" s="13"/>
      <c r="C721" s="13"/>
      <c r="AW721" s="15"/>
    </row>
    <row r="722">
      <c r="B722" s="13"/>
      <c r="C722" s="13"/>
      <c r="AW722" s="15"/>
    </row>
    <row r="723">
      <c r="B723" s="13"/>
      <c r="C723" s="13"/>
      <c r="AW723" s="15"/>
    </row>
    <row r="724">
      <c r="B724" s="13"/>
      <c r="C724" s="13"/>
      <c r="AW724" s="15"/>
    </row>
    <row r="725">
      <c r="B725" s="13"/>
      <c r="C725" s="13"/>
      <c r="AW725" s="15"/>
    </row>
    <row r="726">
      <c r="B726" s="13"/>
      <c r="C726" s="13"/>
      <c r="AW726" s="15"/>
    </row>
    <row r="727">
      <c r="B727" s="13"/>
      <c r="C727" s="13"/>
      <c r="AW727" s="15"/>
    </row>
    <row r="728">
      <c r="B728" s="13"/>
      <c r="C728" s="13"/>
      <c r="AW728" s="15"/>
    </row>
    <row r="729">
      <c r="B729" s="13"/>
      <c r="C729" s="13"/>
      <c r="AW729" s="15"/>
    </row>
    <row r="730">
      <c r="B730" s="13"/>
      <c r="C730" s="13"/>
      <c r="AW730" s="15"/>
    </row>
    <row r="731">
      <c r="B731" s="13"/>
      <c r="C731" s="13"/>
      <c r="AW731" s="15"/>
    </row>
    <row r="732">
      <c r="B732" s="13"/>
      <c r="C732" s="13"/>
      <c r="AW732" s="15"/>
    </row>
    <row r="733">
      <c r="B733" s="13"/>
      <c r="C733" s="13"/>
      <c r="AW733" s="15"/>
    </row>
    <row r="734">
      <c r="B734" s="13"/>
      <c r="C734" s="13"/>
      <c r="AW734" s="15"/>
    </row>
    <row r="735">
      <c r="B735" s="13"/>
      <c r="C735" s="13"/>
      <c r="AW735" s="15"/>
    </row>
    <row r="736">
      <c r="B736" s="13"/>
      <c r="C736" s="13"/>
      <c r="AW736" s="15"/>
    </row>
    <row r="737">
      <c r="B737" s="13"/>
      <c r="C737" s="13"/>
      <c r="AW737" s="15"/>
    </row>
    <row r="738">
      <c r="B738" s="13"/>
      <c r="C738" s="13"/>
      <c r="AW738" s="15"/>
    </row>
    <row r="739">
      <c r="B739" s="13"/>
      <c r="C739" s="13"/>
      <c r="AW739" s="15"/>
    </row>
    <row r="740">
      <c r="B740" s="13"/>
      <c r="C740" s="13"/>
      <c r="AW740" s="15"/>
    </row>
    <row r="741">
      <c r="B741" s="13"/>
      <c r="C741" s="13"/>
      <c r="AW741" s="15"/>
    </row>
    <row r="742">
      <c r="B742" s="13"/>
      <c r="C742" s="13"/>
      <c r="AW742" s="15"/>
    </row>
    <row r="743">
      <c r="B743" s="13"/>
      <c r="C743" s="13"/>
      <c r="AW743" s="15"/>
    </row>
    <row r="744">
      <c r="B744" s="13"/>
      <c r="C744" s="13"/>
      <c r="AW744" s="15"/>
    </row>
    <row r="745">
      <c r="B745" s="13"/>
      <c r="C745" s="13"/>
      <c r="AW745" s="15"/>
    </row>
    <row r="746">
      <c r="B746" s="13"/>
      <c r="C746" s="13"/>
      <c r="AW746" s="15"/>
    </row>
    <row r="747">
      <c r="B747" s="13"/>
      <c r="C747" s="13"/>
      <c r="AW747" s="15"/>
    </row>
    <row r="748">
      <c r="B748" s="13"/>
      <c r="C748" s="13"/>
      <c r="AW748" s="15"/>
    </row>
    <row r="749">
      <c r="B749" s="13"/>
      <c r="C749" s="13"/>
      <c r="AW749" s="15"/>
    </row>
    <row r="750">
      <c r="B750" s="13"/>
      <c r="C750" s="13"/>
      <c r="AW750" s="15"/>
    </row>
    <row r="751">
      <c r="B751" s="13"/>
      <c r="C751" s="13"/>
      <c r="AW751" s="15"/>
    </row>
    <row r="752">
      <c r="B752" s="13"/>
      <c r="C752" s="13"/>
      <c r="AW752" s="15"/>
    </row>
    <row r="753">
      <c r="B753" s="13"/>
      <c r="C753" s="13"/>
      <c r="AW753" s="15"/>
    </row>
    <row r="754">
      <c r="B754" s="13"/>
      <c r="C754" s="13"/>
      <c r="AW754" s="15"/>
    </row>
    <row r="755">
      <c r="B755" s="13"/>
      <c r="C755" s="13"/>
      <c r="AW755" s="15"/>
    </row>
    <row r="756">
      <c r="B756" s="13"/>
      <c r="C756" s="13"/>
      <c r="AW756" s="15"/>
    </row>
    <row r="757">
      <c r="B757" s="13"/>
      <c r="C757" s="13"/>
      <c r="AW757" s="15"/>
    </row>
    <row r="758">
      <c r="B758" s="13"/>
      <c r="C758" s="13"/>
      <c r="AW758" s="15"/>
    </row>
    <row r="759">
      <c r="B759" s="13"/>
      <c r="C759" s="13"/>
      <c r="AW759" s="15"/>
    </row>
    <row r="760">
      <c r="B760" s="13"/>
      <c r="C760" s="13"/>
      <c r="AW760" s="15"/>
    </row>
    <row r="761">
      <c r="B761" s="13"/>
      <c r="C761" s="13"/>
      <c r="AW761" s="15"/>
    </row>
    <row r="762">
      <c r="B762" s="13"/>
      <c r="C762" s="13"/>
      <c r="AW762" s="15"/>
    </row>
    <row r="763">
      <c r="B763" s="13"/>
      <c r="C763" s="13"/>
      <c r="AW763" s="15"/>
    </row>
    <row r="764">
      <c r="B764" s="13"/>
      <c r="C764" s="13"/>
      <c r="AW764" s="15"/>
    </row>
    <row r="765">
      <c r="B765" s="13"/>
      <c r="C765" s="13"/>
      <c r="AW765" s="15"/>
    </row>
    <row r="766">
      <c r="B766" s="13"/>
      <c r="C766" s="13"/>
      <c r="AW766" s="15"/>
    </row>
    <row r="767">
      <c r="B767" s="13"/>
      <c r="C767" s="13"/>
      <c r="AW767" s="15"/>
    </row>
    <row r="768">
      <c r="B768" s="13"/>
      <c r="C768" s="13"/>
      <c r="AW768" s="15"/>
    </row>
    <row r="769">
      <c r="B769" s="13"/>
      <c r="C769" s="13"/>
      <c r="AW769" s="15"/>
    </row>
    <row r="770">
      <c r="B770" s="13"/>
      <c r="C770" s="13"/>
      <c r="AW770" s="15"/>
    </row>
    <row r="771">
      <c r="B771" s="13"/>
      <c r="C771" s="13"/>
      <c r="AW771" s="15"/>
    </row>
    <row r="772">
      <c r="B772" s="13"/>
      <c r="C772" s="13"/>
      <c r="AW772" s="15"/>
    </row>
    <row r="773">
      <c r="B773" s="13"/>
      <c r="C773" s="13"/>
      <c r="AW773" s="15"/>
    </row>
    <row r="774">
      <c r="B774" s="13"/>
      <c r="C774" s="13"/>
      <c r="AW774" s="15"/>
    </row>
    <row r="775">
      <c r="B775" s="13"/>
      <c r="C775" s="13"/>
      <c r="AW775" s="15"/>
    </row>
    <row r="776">
      <c r="B776" s="13"/>
      <c r="C776" s="13"/>
      <c r="AW776" s="15"/>
    </row>
    <row r="777">
      <c r="B777" s="13"/>
      <c r="C777" s="13"/>
      <c r="AW777" s="15"/>
    </row>
    <row r="778">
      <c r="B778" s="13"/>
      <c r="C778" s="13"/>
      <c r="AW778" s="15"/>
    </row>
    <row r="779">
      <c r="B779" s="13"/>
      <c r="C779" s="13"/>
      <c r="AW779" s="15"/>
    </row>
    <row r="780">
      <c r="B780" s="13"/>
      <c r="C780" s="13"/>
      <c r="AW780" s="15"/>
    </row>
    <row r="781">
      <c r="B781" s="13"/>
      <c r="C781" s="13"/>
      <c r="AW781" s="15"/>
    </row>
    <row r="782">
      <c r="B782" s="13"/>
      <c r="C782" s="13"/>
      <c r="AW782" s="15"/>
    </row>
    <row r="783">
      <c r="B783" s="13"/>
      <c r="C783" s="13"/>
      <c r="AW783" s="15"/>
    </row>
    <row r="784">
      <c r="B784" s="13"/>
      <c r="C784" s="13"/>
      <c r="AW784" s="15"/>
    </row>
    <row r="785">
      <c r="B785" s="13"/>
      <c r="C785" s="13"/>
      <c r="AW785" s="15"/>
    </row>
    <row r="786">
      <c r="B786" s="13"/>
      <c r="C786" s="13"/>
      <c r="AW786" s="15"/>
    </row>
    <row r="787">
      <c r="B787" s="13"/>
      <c r="C787" s="13"/>
      <c r="AW787" s="15"/>
    </row>
    <row r="788">
      <c r="B788" s="13"/>
      <c r="C788" s="13"/>
      <c r="AW788" s="15"/>
    </row>
    <row r="789">
      <c r="B789" s="13"/>
      <c r="C789" s="13"/>
      <c r="AW789" s="15"/>
    </row>
    <row r="790">
      <c r="B790" s="13"/>
      <c r="C790" s="13"/>
      <c r="AW790" s="15"/>
    </row>
    <row r="791">
      <c r="B791" s="13"/>
      <c r="C791" s="13"/>
      <c r="AW791" s="15"/>
    </row>
    <row r="792">
      <c r="B792" s="13"/>
      <c r="C792" s="13"/>
      <c r="AW792" s="15"/>
    </row>
    <row r="793">
      <c r="B793" s="13"/>
      <c r="C793" s="13"/>
      <c r="AW793" s="15"/>
    </row>
    <row r="794">
      <c r="B794" s="13"/>
      <c r="C794" s="13"/>
      <c r="AW794" s="15"/>
    </row>
    <row r="795">
      <c r="B795" s="13"/>
      <c r="C795" s="13"/>
      <c r="AW795" s="15"/>
    </row>
    <row r="796">
      <c r="B796" s="13"/>
      <c r="C796" s="13"/>
      <c r="AW796" s="15"/>
    </row>
    <row r="797">
      <c r="B797" s="13"/>
      <c r="C797" s="13"/>
      <c r="AW797" s="15"/>
    </row>
    <row r="798">
      <c r="B798" s="13"/>
      <c r="C798" s="13"/>
      <c r="AW798" s="15"/>
    </row>
    <row r="799">
      <c r="B799" s="13"/>
      <c r="C799" s="13"/>
      <c r="AW799" s="15"/>
    </row>
    <row r="800">
      <c r="B800" s="13"/>
      <c r="C800" s="13"/>
      <c r="AW800" s="15"/>
    </row>
    <row r="801">
      <c r="B801" s="13"/>
      <c r="C801" s="13"/>
      <c r="AW801" s="15"/>
    </row>
    <row r="802">
      <c r="B802" s="13"/>
      <c r="C802" s="13"/>
      <c r="AW802" s="15"/>
    </row>
    <row r="803">
      <c r="B803" s="13"/>
      <c r="C803" s="13"/>
      <c r="AW803" s="15"/>
    </row>
    <row r="804">
      <c r="B804" s="13"/>
      <c r="C804" s="13"/>
      <c r="AW804" s="15"/>
    </row>
    <row r="805">
      <c r="B805" s="13"/>
      <c r="C805" s="13"/>
      <c r="AW805" s="15"/>
    </row>
    <row r="806">
      <c r="B806" s="13"/>
      <c r="C806" s="13"/>
      <c r="AW806" s="15"/>
    </row>
    <row r="807">
      <c r="B807" s="13"/>
      <c r="C807" s="13"/>
      <c r="AW807" s="15"/>
    </row>
    <row r="808">
      <c r="B808" s="13"/>
      <c r="C808" s="13"/>
      <c r="AW808" s="15"/>
    </row>
    <row r="809">
      <c r="B809" s="13"/>
      <c r="C809" s="13"/>
      <c r="AW809" s="15"/>
    </row>
    <row r="810">
      <c r="B810" s="13"/>
      <c r="C810" s="13"/>
      <c r="AW810" s="15"/>
    </row>
    <row r="811">
      <c r="B811" s="13"/>
      <c r="C811" s="13"/>
      <c r="AW811" s="15"/>
    </row>
    <row r="812">
      <c r="B812" s="13"/>
      <c r="C812" s="13"/>
      <c r="AW812" s="15"/>
    </row>
    <row r="813">
      <c r="B813" s="13"/>
      <c r="C813" s="13"/>
      <c r="AW813" s="15"/>
    </row>
    <row r="814">
      <c r="B814" s="13"/>
      <c r="C814" s="13"/>
      <c r="AW814" s="15"/>
    </row>
    <row r="815">
      <c r="B815" s="13"/>
      <c r="C815" s="13"/>
      <c r="AW815" s="15"/>
    </row>
    <row r="816">
      <c r="B816" s="13"/>
      <c r="C816" s="13"/>
      <c r="AW816" s="15"/>
    </row>
    <row r="817">
      <c r="B817" s="13"/>
      <c r="C817" s="13"/>
      <c r="AW817" s="15"/>
    </row>
    <row r="818">
      <c r="B818" s="13"/>
      <c r="C818" s="13"/>
      <c r="AW818" s="15"/>
    </row>
    <row r="819">
      <c r="B819" s="13"/>
      <c r="C819" s="13"/>
      <c r="AW819" s="15"/>
    </row>
    <row r="820">
      <c r="B820" s="13"/>
      <c r="C820" s="13"/>
      <c r="AW820" s="15"/>
    </row>
    <row r="821">
      <c r="B821" s="13"/>
      <c r="C821" s="13"/>
      <c r="AW821" s="15"/>
    </row>
    <row r="822">
      <c r="B822" s="13"/>
      <c r="C822" s="13"/>
      <c r="AW822" s="15"/>
    </row>
    <row r="823">
      <c r="B823" s="13"/>
      <c r="C823" s="13"/>
      <c r="AW823" s="15"/>
    </row>
    <row r="824">
      <c r="B824" s="13"/>
      <c r="C824" s="13"/>
      <c r="AW824" s="15"/>
    </row>
    <row r="825">
      <c r="B825" s="13"/>
      <c r="C825" s="13"/>
      <c r="AW825" s="15"/>
    </row>
    <row r="826">
      <c r="B826" s="13"/>
      <c r="C826" s="13"/>
      <c r="AW826" s="15"/>
    </row>
    <row r="827">
      <c r="B827" s="13"/>
      <c r="C827" s="13"/>
      <c r="AW827" s="15"/>
    </row>
    <row r="828">
      <c r="B828" s="13"/>
      <c r="C828" s="13"/>
      <c r="AW828" s="15"/>
    </row>
    <row r="829">
      <c r="B829" s="13"/>
      <c r="C829" s="13"/>
      <c r="AW829" s="15"/>
    </row>
    <row r="830">
      <c r="B830" s="13"/>
      <c r="C830" s="13"/>
      <c r="AW830" s="15"/>
    </row>
    <row r="831">
      <c r="B831" s="13"/>
      <c r="C831" s="13"/>
      <c r="AW831" s="15"/>
    </row>
    <row r="832">
      <c r="B832" s="13"/>
      <c r="C832" s="13"/>
      <c r="AW832" s="15"/>
    </row>
    <row r="833">
      <c r="B833" s="13"/>
      <c r="C833" s="13"/>
      <c r="AW833" s="15"/>
    </row>
    <row r="834">
      <c r="B834" s="13"/>
      <c r="C834" s="13"/>
      <c r="AW834" s="15"/>
    </row>
    <row r="835">
      <c r="B835" s="13"/>
      <c r="C835" s="13"/>
      <c r="AW835" s="15"/>
    </row>
    <row r="836">
      <c r="B836" s="13"/>
      <c r="C836" s="13"/>
      <c r="AW836" s="15"/>
    </row>
    <row r="837">
      <c r="B837" s="13"/>
      <c r="C837" s="13"/>
      <c r="AW837" s="15"/>
    </row>
    <row r="838">
      <c r="B838" s="13"/>
      <c r="C838" s="13"/>
      <c r="AW838" s="15"/>
    </row>
    <row r="839">
      <c r="B839" s="13"/>
      <c r="C839" s="13"/>
      <c r="AW839" s="15"/>
    </row>
    <row r="840">
      <c r="B840" s="13"/>
      <c r="C840" s="13"/>
      <c r="AW840" s="15"/>
    </row>
    <row r="841">
      <c r="B841" s="13"/>
      <c r="C841" s="13"/>
      <c r="AW841" s="15"/>
    </row>
    <row r="842">
      <c r="B842" s="13"/>
      <c r="C842" s="13"/>
      <c r="AW842" s="15"/>
    </row>
    <row r="843">
      <c r="B843" s="13"/>
      <c r="C843" s="13"/>
      <c r="AW843" s="15"/>
    </row>
    <row r="844">
      <c r="B844" s="13"/>
      <c r="C844" s="13"/>
      <c r="AW844" s="15"/>
    </row>
    <row r="845">
      <c r="B845" s="13"/>
      <c r="C845" s="13"/>
      <c r="AW845" s="15"/>
    </row>
    <row r="846">
      <c r="B846" s="13"/>
      <c r="C846" s="13"/>
      <c r="AW846" s="15"/>
    </row>
    <row r="847">
      <c r="B847" s="13"/>
      <c r="C847" s="13"/>
      <c r="AW847" s="15"/>
    </row>
    <row r="848">
      <c r="B848" s="13"/>
      <c r="C848" s="13"/>
      <c r="AW848" s="15"/>
    </row>
    <row r="849">
      <c r="B849" s="13"/>
      <c r="C849" s="13"/>
      <c r="AW849" s="15"/>
    </row>
    <row r="850">
      <c r="B850" s="13"/>
      <c r="C850" s="13"/>
      <c r="AW850" s="15"/>
    </row>
    <row r="851">
      <c r="B851" s="13"/>
      <c r="C851" s="13"/>
      <c r="AW851" s="15"/>
    </row>
    <row r="852">
      <c r="B852" s="13"/>
      <c r="C852" s="13"/>
      <c r="AW852" s="15"/>
    </row>
    <row r="853">
      <c r="B853" s="13"/>
      <c r="C853" s="13"/>
      <c r="AW853" s="15"/>
    </row>
    <row r="854">
      <c r="B854" s="13"/>
      <c r="C854" s="13"/>
      <c r="AW854" s="15"/>
    </row>
    <row r="855">
      <c r="B855" s="13"/>
      <c r="C855" s="13"/>
      <c r="AW855" s="15"/>
    </row>
    <row r="856">
      <c r="B856" s="13"/>
      <c r="C856" s="13"/>
      <c r="AW856" s="15"/>
    </row>
    <row r="857">
      <c r="B857" s="13"/>
      <c r="C857" s="13"/>
      <c r="AW857" s="15"/>
    </row>
    <row r="858">
      <c r="B858" s="13"/>
      <c r="C858" s="13"/>
      <c r="AW858" s="15"/>
    </row>
    <row r="859">
      <c r="B859" s="13"/>
      <c r="C859" s="13"/>
      <c r="AW859" s="15"/>
    </row>
    <row r="860">
      <c r="B860" s="13"/>
      <c r="C860" s="13"/>
      <c r="AW860" s="15"/>
    </row>
    <row r="861">
      <c r="B861" s="13"/>
      <c r="C861" s="13"/>
      <c r="AW861" s="15"/>
    </row>
    <row r="862">
      <c r="B862" s="13"/>
      <c r="C862" s="13"/>
      <c r="AW862" s="15"/>
    </row>
    <row r="863">
      <c r="B863" s="13"/>
      <c r="C863" s="13"/>
      <c r="AW863" s="15"/>
    </row>
    <row r="864">
      <c r="B864" s="13"/>
      <c r="C864" s="13"/>
      <c r="AW864" s="15"/>
    </row>
    <row r="865">
      <c r="B865" s="13"/>
      <c r="C865" s="13"/>
      <c r="AW865" s="15"/>
    </row>
    <row r="866">
      <c r="B866" s="13"/>
      <c r="C866" s="13"/>
      <c r="AW866" s="15"/>
    </row>
    <row r="867">
      <c r="B867" s="13"/>
      <c r="C867" s="13"/>
      <c r="AW867" s="15"/>
    </row>
    <row r="868">
      <c r="B868" s="13"/>
      <c r="C868" s="13"/>
      <c r="AW868" s="15"/>
    </row>
    <row r="869">
      <c r="B869" s="13"/>
      <c r="C869" s="13"/>
      <c r="AW869" s="15"/>
    </row>
    <row r="870">
      <c r="B870" s="13"/>
      <c r="C870" s="13"/>
      <c r="AW870" s="15"/>
    </row>
    <row r="871">
      <c r="B871" s="13"/>
      <c r="C871" s="13"/>
      <c r="AW871" s="15"/>
    </row>
    <row r="872">
      <c r="B872" s="13"/>
      <c r="C872" s="13"/>
      <c r="AW872" s="15"/>
    </row>
    <row r="873">
      <c r="B873" s="13"/>
      <c r="C873" s="13"/>
      <c r="AW873" s="15"/>
    </row>
    <row r="874">
      <c r="B874" s="13"/>
      <c r="C874" s="13"/>
      <c r="AW874" s="15"/>
    </row>
    <row r="875">
      <c r="B875" s="13"/>
      <c r="C875" s="13"/>
      <c r="AW875" s="15"/>
    </row>
    <row r="876">
      <c r="B876" s="13"/>
      <c r="C876" s="13"/>
      <c r="AW876" s="15"/>
    </row>
    <row r="877">
      <c r="B877" s="13"/>
      <c r="C877" s="13"/>
      <c r="AW877" s="15"/>
    </row>
    <row r="878">
      <c r="B878" s="13"/>
      <c r="C878" s="13"/>
      <c r="AW878" s="15"/>
    </row>
    <row r="879">
      <c r="B879" s="13"/>
      <c r="C879" s="13"/>
      <c r="AW879" s="15"/>
    </row>
    <row r="880">
      <c r="B880" s="13"/>
      <c r="C880" s="13"/>
      <c r="AW880" s="15"/>
    </row>
    <row r="881">
      <c r="B881" s="13"/>
      <c r="C881" s="13"/>
      <c r="AW881" s="15"/>
    </row>
    <row r="882">
      <c r="B882" s="13"/>
      <c r="C882" s="13"/>
      <c r="AW882" s="15"/>
    </row>
    <row r="883">
      <c r="B883" s="13"/>
      <c r="C883" s="13"/>
      <c r="AW883" s="15"/>
    </row>
    <row r="884">
      <c r="B884" s="13"/>
      <c r="C884" s="13"/>
      <c r="AW884" s="15"/>
    </row>
    <row r="885">
      <c r="B885" s="13"/>
      <c r="C885" s="13"/>
      <c r="AW885" s="15"/>
    </row>
    <row r="886">
      <c r="B886" s="13"/>
      <c r="C886" s="13"/>
      <c r="AW886" s="15"/>
    </row>
    <row r="887">
      <c r="B887" s="13"/>
      <c r="C887" s="13"/>
      <c r="AW887" s="15"/>
    </row>
    <row r="888">
      <c r="B888" s="13"/>
      <c r="C888" s="13"/>
      <c r="AW888" s="15"/>
    </row>
    <row r="889">
      <c r="B889" s="13"/>
      <c r="C889" s="13"/>
      <c r="AW889" s="15"/>
    </row>
    <row r="890">
      <c r="B890" s="13"/>
      <c r="C890" s="13"/>
      <c r="AW890" s="15"/>
    </row>
    <row r="891">
      <c r="B891" s="13"/>
      <c r="C891" s="13"/>
      <c r="AW891" s="15"/>
    </row>
    <row r="892">
      <c r="B892" s="13"/>
      <c r="C892" s="13"/>
      <c r="AW892" s="15"/>
    </row>
    <row r="893">
      <c r="B893" s="13"/>
      <c r="C893" s="13"/>
      <c r="AW893" s="15"/>
    </row>
    <row r="894">
      <c r="B894" s="13"/>
      <c r="C894" s="13"/>
      <c r="AW894" s="15"/>
    </row>
    <row r="895">
      <c r="B895" s="13"/>
      <c r="C895" s="13"/>
      <c r="AW895" s="15"/>
    </row>
    <row r="896">
      <c r="B896" s="13"/>
      <c r="C896" s="13"/>
      <c r="AW896" s="15"/>
    </row>
    <row r="897">
      <c r="B897" s="13"/>
      <c r="C897" s="13"/>
      <c r="AW897" s="15"/>
    </row>
    <row r="898">
      <c r="B898" s="13"/>
      <c r="C898" s="13"/>
      <c r="AW898" s="15"/>
    </row>
    <row r="899">
      <c r="B899" s="13"/>
      <c r="C899" s="13"/>
      <c r="AW899" s="15"/>
    </row>
    <row r="900">
      <c r="B900" s="13"/>
      <c r="C900" s="13"/>
      <c r="AW900" s="15"/>
    </row>
    <row r="901">
      <c r="B901" s="13"/>
      <c r="C901" s="13"/>
      <c r="AW901" s="15"/>
    </row>
    <row r="902">
      <c r="B902" s="13"/>
      <c r="C902" s="13"/>
      <c r="AW902" s="15"/>
    </row>
    <row r="903">
      <c r="B903" s="13"/>
      <c r="C903" s="13"/>
      <c r="AW903" s="15"/>
    </row>
    <row r="904">
      <c r="B904" s="13"/>
      <c r="C904" s="13"/>
      <c r="AW904" s="15"/>
    </row>
    <row r="905">
      <c r="B905" s="13"/>
      <c r="C905" s="13"/>
      <c r="AW905" s="15"/>
    </row>
    <row r="906">
      <c r="B906" s="13"/>
      <c r="C906" s="13"/>
      <c r="AW906" s="15"/>
    </row>
    <row r="907">
      <c r="B907" s="13"/>
      <c r="C907" s="13"/>
      <c r="AW907" s="15"/>
    </row>
    <row r="908">
      <c r="B908" s="13"/>
      <c r="C908" s="13"/>
      <c r="AW908" s="15"/>
    </row>
    <row r="909">
      <c r="B909" s="13"/>
      <c r="C909" s="13"/>
      <c r="AW909" s="15"/>
    </row>
    <row r="910">
      <c r="B910" s="13"/>
      <c r="C910" s="13"/>
      <c r="AW910" s="15"/>
    </row>
    <row r="911">
      <c r="B911" s="13"/>
      <c r="C911" s="13"/>
      <c r="AW911" s="15"/>
    </row>
    <row r="912">
      <c r="B912" s="13"/>
      <c r="C912" s="13"/>
      <c r="AW912" s="15"/>
    </row>
    <row r="913">
      <c r="B913" s="13"/>
      <c r="C913" s="13"/>
      <c r="AW913" s="15"/>
    </row>
    <row r="914">
      <c r="B914" s="13"/>
      <c r="C914" s="13"/>
      <c r="AW914" s="15"/>
    </row>
    <row r="915">
      <c r="B915" s="13"/>
      <c r="C915" s="13"/>
      <c r="AW915" s="15"/>
    </row>
    <row r="916">
      <c r="B916" s="13"/>
      <c r="C916" s="13"/>
      <c r="AW916" s="15"/>
    </row>
    <row r="917">
      <c r="B917" s="13"/>
      <c r="C917" s="13"/>
      <c r="AW917" s="15"/>
    </row>
    <row r="918">
      <c r="B918" s="13"/>
      <c r="C918" s="13"/>
      <c r="AW918" s="15"/>
    </row>
    <row r="919">
      <c r="B919" s="13"/>
      <c r="C919" s="13"/>
      <c r="AW919" s="15"/>
    </row>
    <row r="920">
      <c r="B920" s="13"/>
      <c r="C920" s="13"/>
      <c r="AW920" s="15"/>
    </row>
    <row r="921">
      <c r="B921" s="13"/>
      <c r="C921" s="13"/>
      <c r="AW921" s="15"/>
    </row>
    <row r="922">
      <c r="B922" s="13"/>
      <c r="C922" s="13"/>
      <c r="AW922" s="15"/>
    </row>
    <row r="923">
      <c r="B923" s="13"/>
      <c r="C923" s="13"/>
      <c r="AW923" s="15"/>
    </row>
    <row r="924">
      <c r="B924" s="13"/>
      <c r="C924" s="13"/>
      <c r="AW924" s="15"/>
    </row>
    <row r="925">
      <c r="B925" s="13"/>
      <c r="C925" s="13"/>
      <c r="AW925" s="15"/>
    </row>
    <row r="926">
      <c r="B926" s="13"/>
      <c r="C926" s="13"/>
      <c r="AW926" s="15"/>
    </row>
    <row r="927">
      <c r="B927" s="13"/>
      <c r="C927" s="13"/>
      <c r="AW927" s="15"/>
    </row>
    <row r="928">
      <c r="B928" s="13"/>
      <c r="C928" s="13"/>
      <c r="AW928" s="15"/>
    </row>
    <row r="929">
      <c r="B929" s="13"/>
      <c r="C929" s="13"/>
      <c r="AW929" s="15"/>
    </row>
    <row r="930">
      <c r="B930" s="13"/>
      <c r="C930" s="13"/>
      <c r="AW930" s="15"/>
    </row>
    <row r="931">
      <c r="B931" s="13"/>
      <c r="C931" s="13"/>
      <c r="AW931" s="15"/>
    </row>
    <row r="932">
      <c r="B932" s="13"/>
      <c r="C932" s="13"/>
      <c r="AW932" s="15"/>
    </row>
    <row r="933">
      <c r="B933" s="13"/>
      <c r="C933" s="13"/>
      <c r="AW933" s="15"/>
    </row>
    <row r="934">
      <c r="B934" s="13"/>
      <c r="C934" s="13"/>
      <c r="AW934" s="15"/>
    </row>
    <row r="935">
      <c r="B935" s="13"/>
      <c r="C935" s="13"/>
      <c r="AW935" s="15"/>
    </row>
    <row r="936">
      <c r="B936" s="13"/>
      <c r="C936" s="13"/>
      <c r="AW936" s="15"/>
    </row>
    <row r="937">
      <c r="B937" s="13"/>
      <c r="C937" s="13"/>
      <c r="AW937" s="15"/>
    </row>
    <row r="938">
      <c r="B938" s="13"/>
      <c r="C938" s="13"/>
      <c r="AW938" s="15"/>
    </row>
    <row r="939">
      <c r="B939" s="13"/>
      <c r="C939" s="13"/>
      <c r="AW939" s="15"/>
    </row>
    <row r="940">
      <c r="B940" s="13"/>
      <c r="C940" s="13"/>
      <c r="AW940" s="15"/>
    </row>
    <row r="941">
      <c r="B941" s="13"/>
      <c r="C941" s="13"/>
      <c r="AW941" s="15"/>
    </row>
    <row r="942">
      <c r="B942" s="13"/>
      <c r="C942" s="13"/>
      <c r="AW942" s="15"/>
    </row>
    <row r="943">
      <c r="B943" s="13"/>
      <c r="C943" s="13"/>
      <c r="AW943" s="15"/>
    </row>
    <row r="944">
      <c r="B944" s="13"/>
      <c r="C944" s="13"/>
      <c r="AW944" s="15"/>
    </row>
    <row r="945">
      <c r="B945" s="13"/>
      <c r="C945" s="13"/>
      <c r="AW945" s="15"/>
    </row>
    <row r="946">
      <c r="B946" s="13"/>
      <c r="C946" s="13"/>
      <c r="AW946" s="15"/>
    </row>
    <row r="947">
      <c r="B947" s="13"/>
      <c r="C947" s="13"/>
      <c r="AW947" s="15"/>
    </row>
    <row r="948">
      <c r="B948" s="13"/>
      <c r="C948" s="13"/>
      <c r="AW948" s="15"/>
    </row>
    <row r="949">
      <c r="B949" s="13"/>
      <c r="C949" s="13"/>
      <c r="AW949" s="15"/>
    </row>
    <row r="950">
      <c r="B950" s="13"/>
      <c r="C950" s="13"/>
      <c r="AW950" s="15"/>
    </row>
    <row r="951">
      <c r="B951" s="13"/>
      <c r="C951" s="13"/>
      <c r="AW951" s="15"/>
    </row>
    <row r="952">
      <c r="B952" s="13"/>
      <c r="C952" s="13"/>
      <c r="AW952" s="15"/>
    </row>
    <row r="953">
      <c r="B953" s="13"/>
      <c r="C953" s="13"/>
      <c r="AW953" s="15"/>
    </row>
    <row r="954">
      <c r="B954" s="13"/>
      <c r="C954" s="13"/>
      <c r="AW954" s="15"/>
    </row>
    <row r="955">
      <c r="B955" s="13"/>
      <c r="C955" s="13"/>
      <c r="AW955" s="15"/>
    </row>
    <row r="956">
      <c r="B956" s="13"/>
      <c r="C956" s="13"/>
      <c r="AW956" s="15"/>
    </row>
    <row r="957">
      <c r="B957" s="13"/>
      <c r="C957" s="13"/>
      <c r="AW957" s="15"/>
    </row>
    <row r="958">
      <c r="B958" s="13"/>
      <c r="C958" s="13"/>
      <c r="AW958" s="15"/>
    </row>
    <row r="959">
      <c r="B959" s="13"/>
      <c r="C959" s="13"/>
      <c r="AW959" s="15"/>
    </row>
    <row r="960">
      <c r="B960" s="13"/>
      <c r="C960" s="13"/>
      <c r="AW960" s="15"/>
    </row>
    <row r="961">
      <c r="B961" s="13"/>
      <c r="C961" s="13"/>
      <c r="AW961" s="15"/>
    </row>
    <row r="962">
      <c r="B962" s="13"/>
      <c r="C962" s="13"/>
      <c r="AW962" s="15"/>
    </row>
    <row r="963">
      <c r="B963" s="13"/>
      <c r="C963" s="13"/>
      <c r="AW963" s="15"/>
    </row>
    <row r="964">
      <c r="B964" s="13"/>
      <c r="C964" s="13"/>
      <c r="AW964" s="15"/>
    </row>
    <row r="965">
      <c r="B965" s="13"/>
      <c r="C965" s="13"/>
      <c r="AW965" s="15"/>
    </row>
    <row r="966">
      <c r="B966" s="13"/>
      <c r="C966" s="13"/>
      <c r="AW966" s="15"/>
    </row>
    <row r="967">
      <c r="B967" s="13"/>
      <c r="C967" s="13"/>
      <c r="AW967" s="15"/>
    </row>
    <row r="968">
      <c r="B968" s="13"/>
      <c r="C968" s="13"/>
      <c r="AW968" s="15"/>
    </row>
    <row r="969">
      <c r="B969" s="13"/>
      <c r="C969" s="13"/>
      <c r="AW969" s="15"/>
    </row>
    <row r="970">
      <c r="B970" s="13"/>
      <c r="C970" s="13"/>
      <c r="AW970" s="15"/>
    </row>
    <row r="971">
      <c r="B971" s="13"/>
      <c r="C971" s="13"/>
      <c r="AW971" s="15"/>
    </row>
    <row r="972">
      <c r="B972" s="13"/>
      <c r="C972" s="13"/>
      <c r="AW972" s="15"/>
    </row>
    <row r="973">
      <c r="B973" s="13"/>
      <c r="C973" s="13"/>
      <c r="AW973" s="15"/>
    </row>
    <row r="974">
      <c r="B974" s="13"/>
      <c r="C974" s="13"/>
      <c r="AW974" s="15"/>
    </row>
    <row r="975">
      <c r="B975" s="13"/>
      <c r="C975" s="13"/>
      <c r="AW975" s="15"/>
    </row>
    <row r="976">
      <c r="B976" s="13"/>
      <c r="C976" s="13"/>
      <c r="AW976" s="15"/>
    </row>
    <row r="977">
      <c r="B977" s="13"/>
      <c r="C977" s="13"/>
      <c r="AW977" s="15"/>
    </row>
    <row r="978">
      <c r="B978" s="13"/>
      <c r="C978" s="13"/>
      <c r="AW978" s="15"/>
    </row>
    <row r="979">
      <c r="B979" s="13"/>
      <c r="C979" s="13"/>
      <c r="AW979" s="15"/>
    </row>
    <row r="980">
      <c r="B980" s="13"/>
      <c r="C980" s="13"/>
      <c r="AW980" s="15"/>
    </row>
    <row r="981">
      <c r="B981" s="13"/>
      <c r="C981" s="13"/>
      <c r="AW981" s="15"/>
    </row>
    <row r="982">
      <c r="B982" s="13"/>
      <c r="C982" s="13"/>
      <c r="AW982" s="15"/>
    </row>
    <row r="983">
      <c r="B983" s="13"/>
      <c r="C983" s="13"/>
      <c r="AW983" s="15"/>
    </row>
    <row r="984">
      <c r="B984" s="13"/>
      <c r="C984" s="13"/>
      <c r="AW984" s="15"/>
    </row>
    <row r="985">
      <c r="B985" s="13"/>
      <c r="C985" s="13"/>
      <c r="AW985" s="15"/>
    </row>
    <row r="986">
      <c r="B986" s="13"/>
      <c r="C986" s="13"/>
      <c r="AW986" s="15"/>
    </row>
    <row r="987">
      <c r="B987" s="13"/>
      <c r="C987" s="13"/>
      <c r="AW987" s="15"/>
    </row>
    <row r="988">
      <c r="B988" s="13"/>
      <c r="C988" s="13"/>
      <c r="AW988" s="15"/>
    </row>
    <row r="989">
      <c r="B989" s="13"/>
      <c r="C989" s="13"/>
      <c r="AW989" s="15"/>
    </row>
    <row r="990">
      <c r="B990" s="13"/>
      <c r="C990" s="13"/>
      <c r="AW990" s="15"/>
    </row>
    <row r="991">
      <c r="B991" s="13"/>
      <c r="C991" s="13"/>
      <c r="AW991" s="15"/>
    </row>
    <row r="992">
      <c r="B992" s="13"/>
      <c r="C992" s="13"/>
      <c r="AW992" s="15"/>
    </row>
    <row r="993">
      <c r="B993" s="13"/>
      <c r="C993" s="13"/>
      <c r="AW993" s="15"/>
    </row>
    <row r="994">
      <c r="B994" s="13"/>
      <c r="C994" s="13"/>
      <c r="AW994" s="15"/>
    </row>
    <row r="995">
      <c r="B995" s="13"/>
      <c r="C995" s="13"/>
      <c r="AW995" s="15"/>
    </row>
    <row r="996">
      <c r="B996" s="13"/>
      <c r="C996" s="13"/>
      <c r="AW996" s="15"/>
    </row>
    <row r="997">
      <c r="B997" s="13"/>
      <c r="C997" s="13"/>
      <c r="AW997" s="15"/>
    </row>
    <row r="998">
      <c r="B998" s="13"/>
      <c r="C998" s="13"/>
      <c r="AW998" s="15"/>
    </row>
    <row r="999">
      <c r="B999" s="13"/>
      <c r="C999" s="13"/>
      <c r="AW999" s="15"/>
    </row>
    <row r="1000">
      <c r="B1000" s="13"/>
      <c r="C1000" s="13"/>
      <c r="AW1000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63"/>
    <col customWidth="1" min="3" max="3" width="5.13"/>
    <col customWidth="1" min="4" max="4" width="5.0"/>
    <col customWidth="1" min="5" max="5" width="5.25"/>
    <col customWidth="1" min="6" max="6" width="7.13"/>
    <col customWidth="1" min="7" max="7" width="4.25"/>
    <col customWidth="1" min="8" max="8" width="5.25"/>
    <col customWidth="1" min="9" max="9" width="2.63"/>
    <col customWidth="1" min="10" max="10" width="2.13"/>
    <col customWidth="1" min="11" max="11" width="4.0"/>
    <col customWidth="1" min="12" max="12" width="2.63"/>
    <col customWidth="1" min="13" max="13" width="2.88"/>
    <col customWidth="1" min="14" max="14" width="2.38"/>
    <col customWidth="1" min="15" max="15" width="5.0"/>
    <col customWidth="1" min="16" max="16" width="6.88"/>
    <col customWidth="1" min="17" max="17" width="2.5"/>
    <col customWidth="1" min="18" max="18" width="2.88"/>
    <col customWidth="1" min="19" max="19" width="2.75"/>
    <col customWidth="1" min="20" max="20" width="2.13"/>
    <col customWidth="1" min="21" max="21" width="3.25"/>
    <col customWidth="1" min="22" max="22" width="2.38"/>
    <col customWidth="1" min="23" max="23" width="2.63"/>
    <col customWidth="1" min="24" max="24" width="2.5"/>
    <col customWidth="1" min="25" max="25" width="4.63"/>
    <col customWidth="1" min="26" max="26" width="2.88"/>
    <col customWidth="1" min="27" max="27" width="3.0"/>
    <col customWidth="1" min="28" max="28" width="3.13"/>
    <col customWidth="1" min="29" max="29" width="3.25"/>
    <col customWidth="1" min="30" max="30" width="2.38"/>
    <col customWidth="1" min="31" max="31" width="5.88"/>
    <col customWidth="1" min="32" max="32" width="4.63"/>
    <col customWidth="1" min="33" max="33" width="4.75"/>
    <col customWidth="1" min="34" max="34" width="6.63"/>
    <col customWidth="1" min="35" max="35" width="3.13"/>
    <col customWidth="1" min="36" max="36" width="3.63"/>
    <col customWidth="1" min="37" max="37" width="28.25"/>
    <col customWidth="1" min="38" max="38" width="9.13"/>
    <col customWidth="1" min="39" max="39" width="7.5"/>
    <col customWidth="1" min="40" max="40" width="8.63"/>
    <col customWidth="1" min="41" max="41" width="3.0"/>
    <col customWidth="1" min="42" max="42" width="2.63"/>
    <col customWidth="1" min="43" max="43" width="4.5"/>
    <col customWidth="1" min="44" max="44" width="4.75"/>
    <col customWidth="1" min="45" max="45" width="2.88"/>
    <col customWidth="1" min="46" max="46" width="6.0"/>
    <col customWidth="1" min="47" max="47" width="15.75"/>
    <col customWidth="1" min="48" max="48" width="3.75"/>
    <col customWidth="1" min="49" max="49" width="9.75"/>
    <col customWidth="1" min="50" max="50" width="6.0"/>
    <col customWidth="1" min="51" max="51" width="9.63"/>
    <col customWidth="1" min="52" max="57" width="6.0"/>
    <col customWidth="1" min="58" max="58" width="8.0"/>
    <col customWidth="1" min="59" max="59" width="8.63"/>
    <col customWidth="1" min="60" max="71" width="6.0"/>
    <col customWidth="1" min="72" max="72" width="3.75"/>
    <col customWidth="1" min="73" max="73" width="3.13"/>
    <col customWidth="1" min="74" max="74" width="2.88"/>
    <col customWidth="1" min="75" max="75" width="3.13"/>
    <col customWidth="1" min="76" max="76" width="3.0"/>
    <col customWidth="1" min="77" max="77" width="3.63"/>
    <col customWidth="1" min="78" max="78" width="2.63"/>
    <col customWidth="1" min="79" max="79" width="3.5"/>
    <col customWidth="1" min="80" max="80" width="3.13"/>
    <col customWidth="1" min="81" max="81" width="19.75"/>
    <col customWidth="1" min="82" max="82" width="4.88"/>
    <col customWidth="1" min="83" max="83" width="5.25"/>
    <col customWidth="1" min="84" max="84" width="4.38"/>
    <col customWidth="1" min="85" max="85" width="4.5"/>
    <col customWidth="1" min="86" max="86" width="3.38"/>
    <col customWidth="1" min="87" max="87" width="2.75"/>
    <col customWidth="1" min="88" max="88" width="3.25"/>
    <col customWidth="1" min="89" max="90" width="3.88"/>
    <col customWidth="1" min="91" max="95" width="4.0"/>
  </cols>
  <sheetData>
    <row r="1">
      <c r="A1" s="1" t="s">
        <v>43</v>
      </c>
      <c r="B1" s="2" t="s">
        <v>1</v>
      </c>
      <c r="C1" s="2" t="s">
        <v>2</v>
      </c>
      <c r="E1" s="3" t="s">
        <v>3</v>
      </c>
      <c r="F1" s="4" t="s">
        <v>4</v>
      </c>
      <c r="G1" s="5"/>
      <c r="H1" s="5"/>
      <c r="J1" s="6" t="s">
        <v>5</v>
      </c>
      <c r="O1" s="7" t="s">
        <v>6</v>
      </c>
      <c r="P1" s="6" t="s">
        <v>7</v>
      </c>
      <c r="T1" s="8" t="s">
        <v>3</v>
      </c>
      <c r="U1" s="9" t="s">
        <v>8</v>
      </c>
      <c r="V1" s="10"/>
      <c r="W1" s="10"/>
      <c r="X1" s="10"/>
      <c r="Y1" s="10"/>
      <c r="Z1" s="10"/>
      <c r="AA1" s="10"/>
      <c r="AC1" s="7" t="s">
        <v>5</v>
      </c>
      <c r="AL1" s="6" t="s">
        <v>9</v>
      </c>
      <c r="AM1" s="6" t="s">
        <v>7</v>
      </c>
      <c r="AU1" s="11" t="s">
        <v>10</v>
      </c>
      <c r="AW1" s="12" t="s">
        <v>5</v>
      </c>
      <c r="AY1" s="7" t="s">
        <v>6</v>
      </c>
      <c r="AZ1" s="6" t="s">
        <v>11</v>
      </c>
    </row>
    <row r="2">
      <c r="A2" s="7" t="s">
        <v>12</v>
      </c>
      <c r="B2" s="13"/>
      <c r="C2" s="13"/>
      <c r="E2" s="5"/>
      <c r="F2" s="5"/>
      <c r="G2" s="5"/>
      <c r="H2" s="5"/>
      <c r="T2" s="10"/>
      <c r="U2" s="10"/>
      <c r="V2" s="10"/>
      <c r="W2" s="10"/>
      <c r="X2" s="10"/>
      <c r="Y2" s="10"/>
      <c r="Z2" s="10"/>
      <c r="AA2" s="10"/>
      <c r="AU2" s="14"/>
      <c r="AW2" s="15"/>
    </row>
    <row r="3">
      <c r="A3" s="16">
        <v>1.0</v>
      </c>
      <c r="B3" s="17">
        <v>58.587511</v>
      </c>
      <c r="C3" s="18">
        <v>-101.639347</v>
      </c>
      <c r="E3" s="40">
        <v>0.7478508770638428</v>
      </c>
      <c r="F3" s="40">
        <v>0.7478508770638428</v>
      </c>
      <c r="G3" s="40">
        <v>0.7478508770638428</v>
      </c>
      <c r="H3" s="40">
        <v>0.7478508770638428</v>
      </c>
      <c r="J3" s="19">
        <f t="shared" ref="J3:M3" si="1">($B3*E$3+$C3*E$4)+E$8</f>
        <v>-31.94689059</v>
      </c>
      <c r="K3" s="19">
        <f t="shared" si="1"/>
        <v>-31.94689059</v>
      </c>
      <c r="L3" s="19">
        <f t="shared" si="1"/>
        <v>-31.94689059</v>
      </c>
      <c r="M3" s="19">
        <f t="shared" si="1"/>
        <v>-31.94689059</v>
      </c>
      <c r="O3" s="19">
        <f t="shared" ref="O3:R3" si="2">max(0,J3)</f>
        <v>0</v>
      </c>
      <c r="P3" s="19">
        <f t="shared" si="2"/>
        <v>0</v>
      </c>
      <c r="Q3" s="19">
        <f t="shared" si="2"/>
        <v>0</v>
      </c>
      <c r="R3" s="19">
        <f t="shared" si="2"/>
        <v>0</v>
      </c>
      <c r="T3" s="30">
        <v>0.7478508770638428</v>
      </c>
      <c r="U3" s="30">
        <v>0.7478508770638428</v>
      </c>
      <c r="V3" s="30">
        <v>0.7478508770638428</v>
      </c>
      <c r="W3" s="30">
        <v>0.7478508770638428</v>
      </c>
      <c r="X3" s="30">
        <v>0.7478508770638428</v>
      </c>
      <c r="Y3" s="30">
        <v>0.7478508770638428</v>
      </c>
      <c r="Z3" s="30">
        <v>0.7478508770638428</v>
      </c>
      <c r="AA3" s="30">
        <v>0.7478508770638428</v>
      </c>
      <c r="AC3" s="19">
        <f t="shared" ref="AC3:AJ3" si="3">($O3*T$3+$P3*T$4+$Q3*T$5+$R3*T$6)+T$9</f>
        <v>0.2494627193</v>
      </c>
      <c r="AD3" s="19">
        <f t="shared" si="3"/>
        <v>0.2494627193</v>
      </c>
      <c r="AE3" s="19">
        <f t="shared" si="3"/>
        <v>0.2494627193</v>
      </c>
      <c r="AF3" s="19">
        <f t="shared" si="3"/>
        <v>0.2494627193</v>
      </c>
      <c r="AG3" s="19">
        <f t="shared" si="3"/>
        <v>0.2494627193</v>
      </c>
      <c r="AH3" s="19">
        <f t="shared" si="3"/>
        <v>0.2494627193</v>
      </c>
      <c r="AI3" s="19">
        <f t="shared" si="3"/>
        <v>0.2494627193</v>
      </c>
      <c r="AJ3" s="19">
        <f t="shared" si="3"/>
        <v>0.2494627193</v>
      </c>
      <c r="AL3" s="20">
        <f t="shared" ref="AL3:AS3" si="4">max(0,AC3)</f>
        <v>0.2494627193</v>
      </c>
      <c r="AM3" s="20">
        <f t="shared" si="4"/>
        <v>0.2494627193</v>
      </c>
      <c r="AN3" s="20">
        <f t="shared" si="4"/>
        <v>0.2494627193</v>
      </c>
      <c r="AO3" s="20">
        <f t="shared" si="4"/>
        <v>0.2494627193</v>
      </c>
      <c r="AP3" s="20">
        <f t="shared" si="4"/>
        <v>0.2494627193</v>
      </c>
      <c r="AQ3" s="20">
        <f t="shared" si="4"/>
        <v>0.2494627193</v>
      </c>
      <c r="AR3" s="20">
        <f t="shared" si="4"/>
        <v>0.2494627193</v>
      </c>
      <c r="AS3" s="20">
        <f t="shared" si="4"/>
        <v>0.2494627193</v>
      </c>
      <c r="AT3" s="21" t="s">
        <v>12</v>
      </c>
      <c r="AU3" s="41">
        <v>0.7478508770638428</v>
      </c>
      <c r="AW3" s="22">
        <f t="shared" ref="AW3:AW18" si="9">($AL3*AU$3+$AM3*AU$4+$AN3*AU$5+$AO3*AU$6+$AP3*AU$7+$AQ3*AU$8+$AR3*AU$9+$AS3*AU$10)+AU$13</f>
        <v>1.741950026</v>
      </c>
      <c r="AY3" s="23">
        <f t="shared" ref="AY3:AY18" si="10">1/(1+EXP(-AW3))
</f>
        <v>0.8509345857</v>
      </c>
    </row>
    <row r="4">
      <c r="A4" s="16">
        <f t="shared" ref="A4:A18" si="11">A3+1</f>
        <v>2</v>
      </c>
      <c r="B4" s="17">
        <v>54.589685</v>
      </c>
      <c r="C4" s="18">
        <v>-106.925656</v>
      </c>
      <c r="E4" s="40">
        <v>0.7478508770638428</v>
      </c>
      <c r="F4" s="40">
        <v>0.7478508770638428</v>
      </c>
      <c r="G4" s="40">
        <v>0.7478508770638428</v>
      </c>
      <c r="H4" s="40">
        <v>0.7478508770638428</v>
      </c>
      <c r="J4" s="23">
        <f t="shared" ref="J4:M4" si="5">($B4*E$3+$C4*E$4)+E$8</f>
        <v>-38.8900391</v>
      </c>
      <c r="K4" s="23">
        <f t="shared" si="5"/>
        <v>-38.8900391</v>
      </c>
      <c r="L4" s="23">
        <f t="shared" si="5"/>
        <v>-38.8900391</v>
      </c>
      <c r="M4" s="23">
        <f t="shared" si="5"/>
        <v>-38.8900391</v>
      </c>
      <c r="O4" s="23">
        <f t="shared" ref="O4:R4" si="6">max(0,J4)</f>
        <v>0</v>
      </c>
      <c r="P4" s="23">
        <f t="shared" si="6"/>
        <v>0</v>
      </c>
      <c r="Q4" s="23">
        <f t="shared" si="6"/>
        <v>0</v>
      </c>
      <c r="R4" s="23">
        <f t="shared" si="6"/>
        <v>0</v>
      </c>
      <c r="T4" s="30">
        <v>0.7478508770638428</v>
      </c>
      <c r="U4" s="30">
        <v>0.7478508770638428</v>
      </c>
      <c r="V4" s="30">
        <v>0.7478508770638428</v>
      </c>
      <c r="W4" s="30">
        <v>0.7478508770638428</v>
      </c>
      <c r="X4" s="30">
        <v>0.7478508770638428</v>
      </c>
      <c r="Y4" s="30">
        <v>0.7478508770638428</v>
      </c>
      <c r="Z4" s="30">
        <v>0.7478508770638428</v>
      </c>
      <c r="AA4" s="30">
        <v>0.7478508770638428</v>
      </c>
      <c r="AC4" s="23">
        <f t="shared" ref="AC4:AJ4" si="7">($O4*T$3+$P4*T$4+$Q4*T$5+$R4*T$6)+T$9</f>
        <v>0.2494627193</v>
      </c>
      <c r="AD4" s="23">
        <f t="shared" si="7"/>
        <v>0.2494627193</v>
      </c>
      <c r="AE4" s="23">
        <f t="shared" si="7"/>
        <v>0.2494627193</v>
      </c>
      <c r="AF4" s="23">
        <f t="shared" si="7"/>
        <v>0.2494627193</v>
      </c>
      <c r="AG4" s="23">
        <f t="shared" si="7"/>
        <v>0.2494627193</v>
      </c>
      <c r="AH4" s="23">
        <f t="shared" si="7"/>
        <v>0.2494627193</v>
      </c>
      <c r="AI4" s="23">
        <f t="shared" si="7"/>
        <v>0.2494627193</v>
      </c>
      <c r="AJ4" s="23">
        <f t="shared" si="7"/>
        <v>0.2494627193</v>
      </c>
      <c r="AL4" s="24">
        <f t="shared" ref="AL4:AS4" si="8">max(0,AC4)</f>
        <v>0.2494627193</v>
      </c>
      <c r="AM4" s="24">
        <f t="shared" si="8"/>
        <v>0.2494627193</v>
      </c>
      <c r="AN4" s="24">
        <f t="shared" si="8"/>
        <v>0.2494627193</v>
      </c>
      <c r="AO4" s="24">
        <f t="shared" si="8"/>
        <v>0.2494627193</v>
      </c>
      <c r="AP4" s="24">
        <f t="shared" si="8"/>
        <v>0.2494627193</v>
      </c>
      <c r="AQ4" s="24">
        <f t="shared" si="8"/>
        <v>0.2494627193</v>
      </c>
      <c r="AR4" s="24">
        <f t="shared" si="8"/>
        <v>0.2494627193</v>
      </c>
      <c r="AS4" s="24">
        <f t="shared" si="8"/>
        <v>0.2494627193</v>
      </c>
      <c r="AU4" s="41">
        <v>0.7478508770638428</v>
      </c>
      <c r="AW4" s="22">
        <f t="shared" si="9"/>
        <v>1.741950026</v>
      </c>
      <c r="AY4" s="23">
        <f t="shared" si="10"/>
        <v>0.8509345857</v>
      </c>
    </row>
    <row r="5">
      <c r="A5" s="16">
        <f t="shared" si="11"/>
        <v>3</v>
      </c>
      <c r="B5" s="17">
        <v>55.484526</v>
      </c>
      <c r="C5" s="18">
        <v>-106.590073</v>
      </c>
      <c r="E5" s="5"/>
      <c r="F5" s="5"/>
      <c r="G5" s="5"/>
      <c r="H5" s="5"/>
      <c r="J5" s="23">
        <f t="shared" ref="J5:M5" si="12">($B5*E$3+$C5*E$4)+E$8</f>
        <v>-37.96986543</v>
      </c>
      <c r="K5" s="23">
        <f t="shared" si="12"/>
        <v>-37.96986543</v>
      </c>
      <c r="L5" s="23">
        <f t="shared" si="12"/>
        <v>-37.96986543</v>
      </c>
      <c r="M5" s="23">
        <f t="shared" si="12"/>
        <v>-37.96986543</v>
      </c>
      <c r="O5" s="23">
        <f t="shared" ref="O5:R5" si="13">max(0,J5)</f>
        <v>0</v>
      </c>
      <c r="P5" s="23">
        <f t="shared" si="13"/>
        <v>0</v>
      </c>
      <c r="Q5" s="23">
        <f t="shared" si="13"/>
        <v>0</v>
      </c>
      <c r="R5" s="23">
        <f t="shared" si="13"/>
        <v>0</v>
      </c>
      <c r="T5" s="30">
        <v>0.7478508770638428</v>
      </c>
      <c r="U5" s="30">
        <v>0.7478508770638428</v>
      </c>
      <c r="V5" s="30">
        <v>0.7478508770638428</v>
      </c>
      <c r="W5" s="30">
        <v>0.7478508770638428</v>
      </c>
      <c r="X5" s="30">
        <v>0.7478508770638428</v>
      </c>
      <c r="Y5" s="30">
        <v>0.7478508770638428</v>
      </c>
      <c r="Z5" s="30">
        <v>0.7478508770638428</v>
      </c>
      <c r="AA5" s="30">
        <v>0.7478508770638428</v>
      </c>
      <c r="AC5" s="23">
        <f t="shared" ref="AC5:AJ5" si="14">($O5*T$3+$P5*T$4+$Q5*T$5+$R5*T$6)+T$9</f>
        <v>0.2494627193</v>
      </c>
      <c r="AD5" s="23">
        <f t="shared" si="14"/>
        <v>0.2494627193</v>
      </c>
      <c r="AE5" s="23">
        <f t="shared" si="14"/>
        <v>0.2494627193</v>
      </c>
      <c r="AF5" s="23">
        <f t="shared" si="14"/>
        <v>0.2494627193</v>
      </c>
      <c r="AG5" s="23">
        <f t="shared" si="14"/>
        <v>0.2494627193</v>
      </c>
      <c r="AH5" s="23">
        <f t="shared" si="14"/>
        <v>0.2494627193</v>
      </c>
      <c r="AI5" s="23">
        <f t="shared" si="14"/>
        <v>0.2494627193</v>
      </c>
      <c r="AJ5" s="23">
        <f t="shared" si="14"/>
        <v>0.2494627193</v>
      </c>
      <c r="AL5" s="24">
        <f t="shared" ref="AL5:AS5" si="15">max(0,AC5)</f>
        <v>0.2494627193</v>
      </c>
      <c r="AM5" s="24">
        <f t="shared" si="15"/>
        <v>0.2494627193</v>
      </c>
      <c r="AN5" s="24">
        <f t="shared" si="15"/>
        <v>0.2494627193</v>
      </c>
      <c r="AO5" s="24">
        <f t="shared" si="15"/>
        <v>0.2494627193</v>
      </c>
      <c r="AP5" s="24">
        <f t="shared" si="15"/>
        <v>0.2494627193</v>
      </c>
      <c r="AQ5" s="24">
        <f t="shared" si="15"/>
        <v>0.2494627193</v>
      </c>
      <c r="AR5" s="24">
        <f t="shared" si="15"/>
        <v>0.2494627193</v>
      </c>
      <c r="AS5" s="24">
        <f t="shared" si="15"/>
        <v>0.2494627193</v>
      </c>
      <c r="AU5" s="41">
        <v>0.7478508770638428</v>
      </c>
      <c r="AW5" s="22">
        <f t="shared" si="9"/>
        <v>1.741950026</v>
      </c>
      <c r="AY5" s="23">
        <f t="shared" si="10"/>
        <v>0.8509345857</v>
      </c>
    </row>
    <row r="6">
      <c r="A6" s="16">
        <f t="shared" si="11"/>
        <v>4</v>
      </c>
      <c r="B6" s="17">
        <v>57.073658</v>
      </c>
      <c r="C6" s="18">
        <v>-104.305137</v>
      </c>
      <c r="E6" s="3" t="s">
        <v>13</v>
      </c>
      <c r="F6" s="5"/>
      <c r="G6" s="5"/>
      <c r="H6" s="5"/>
      <c r="J6" s="23">
        <f t="shared" ref="J6:M6" si="16">($B6*E$3+$C6*E$4)+E$8</f>
        <v>-35.07264028</v>
      </c>
      <c r="K6" s="23">
        <f t="shared" si="16"/>
        <v>-35.07264028</v>
      </c>
      <c r="L6" s="23">
        <f t="shared" si="16"/>
        <v>-35.07264028</v>
      </c>
      <c r="M6" s="23">
        <f t="shared" si="16"/>
        <v>-35.07264028</v>
      </c>
      <c r="O6" s="23">
        <f t="shared" ref="O6:R6" si="17">max(0,J6)</f>
        <v>0</v>
      </c>
      <c r="P6" s="23">
        <f t="shared" si="17"/>
        <v>0</v>
      </c>
      <c r="Q6" s="23">
        <f t="shared" si="17"/>
        <v>0</v>
      </c>
      <c r="R6" s="23">
        <f t="shared" si="17"/>
        <v>0</v>
      </c>
      <c r="T6" s="30">
        <v>0.7478508770638428</v>
      </c>
      <c r="U6" s="30">
        <v>0.7478508770638428</v>
      </c>
      <c r="V6" s="30">
        <v>0.7478508770638428</v>
      </c>
      <c r="W6" s="30">
        <v>0.7478508770638428</v>
      </c>
      <c r="X6" s="30">
        <v>0.7478508770638428</v>
      </c>
      <c r="Y6" s="30">
        <v>0.7478508770638428</v>
      </c>
      <c r="Z6" s="30">
        <v>0.7478508770638428</v>
      </c>
      <c r="AA6" s="30">
        <v>0.7478508770638428</v>
      </c>
      <c r="AC6" s="23">
        <f t="shared" ref="AC6:AJ6" si="18">($O6*T$3+$P6*T$4+$Q6*T$5+$R6*T$6)+T$9</f>
        <v>0.2494627193</v>
      </c>
      <c r="AD6" s="23">
        <f t="shared" si="18"/>
        <v>0.2494627193</v>
      </c>
      <c r="AE6" s="23">
        <f t="shared" si="18"/>
        <v>0.2494627193</v>
      </c>
      <c r="AF6" s="23">
        <f t="shared" si="18"/>
        <v>0.2494627193</v>
      </c>
      <c r="AG6" s="23">
        <f t="shared" si="18"/>
        <v>0.2494627193</v>
      </c>
      <c r="AH6" s="23">
        <f t="shared" si="18"/>
        <v>0.2494627193</v>
      </c>
      <c r="AI6" s="23">
        <f t="shared" si="18"/>
        <v>0.2494627193</v>
      </c>
      <c r="AJ6" s="23">
        <f t="shared" si="18"/>
        <v>0.2494627193</v>
      </c>
      <c r="AL6" s="24">
        <f t="shared" ref="AL6:AS6" si="19">max(0,AC6)</f>
        <v>0.2494627193</v>
      </c>
      <c r="AM6" s="24">
        <f t="shared" si="19"/>
        <v>0.2494627193</v>
      </c>
      <c r="AN6" s="24">
        <f t="shared" si="19"/>
        <v>0.2494627193</v>
      </c>
      <c r="AO6" s="24">
        <f t="shared" si="19"/>
        <v>0.2494627193</v>
      </c>
      <c r="AP6" s="24">
        <f t="shared" si="19"/>
        <v>0.2494627193</v>
      </c>
      <c r="AQ6" s="24">
        <f t="shared" si="19"/>
        <v>0.2494627193</v>
      </c>
      <c r="AR6" s="24">
        <f t="shared" si="19"/>
        <v>0.2494627193</v>
      </c>
      <c r="AS6" s="24">
        <f t="shared" si="19"/>
        <v>0.2494627193</v>
      </c>
      <c r="AU6" s="41">
        <v>0.7478508770638428</v>
      </c>
      <c r="AW6" s="22">
        <f t="shared" si="9"/>
        <v>1.741950026</v>
      </c>
      <c r="AY6" s="23">
        <f t="shared" si="10"/>
        <v>0.8509345857</v>
      </c>
    </row>
    <row r="7">
      <c r="A7" s="16">
        <f t="shared" si="11"/>
        <v>5</v>
      </c>
      <c r="B7" s="25">
        <v>56.160098</v>
      </c>
      <c r="C7" s="26">
        <v>-106.325316</v>
      </c>
      <c r="E7" s="5"/>
      <c r="F7" s="5"/>
      <c r="G7" s="5"/>
      <c r="H7" s="5"/>
      <c r="J7" s="23">
        <f t="shared" ref="J7:M7" si="20">($B7*E$3+$C7*E$4)+E$8</f>
        <v>-37.26663956</v>
      </c>
      <c r="K7" s="23">
        <f t="shared" si="20"/>
        <v>-37.26663956</v>
      </c>
      <c r="L7" s="23">
        <f t="shared" si="20"/>
        <v>-37.26663956</v>
      </c>
      <c r="M7" s="23">
        <f t="shared" si="20"/>
        <v>-37.26663956</v>
      </c>
      <c r="O7" s="23">
        <f t="shared" ref="O7:R7" si="21">max(0,J7)</f>
        <v>0</v>
      </c>
      <c r="P7" s="23">
        <f t="shared" si="21"/>
        <v>0</v>
      </c>
      <c r="Q7" s="23">
        <f t="shared" si="21"/>
        <v>0</v>
      </c>
      <c r="R7" s="23">
        <f t="shared" si="21"/>
        <v>0</v>
      </c>
      <c r="T7" s="10"/>
      <c r="U7" s="10"/>
      <c r="V7" s="10"/>
      <c r="W7" s="10"/>
      <c r="X7" s="10"/>
      <c r="Y7" s="10"/>
      <c r="Z7" s="10"/>
      <c r="AA7" s="10"/>
      <c r="AC7" s="23">
        <f t="shared" ref="AC7:AJ7" si="22">($O7*T$3+$P7*T$4+$Q7*T$5+$R7*T$6)+T$9</f>
        <v>0.2494627193</v>
      </c>
      <c r="AD7" s="23">
        <f t="shared" si="22"/>
        <v>0.2494627193</v>
      </c>
      <c r="AE7" s="23">
        <f t="shared" si="22"/>
        <v>0.2494627193</v>
      </c>
      <c r="AF7" s="23">
        <f t="shared" si="22"/>
        <v>0.2494627193</v>
      </c>
      <c r="AG7" s="23">
        <f t="shared" si="22"/>
        <v>0.2494627193</v>
      </c>
      <c r="AH7" s="23">
        <f t="shared" si="22"/>
        <v>0.2494627193</v>
      </c>
      <c r="AI7" s="23">
        <f t="shared" si="22"/>
        <v>0.2494627193</v>
      </c>
      <c r="AJ7" s="23">
        <f t="shared" si="22"/>
        <v>0.2494627193</v>
      </c>
      <c r="AL7" s="24">
        <f t="shared" ref="AL7:AS7" si="23">max(0,AC7)</f>
        <v>0.2494627193</v>
      </c>
      <c r="AM7" s="24">
        <f t="shared" si="23"/>
        <v>0.2494627193</v>
      </c>
      <c r="AN7" s="24">
        <f t="shared" si="23"/>
        <v>0.2494627193</v>
      </c>
      <c r="AO7" s="24">
        <f t="shared" si="23"/>
        <v>0.2494627193</v>
      </c>
      <c r="AP7" s="24">
        <f t="shared" si="23"/>
        <v>0.2494627193</v>
      </c>
      <c r="AQ7" s="24">
        <f t="shared" si="23"/>
        <v>0.2494627193</v>
      </c>
      <c r="AR7" s="24">
        <f t="shared" si="23"/>
        <v>0.2494627193</v>
      </c>
      <c r="AS7" s="24">
        <f t="shared" si="23"/>
        <v>0.2494627193</v>
      </c>
      <c r="AU7" s="41">
        <v>0.7478508770638428</v>
      </c>
      <c r="AW7" s="22">
        <f t="shared" si="9"/>
        <v>1.741950026</v>
      </c>
      <c r="AY7" s="23">
        <f t="shared" si="10"/>
        <v>0.8509345857</v>
      </c>
    </row>
    <row r="8">
      <c r="A8" s="16">
        <f t="shared" si="11"/>
        <v>6</v>
      </c>
      <c r="B8" s="25">
        <v>56.088072</v>
      </c>
      <c r="C8" s="27">
        <v>-106.803144</v>
      </c>
      <c r="E8" s="5">
        <v>0.2494627192659607</v>
      </c>
      <c r="F8" s="5">
        <v>0.2494627192659607</v>
      </c>
      <c r="G8" s="5">
        <v>0.2494627192659607</v>
      </c>
      <c r="H8" s="5">
        <v>0.2494627192659607</v>
      </c>
      <c r="J8" s="23">
        <f t="shared" ref="J8:M8" si="24">($B8*E$3+$C8*E$4)+E$8</f>
        <v>-37.67784836</v>
      </c>
      <c r="K8" s="23">
        <f t="shared" si="24"/>
        <v>-37.67784836</v>
      </c>
      <c r="L8" s="23">
        <f t="shared" si="24"/>
        <v>-37.67784836</v>
      </c>
      <c r="M8" s="23">
        <f t="shared" si="24"/>
        <v>-37.67784836</v>
      </c>
      <c r="O8" s="23">
        <f t="shared" ref="O8:R8" si="25">max(0,J8)</f>
        <v>0</v>
      </c>
      <c r="P8" s="23">
        <f t="shared" si="25"/>
        <v>0</v>
      </c>
      <c r="Q8" s="23">
        <f t="shared" si="25"/>
        <v>0</v>
      </c>
      <c r="R8" s="23">
        <f t="shared" si="25"/>
        <v>0</v>
      </c>
      <c r="T8" s="8" t="s">
        <v>13</v>
      </c>
      <c r="U8" s="10"/>
      <c r="V8" s="10"/>
      <c r="W8" s="10"/>
      <c r="X8" s="10"/>
      <c r="Y8" s="10"/>
      <c r="Z8" s="10"/>
      <c r="AA8" s="10"/>
      <c r="AC8" s="23">
        <f t="shared" ref="AC8:AJ8" si="26">($O8*T$3+$P8*T$4+$Q8*T$5+$R8*T$6)+T$9</f>
        <v>0.2494627193</v>
      </c>
      <c r="AD8" s="23">
        <f t="shared" si="26"/>
        <v>0.2494627193</v>
      </c>
      <c r="AE8" s="23">
        <f t="shared" si="26"/>
        <v>0.2494627193</v>
      </c>
      <c r="AF8" s="23">
        <f t="shared" si="26"/>
        <v>0.2494627193</v>
      </c>
      <c r="AG8" s="23">
        <f t="shared" si="26"/>
        <v>0.2494627193</v>
      </c>
      <c r="AH8" s="23">
        <f t="shared" si="26"/>
        <v>0.2494627193</v>
      </c>
      <c r="AI8" s="23">
        <f t="shared" si="26"/>
        <v>0.2494627193</v>
      </c>
      <c r="AJ8" s="23">
        <f t="shared" si="26"/>
        <v>0.2494627193</v>
      </c>
      <c r="AL8" s="24">
        <f t="shared" ref="AL8:AS8" si="27">max(0,AC8)</f>
        <v>0.2494627193</v>
      </c>
      <c r="AM8" s="24">
        <f t="shared" si="27"/>
        <v>0.2494627193</v>
      </c>
      <c r="AN8" s="24">
        <f t="shared" si="27"/>
        <v>0.2494627193</v>
      </c>
      <c r="AO8" s="24">
        <f t="shared" si="27"/>
        <v>0.2494627193</v>
      </c>
      <c r="AP8" s="24">
        <f t="shared" si="27"/>
        <v>0.2494627193</v>
      </c>
      <c r="AQ8" s="24">
        <f t="shared" si="27"/>
        <v>0.2494627193</v>
      </c>
      <c r="AR8" s="24">
        <f t="shared" si="27"/>
        <v>0.2494627193</v>
      </c>
      <c r="AS8" s="24">
        <f t="shared" si="27"/>
        <v>0.2494627193</v>
      </c>
      <c r="AU8" s="41">
        <v>0.7478508770638428</v>
      </c>
      <c r="AW8" s="22">
        <f t="shared" si="9"/>
        <v>1.741950026</v>
      </c>
      <c r="AY8" s="23">
        <f t="shared" si="10"/>
        <v>0.8509345857</v>
      </c>
    </row>
    <row r="9">
      <c r="A9" s="16">
        <f t="shared" si="11"/>
        <v>7</v>
      </c>
      <c r="B9" s="25">
        <v>55.472324</v>
      </c>
      <c r="C9" s="28">
        <v>-104.825854</v>
      </c>
      <c r="J9" s="23">
        <f t="shared" ref="J9:M9" si="28">($B9*E$3+$C9*E$4)+E$8</f>
        <v>-36.65961798</v>
      </c>
      <c r="K9" s="23">
        <f t="shared" si="28"/>
        <v>-36.65961798</v>
      </c>
      <c r="L9" s="23">
        <f t="shared" si="28"/>
        <v>-36.65961798</v>
      </c>
      <c r="M9" s="23">
        <f t="shared" si="28"/>
        <v>-36.65961798</v>
      </c>
      <c r="O9" s="23">
        <f t="shared" ref="O9:R9" si="29">max(0,J9)</f>
        <v>0</v>
      </c>
      <c r="P9" s="23">
        <f t="shared" si="29"/>
        <v>0</v>
      </c>
      <c r="Q9" s="23">
        <f t="shared" si="29"/>
        <v>0</v>
      </c>
      <c r="R9" s="23">
        <f t="shared" si="29"/>
        <v>0</v>
      </c>
      <c r="T9" s="10">
        <v>0.2494627192659607</v>
      </c>
      <c r="U9" s="10">
        <v>0.2494627192659607</v>
      </c>
      <c r="V9" s="10">
        <v>0.2494627192659607</v>
      </c>
      <c r="W9" s="10">
        <v>0.2494627192659607</v>
      </c>
      <c r="X9" s="10">
        <v>0.2494627192659607</v>
      </c>
      <c r="Y9" s="10">
        <v>0.2494627192659607</v>
      </c>
      <c r="Z9" s="10">
        <v>0.2494627192659607</v>
      </c>
      <c r="AA9" s="10">
        <v>0.2494627192659607</v>
      </c>
      <c r="AC9" s="23">
        <f t="shared" ref="AC9:AJ9" si="30">($O9*T$3+$P9*T$4+$Q9*T$5+$R9*T$6)+T$9</f>
        <v>0.2494627193</v>
      </c>
      <c r="AD9" s="23">
        <f t="shared" si="30"/>
        <v>0.2494627193</v>
      </c>
      <c r="AE9" s="23">
        <f t="shared" si="30"/>
        <v>0.2494627193</v>
      </c>
      <c r="AF9" s="23">
        <f t="shared" si="30"/>
        <v>0.2494627193</v>
      </c>
      <c r="AG9" s="23">
        <f t="shared" si="30"/>
        <v>0.2494627193</v>
      </c>
      <c r="AH9" s="23">
        <f t="shared" si="30"/>
        <v>0.2494627193</v>
      </c>
      <c r="AI9" s="23">
        <f t="shared" si="30"/>
        <v>0.2494627193</v>
      </c>
      <c r="AJ9" s="23">
        <f t="shared" si="30"/>
        <v>0.2494627193</v>
      </c>
      <c r="AL9" s="24">
        <f t="shared" ref="AL9:AS9" si="31">max(0,AC9)</f>
        <v>0.2494627193</v>
      </c>
      <c r="AM9" s="24">
        <f t="shared" si="31"/>
        <v>0.2494627193</v>
      </c>
      <c r="AN9" s="24">
        <f t="shared" si="31"/>
        <v>0.2494627193</v>
      </c>
      <c r="AO9" s="24">
        <f t="shared" si="31"/>
        <v>0.2494627193</v>
      </c>
      <c r="AP9" s="24">
        <f t="shared" si="31"/>
        <v>0.2494627193</v>
      </c>
      <c r="AQ9" s="24">
        <f t="shared" si="31"/>
        <v>0.2494627193</v>
      </c>
      <c r="AR9" s="24">
        <f t="shared" si="31"/>
        <v>0.2494627193</v>
      </c>
      <c r="AS9" s="24">
        <f t="shared" si="31"/>
        <v>0.2494627193</v>
      </c>
      <c r="AU9" s="41">
        <v>0.7478508770638428</v>
      </c>
      <c r="AW9" s="22">
        <f t="shared" si="9"/>
        <v>1.741950026</v>
      </c>
      <c r="AY9" s="23">
        <f t="shared" si="10"/>
        <v>0.8509345857</v>
      </c>
    </row>
    <row r="10">
      <c r="A10" s="16">
        <f t="shared" si="11"/>
        <v>8</v>
      </c>
      <c r="B10" s="25">
        <v>56.293435</v>
      </c>
      <c r="C10" s="27">
        <v>-106.98689</v>
      </c>
      <c r="E10" s="42" t="s">
        <v>44</v>
      </c>
      <c r="F10" s="43"/>
      <c r="G10" s="43"/>
      <c r="J10" s="23">
        <f t="shared" ref="J10:M10" si="32">($B10*E$3+$C10*E$4)+E$8</f>
        <v>-37.66168206</v>
      </c>
      <c r="K10" s="23">
        <f t="shared" si="32"/>
        <v>-37.66168206</v>
      </c>
      <c r="L10" s="23">
        <f t="shared" si="32"/>
        <v>-37.66168206</v>
      </c>
      <c r="M10" s="23">
        <f t="shared" si="32"/>
        <v>-37.66168206</v>
      </c>
      <c r="O10" s="23">
        <f t="shared" ref="O10:R10" si="33">max(0,J10)</f>
        <v>0</v>
      </c>
      <c r="P10" s="23">
        <f t="shared" si="33"/>
        <v>0</v>
      </c>
      <c r="Q10" s="23">
        <f t="shared" si="33"/>
        <v>0</v>
      </c>
      <c r="R10" s="23">
        <f t="shared" si="33"/>
        <v>0</v>
      </c>
      <c r="AC10" s="23">
        <f t="shared" ref="AC10:AJ10" si="34">($O10*T$3+$P10*T$4+$Q10*T$5+$R10*T$6)+T$9</f>
        <v>0.2494627193</v>
      </c>
      <c r="AD10" s="23">
        <f t="shared" si="34"/>
        <v>0.2494627193</v>
      </c>
      <c r="AE10" s="23">
        <f t="shared" si="34"/>
        <v>0.2494627193</v>
      </c>
      <c r="AF10" s="23">
        <f t="shared" si="34"/>
        <v>0.2494627193</v>
      </c>
      <c r="AG10" s="23">
        <f t="shared" si="34"/>
        <v>0.2494627193</v>
      </c>
      <c r="AH10" s="23">
        <f t="shared" si="34"/>
        <v>0.2494627193</v>
      </c>
      <c r="AI10" s="23">
        <f t="shared" si="34"/>
        <v>0.2494627193</v>
      </c>
      <c r="AJ10" s="23">
        <f t="shared" si="34"/>
        <v>0.2494627193</v>
      </c>
      <c r="AL10" s="24">
        <f t="shared" ref="AL10:AS10" si="35">max(0,AC10)</f>
        <v>0.2494627193</v>
      </c>
      <c r="AM10" s="24">
        <f t="shared" si="35"/>
        <v>0.2494627193</v>
      </c>
      <c r="AN10" s="24">
        <f t="shared" si="35"/>
        <v>0.2494627193</v>
      </c>
      <c r="AO10" s="24">
        <f t="shared" si="35"/>
        <v>0.2494627193</v>
      </c>
      <c r="AP10" s="24">
        <f t="shared" si="35"/>
        <v>0.2494627193</v>
      </c>
      <c r="AQ10" s="24">
        <f t="shared" si="35"/>
        <v>0.2494627193</v>
      </c>
      <c r="AR10" s="24">
        <f t="shared" si="35"/>
        <v>0.2494627193</v>
      </c>
      <c r="AS10" s="24">
        <f t="shared" si="35"/>
        <v>0.2494627193</v>
      </c>
      <c r="AU10" s="41">
        <v>0.7478508770638428</v>
      </c>
      <c r="AW10" s="22">
        <f t="shared" si="9"/>
        <v>1.741950026</v>
      </c>
      <c r="AY10" s="23">
        <f t="shared" si="10"/>
        <v>0.8509345857</v>
      </c>
    </row>
    <row r="11">
      <c r="A11" s="16">
        <f t="shared" si="11"/>
        <v>9</v>
      </c>
      <c r="B11" s="25">
        <v>21.537826</v>
      </c>
      <c r="C11" s="27">
        <v>80.150119</v>
      </c>
      <c r="J11" s="23">
        <f t="shared" ref="J11:M11" si="36">($B11*E$3+$C11*E$4)+E$8</f>
        <v>76.29688157</v>
      </c>
      <c r="K11" s="23">
        <f t="shared" si="36"/>
        <v>76.29688157</v>
      </c>
      <c r="L11" s="23">
        <f t="shared" si="36"/>
        <v>76.29688157</v>
      </c>
      <c r="M11" s="23">
        <f t="shared" si="36"/>
        <v>76.29688157</v>
      </c>
      <c r="O11" s="23">
        <f t="shared" ref="O11:R11" si="37">max(0,J11)</f>
        <v>76.29688157</v>
      </c>
      <c r="P11" s="23">
        <f t="shared" si="37"/>
        <v>76.29688157</v>
      </c>
      <c r="Q11" s="23">
        <f t="shared" si="37"/>
        <v>76.29688157</v>
      </c>
      <c r="R11" s="23">
        <f t="shared" si="37"/>
        <v>76.29688157</v>
      </c>
      <c r="T11" s="42" t="s">
        <v>44</v>
      </c>
      <c r="U11" s="43"/>
      <c r="V11" s="43"/>
      <c r="W11" s="43"/>
      <c r="X11" s="43"/>
      <c r="Y11" s="43"/>
      <c r="AC11" s="23">
        <f t="shared" ref="AC11:AJ11" si="38">($O11*T$3+$P11*T$4+$Q11*T$5+$R11*T$6)+T$9</f>
        <v>228.4842219</v>
      </c>
      <c r="AD11" s="23">
        <f t="shared" si="38"/>
        <v>228.4842219</v>
      </c>
      <c r="AE11" s="23">
        <f t="shared" si="38"/>
        <v>228.4842219</v>
      </c>
      <c r="AF11" s="23">
        <f t="shared" si="38"/>
        <v>228.4842219</v>
      </c>
      <c r="AG11" s="23">
        <f t="shared" si="38"/>
        <v>228.4842219</v>
      </c>
      <c r="AH11" s="23">
        <f t="shared" si="38"/>
        <v>228.4842219</v>
      </c>
      <c r="AI11" s="23">
        <f t="shared" si="38"/>
        <v>228.4842219</v>
      </c>
      <c r="AJ11" s="23">
        <f t="shared" si="38"/>
        <v>228.4842219</v>
      </c>
      <c r="AL11" s="24">
        <f t="shared" ref="AL11:AS11" si="39">max(0,AC11)</f>
        <v>228.4842219</v>
      </c>
      <c r="AM11" s="24">
        <f t="shared" si="39"/>
        <v>228.4842219</v>
      </c>
      <c r="AN11" s="24">
        <f t="shared" si="39"/>
        <v>228.4842219</v>
      </c>
      <c r="AO11" s="24">
        <f t="shared" si="39"/>
        <v>228.4842219</v>
      </c>
      <c r="AP11" s="24">
        <f t="shared" si="39"/>
        <v>228.4842219</v>
      </c>
      <c r="AQ11" s="24">
        <f t="shared" si="39"/>
        <v>228.4842219</v>
      </c>
      <c r="AR11" s="24">
        <f t="shared" si="39"/>
        <v>228.4842219</v>
      </c>
      <c r="AS11" s="24">
        <f t="shared" si="39"/>
        <v>228.4842219</v>
      </c>
      <c r="AW11" s="22">
        <f t="shared" si="9"/>
        <v>1367.226469</v>
      </c>
      <c r="AY11" s="23">
        <f t="shared" si="10"/>
        <v>1</v>
      </c>
    </row>
    <row r="12">
      <c r="A12" s="16">
        <f t="shared" si="11"/>
        <v>10</v>
      </c>
      <c r="B12" s="25">
        <v>20.620006</v>
      </c>
      <c r="C12" s="27">
        <v>78.968851</v>
      </c>
      <c r="J12" s="23">
        <f t="shared" ref="J12:M12" si="40">($B12*E$3+$C12*E$4)+E$8</f>
        <v>74.72707677</v>
      </c>
      <c r="K12" s="23">
        <f t="shared" si="40"/>
        <v>74.72707677</v>
      </c>
      <c r="L12" s="23">
        <f t="shared" si="40"/>
        <v>74.72707677</v>
      </c>
      <c r="M12" s="23">
        <f t="shared" si="40"/>
        <v>74.72707677</v>
      </c>
      <c r="O12" s="23">
        <f t="shared" ref="O12:R12" si="41">max(0,J12)</f>
        <v>74.72707677</v>
      </c>
      <c r="P12" s="23">
        <f t="shared" si="41"/>
        <v>74.72707677</v>
      </c>
      <c r="Q12" s="23">
        <f t="shared" si="41"/>
        <v>74.72707677</v>
      </c>
      <c r="R12" s="23">
        <f t="shared" si="41"/>
        <v>74.72707677</v>
      </c>
      <c r="AC12" s="23">
        <f t="shared" ref="AC12:AJ12" si="42">($O12*T$3+$P12*T$4+$Q12*T$5+$R12*T$6)+T$9</f>
        <v>223.7883023</v>
      </c>
      <c r="AD12" s="23">
        <f t="shared" si="42"/>
        <v>223.7883023</v>
      </c>
      <c r="AE12" s="23">
        <f t="shared" si="42"/>
        <v>223.7883023</v>
      </c>
      <c r="AF12" s="23">
        <f t="shared" si="42"/>
        <v>223.7883023</v>
      </c>
      <c r="AG12" s="23">
        <f t="shared" si="42"/>
        <v>223.7883023</v>
      </c>
      <c r="AH12" s="23">
        <f t="shared" si="42"/>
        <v>223.7883023</v>
      </c>
      <c r="AI12" s="23">
        <f t="shared" si="42"/>
        <v>223.7883023</v>
      </c>
      <c r="AJ12" s="23">
        <f t="shared" si="42"/>
        <v>223.7883023</v>
      </c>
      <c r="AL12" s="24">
        <f t="shared" ref="AL12:AS12" si="43">max(0,AC12)</f>
        <v>223.7883023</v>
      </c>
      <c r="AM12" s="24">
        <f t="shared" si="43"/>
        <v>223.7883023</v>
      </c>
      <c r="AN12" s="24">
        <f t="shared" si="43"/>
        <v>223.7883023</v>
      </c>
      <c r="AO12" s="24">
        <f t="shared" si="43"/>
        <v>223.7883023</v>
      </c>
      <c r="AP12" s="24">
        <f t="shared" si="43"/>
        <v>223.7883023</v>
      </c>
      <c r="AQ12" s="24">
        <f t="shared" si="43"/>
        <v>223.7883023</v>
      </c>
      <c r="AR12" s="24">
        <f t="shared" si="43"/>
        <v>223.7883023</v>
      </c>
      <c r="AS12" s="24">
        <f t="shared" si="43"/>
        <v>223.7883023</v>
      </c>
      <c r="AU12" s="11" t="s">
        <v>13</v>
      </c>
      <c r="AW12" s="22">
        <f t="shared" si="9"/>
        <v>1339.131688</v>
      </c>
      <c r="AY12" s="23">
        <f t="shared" si="10"/>
        <v>1</v>
      </c>
    </row>
    <row r="13">
      <c r="A13" s="16">
        <f t="shared" si="11"/>
        <v>11</v>
      </c>
      <c r="B13" s="25">
        <v>20.408358</v>
      </c>
      <c r="C13" s="28">
        <v>79.042877</v>
      </c>
      <c r="J13" s="23">
        <f t="shared" ref="J13:M13" si="44">($B13*E$3+$C13*E$4)+E$8</f>
        <v>74.62415604</v>
      </c>
      <c r="K13" s="23">
        <f t="shared" si="44"/>
        <v>74.62415604</v>
      </c>
      <c r="L13" s="23">
        <f t="shared" si="44"/>
        <v>74.62415604</v>
      </c>
      <c r="M13" s="23">
        <f t="shared" si="44"/>
        <v>74.62415604</v>
      </c>
      <c r="O13" s="23">
        <f t="shared" ref="O13:R13" si="45">max(0,J13)</f>
        <v>74.62415604</v>
      </c>
      <c r="P13" s="23">
        <f t="shared" si="45"/>
        <v>74.62415604</v>
      </c>
      <c r="Q13" s="23">
        <f t="shared" si="45"/>
        <v>74.62415604</v>
      </c>
      <c r="R13" s="23">
        <f t="shared" si="45"/>
        <v>74.62415604</v>
      </c>
      <c r="AC13" s="23">
        <f t="shared" ref="AC13:AJ13" si="46">($O13*T$3+$P13*T$4+$Q13*T$5+$R13*T$6)+T$9</f>
        <v>223.4804249</v>
      </c>
      <c r="AD13" s="23">
        <f t="shared" si="46"/>
        <v>223.4804249</v>
      </c>
      <c r="AE13" s="23">
        <f t="shared" si="46"/>
        <v>223.4804249</v>
      </c>
      <c r="AF13" s="23">
        <f t="shared" si="46"/>
        <v>223.4804249</v>
      </c>
      <c r="AG13" s="23">
        <f t="shared" si="46"/>
        <v>223.4804249</v>
      </c>
      <c r="AH13" s="23">
        <f t="shared" si="46"/>
        <v>223.4804249</v>
      </c>
      <c r="AI13" s="23">
        <f t="shared" si="46"/>
        <v>223.4804249</v>
      </c>
      <c r="AJ13" s="23">
        <f t="shared" si="46"/>
        <v>223.4804249</v>
      </c>
      <c r="AL13" s="24">
        <f t="shared" ref="AL13:AS13" si="47">max(0,AC13)</f>
        <v>223.4804249</v>
      </c>
      <c r="AM13" s="24">
        <f t="shared" si="47"/>
        <v>223.4804249</v>
      </c>
      <c r="AN13" s="24">
        <f t="shared" si="47"/>
        <v>223.4804249</v>
      </c>
      <c r="AO13" s="24">
        <f t="shared" si="47"/>
        <v>223.4804249</v>
      </c>
      <c r="AP13" s="24">
        <f t="shared" si="47"/>
        <v>223.4804249</v>
      </c>
      <c r="AQ13" s="24">
        <f t="shared" si="47"/>
        <v>223.4804249</v>
      </c>
      <c r="AR13" s="24">
        <f t="shared" si="47"/>
        <v>223.4804249</v>
      </c>
      <c r="AS13" s="24">
        <f t="shared" si="47"/>
        <v>223.4804249</v>
      </c>
      <c r="AU13" s="14">
        <v>0.2494627192659607</v>
      </c>
      <c r="AW13" s="22">
        <f t="shared" si="9"/>
        <v>1337.289717</v>
      </c>
      <c r="AY13" s="23">
        <f t="shared" si="10"/>
        <v>1</v>
      </c>
    </row>
    <row r="14">
      <c r="A14" s="16">
        <f t="shared" si="11"/>
        <v>12</v>
      </c>
      <c r="B14" s="28">
        <v>20.421787</v>
      </c>
      <c r="C14" s="28">
        <v>78.681205</v>
      </c>
      <c r="J14" s="23">
        <f t="shared" ref="J14:M14" si="48">($B14*E$3+$C14*E$4)+E$8</f>
        <v>74.36372221</v>
      </c>
      <c r="K14" s="23">
        <f t="shared" si="48"/>
        <v>74.36372221</v>
      </c>
      <c r="L14" s="23">
        <f t="shared" si="48"/>
        <v>74.36372221</v>
      </c>
      <c r="M14" s="23">
        <f t="shared" si="48"/>
        <v>74.36372221</v>
      </c>
      <c r="O14" s="23">
        <f t="shared" ref="O14:R14" si="49">max(0,J14)</f>
        <v>74.36372221</v>
      </c>
      <c r="P14" s="23">
        <f t="shared" si="49"/>
        <v>74.36372221</v>
      </c>
      <c r="Q14" s="23">
        <f t="shared" si="49"/>
        <v>74.36372221</v>
      </c>
      <c r="R14" s="23">
        <f t="shared" si="49"/>
        <v>74.36372221</v>
      </c>
      <c r="AC14" s="23">
        <f t="shared" ref="AC14:AJ14" si="50">($O14*T$3+$P14*T$4+$Q14*T$5+$R14*T$6)+T$9</f>
        <v>222.7013622</v>
      </c>
      <c r="AD14" s="23">
        <f t="shared" si="50"/>
        <v>222.7013622</v>
      </c>
      <c r="AE14" s="23">
        <f t="shared" si="50"/>
        <v>222.7013622</v>
      </c>
      <c r="AF14" s="23">
        <f t="shared" si="50"/>
        <v>222.7013622</v>
      </c>
      <c r="AG14" s="23">
        <f t="shared" si="50"/>
        <v>222.7013622</v>
      </c>
      <c r="AH14" s="23">
        <f t="shared" si="50"/>
        <v>222.7013622</v>
      </c>
      <c r="AI14" s="23">
        <f t="shared" si="50"/>
        <v>222.7013622</v>
      </c>
      <c r="AJ14" s="23">
        <f t="shared" si="50"/>
        <v>222.7013622</v>
      </c>
      <c r="AL14" s="24">
        <f t="shared" ref="AL14:AS14" si="51">max(0,AC14)</f>
        <v>222.7013622</v>
      </c>
      <c r="AM14" s="24">
        <f t="shared" si="51"/>
        <v>222.7013622</v>
      </c>
      <c r="AN14" s="24">
        <f t="shared" si="51"/>
        <v>222.7013622</v>
      </c>
      <c r="AO14" s="24">
        <f t="shared" si="51"/>
        <v>222.7013622</v>
      </c>
      <c r="AP14" s="24">
        <f t="shared" si="51"/>
        <v>222.7013622</v>
      </c>
      <c r="AQ14" s="24">
        <f t="shared" si="51"/>
        <v>222.7013622</v>
      </c>
      <c r="AR14" s="24">
        <f t="shared" si="51"/>
        <v>222.7013622</v>
      </c>
      <c r="AS14" s="24">
        <f t="shared" si="51"/>
        <v>222.7013622</v>
      </c>
      <c r="AW14" s="22">
        <f t="shared" si="9"/>
        <v>1332.628735</v>
      </c>
      <c r="AY14" s="23">
        <f t="shared" si="10"/>
        <v>1</v>
      </c>
    </row>
    <row r="15">
      <c r="A15" s="16">
        <f t="shared" si="11"/>
        <v>13</v>
      </c>
      <c r="B15" s="28">
        <v>20.763637</v>
      </c>
      <c r="C15" s="28">
        <v>78.594427</v>
      </c>
      <c r="J15" s="23">
        <f t="shared" ref="J15:M15" si="52">($B15*E$3+$C15*E$4)+E$8</f>
        <v>74.55447803</v>
      </c>
      <c r="K15" s="23">
        <f t="shared" si="52"/>
        <v>74.55447803</v>
      </c>
      <c r="L15" s="23">
        <f t="shared" si="52"/>
        <v>74.55447803</v>
      </c>
      <c r="M15" s="23">
        <f t="shared" si="52"/>
        <v>74.55447803</v>
      </c>
      <c r="O15" s="23">
        <f t="shared" ref="O15:R15" si="53">max(0,J15)</f>
        <v>74.55447803</v>
      </c>
      <c r="P15" s="23">
        <f t="shared" si="53"/>
        <v>74.55447803</v>
      </c>
      <c r="Q15" s="23">
        <f t="shared" si="53"/>
        <v>74.55447803</v>
      </c>
      <c r="R15" s="23">
        <f t="shared" si="53"/>
        <v>74.55447803</v>
      </c>
      <c r="AC15" s="23">
        <f t="shared" ref="AC15:AJ15" si="54">($O15*T$3+$P15*T$4+$Q15*T$5+$R15*T$6)+T$9</f>
        <v>223.2719898</v>
      </c>
      <c r="AD15" s="23">
        <f t="shared" si="54"/>
        <v>223.2719898</v>
      </c>
      <c r="AE15" s="23">
        <f t="shared" si="54"/>
        <v>223.2719898</v>
      </c>
      <c r="AF15" s="23">
        <f t="shared" si="54"/>
        <v>223.2719898</v>
      </c>
      <c r="AG15" s="23">
        <f t="shared" si="54"/>
        <v>223.2719898</v>
      </c>
      <c r="AH15" s="23">
        <f t="shared" si="54"/>
        <v>223.2719898</v>
      </c>
      <c r="AI15" s="23">
        <f t="shared" si="54"/>
        <v>223.2719898</v>
      </c>
      <c r="AJ15" s="23">
        <f t="shared" si="54"/>
        <v>223.2719898</v>
      </c>
      <c r="AL15" s="24">
        <f t="shared" ref="AL15:AS15" si="55">max(0,AC15)</f>
        <v>223.2719898</v>
      </c>
      <c r="AM15" s="24">
        <f t="shared" si="55"/>
        <v>223.2719898</v>
      </c>
      <c r="AN15" s="24">
        <f t="shared" si="55"/>
        <v>223.2719898</v>
      </c>
      <c r="AO15" s="24">
        <f t="shared" si="55"/>
        <v>223.2719898</v>
      </c>
      <c r="AP15" s="24">
        <f t="shared" si="55"/>
        <v>223.2719898</v>
      </c>
      <c r="AQ15" s="24">
        <f t="shared" si="55"/>
        <v>223.2719898</v>
      </c>
      <c r="AR15" s="24">
        <f t="shared" si="55"/>
        <v>223.2719898</v>
      </c>
      <c r="AS15" s="24">
        <f t="shared" si="55"/>
        <v>223.2719898</v>
      </c>
      <c r="AU15" s="42" t="s">
        <v>44</v>
      </c>
      <c r="AW15" s="22">
        <f t="shared" si="9"/>
        <v>1336.04269</v>
      </c>
      <c r="AY15" s="23">
        <f t="shared" si="10"/>
        <v>1</v>
      </c>
    </row>
    <row r="16">
      <c r="A16" s="16">
        <f t="shared" si="11"/>
        <v>14</v>
      </c>
      <c r="B16" s="28">
        <v>20.705598</v>
      </c>
      <c r="C16" s="28">
        <v>79.432306</v>
      </c>
      <c r="J16" s="23">
        <f t="shared" ref="J16:M16" si="56">($B16*E$3+$C16*E$4)+E$8</f>
        <v>75.13768205</v>
      </c>
      <c r="K16" s="23">
        <f t="shared" si="56"/>
        <v>75.13768205</v>
      </c>
      <c r="L16" s="23">
        <f t="shared" si="56"/>
        <v>75.13768205</v>
      </c>
      <c r="M16" s="23">
        <f t="shared" si="56"/>
        <v>75.13768205</v>
      </c>
      <c r="O16" s="23">
        <f t="shared" ref="O16:R16" si="57">max(0,J16)</f>
        <v>75.13768205</v>
      </c>
      <c r="P16" s="23">
        <f t="shared" si="57"/>
        <v>75.13768205</v>
      </c>
      <c r="Q16" s="23">
        <f t="shared" si="57"/>
        <v>75.13768205</v>
      </c>
      <c r="R16" s="23">
        <f t="shared" si="57"/>
        <v>75.13768205</v>
      </c>
      <c r="AC16" s="23">
        <f t="shared" ref="AC16:AJ16" si="58">($O16*T$3+$P16*T$4+$Q16*T$5+$R16*T$6)+T$9</f>
        <v>225.0165884</v>
      </c>
      <c r="AD16" s="23">
        <f t="shared" si="58"/>
        <v>225.0165884</v>
      </c>
      <c r="AE16" s="23">
        <f t="shared" si="58"/>
        <v>225.0165884</v>
      </c>
      <c r="AF16" s="23">
        <f t="shared" si="58"/>
        <v>225.0165884</v>
      </c>
      <c r="AG16" s="23">
        <f t="shared" si="58"/>
        <v>225.0165884</v>
      </c>
      <c r="AH16" s="23">
        <f t="shared" si="58"/>
        <v>225.0165884</v>
      </c>
      <c r="AI16" s="23">
        <f t="shared" si="58"/>
        <v>225.0165884</v>
      </c>
      <c r="AJ16" s="23">
        <f t="shared" si="58"/>
        <v>225.0165884</v>
      </c>
      <c r="AL16" s="24">
        <f t="shared" ref="AL16:AS16" si="59">max(0,AC16)</f>
        <v>225.0165884</v>
      </c>
      <c r="AM16" s="24">
        <f t="shared" si="59"/>
        <v>225.0165884</v>
      </c>
      <c r="AN16" s="24">
        <f t="shared" si="59"/>
        <v>225.0165884</v>
      </c>
      <c r="AO16" s="24">
        <f t="shared" si="59"/>
        <v>225.0165884</v>
      </c>
      <c r="AP16" s="24">
        <f t="shared" si="59"/>
        <v>225.0165884</v>
      </c>
      <c r="AQ16" s="24">
        <f t="shared" si="59"/>
        <v>225.0165884</v>
      </c>
      <c r="AR16" s="24">
        <f t="shared" si="59"/>
        <v>225.0165884</v>
      </c>
      <c r="AS16" s="24">
        <f t="shared" si="59"/>
        <v>225.0165884</v>
      </c>
      <c r="AW16" s="22">
        <f t="shared" si="9"/>
        <v>1346.480287</v>
      </c>
      <c r="AY16" s="23">
        <f t="shared" si="10"/>
        <v>1</v>
      </c>
    </row>
    <row r="17">
      <c r="A17" s="16">
        <f t="shared" si="11"/>
        <v>15</v>
      </c>
      <c r="B17" s="28">
        <v>21.022287</v>
      </c>
      <c r="C17" s="28">
        <v>79.219996</v>
      </c>
      <c r="J17" s="23">
        <f t="shared" ref="J17:M17" si="60">($B17*E$3+$C17*E$4)+E$8</f>
        <v>75.21574198</v>
      </c>
      <c r="K17" s="23">
        <f t="shared" si="60"/>
        <v>75.21574198</v>
      </c>
      <c r="L17" s="23">
        <f t="shared" si="60"/>
        <v>75.21574198</v>
      </c>
      <c r="M17" s="23">
        <f t="shared" si="60"/>
        <v>75.21574198</v>
      </c>
      <c r="O17" s="23">
        <f t="shared" ref="O17:R17" si="61">max(0,J17)</f>
        <v>75.21574198</v>
      </c>
      <c r="P17" s="23">
        <f t="shared" si="61"/>
        <v>75.21574198</v>
      </c>
      <c r="Q17" s="23">
        <f t="shared" si="61"/>
        <v>75.21574198</v>
      </c>
      <c r="R17" s="23">
        <f t="shared" si="61"/>
        <v>75.21574198</v>
      </c>
      <c r="AC17" s="23">
        <f t="shared" ref="AC17:AJ17" si="62">($O17*T$3+$P17*T$4+$Q17*T$5+$R17*T$6)+T$9</f>
        <v>225.2500972</v>
      </c>
      <c r="AD17" s="23">
        <f t="shared" si="62"/>
        <v>225.2500972</v>
      </c>
      <c r="AE17" s="23">
        <f t="shared" si="62"/>
        <v>225.2500972</v>
      </c>
      <c r="AF17" s="23">
        <f t="shared" si="62"/>
        <v>225.2500972</v>
      </c>
      <c r="AG17" s="23">
        <f t="shared" si="62"/>
        <v>225.2500972</v>
      </c>
      <c r="AH17" s="23">
        <f t="shared" si="62"/>
        <v>225.2500972</v>
      </c>
      <c r="AI17" s="23">
        <f t="shared" si="62"/>
        <v>225.2500972</v>
      </c>
      <c r="AJ17" s="23">
        <f t="shared" si="62"/>
        <v>225.2500972</v>
      </c>
      <c r="AL17" s="24">
        <f t="shared" ref="AL17:AS17" si="63">max(0,AC17)</f>
        <v>225.2500972</v>
      </c>
      <c r="AM17" s="24">
        <f t="shared" si="63"/>
        <v>225.2500972</v>
      </c>
      <c r="AN17" s="24">
        <f t="shared" si="63"/>
        <v>225.2500972</v>
      </c>
      <c r="AO17" s="24">
        <f t="shared" si="63"/>
        <v>225.2500972</v>
      </c>
      <c r="AP17" s="24">
        <f t="shared" si="63"/>
        <v>225.2500972</v>
      </c>
      <c r="AQ17" s="24">
        <f t="shared" si="63"/>
        <v>225.2500972</v>
      </c>
      <c r="AR17" s="24">
        <f t="shared" si="63"/>
        <v>225.2500972</v>
      </c>
      <c r="AS17" s="24">
        <f t="shared" si="63"/>
        <v>225.2500972</v>
      </c>
      <c r="AW17" s="22">
        <f t="shared" si="9"/>
        <v>1347.877324</v>
      </c>
      <c r="AY17" s="23">
        <f t="shared" si="10"/>
        <v>1</v>
      </c>
    </row>
    <row r="18">
      <c r="A18" s="16">
        <f t="shared" si="11"/>
        <v>16</v>
      </c>
      <c r="B18" s="28">
        <v>19.884765</v>
      </c>
      <c r="C18" s="28">
        <v>79.15409</v>
      </c>
      <c r="J18" s="23">
        <f t="shared" ref="J18:M18" si="64">($B18*E$3+$C18*E$4)+E$8</f>
        <v>74.31575729</v>
      </c>
      <c r="K18" s="23">
        <f t="shared" si="64"/>
        <v>74.31575729</v>
      </c>
      <c r="L18" s="23">
        <f t="shared" si="64"/>
        <v>74.31575729</v>
      </c>
      <c r="M18" s="23">
        <f t="shared" si="64"/>
        <v>74.31575729</v>
      </c>
      <c r="O18" s="23">
        <f t="shared" ref="O18:R18" si="65">max(0,J18)</f>
        <v>74.31575729</v>
      </c>
      <c r="P18" s="23">
        <f t="shared" si="65"/>
        <v>74.31575729</v>
      </c>
      <c r="Q18" s="23">
        <f t="shared" si="65"/>
        <v>74.31575729</v>
      </c>
      <c r="R18" s="23">
        <f t="shared" si="65"/>
        <v>74.31575729</v>
      </c>
      <c r="AC18" s="23">
        <f t="shared" ref="AC18:AJ18" si="66">($O18*T$3+$P18*T$4+$Q18*T$5+$R18*T$6)+T$9</f>
        <v>222.5578798</v>
      </c>
      <c r="AD18" s="23">
        <f t="shared" si="66"/>
        <v>222.5578798</v>
      </c>
      <c r="AE18" s="23">
        <f t="shared" si="66"/>
        <v>222.5578798</v>
      </c>
      <c r="AF18" s="23">
        <f t="shared" si="66"/>
        <v>222.5578798</v>
      </c>
      <c r="AG18" s="23">
        <f t="shared" si="66"/>
        <v>222.5578798</v>
      </c>
      <c r="AH18" s="23">
        <f t="shared" si="66"/>
        <v>222.5578798</v>
      </c>
      <c r="AI18" s="23">
        <f t="shared" si="66"/>
        <v>222.5578798</v>
      </c>
      <c r="AJ18" s="23">
        <f t="shared" si="66"/>
        <v>222.5578798</v>
      </c>
      <c r="AL18" s="24">
        <f t="shared" ref="AL18:AS18" si="67">max(0,AC18)</f>
        <v>222.5578798</v>
      </c>
      <c r="AM18" s="24">
        <f t="shared" si="67"/>
        <v>222.5578798</v>
      </c>
      <c r="AN18" s="24">
        <f t="shared" si="67"/>
        <v>222.5578798</v>
      </c>
      <c r="AO18" s="24">
        <f t="shared" si="67"/>
        <v>222.5578798</v>
      </c>
      <c r="AP18" s="24">
        <f t="shared" si="67"/>
        <v>222.5578798</v>
      </c>
      <c r="AQ18" s="24">
        <f t="shared" si="67"/>
        <v>222.5578798</v>
      </c>
      <c r="AR18" s="24">
        <f t="shared" si="67"/>
        <v>222.5578798</v>
      </c>
      <c r="AS18" s="24">
        <f t="shared" si="67"/>
        <v>222.5578798</v>
      </c>
      <c r="AW18" s="22">
        <f t="shared" si="9"/>
        <v>1331.770308</v>
      </c>
      <c r="AY18" s="23">
        <f t="shared" si="10"/>
        <v>1</v>
      </c>
    </row>
    <row r="19">
      <c r="A19" s="16"/>
      <c r="B19" s="28"/>
      <c r="C19" s="28"/>
      <c r="AL19" s="24"/>
      <c r="AM19" s="24"/>
      <c r="AN19" s="24"/>
      <c r="AO19" s="24"/>
      <c r="AP19" s="24"/>
      <c r="AQ19" s="24"/>
      <c r="AR19" s="24"/>
      <c r="AS19" s="24"/>
      <c r="AW19" s="22"/>
    </row>
    <row r="20">
      <c r="A20" s="16"/>
      <c r="B20" s="28"/>
      <c r="C20" s="28"/>
      <c r="AL20" s="24"/>
      <c r="AM20" s="24"/>
      <c r="AN20" s="24"/>
      <c r="AO20" s="24"/>
      <c r="AP20" s="24"/>
      <c r="AQ20" s="24"/>
      <c r="AR20" s="24"/>
      <c r="AS20" s="24"/>
      <c r="AW20" s="22"/>
    </row>
    <row r="21">
      <c r="A21" s="16"/>
      <c r="B21" s="28"/>
      <c r="C21" s="28"/>
      <c r="AL21" s="24"/>
      <c r="AM21" s="24"/>
      <c r="AN21" s="24"/>
      <c r="AO21" s="24"/>
      <c r="AP21" s="24"/>
      <c r="AQ21" s="24"/>
      <c r="AR21" s="24"/>
      <c r="AS21" s="24"/>
      <c r="AW21" s="22"/>
    </row>
    <row r="22">
      <c r="A22" s="16"/>
      <c r="B22" s="28"/>
      <c r="C22" s="28"/>
      <c r="AL22" s="24"/>
      <c r="AM22" s="24"/>
      <c r="AN22" s="24"/>
      <c r="AO22" s="24"/>
      <c r="AP22" s="24"/>
      <c r="AQ22" s="24"/>
      <c r="AR22" s="24"/>
      <c r="AS22" s="24"/>
      <c r="AW22" s="22"/>
    </row>
    <row r="23">
      <c r="B23" s="13"/>
      <c r="C23" s="13"/>
      <c r="AW23" s="15"/>
    </row>
    <row r="24">
      <c r="B24" s="13"/>
      <c r="C24" s="13"/>
      <c r="H24" s="7" t="s">
        <v>15</v>
      </c>
    </row>
    <row r="25">
      <c r="B25" s="7" t="s">
        <v>16</v>
      </c>
      <c r="D25" s="15"/>
      <c r="F25" s="7" t="s">
        <v>17</v>
      </c>
      <c r="AR25" s="7" t="s">
        <v>12</v>
      </c>
      <c r="BJ25" s="3"/>
      <c r="BK25" s="4"/>
      <c r="BL25" s="5"/>
      <c r="BM25" s="5"/>
      <c r="BN25" s="3"/>
      <c r="BO25" s="4"/>
      <c r="BP25" s="5"/>
      <c r="BQ25" s="5"/>
    </row>
    <row r="26">
      <c r="B26" s="12" t="s">
        <v>6</v>
      </c>
      <c r="C26" s="7" t="s">
        <v>18</v>
      </c>
      <c r="D26" s="7" t="s">
        <v>19</v>
      </c>
      <c r="E26" s="7" t="s">
        <v>20</v>
      </c>
      <c r="F26" s="7" t="s">
        <v>21</v>
      </c>
      <c r="M26" s="7" t="s">
        <v>3</v>
      </c>
      <c r="O26" s="9" t="s">
        <v>22</v>
      </c>
      <c r="Q26" s="7" t="s">
        <v>23</v>
      </c>
      <c r="AI26" s="29"/>
      <c r="AR26" s="29"/>
      <c r="AW26" s="7" t="s">
        <v>24</v>
      </c>
      <c r="BJ26" s="5"/>
      <c r="BK26" s="5"/>
      <c r="BL26" s="5"/>
      <c r="BM26" s="5"/>
      <c r="BN26" s="5"/>
      <c r="BO26" s="5"/>
      <c r="BP26" s="5"/>
      <c r="BQ26" s="5"/>
    </row>
    <row r="27">
      <c r="A27" s="7">
        <v>1.0</v>
      </c>
      <c r="B27" s="15">
        <f t="shared" ref="B27:B42" si="68">AY3</f>
        <v>0.8509345857</v>
      </c>
      <c r="C27" s="7">
        <v>0.0</v>
      </c>
      <c r="D27" s="23">
        <f t="shared" ref="D27:D42" si="69">B27-C27</f>
        <v>0.8509345857</v>
      </c>
      <c r="E27" s="23">
        <f t="shared" ref="E27:E42" si="70">B27 * (1-B27)</f>
        <v>0.1268449165</v>
      </c>
      <c r="F27" s="14">
        <f t="shared" ref="F27:F42" si="71">E27*D27</f>
        <v>0.1079367265</v>
      </c>
      <c r="M27" s="4">
        <v>0.75</v>
      </c>
      <c r="O27" s="10">
        <f t="shared" ref="O27:O34" si="72">M27-AX27</f>
        <v>0.7478412655</v>
      </c>
      <c r="Q27" s="20">
        <v>0.25</v>
      </c>
      <c r="R27" s="20">
        <v>0.25</v>
      </c>
      <c r="S27" s="20">
        <v>0.25</v>
      </c>
      <c r="T27" s="20">
        <v>0.25</v>
      </c>
      <c r="U27" s="20">
        <v>0.25</v>
      </c>
      <c r="V27" s="20">
        <v>0.25</v>
      </c>
      <c r="W27" s="20">
        <v>0.25</v>
      </c>
      <c r="X27" s="20">
        <v>0.25</v>
      </c>
      <c r="Z27" s="20">
        <v>0.25</v>
      </c>
      <c r="AA27" s="24">
        <v>0.25</v>
      </c>
      <c r="AB27" s="24">
        <v>0.25</v>
      </c>
      <c r="AC27" s="24">
        <v>0.25</v>
      </c>
      <c r="AD27" s="24">
        <v>0.25</v>
      </c>
      <c r="AE27" s="24">
        <v>0.25</v>
      </c>
      <c r="AF27" s="24">
        <v>0.25</v>
      </c>
      <c r="AG27" s="24">
        <v>0.25</v>
      </c>
      <c r="AH27" s="24">
        <v>229.79787625</v>
      </c>
      <c r="AI27" s="24">
        <v>225.07492825</v>
      </c>
      <c r="AJ27" s="24">
        <v>224.76527875</v>
      </c>
      <c r="AK27" s="24">
        <v>223.98173200000002</v>
      </c>
      <c r="AL27" s="24">
        <v>224.55564399999997</v>
      </c>
      <c r="AM27" s="24">
        <v>226.31028400000002</v>
      </c>
      <c r="AN27" s="24">
        <v>226.54513675</v>
      </c>
      <c r="AO27" s="24">
        <v>223.83742374999997</v>
      </c>
      <c r="AP27" s="24"/>
      <c r="AQ27" s="24"/>
      <c r="AR27" s="24"/>
      <c r="AS27" s="24"/>
      <c r="AU27" s="23">
        <f t="shared" ref="AU27:AU34" si="73">(Z27*$F$27)+(AA27*$F$28)+(AB27*$F$29)+(AC27*$F$30)+(AD27*$F$31)+(AE27*$F$32)+(AF27*$F$33)+(AG27*$F$34)+(AH27*$F$35)+(AI27*$F$36)+(AJ27*$F$37)+(AK27*$F$38)+(AL27*$F$39)+(AM27*$F$40)+(AN27*$F$41)+(AO27*$F$42)+(AP27*$F$43)+(AQ27*$F$44)+(AR27*$F$45)+(AS27*$F$46)</f>
        <v>0.215873453</v>
      </c>
      <c r="AV27" s="7" t="s">
        <v>12</v>
      </c>
      <c r="AW27" s="7">
        <v>0.01</v>
      </c>
      <c r="AX27" s="23">
        <f t="shared" ref="AX27:AX34" si="74">AU27*$AW$27</f>
        <v>0.00215873453</v>
      </c>
      <c r="AZ27" s="7" t="s">
        <v>12</v>
      </c>
      <c r="BJ27" s="4"/>
      <c r="BK27" s="4"/>
      <c r="BL27" s="4"/>
      <c r="BM27" s="4"/>
      <c r="BN27" s="4"/>
      <c r="BO27" s="4"/>
      <c r="BP27" s="4"/>
      <c r="BQ27" s="4"/>
    </row>
    <row r="28">
      <c r="A28" s="23">
        <f t="shared" ref="A28:A42" si="75">A27+1</f>
        <v>2</v>
      </c>
      <c r="B28" s="15">
        <f t="shared" si="68"/>
        <v>0.8509345857</v>
      </c>
      <c r="C28" s="7">
        <v>0.0</v>
      </c>
      <c r="D28" s="23">
        <f t="shared" si="69"/>
        <v>0.8509345857</v>
      </c>
      <c r="E28" s="23">
        <f t="shared" si="70"/>
        <v>0.1268449165</v>
      </c>
      <c r="F28" s="14">
        <f t="shared" si="71"/>
        <v>0.1079367265</v>
      </c>
      <c r="M28" s="4">
        <v>0.75</v>
      </c>
      <c r="O28" s="10">
        <f t="shared" si="72"/>
        <v>0.7478412655</v>
      </c>
      <c r="Q28" s="24">
        <v>0.25</v>
      </c>
      <c r="R28" s="24">
        <v>0.25</v>
      </c>
      <c r="S28" s="24">
        <v>0.25</v>
      </c>
      <c r="T28" s="24">
        <v>0.25</v>
      </c>
      <c r="U28" s="24">
        <v>0.25</v>
      </c>
      <c r="V28" s="24">
        <v>0.25</v>
      </c>
      <c r="W28" s="24">
        <v>0.25</v>
      </c>
      <c r="X28" s="24">
        <v>0.25</v>
      </c>
      <c r="Z28" s="20">
        <v>0.25</v>
      </c>
      <c r="AA28" s="24">
        <v>0.25</v>
      </c>
      <c r="AB28" s="24">
        <v>0.25</v>
      </c>
      <c r="AC28" s="24">
        <v>0.25</v>
      </c>
      <c r="AD28" s="24">
        <v>0.25</v>
      </c>
      <c r="AE28" s="24">
        <v>0.25</v>
      </c>
      <c r="AF28" s="24">
        <v>0.25</v>
      </c>
      <c r="AG28" s="24">
        <v>0.25</v>
      </c>
      <c r="AH28" s="24">
        <v>229.79787625</v>
      </c>
      <c r="AI28" s="24">
        <v>225.07492825</v>
      </c>
      <c r="AJ28" s="24">
        <v>224.76527875</v>
      </c>
      <c r="AK28" s="24">
        <v>223.98173200000002</v>
      </c>
      <c r="AL28" s="24">
        <v>224.55564399999997</v>
      </c>
      <c r="AM28" s="24">
        <v>226.31028400000002</v>
      </c>
      <c r="AN28" s="24">
        <v>226.54513675</v>
      </c>
      <c r="AO28" s="24">
        <v>223.83742374999997</v>
      </c>
      <c r="AP28" s="24"/>
      <c r="AQ28" s="24"/>
      <c r="AR28" s="24"/>
      <c r="AS28" s="24"/>
      <c r="AU28" s="23">
        <f t="shared" si="73"/>
        <v>0.215873453</v>
      </c>
      <c r="AX28" s="23">
        <f t="shared" si="74"/>
        <v>0.00215873453</v>
      </c>
      <c r="BJ28" s="4"/>
      <c r="BK28" s="4"/>
      <c r="BL28" s="4"/>
      <c r="BM28" s="4"/>
      <c r="BN28" s="4"/>
      <c r="BO28" s="4"/>
      <c r="BP28" s="4"/>
      <c r="BQ28" s="4"/>
    </row>
    <row r="29">
      <c r="A29" s="23">
        <f t="shared" si="75"/>
        <v>3</v>
      </c>
      <c r="B29" s="15">
        <f t="shared" si="68"/>
        <v>0.8509345857</v>
      </c>
      <c r="C29" s="7">
        <v>0.0</v>
      </c>
      <c r="D29" s="23">
        <f t="shared" si="69"/>
        <v>0.8509345857</v>
      </c>
      <c r="E29" s="23">
        <f t="shared" si="70"/>
        <v>0.1268449165</v>
      </c>
      <c r="F29" s="14">
        <f t="shared" si="71"/>
        <v>0.1079367265</v>
      </c>
      <c r="H29" s="7" t="s">
        <v>25</v>
      </c>
      <c r="I29" s="7" t="s">
        <v>26</v>
      </c>
      <c r="M29" s="4">
        <v>0.75</v>
      </c>
      <c r="O29" s="10">
        <f t="shared" si="72"/>
        <v>0.7478412655</v>
      </c>
      <c r="Q29" s="24">
        <v>0.25</v>
      </c>
      <c r="R29" s="24">
        <v>0.25</v>
      </c>
      <c r="S29" s="24">
        <v>0.25</v>
      </c>
      <c r="T29" s="24">
        <v>0.25</v>
      </c>
      <c r="U29" s="24">
        <v>0.25</v>
      </c>
      <c r="V29" s="24">
        <v>0.25</v>
      </c>
      <c r="W29" s="24">
        <v>0.25</v>
      </c>
      <c r="X29" s="24">
        <v>0.25</v>
      </c>
      <c r="Z29" s="20">
        <v>0.25</v>
      </c>
      <c r="AA29" s="24">
        <v>0.25</v>
      </c>
      <c r="AB29" s="24">
        <v>0.25</v>
      </c>
      <c r="AC29" s="24">
        <v>0.25</v>
      </c>
      <c r="AD29" s="24">
        <v>0.25</v>
      </c>
      <c r="AE29" s="24">
        <v>0.25</v>
      </c>
      <c r="AF29" s="24">
        <v>0.25</v>
      </c>
      <c r="AG29" s="24">
        <v>0.25</v>
      </c>
      <c r="AH29" s="24">
        <v>229.79787625</v>
      </c>
      <c r="AI29" s="24">
        <v>225.07492825</v>
      </c>
      <c r="AJ29" s="24">
        <v>224.76527875</v>
      </c>
      <c r="AK29" s="24">
        <v>223.98173200000002</v>
      </c>
      <c r="AL29" s="24">
        <v>224.55564399999997</v>
      </c>
      <c r="AM29" s="24">
        <v>226.31028400000002</v>
      </c>
      <c r="AN29" s="24">
        <v>226.54513675</v>
      </c>
      <c r="AO29" s="24">
        <v>223.83742374999997</v>
      </c>
      <c r="AP29" s="24"/>
      <c r="AQ29" s="24"/>
      <c r="AR29" s="24"/>
      <c r="AS29" s="24"/>
      <c r="AU29" s="23">
        <f t="shared" si="73"/>
        <v>0.215873453</v>
      </c>
      <c r="AX29" s="23">
        <f t="shared" si="74"/>
        <v>0.00215873453</v>
      </c>
      <c r="BJ29" s="4"/>
      <c r="BK29" s="4"/>
      <c r="BL29" s="4"/>
      <c r="BM29" s="4"/>
      <c r="BN29" s="4"/>
      <c r="BO29" s="4"/>
      <c r="BP29" s="4"/>
      <c r="BQ29" s="4"/>
    </row>
    <row r="30">
      <c r="A30" s="23">
        <f t="shared" si="75"/>
        <v>4</v>
      </c>
      <c r="B30" s="15">
        <f t="shared" si="68"/>
        <v>0.8509345857</v>
      </c>
      <c r="C30" s="7">
        <v>0.0</v>
      </c>
      <c r="D30" s="23">
        <f t="shared" si="69"/>
        <v>0.8509345857</v>
      </c>
      <c r="E30" s="23">
        <f t="shared" si="70"/>
        <v>0.1268449165</v>
      </c>
      <c r="F30" s="14">
        <f t="shared" si="71"/>
        <v>0.1079367265</v>
      </c>
      <c r="H30" s="31"/>
      <c r="I30" s="31"/>
      <c r="M30" s="4">
        <v>0.75</v>
      </c>
      <c r="O30" s="10">
        <f t="shared" si="72"/>
        <v>0.7478412655</v>
      </c>
      <c r="Q30" s="24">
        <v>0.25</v>
      </c>
      <c r="R30" s="24">
        <v>0.25</v>
      </c>
      <c r="S30" s="24">
        <v>0.25</v>
      </c>
      <c r="T30" s="24">
        <v>0.25</v>
      </c>
      <c r="U30" s="24">
        <v>0.25</v>
      </c>
      <c r="V30" s="24">
        <v>0.25</v>
      </c>
      <c r="W30" s="24">
        <v>0.25</v>
      </c>
      <c r="X30" s="24">
        <v>0.25</v>
      </c>
      <c r="Z30" s="20">
        <v>0.25</v>
      </c>
      <c r="AA30" s="24">
        <v>0.25</v>
      </c>
      <c r="AB30" s="24">
        <v>0.25</v>
      </c>
      <c r="AC30" s="24">
        <v>0.25</v>
      </c>
      <c r="AD30" s="24">
        <v>0.25</v>
      </c>
      <c r="AE30" s="24">
        <v>0.25</v>
      </c>
      <c r="AF30" s="24">
        <v>0.25</v>
      </c>
      <c r="AG30" s="24">
        <v>0.25</v>
      </c>
      <c r="AH30" s="24">
        <v>229.79787625</v>
      </c>
      <c r="AI30" s="24">
        <v>225.07492825</v>
      </c>
      <c r="AJ30" s="24">
        <v>224.76527875</v>
      </c>
      <c r="AK30" s="24">
        <v>223.98173200000002</v>
      </c>
      <c r="AL30" s="24">
        <v>224.55564399999997</v>
      </c>
      <c r="AM30" s="24">
        <v>226.31028400000002</v>
      </c>
      <c r="AN30" s="24">
        <v>226.54513675</v>
      </c>
      <c r="AO30" s="24">
        <v>223.83742374999997</v>
      </c>
      <c r="AP30" s="24"/>
      <c r="AQ30" s="24"/>
      <c r="AR30" s="24"/>
      <c r="AS30" s="24"/>
      <c r="AU30" s="23">
        <f t="shared" si="73"/>
        <v>0.215873453</v>
      </c>
      <c r="AX30" s="23">
        <f t="shared" si="74"/>
        <v>0.00215873453</v>
      </c>
      <c r="BJ30" s="4"/>
      <c r="BK30" s="4"/>
      <c r="BL30" s="4"/>
      <c r="BM30" s="4"/>
      <c r="BN30" s="4"/>
      <c r="BO30" s="4"/>
      <c r="BP30" s="4"/>
      <c r="BQ30" s="4"/>
    </row>
    <row r="31">
      <c r="A31" s="23">
        <f t="shared" si="75"/>
        <v>5</v>
      </c>
      <c r="B31" s="15">
        <f t="shared" si="68"/>
        <v>0.8509345857</v>
      </c>
      <c r="C31" s="7">
        <v>0.0</v>
      </c>
      <c r="D31" s="23">
        <f t="shared" si="69"/>
        <v>0.8509345857</v>
      </c>
      <c r="E31" s="23">
        <f t="shared" si="70"/>
        <v>0.1268449165</v>
      </c>
      <c r="F31" s="14">
        <f t="shared" si="71"/>
        <v>0.1079367265</v>
      </c>
      <c r="H31" s="11" t="s">
        <v>13</v>
      </c>
      <c r="I31" s="31"/>
      <c r="M31" s="4">
        <v>0.75</v>
      </c>
      <c r="O31" s="10">
        <f t="shared" si="72"/>
        <v>0.7478412655</v>
      </c>
      <c r="Q31" s="24">
        <v>0.25</v>
      </c>
      <c r="R31" s="24">
        <v>0.25</v>
      </c>
      <c r="S31" s="24">
        <v>0.25</v>
      </c>
      <c r="T31" s="24">
        <v>0.25</v>
      </c>
      <c r="U31" s="24">
        <v>0.25</v>
      </c>
      <c r="V31" s="24">
        <v>0.25</v>
      </c>
      <c r="W31" s="24">
        <v>0.25</v>
      </c>
      <c r="X31" s="24">
        <v>0.25</v>
      </c>
      <c r="Z31" s="20">
        <v>0.25</v>
      </c>
      <c r="AA31" s="24">
        <v>0.25</v>
      </c>
      <c r="AB31" s="24">
        <v>0.25</v>
      </c>
      <c r="AC31" s="24">
        <v>0.25</v>
      </c>
      <c r="AD31" s="24">
        <v>0.25</v>
      </c>
      <c r="AE31" s="24">
        <v>0.25</v>
      </c>
      <c r="AF31" s="24">
        <v>0.25</v>
      </c>
      <c r="AG31" s="24">
        <v>0.25</v>
      </c>
      <c r="AH31" s="24">
        <v>229.79787625</v>
      </c>
      <c r="AI31" s="24">
        <v>225.07492825</v>
      </c>
      <c r="AJ31" s="24">
        <v>224.76527875</v>
      </c>
      <c r="AK31" s="24">
        <v>223.98173200000002</v>
      </c>
      <c r="AL31" s="24">
        <v>224.55564399999997</v>
      </c>
      <c r="AM31" s="24">
        <v>226.31028400000002</v>
      </c>
      <c r="AN31" s="24">
        <v>226.54513675</v>
      </c>
      <c r="AO31" s="24">
        <v>223.83742374999997</v>
      </c>
      <c r="AP31" s="24"/>
      <c r="AQ31" s="24"/>
      <c r="AR31" s="24"/>
      <c r="AS31" s="24"/>
      <c r="AU31" s="23">
        <f t="shared" si="73"/>
        <v>0.215873453</v>
      </c>
      <c r="AX31" s="23">
        <f t="shared" si="74"/>
        <v>0.00215873453</v>
      </c>
    </row>
    <row r="32">
      <c r="A32" s="23">
        <f t="shared" si="75"/>
        <v>6</v>
      </c>
      <c r="B32" s="15">
        <f t="shared" si="68"/>
        <v>0.8509345857</v>
      </c>
      <c r="C32" s="7">
        <v>0.0</v>
      </c>
      <c r="D32" s="23">
        <f t="shared" si="69"/>
        <v>0.8509345857</v>
      </c>
      <c r="E32" s="23">
        <f t="shared" si="70"/>
        <v>0.1268449165</v>
      </c>
      <c r="F32" s="14">
        <f t="shared" si="71"/>
        <v>0.1079367265</v>
      </c>
      <c r="H32" s="1">
        <v>0.25</v>
      </c>
      <c r="M32" s="4">
        <v>0.75</v>
      </c>
      <c r="O32" s="10">
        <f t="shared" si="72"/>
        <v>0.7478412655</v>
      </c>
      <c r="Q32" s="24">
        <v>0.25</v>
      </c>
      <c r="R32" s="24">
        <v>0.25</v>
      </c>
      <c r="S32" s="24">
        <v>0.25</v>
      </c>
      <c r="T32" s="24">
        <v>0.25</v>
      </c>
      <c r="U32" s="24">
        <v>0.25</v>
      </c>
      <c r="V32" s="24">
        <v>0.25</v>
      </c>
      <c r="W32" s="24">
        <v>0.25</v>
      </c>
      <c r="X32" s="24">
        <v>0.25</v>
      </c>
      <c r="Z32" s="20">
        <v>0.25</v>
      </c>
      <c r="AA32" s="24">
        <v>0.25</v>
      </c>
      <c r="AB32" s="24">
        <v>0.25</v>
      </c>
      <c r="AC32" s="24">
        <v>0.25</v>
      </c>
      <c r="AD32" s="24">
        <v>0.25</v>
      </c>
      <c r="AE32" s="24">
        <v>0.25</v>
      </c>
      <c r="AF32" s="24">
        <v>0.25</v>
      </c>
      <c r="AG32" s="24">
        <v>0.25</v>
      </c>
      <c r="AH32" s="24">
        <v>229.79787625</v>
      </c>
      <c r="AI32" s="24">
        <v>225.07492825</v>
      </c>
      <c r="AJ32" s="24">
        <v>224.76527875</v>
      </c>
      <c r="AK32" s="24">
        <v>223.98173200000002</v>
      </c>
      <c r="AL32" s="24">
        <v>224.55564399999997</v>
      </c>
      <c r="AM32" s="24">
        <v>226.31028400000002</v>
      </c>
      <c r="AN32" s="24">
        <v>226.54513675</v>
      </c>
      <c r="AO32" s="24">
        <v>223.83742374999997</v>
      </c>
      <c r="AP32" s="24"/>
      <c r="AQ32" s="24"/>
      <c r="AR32" s="24"/>
      <c r="AS32" s="24"/>
      <c r="AU32" s="23">
        <f t="shared" si="73"/>
        <v>0.215873453</v>
      </c>
      <c r="AX32" s="23">
        <f t="shared" si="74"/>
        <v>0.00215873453</v>
      </c>
      <c r="BJ32" s="3"/>
      <c r="BK32" s="5"/>
      <c r="BL32" s="5"/>
      <c r="BM32" s="5"/>
      <c r="BN32" s="3"/>
      <c r="BO32" s="5"/>
      <c r="BP32" s="5"/>
      <c r="BQ32" s="5"/>
    </row>
    <row r="33">
      <c r="A33" s="23">
        <f t="shared" si="75"/>
        <v>7</v>
      </c>
      <c r="B33" s="15">
        <f t="shared" si="68"/>
        <v>0.8509345857</v>
      </c>
      <c r="C33" s="7">
        <v>0.0</v>
      </c>
      <c r="D33" s="23">
        <f t="shared" si="69"/>
        <v>0.8509345857</v>
      </c>
      <c r="E33" s="23">
        <f t="shared" si="70"/>
        <v>0.1268449165</v>
      </c>
      <c r="F33" s="14">
        <f t="shared" si="71"/>
        <v>0.1079367265</v>
      </c>
      <c r="M33" s="4">
        <v>0.75</v>
      </c>
      <c r="O33" s="10">
        <f t="shared" si="72"/>
        <v>0.7478412655</v>
      </c>
      <c r="Q33" s="24">
        <v>0.25</v>
      </c>
      <c r="R33" s="24">
        <v>0.25</v>
      </c>
      <c r="S33" s="24">
        <v>0.25</v>
      </c>
      <c r="T33" s="24">
        <v>0.25</v>
      </c>
      <c r="U33" s="24">
        <v>0.25</v>
      </c>
      <c r="V33" s="24">
        <v>0.25</v>
      </c>
      <c r="W33" s="24">
        <v>0.25</v>
      </c>
      <c r="X33" s="24">
        <v>0.25</v>
      </c>
      <c r="Z33" s="20">
        <v>0.25</v>
      </c>
      <c r="AA33" s="24">
        <v>0.25</v>
      </c>
      <c r="AB33" s="24">
        <v>0.25</v>
      </c>
      <c r="AC33" s="24">
        <v>0.25</v>
      </c>
      <c r="AD33" s="24">
        <v>0.25</v>
      </c>
      <c r="AE33" s="24">
        <v>0.25</v>
      </c>
      <c r="AF33" s="24">
        <v>0.25</v>
      </c>
      <c r="AG33" s="24">
        <v>0.25</v>
      </c>
      <c r="AH33" s="24">
        <v>229.79787625</v>
      </c>
      <c r="AI33" s="24">
        <v>225.07492825</v>
      </c>
      <c r="AJ33" s="24">
        <v>224.76527875</v>
      </c>
      <c r="AK33" s="24">
        <v>223.98173200000002</v>
      </c>
      <c r="AL33" s="24">
        <v>224.55564399999997</v>
      </c>
      <c r="AM33" s="24">
        <v>226.31028400000002</v>
      </c>
      <c r="AN33" s="24">
        <v>226.54513675</v>
      </c>
      <c r="AO33" s="24">
        <v>223.83742374999997</v>
      </c>
      <c r="AP33" s="24"/>
      <c r="AQ33" s="24"/>
      <c r="AR33" s="24"/>
      <c r="AS33" s="24"/>
      <c r="AU33" s="23">
        <f t="shared" si="73"/>
        <v>0.215873453</v>
      </c>
      <c r="AX33" s="23">
        <f t="shared" si="74"/>
        <v>0.00215873453</v>
      </c>
      <c r="BJ33" s="5"/>
      <c r="BK33" s="5"/>
      <c r="BL33" s="5"/>
      <c r="BM33" s="5"/>
      <c r="BN33" s="5"/>
      <c r="BO33" s="5"/>
      <c r="BP33" s="5"/>
      <c r="BQ33" s="5"/>
    </row>
    <row r="34">
      <c r="A34" s="23">
        <f t="shared" si="75"/>
        <v>8</v>
      </c>
      <c r="B34" s="15">
        <f t="shared" si="68"/>
        <v>0.8509345857</v>
      </c>
      <c r="C34" s="7">
        <v>0.0</v>
      </c>
      <c r="D34" s="23">
        <f t="shared" si="69"/>
        <v>0.8509345857</v>
      </c>
      <c r="E34" s="23">
        <f t="shared" si="70"/>
        <v>0.1268449165</v>
      </c>
      <c r="F34" s="14">
        <f t="shared" si="71"/>
        <v>0.1079367265</v>
      </c>
      <c r="M34" s="4">
        <v>0.75</v>
      </c>
      <c r="O34" s="10">
        <f t="shared" si="72"/>
        <v>0.7478412655</v>
      </c>
      <c r="Q34" s="24">
        <v>0.25</v>
      </c>
      <c r="R34" s="24">
        <v>0.25</v>
      </c>
      <c r="S34" s="24">
        <v>0.25</v>
      </c>
      <c r="T34" s="24">
        <v>0.25</v>
      </c>
      <c r="U34" s="24">
        <v>0.25</v>
      </c>
      <c r="V34" s="24">
        <v>0.25</v>
      </c>
      <c r="W34" s="24">
        <v>0.25</v>
      </c>
      <c r="X34" s="24">
        <v>0.25</v>
      </c>
      <c r="Z34" s="20">
        <v>0.25</v>
      </c>
      <c r="AA34" s="24">
        <v>0.25</v>
      </c>
      <c r="AB34" s="24">
        <v>0.25</v>
      </c>
      <c r="AC34" s="24">
        <v>0.25</v>
      </c>
      <c r="AD34" s="24">
        <v>0.25</v>
      </c>
      <c r="AE34" s="24">
        <v>0.25</v>
      </c>
      <c r="AF34" s="24">
        <v>0.25</v>
      </c>
      <c r="AG34" s="24">
        <v>0.25</v>
      </c>
      <c r="AH34" s="24">
        <v>229.79787625</v>
      </c>
      <c r="AI34" s="24">
        <v>225.07492825</v>
      </c>
      <c r="AJ34" s="24">
        <v>224.76527875</v>
      </c>
      <c r="AK34" s="24">
        <v>223.98173200000002</v>
      </c>
      <c r="AL34" s="24">
        <v>224.55564399999997</v>
      </c>
      <c r="AM34" s="24">
        <v>226.31028400000002</v>
      </c>
      <c r="AN34" s="24">
        <v>226.54513675</v>
      </c>
      <c r="AO34" s="24">
        <v>223.83742374999997</v>
      </c>
      <c r="AP34" s="24"/>
      <c r="AQ34" s="24"/>
      <c r="AR34" s="24"/>
      <c r="AS34" s="24"/>
      <c r="AU34" s="23">
        <f t="shared" si="73"/>
        <v>0.215873453</v>
      </c>
      <c r="AX34" s="23">
        <f t="shared" si="74"/>
        <v>0.00215873453</v>
      </c>
      <c r="BJ34" s="4"/>
      <c r="BK34" s="4"/>
      <c r="BL34" s="4"/>
      <c r="BM34" s="4"/>
      <c r="BN34" s="4"/>
      <c r="BO34" s="4"/>
      <c r="BP34" s="4"/>
      <c r="BQ34" s="4"/>
    </row>
    <row r="35">
      <c r="A35" s="23">
        <f t="shared" si="75"/>
        <v>9</v>
      </c>
      <c r="B35" s="15">
        <f t="shared" si="68"/>
        <v>1</v>
      </c>
      <c r="C35" s="7">
        <v>1.0</v>
      </c>
      <c r="D35" s="23">
        <f t="shared" si="69"/>
        <v>0</v>
      </c>
      <c r="E35" s="23">
        <f t="shared" si="70"/>
        <v>0</v>
      </c>
      <c r="F35" s="14">
        <f t="shared" si="71"/>
        <v>0</v>
      </c>
      <c r="H35" s="23">
        <f>average(F27:F46)</f>
        <v>0.05396836326</v>
      </c>
      <c r="J35" s="7">
        <v>0.01</v>
      </c>
      <c r="L35" s="23">
        <f>H35*J35</f>
        <v>0.0005396836326</v>
      </c>
      <c r="Q35" s="24">
        <v>229.79787625</v>
      </c>
      <c r="R35" s="24">
        <v>229.79787625</v>
      </c>
      <c r="S35" s="24">
        <v>229.79787625</v>
      </c>
      <c r="T35" s="24">
        <v>229.79787625</v>
      </c>
      <c r="U35" s="24">
        <v>229.79787625</v>
      </c>
      <c r="V35" s="24">
        <v>229.79787625</v>
      </c>
      <c r="W35" s="24">
        <v>229.79787625</v>
      </c>
      <c r="X35" s="24">
        <v>229.79787625</v>
      </c>
    </row>
    <row r="36">
      <c r="A36" s="23">
        <f t="shared" si="75"/>
        <v>10</v>
      </c>
      <c r="B36" s="15">
        <f t="shared" si="68"/>
        <v>1</v>
      </c>
      <c r="C36" s="7">
        <v>1.0</v>
      </c>
      <c r="D36" s="23">
        <f t="shared" si="69"/>
        <v>0</v>
      </c>
      <c r="E36" s="23">
        <f t="shared" si="70"/>
        <v>0</v>
      </c>
      <c r="F36" s="14">
        <f t="shared" si="71"/>
        <v>0</v>
      </c>
      <c r="Q36" s="24">
        <v>225.07492825</v>
      </c>
      <c r="R36" s="24">
        <v>225.07492825</v>
      </c>
      <c r="S36" s="24">
        <v>225.07492825</v>
      </c>
      <c r="T36" s="24">
        <v>225.07492825</v>
      </c>
      <c r="U36" s="24">
        <v>225.07492825</v>
      </c>
      <c r="V36" s="24">
        <v>225.07492825</v>
      </c>
      <c r="W36" s="24">
        <v>225.07492825</v>
      </c>
      <c r="X36" s="24">
        <v>225.07492825</v>
      </c>
    </row>
    <row r="37">
      <c r="A37" s="23">
        <f t="shared" si="75"/>
        <v>11</v>
      </c>
      <c r="B37" s="15">
        <f t="shared" si="68"/>
        <v>1</v>
      </c>
      <c r="C37" s="7">
        <v>1.0</v>
      </c>
      <c r="D37" s="23">
        <f t="shared" si="69"/>
        <v>0</v>
      </c>
      <c r="E37" s="23">
        <f t="shared" si="70"/>
        <v>0</v>
      </c>
      <c r="F37" s="14">
        <f t="shared" si="71"/>
        <v>0</v>
      </c>
      <c r="Q37" s="24">
        <v>224.76527875</v>
      </c>
      <c r="R37" s="24">
        <v>224.76527875</v>
      </c>
      <c r="S37" s="24">
        <v>224.76527875</v>
      </c>
      <c r="T37" s="24">
        <v>224.76527875</v>
      </c>
      <c r="U37" s="24">
        <v>224.76527875</v>
      </c>
      <c r="V37" s="24">
        <v>224.76527875</v>
      </c>
      <c r="W37" s="24">
        <v>224.76527875</v>
      </c>
      <c r="X37" s="24">
        <v>224.76527875</v>
      </c>
      <c r="AA37" s="32" t="s">
        <v>12</v>
      </c>
    </row>
    <row r="38">
      <c r="A38" s="23">
        <f t="shared" si="75"/>
        <v>12</v>
      </c>
      <c r="B38" s="15">
        <f t="shared" si="68"/>
        <v>1</v>
      </c>
      <c r="C38" s="7">
        <v>1.0</v>
      </c>
      <c r="D38" s="23">
        <f t="shared" si="69"/>
        <v>0</v>
      </c>
      <c r="E38" s="23">
        <f t="shared" si="70"/>
        <v>0</v>
      </c>
      <c r="F38" s="14">
        <f t="shared" si="71"/>
        <v>0</v>
      </c>
      <c r="H38" s="9" t="s">
        <v>28</v>
      </c>
      <c r="Q38" s="24">
        <v>223.98173200000002</v>
      </c>
      <c r="R38" s="24">
        <v>223.98173200000002</v>
      </c>
      <c r="S38" s="24">
        <v>223.98173200000002</v>
      </c>
      <c r="T38" s="24">
        <v>223.98173200000002</v>
      </c>
      <c r="U38" s="24">
        <v>223.98173200000002</v>
      </c>
      <c r="V38" s="24">
        <v>223.98173200000002</v>
      </c>
      <c r="W38" s="24">
        <v>223.98173200000002</v>
      </c>
      <c r="X38" s="24">
        <v>223.98173200000002</v>
      </c>
      <c r="BJ38" s="3"/>
      <c r="BK38" s="4"/>
      <c r="BL38" s="5"/>
      <c r="BM38" s="5"/>
      <c r="BN38" s="3"/>
      <c r="BO38" s="4"/>
      <c r="BP38" s="5"/>
      <c r="BQ38" s="5"/>
    </row>
    <row r="39">
      <c r="A39" s="23">
        <f t="shared" si="75"/>
        <v>13</v>
      </c>
      <c r="B39" s="15">
        <f t="shared" si="68"/>
        <v>1</v>
      </c>
      <c r="C39" s="7">
        <v>1.0</v>
      </c>
      <c r="D39" s="23">
        <f t="shared" si="69"/>
        <v>0</v>
      </c>
      <c r="E39" s="23">
        <f t="shared" si="70"/>
        <v>0</v>
      </c>
      <c r="F39" s="14">
        <f t="shared" si="71"/>
        <v>0</v>
      </c>
      <c r="H39" s="10">
        <f>H32-L35</f>
        <v>0.2494603164</v>
      </c>
      <c r="Q39" s="24">
        <v>224.55564399999997</v>
      </c>
      <c r="R39" s="24">
        <v>224.55564399999997</v>
      </c>
      <c r="S39" s="24">
        <v>224.55564399999997</v>
      </c>
      <c r="T39" s="24">
        <v>224.55564399999997</v>
      </c>
      <c r="U39" s="24">
        <v>224.55564399999997</v>
      </c>
      <c r="V39" s="24">
        <v>224.55564399999997</v>
      </c>
      <c r="W39" s="24">
        <v>224.55564399999997</v>
      </c>
      <c r="X39" s="24">
        <v>224.55564399999997</v>
      </c>
      <c r="BJ39" s="5"/>
      <c r="BK39" s="5"/>
      <c r="BL39" s="5"/>
      <c r="BM39" s="5"/>
      <c r="BN39" s="5"/>
      <c r="BO39" s="5"/>
      <c r="BP39" s="5"/>
      <c r="BQ39" s="5"/>
    </row>
    <row r="40">
      <c r="A40" s="23">
        <f t="shared" si="75"/>
        <v>14</v>
      </c>
      <c r="B40" s="15">
        <f t="shared" si="68"/>
        <v>1</v>
      </c>
      <c r="C40" s="7">
        <v>1.0</v>
      </c>
      <c r="D40" s="23">
        <f t="shared" si="69"/>
        <v>0</v>
      </c>
      <c r="E40" s="23">
        <f t="shared" si="70"/>
        <v>0</v>
      </c>
      <c r="F40" s="14">
        <f t="shared" si="71"/>
        <v>0</v>
      </c>
      <c r="Q40" s="24">
        <v>226.31028400000002</v>
      </c>
      <c r="R40" s="24">
        <v>226.31028400000002</v>
      </c>
      <c r="S40" s="24">
        <v>226.31028400000002</v>
      </c>
      <c r="T40" s="24">
        <v>226.31028400000002</v>
      </c>
      <c r="U40" s="24">
        <v>226.31028400000002</v>
      </c>
      <c r="V40" s="24">
        <v>226.31028400000002</v>
      </c>
      <c r="W40" s="24">
        <v>226.31028400000002</v>
      </c>
      <c r="X40" s="24">
        <v>226.31028400000002</v>
      </c>
      <c r="BJ40" s="4"/>
      <c r="BK40" s="4"/>
      <c r="BL40" s="4"/>
      <c r="BM40" s="4"/>
      <c r="BN40" s="4"/>
      <c r="BO40" s="4"/>
      <c r="BP40" s="4"/>
      <c r="BQ40" s="4"/>
    </row>
    <row r="41">
      <c r="A41" s="23">
        <f t="shared" si="75"/>
        <v>15</v>
      </c>
      <c r="B41" s="15">
        <f t="shared" si="68"/>
        <v>1</v>
      </c>
      <c r="C41" s="7">
        <v>1.0</v>
      </c>
      <c r="D41" s="23">
        <f t="shared" si="69"/>
        <v>0</v>
      </c>
      <c r="E41" s="23">
        <f t="shared" si="70"/>
        <v>0</v>
      </c>
      <c r="F41" s="14">
        <f t="shared" si="71"/>
        <v>0</v>
      </c>
      <c r="Q41" s="24">
        <v>226.54513675</v>
      </c>
      <c r="R41" s="24">
        <v>226.54513675</v>
      </c>
      <c r="S41" s="24">
        <v>226.54513675</v>
      </c>
      <c r="T41" s="24">
        <v>226.54513675</v>
      </c>
      <c r="U41" s="24">
        <v>226.54513675</v>
      </c>
      <c r="V41" s="24">
        <v>226.54513675</v>
      </c>
      <c r="W41" s="24">
        <v>226.54513675</v>
      </c>
      <c r="X41" s="24">
        <v>226.54513675</v>
      </c>
      <c r="BJ41" s="4"/>
      <c r="BK41" s="4"/>
      <c r="BL41" s="4"/>
      <c r="BM41" s="4"/>
      <c r="BN41" s="4"/>
      <c r="BO41" s="4"/>
      <c r="BP41" s="4"/>
      <c r="BQ41" s="4"/>
    </row>
    <row r="42">
      <c r="A42" s="23">
        <f t="shared" si="75"/>
        <v>16</v>
      </c>
      <c r="B42" s="15">
        <f t="shared" si="68"/>
        <v>1</v>
      </c>
      <c r="C42" s="7">
        <v>1.0</v>
      </c>
      <c r="D42" s="23">
        <f t="shared" si="69"/>
        <v>0</v>
      </c>
      <c r="E42" s="23">
        <f t="shared" si="70"/>
        <v>0</v>
      </c>
      <c r="F42" s="14">
        <f t="shared" si="71"/>
        <v>0</v>
      </c>
      <c r="Q42" s="24">
        <v>223.83742374999997</v>
      </c>
      <c r="R42" s="24">
        <v>223.83742374999997</v>
      </c>
      <c r="S42" s="24">
        <v>223.83742374999997</v>
      </c>
      <c r="T42" s="24">
        <v>223.83742374999997</v>
      </c>
      <c r="U42" s="24">
        <v>223.83742374999997</v>
      </c>
      <c r="V42" s="24">
        <v>223.83742374999997</v>
      </c>
      <c r="W42" s="24">
        <v>223.83742374999997</v>
      </c>
      <c r="X42" s="24">
        <v>223.83742374999997</v>
      </c>
      <c r="BJ42" s="4"/>
      <c r="BK42" s="4"/>
      <c r="BL42" s="4"/>
      <c r="BM42" s="4"/>
      <c r="BN42" s="4"/>
      <c r="BO42" s="4"/>
      <c r="BP42" s="4"/>
      <c r="BQ42" s="4"/>
    </row>
    <row r="43">
      <c r="B43" s="15"/>
      <c r="F43" s="14"/>
      <c r="Q43" s="24"/>
      <c r="R43" s="24"/>
      <c r="S43" s="24"/>
      <c r="T43" s="24"/>
      <c r="U43" s="24"/>
      <c r="V43" s="24"/>
      <c r="W43" s="24"/>
      <c r="X43" s="24"/>
      <c r="BJ43" s="4"/>
      <c r="BK43" s="4"/>
      <c r="BL43" s="4"/>
      <c r="BM43" s="4"/>
      <c r="BN43" s="4"/>
      <c r="BO43" s="4"/>
      <c r="BP43" s="4"/>
      <c r="BQ43" s="4"/>
    </row>
    <row r="44">
      <c r="B44" s="15"/>
      <c r="F44" s="14"/>
      <c r="H44" s="7" t="s">
        <v>29</v>
      </c>
      <c r="Q44" s="24"/>
      <c r="R44" s="24"/>
      <c r="S44" s="24"/>
      <c r="T44" s="24"/>
      <c r="U44" s="24"/>
      <c r="V44" s="24"/>
      <c r="W44" s="24"/>
      <c r="X44" s="24"/>
    </row>
    <row r="45">
      <c r="B45" s="15"/>
      <c r="F45" s="14"/>
      <c r="Q45" s="24"/>
      <c r="R45" s="24"/>
      <c r="S45" s="24"/>
      <c r="T45" s="24"/>
      <c r="U45" s="24"/>
      <c r="V45" s="24"/>
      <c r="W45" s="24"/>
      <c r="X45" s="24"/>
      <c r="BJ45" s="3"/>
      <c r="BK45" s="5"/>
      <c r="BL45" s="5"/>
      <c r="BM45" s="5"/>
      <c r="BN45" s="3"/>
      <c r="BO45" s="5"/>
      <c r="BP45" s="5"/>
      <c r="BQ45" s="5"/>
    </row>
    <row r="46">
      <c r="B46" s="15"/>
      <c r="F46" s="14"/>
      <c r="H46" s="4">
        <v>0.75</v>
      </c>
      <c r="I46" s="4">
        <v>0.75</v>
      </c>
      <c r="J46" s="4">
        <v>0.75</v>
      </c>
      <c r="K46" s="4">
        <v>0.75</v>
      </c>
      <c r="L46" s="4">
        <v>0.75</v>
      </c>
      <c r="M46" s="4">
        <v>0.75</v>
      </c>
      <c r="N46" s="4">
        <v>0.75</v>
      </c>
      <c r="O46" s="4">
        <v>0.75</v>
      </c>
      <c r="Q46" s="24"/>
      <c r="R46" s="24"/>
      <c r="S46" s="24"/>
      <c r="T46" s="24"/>
      <c r="U46" s="24"/>
      <c r="V46" s="24"/>
      <c r="W46" s="24"/>
      <c r="X46" s="24"/>
      <c r="BJ46" s="5"/>
      <c r="BK46" s="5"/>
      <c r="BL46" s="5"/>
      <c r="BM46" s="5"/>
      <c r="BN46" s="5"/>
      <c r="BO46" s="5"/>
      <c r="BP46" s="5"/>
      <c r="BQ46" s="5"/>
    </row>
    <row r="47">
      <c r="B47" s="13"/>
      <c r="C47" s="2" t="s">
        <v>12</v>
      </c>
      <c r="AI47" s="7" t="s">
        <v>12</v>
      </c>
      <c r="AR47" s="7" t="s">
        <v>12</v>
      </c>
      <c r="AS47" s="7" t="s">
        <v>12</v>
      </c>
      <c r="AT47" s="7" t="s">
        <v>12</v>
      </c>
      <c r="AU47" s="7" t="s">
        <v>12</v>
      </c>
      <c r="AV47" s="7" t="s">
        <v>12</v>
      </c>
      <c r="AW47" s="7" t="s">
        <v>12</v>
      </c>
      <c r="AX47" s="7" t="s">
        <v>12</v>
      </c>
      <c r="AY47" s="7" t="s">
        <v>12</v>
      </c>
      <c r="BA47" s="7" t="s">
        <v>12</v>
      </c>
      <c r="BB47" s="7" t="s">
        <v>12</v>
      </c>
      <c r="BC47" s="7" t="s">
        <v>12</v>
      </c>
      <c r="BD47" s="7" t="s">
        <v>12</v>
      </c>
      <c r="BE47" s="7" t="s">
        <v>12</v>
      </c>
      <c r="BF47" s="7" t="s">
        <v>12</v>
      </c>
      <c r="BG47" s="7" t="s">
        <v>12</v>
      </c>
      <c r="BH47" s="7" t="s">
        <v>12</v>
      </c>
      <c r="BJ47" s="4"/>
      <c r="BK47" s="4"/>
      <c r="BL47" s="4"/>
      <c r="BM47" s="4"/>
      <c r="BN47" s="4"/>
      <c r="BO47" s="4"/>
      <c r="BP47" s="4"/>
      <c r="BQ47" s="4"/>
    </row>
    <row r="48">
      <c r="B48" s="13"/>
      <c r="C48" s="13"/>
      <c r="AI48" s="7" t="s">
        <v>12</v>
      </c>
      <c r="AW48" s="15"/>
    </row>
    <row r="49">
      <c r="B49" s="13"/>
      <c r="C49" s="13"/>
      <c r="D49" s="7" t="s">
        <v>29</v>
      </c>
      <c r="AW49" s="8" t="s">
        <v>3</v>
      </c>
      <c r="AX49" s="9" t="s">
        <v>8</v>
      </c>
      <c r="AY49" s="10"/>
      <c r="AZ49" s="10"/>
      <c r="BA49" s="10"/>
      <c r="BB49" s="10"/>
      <c r="BC49" s="10"/>
      <c r="BD49" s="10"/>
    </row>
    <row r="50">
      <c r="B50" s="7" t="s">
        <v>21</v>
      </c>
      <c r="M50" s="7" t="s">
        <v>30</v>
      </c>
      <c r="V50" s="12" t="s">
        <v>6</v>
      </c>
      <c r="W50" s="13"/>
      <c r="AE50" s="7" t="s">
        <v>31</v>
      </c>
      <c r="AN50" s="7" t="s">
        <v>21</v>
      </c>
      <c r="AW50" s="10"/>
      <c r="AX50" s="10"/>
      <c r="AY50" s="10"/>
      <c r="AZ50" s="10"/>
      <c r="BA50" s="10"/>
      <c r="BB50" s="10"/>
      <c r="BC50" s="10"/>
      <c r="BD50" s="10"/>
      <c r="BF50" s="7" t="s">
        <v>32</v>
      </c>
      <c r="BO50" s="7" t="s">
        <v>6</v>
      </c>
      <c r="BT50" s="7" t="s">
        <v>33</v>
      </c>
    </row>
    <row r="51">
      <c r="A51" s="7">
        <v>1.0</v>
      </c>
      <c r="B51" s="14">
        <v>0.107936726511941</v>
      </c>
      <c r="D51" s="4">
        <v>0.75</v>
      </c>
      <c r="E51" s="4">
        <v>0.75</v>
      </c>
      <c r="F51" s="4">
        <v>0.75</v>
      </c>
      <c r="G51" s="4">
        <v>0.75</v>
      </c>
      <c r="H51" s="4">
        <v>0.75</v>
      </c>
      <c r="I51" s="4">
        <v>0.75</v>
      </c>
      <c r="J51" s="4">
        <v>0.75</v>
      </c>
      <c r="K51" s="4">
        <v>0.75</v>
      </c>
      <c r="L51" s="33"/>
      <c r="M51" s="34">
        <f t="shared" ref="M51:T51" si="76">D$51*$B51</f>
        <v>0.08095254488</v>
      </c>
      <c r="N51" s="34">
        <f t="shared" si="76"/>
        <v>0.08095254488</v>
      </c>
      <c r="O51" s="34">
        <f t="shared" si="76"/>
        <v>0.08095254488</v>
      </c>
      <c r="P51" s="34">
        <f t="shared" si="76"/>
        <v>0.08095254488</v>
      </c>
      <c r="Q51" s="34">
        <f t="shared" si="76"/>
        <v>0.08095254488</v>
      </c>
      <c r="R51" s="34">
        <f t="shared" si="76"/>
        <v>0.08095254488</v>
      </c>
      <c r="S51" s="34">
        <f t="shared" si="76"/>
        <v>0.08095254488</v>
      </c>
      <c r="T51" s="34">
        <f t="shared" si="76"/>
        <v>0.08095254488</v>
      </c>
      <c r="U51" s="34"/>
      <c r="V51" s="20">
        <v>0.25</v>
      </c>
      <c r="W51" s="20">
        <v>0.25</v>
      </c>
      <c r="X51" s="20">
        <v>0.25</v>
      </c>
      <c r="Y51" s="20">
        <v>0.25</v>
      </c>
      <c r="Z51" s="20">
        <v>0.25</v>
      </c>
      <c r="AA51" s="20">
        <v>0.25</v>
      </c>
      <c r="AB51" s="20">
        <v>0.25</v>
      </c>
      <c r="AC51" s="20">
        <v>0.25</v>
      </c>
      <c r="AE51" s="23">
        <f t="shared" ref="AE51:AL51" si="77">if(V51&gt;0,1,0)</f>
        <v>1</v>
      </c>
      <c r="AF51" s="23">
        <f t="shared" si="77"/>
        <v>1</v>
      </c>
      <c r="AG51" s="23">
        <f t="shared" si="77"/>
        <v>1</v>
      </c>
      <c r="AH51" s="23">
        <f t="shared" si="77"/>
        <v>1</v>
      </c>
      <c r="AI51" s="23">
        <f t="shared" si="77"/>
        <v>1</v>
      </c>
      <c r="AJ51" s="23">
        <f t="shared" si="77"/>
        <v>1</v>
      </c>
      <c r="AK51" s="23">
        <f t="shared" si="77"/>
        <v>1</v>
      </c>
      <c r="AL51" s="23">
        <f t="shared" si="77"/>
        <v>1</v>
      </c>
      <c r="AM51" s="7" t="s">
        <v>12</v>
      </c>
      <c r="AN51" s="14">
        <f t="shared" ref="AN51:AU51" si="78">M51*AE51</f>
        <v>0.08095254488</v>
      </c>
      <c r="AO51" s="14">
        <f t="shared" si="78"/>
        <v>0.08095254488</v>
      </c>
      <c r="AP51" s="14">
        <f t="shared" si="78"/>
        <v>0.08095254488</v>
      </c>
      <c r="AQ51" s="14">
        <f t="shared" si="78"/>
        <v>0.08095254488</v>
      </c>
      <c r="AR51" s="14">
        <f t="shared" si="78"/>
        <v>0.08095254488</v>
      </c>
      <c r="AS51" s="14">
        <f t="shared" si="78"/>
        <v>0.08095254488</v>
      </c>
      <c r="AT51" s="14">
        <f t="shared" si="78"/>
        <v>0.08095254488</v>
      </c>
      <c r="AU51" s="14">
        <f t="shared" si="78"/>
        <v>0.08095254488</v>
      </c>
      <c r="AW51" s="9">
        <v>0.75</v>
      </c>
      <c r="AX51" s="9">
        <v>0.75</v>
      </c>
      <c r="AY51" s="9">
        <v>0.75</v>
      </c>
      <c r="AZ51" s="9">
        <v>0.75</v>
      </c>
      <c r="BA51" s="9">
        <v>0.75</v>
      </c>
      <c r="BB51" s="9">
        <v>0.75</v>
      </c>
      <c r="BC51" s="9">
        <v>0.75</v>
      </c>
      <c r="BD51" s="9">
        <v>0.75</v>
      </c>
      <c r="BF51" s="23">
        <f t="shared" ref="BF51:BM51" si="79">average(AN51:AN70)</f>
        <v>0.04047627244</v>
      </c>
      <c r="BG51" s="23">
        <f t="shared" si="79"/>
        <v>0.04047627244</v>
      </c>
      <c r="BH51" s="23">
        <f t="shared" si="79"/>
        <v>0.04047627244</v>
      </c>
      <c r="BI51" s="23">
        <f t="shared" si="79"/>
        <v>0.04047627244</v>
      </c>
      <c r="BJ51" s="23">
        <f t="shared" si="79"/>
        <v>0.04047627244</v>
      </c>
      <c r="BK51" s="23">
        <f t="shared" si="79"/>
        <v>0.04047627244</v>
      </c>
      <c r="BL51" s="23">
        <f t="shared" si="79"/>
        <v>0.04047627244</v>
      </c>
      <c r="BM51" s="23">
        <f t="shared" si="79"/>
        <v>0.04047627244</v>
      </c>
      <c r="BN51" s="7" t="s">
        <v>12</v>
      </c>
      <c r="BO51" s="19">
        <v>0.0</v>
      </c>
      <c r="BP51" s="23">
        <v>0.0</v>
      </c>
      <c r="BQ51" s="23">
        <v>0.0</v>
      </c>
      <c r="BR51" s="23">
        <v>0.0</v>
      </c>
      <c r="BS51" s="7" t="s">
        <v>12</v>
      </c>
      <c r="BT51" s="35">
        <v>0.0</v>
      </c>
      <c r="BU51" s="35">
        <v>0.0</v>
      </c>
      <c r="BV51" s="35">
        <v>0.0</v>
      </c>
      <c r="BW51" s="35">
        <v>0.0</v>
      </c>
      <c r="BX51" s="7">
        <v>0.0</v>
      </c>
      <c r="BY51" s="7">
        <v>0.0</v>
      </c>
      <c r="BZ51" s="7">
        <v>0.0</v>
      </c>
      <c r="CA51" s="7">
        <v>0.0</v>
      </c>
      <c r="CB51" s="23">
        <v>76.29688157433577</v>
      </c>
      <c r="CC51" s="23">
        <v>74.72707677250159</v>
      </c>
      <c r="CD51" s="23">
        <v>74.62415603909831</v>
      </c>
      <c r="CE51" s="23">
        <v>74.36372220611696</v>
      </c>
      <c r="CF51" s="23">
        <v>74.55447802503139</v>
      </c>
      <c r="CG51" s="23">
        <v>75.13768205300084</v>
      </c>
      <c r="CH51" s="23">
        <v>75.2157419796979</v>
      </c>
      <c r="CI51" s="23">
        <v>74.31575729441471</v>
      </c>
    </row>
    <row r="52">
      <c r="A52" s="23">
        <f t="shared" ref="A52:A70" si="83">A51+1</f>
        <v>2</v>
      </c>
      <c r="B52" s="14">
        <v>0.107936726511941</v>
      </c>
      <c r="L52" s="33"/>
      <c r="M52" s="34">
        <f t="shared" ref="M52:T52" si="80">D$51*$B52</f>
        <v>0.08095254488</v>
      </c>
      <c r="N52" s="34">
        <f t="shared" si="80"/>
        <v>0.08095254488</v>
      </c>
      <c r="O52" s="34">
        <f t="shared" si="80"/>
        <v>0.08095254488</v>
      </c>
      <c r="P52" s="34">
        <f t="shared" si="80"/>
        <v>0.08095254488</v>
      </c>
      <c r="Q52" s="34">
        <f t="shared" si="80"/>
        <v>0.08095254488</v>
      </c>
      <c r="R52" s="34">
        <f t="shared" si="80"/>
        <v>0.08095254488</v>
      </c>
      <c r="S52" s="34">
        <f t="shared" si="80"/>
        <v>0.08095254488</v>
      </c>
      <c r="T52" s="34">
        <f t="shared" si="80"/>
        <v>0.08095254488</v>
      </c>
      <c r="U52" s="34"/>
      <c r="V52" s="24">
        <v>0.25</v>
      </c>
      <c r="W52" s="24">
        <v>0.25</v>
      </c>
      <c r="X52" s="24">
        <v>0.25</v>
      </c>
      <c r="Y52" s="24">
        <v>0.25</v>
      </c>
      <c r="Z52" s="24">
        <v>0.25</v>
      </c>
      <c r="AA52" s="24">
        <v>0.25</v>
      </c>
      <c r="AB52" s="24">
        <v>0.25</v>
      </c>
      <c r="AC52" s="24">
        <v>0.25</v>
      </c>
      <c r="AE52" s="23">
        <f t="shared" ref="AE52:AL52" si="81">if(V52&gt;0,1,0)</f>
        <v>1</v>
      </c>
      <c r="AF52" s="23">
        <f t="shared" si="81"/>
        <v>1</v>
      </c>
      <c r="AG52" s="23">
        <f t="shared" si="81"/>
        <v>1</v>
      </c>
      <c r="AH52" s="23">
        <f t="shared" si="81"/>
        <v>1</v>
      </c>
      <c r="AI52" s="23">
        <f t="shared" si="81"/>
        <v>1</v>
      </c>
      <c r="AJ52" s="23">
        <f t="shared" si="81"/>
        <v>1</v>
      </c>
      <c r="AK52" s="23">
        <f t="shared" si="81"/>
        <v>1</v>
      </c>
      <c r="AL52" s="23">
        <f t="shared" si="81"/>
        <v>1</v>
      </c>
      <c r="AM52" s="36"/>
      <c r="AN52" s="14">
        <f t="shared" ref="AN52:AU52" si="82">M52*AE52</f>
        <v>0.08095254488</v>
      </c>
      <c r="AO52" s="14">
        <f t="shared" si="82"/>
        <v>0.08095254488</v>
      </c>
      <c r="AP52" s="14">
        <f t="shared" si="82"/>
        <v>0.08095254488</v>
      </c>
      <c r="AQ52" s="14">
        <f t="shared" si="82"/>
        <v>0.08095254488</v>
      </c>
      <c r="AR52" s="14">
        <f t="shared" si="82"/>
        <v>0.08095254488</v>
      </c>
      <c r="AS52" s="14">
        <f t="shared" si="82"/>
        <v>0.08095254488</v>
      </c>
      <c r="AT52" s="14">
        <f t="shared" si="82"/>
        <v>0.08095254488</v>
      </c>
      <c r="AU52" s="14">
        <f t="shared" si="82"/>
        <v>0.08095254488</v>
      </c>
      <c r="AW52" s="9">
        <v>0.75</v>
      </c>
      <c r="AX52" s="9">
        <v>0.75</v>
      </c>
      <c r="AY52" s="9">
        <v>0.75</v>
      </c>
      <c r="AZ52" s="9">
        <v>0.75</v>
      </c>
      <c r="BA52" s="9">
        <v>0.75</v>
      </c>
      <c r="BB52" s="9">
        <v>0.75</v>
      </c>
      <c r="BC52" s="9">
        <v>0.75</v>
      </c>
      <c r="BD52" s="9">
        <v>0.75</v>
      </c>
      <c r="BO52" s="19">
        <v>0.0</v>
      </c>
      <c r="BP52" s="23">
        <v>0.0</v>
      </c>
      <c r="BQ52" s="23">
        <v>0.0</v>
      </c>
      <c r="BR52" s="23">
        <v>0.0</v>
      </c>
      <c r="BS52" s="7" t="s">
        <v>12</v>
      </c>
      <c r="BT52" s="7">
        <v>0.0</v>
      </c>
      <c r="BU52" s="23">
        <v>0.0</v>
      </c>
      <c r="BV52" s="7">
        <v>0.0</v>
      </c>
      <c r="BW52" s="7">
        <v>0.0</v>
      </c>
      <c r="BX52" s="23">
        <v>0.0</v>
      </c>
      <c r="BY52" s="7">
        <v>0.0</v>
      </c>
      <c r="BZ52" s="23">
        <v>0.0</v>
      </c>
      <c r="CA52" s="7">
        <v>0.0</v>
      </c>
      <c r="CB52" s="23">
        <v>76.29688157433577</v>
      </c>
      <c r="CC52" s="23">
        <v>74.72707677250159</v>
      </c>
      <c r="CD52" s="23">
        <v>74.62415603909831</v>
      </c>
      <c r="CE52" s="23">
        <v>74.36372220611696</v>
      </c>
      <c r="CF52" s="23">
        <v>74.55447802503139</v>
      </c>
      <c r="CG52" s="23">
        <v>75.13768205300084</v>
      </c>
      <c r="CH52" s="23">
        <v>75.2157419796979</v>
      </c>
      <c r="CI52" s="23">
        <v>74.31575729441471</v>
      </c>
    </row>
    <row r="53">
      <c r="A53" s="23">
        <f t="shared" si="83"/>
        <v>3</v>
      </c>
      <c r="B53" s="14">
        <v>0.107936726511941</v>
      </c>
      <c r="J53" s="25"/>
      <c r="L53" s="33"/>
      <c r="M53" s="34">
        <f t="shared" ref="M53:T53" si="84">D$51*$B53</f>
        <v>0.08095254488</v>
      </c>
      <c r="N53" s="34">
        <f t="shared" si="84"/>
        <v>0.08095254488</v>
      </c>
      <c r="O53" s="34">
        <f t="shared" si="84"/>
        <v>0.08095254488</v>
      </c>
      <c r="P53" s="34">
        <f t="shared" si="84"/>
        <v>0.08095254488</v>
      </c>
      <c r="Q53" s="34">
        <f t="shared" si="84"/>
        <v>0.08095254488</v>
      </c>
      <c r="R53" s="34">
        <f t="shared" si="84"/>
        <v>0.08095254488</v>
      </c>
      <c r="S53" s="34">
        <f t="shared" si="84"/>
        <v>0.08095254488</v>
      </c>
      <c r="T53" s="34">
        <f t="shared" si="84"/>
        <v>0.08095254488</v>
      </c>
      <c r="U53" s="34"/>
      <c r="V53" s="24">
        <v>0.25</v>
      </c>
      <c r="W53" s="24">
        <v>0.25</v>
      </c>
      <c r="X53" s="24">
        <v>0.25</v>
      </c>
      <c r="Y53" s="24">
        <v>0.25</v>
      </c>
      <c r="Z53" s="24">
        <v>0.25</v>
      </c>
      <c r="AA53" s="24">
        <v>0.25</v>
      </c>
      <c r="AB53" s="24">
        <v>0.25</v>
      </c>
      <c r="AC53" s="24">
        <v>0.25</v>
      </c>
      <c r="AE53" s="23">
        <f t="shared" ref="AE53:AL53" si="85">if(V53&gt;0,1,0)</f>
        <v>1</v>
      </c>
      <c r="AF53" s="23">
        <f t="shared" si="85"/>
        <v>1</v>
      </c>
      <c r="AG53" s="23">
        <f t="shared" si="85"/>
        <v>1</v>
      </c>
      <c r="AH53" s="23">
        <f t="shared" si="85"/>
        <v>1</v>
      </c>
      <c r="AI53" s="23">
        <f t="shared" si="85"/>
        <v>1</v>
      </c>
      <c r="AJ53" s="23">
        <f t="shared" si="85"/>
        <v>1</v>
      </c>
      <c r="AK53" s="23">
        <f t="shared" si="85"/>
        <v>1</v>
      </c>
      <c r="AL53" s="23">
        <f t="shared" si="85"/>
        <v>1</v>
      </c>
      <c r="AN53" s="14">
        <f t="shared" ref="AN53:AU53" si="86">M53*AE53</f>
        <v>0.08095254488</v>
      </c>
      <c r="AO53" s="14">
        <f t="shared" si="86"/>
        <v>0.08095254488</v>
      </c>
      <c r="AP53" s="14">
        <f t="shared" si="86"/>
        <v>0.08095254488</v>
      </c>
      <c r="AQ53" s="14">
        <f t="shared" si="86"/>
        <v>0.08095254488</v>
      </c>
      <c r="AR53" s="14">
        <f t="shared" si="86"/>
        <v>0.08095254488</v>
      </c>
      <c r="AS53" s="14">
        <f t="shared" si="86"/>
        <v>0.08095254488</v>
      </c>
      <c r="AT53" s="14">
        <f t="shared" si="86"/>
        <v>0.08095254488</v>
      </c>
      <c r="AU53" s="14">
        <f t="shared" si="86"/>
        <v>0.08095254488</v>
      </c>
      <c r="AW53" s="9">
        <v>0.75</v>
      </c>
      <c r="AX53" s="9">
        <v>0.75</v>
      </c>
      <c r="AY53" s="9">
        <v>0.75</v>
      </c>
      <c r="AZ53" s="9">
        <v>0.75</v>
      </c>
      <c r="BA53" s="9">
        <v>0.75</v>
      </c>
      <c r="BB53" s="9">
        <v>0.75</v>
      </c>
      <c r="BC53" s="9">
        <v>0.75</v>
      </c>
      <c r="BD53" s="9">
        <v>0.75</v>
      </c>
      <c r="BF53" s="7">
        <v>0.01</v>
      </c>
      <c r="BG53" s="7" t="s">
        <v>24</v>
      </c>
      <c r="BO53" s="19">
        <v>0.0</v>
      </c>
      <c r="BP53" s="23">
        <v>0.0</v>
      </c>
      <c r="BQ53" s="23">
        <v>0.0</v>
      </c>
      <c r="BR53" s="23">
        <v>0.0</v>
      </c>
      <c r="BS53" s="7" t="s">
        <v>12</v>
      </c>
      <c r="BT53" s="7">
        <v>0.0</v>
      </c>
      <c r="BU53" s="23">
        <v>0.0</v>
      </c>
      <c r="BV53" s="7">
        <v>0.0</v>
      </c>
      <c r="BW53" s="7">
        <v>0.0</v>
      </c>
      <c r="BX53" s="23">
        <v>0.0</v>
      </c>
      <c r="BY53" s="7">
        <v>0.0</v>
      </c>
      <c r="BZ53" s="23">
        <v>0.0</v>
      </c>
      <c r="CA53" s="7">
        <v>0.0</v>
      </c>
      <c r="CB53" s="23">
        <v>76.29688157433577</v>
      </c>
      <c r="CC53" s="23">
        <v>74.72707677250159</v>
      </c>
      <c r="CD53" s="23">
        <v>74.62415603909831</v>
      </c>
      <c r="CE53" s="23">
        <v>74.36372220611696</v>
      </c>
      <c r="CF53" s="23">
        <v>74.55447802503139</v>
      </c>
      <c r="CG53" s="23">
        <v>75.13768205300084</v>
      </c>
      <c r="CH53" s="23">
        <v>75.2157419796979</v>
      </c>
      <c r="CI53" s="23">
        <v>74.31575729441471</v>
      </c>
    </row>
    <row r="54">
      <c r="A54" s="23">
        <f t="shared" si="83"/>
        <v>4</v>
      </c>
      <c r="B54" s="14">
        <v>0.107936726511941</v>
      </c>
      <c r="J54" s="28"/>
      <c r="L54" s="33"/>
      <c r="M54" s="34">
        <f t="shared" ref="M54:T54" si="87">D$51*$B54</f>
        <v>0.08095254488</v>
      </c>
      <c r="N54" s="34">
        <f t="shared" si="87"/>
        <v>0.08095254488</v>
      </c>
      <c r="O54" s="34">
        <f t="shared" si="87"/>
        <v>0.08095254488</v>
      </c>
      <c r="P54" s="34">
        <f t="shared" si="87"/>
        <v>0.08095254488</v>
      </c>
      <c r="Q54" s="34">
        <f t="shared" si="87"/>
        <v>0.08095254488</v>
      </c>
      <c r="R54" s="34">
        <f t="shared" si="87"/>
        <v>0.08095254488</v>
      </c>
      <c r="S54" s="34">
        <f t="shared" si="87"/>
        <v>0.08095254488</v>
      </c>
      <c r="T54" s="34">
        <f t="shared" si="87"/>
        <v>0.08095254488</v>
      </c>
      <c r="U54" s="34"/>
      <c r="V54" s="24">
        <v>0.25</v>
      </c>
      <c r="W54" s="24">
        <v>0.25</v>
      </c>
      <c r="X54" s="24">
        <v>0.25</v>
      </c>
      <c r="Y54" s="24">
        <v>0.25</v>
      </c>
      <c r="Z54" s="24">
        <v>0.25</v>
      </c>
      <c r="AA54" s="24">
        <v>0.25</v>
      </c>
      <c r="AB54" s="24">
        <v>0.25</v>
      </c>
      <c r="AC54" s="24">
        <v>0.25</v>
      </c>
      <c r="AE54" s="23">
        <f t="shared" ref="AE54:AL54" si="88">if(V54&gt;0,1,0)</f>
        <v>1</v>
      </c>
      <c r="AF54" s="23">
        <f t="shared" si="88"/>
        <v>1</v>
      </c>
      <c r="AG54" s="23">
        <f t="shared" si="88"/>
        <v>1</v>
      </c>
      <c r="AH54" s="23">
        <f t="shared" si="88"/>
        <v>1</v>
      </c>
      <c r="AI54" s="23">
        <f t="shared" si="88"/>
        <v>1</v>
      </c>
      <c r="AJ54" s="23">
        <f t="shared" si="88"/>
        <v>1</v>
      </c>
      <c r="AK54" s="23">
        <f t="shared" si="88"/>
        <v>1</v>
      </c>
      <c r="AL54" s="23">
        <f t="shared" si="88"/>
        <v>1</v>
      </c>
      <c r="AM54" s="36"/>
      <c r="AN54" s="14">
        <f t="shared" ref="AN54:AU54" si="89">M54*AE54</f>
        <v>0.08095254488</v>
      </c>
      <c r="AO54" s="14">
        <f t="shared" si="89"/>
        <v>0.08095254488</v>
      </c>
      <c r="AP54" s="14">
        <f t="shared" si="89"/>
        <v>0.08095254488</v>
      </c>
      <c r="AQ54" s="14">
        <f t="shared" si="89"/>
        <v>0.08095254488</v>
      </c>
      <c r="AR54" s="14">
        <f t="shared" si="89"/>
        <v>0.08095254488</v>
      </c>
      <c r="AS54" s="14">
        <f t="shared" si="89"/>
        <v>0.08095254488</v>
      </c>
      <c r="AT54" s="14">
        <f t="shared" si="89"/>
        <v>0.08095254488</v>
      </c>
      <c r="AU54" s="14">
        <f t="shared" si="89"/>
        <v>0.08095254488</v>
      </c>
      <c r="AW54" s="9">
        <v>0.75</v>
      </c>
      <c r="AX54" s="9">
        <v>0.75</v>
      </c>
      <c r="AY54" s="9">
        <v>0.75</v>
      </c>
      <c r="AZ54" s="9">
        <v>0.75</v>
      </c>
      <c r="BA54" s="9">
        <v>0.75</v>
      </c>
      <c r="BB54" s="9">
        <v>0.75</v>
      </c>
      <c r="BC54" s="9">
        <v>0.75</v>
      </c>
      <c r="BD54" s="9">
        <v>0.75</v>
      </c>
      <c r="BO54" s="19">
        <v>0.0</v>
      </c>
      <c r="BP54" s="23">
        <v>0.0</v>
      </c>
      <c r="BQ54" s="23">
        <v>0.0</v>
      </c>
      <c r="BR54" s="23">
        <v>0.0</v>
      </c>
      <c r="BS54" s="7" t="s">
        <v>12</v>
      </c>
      <c r="BT54" s="7">
        <v>0.0</v>
      </c>
      <c r="BU54" s="23">
        <v>0.0</v>
      </c>
      <c r="BV54" s="7">
        <v>0.0</v>
      </c>
      <c r="BW54" s="7">
        <v>0.0</v>
      </c>
      <c r="BX54" s="23">
        <v>0.0</v>
      </c>
      <c r="BY54" s="7">
        <v>0.0</v>
      </c>
      <c r="BZ54" s="23">
        <v>0.0</v>
      </c>
      <c r="CA54" s="7">
        <v>0.0</v>
      </c>
      <c r="CB54" s="23">
        <v>76.29688157433577</v>
      </c>
      <c r="CC54" s="23">
        <v>74.72707677250159</v>
      </c>
      <c r="CD54" s="23">
        <v>74.62415603909831</v>
      </c>
      <c r="CE54" s="23">
        <v>74.36372220611696</v>
      </c>
      <c r="CF54" s="23">
        <v>74.55447802503139</v>
      </c>
      <c r="CG54" s="23">
        <v>75.13768205300084</v>
      </c>
      <c r="CH54" s="23">
        <v>75.2157419796979</v>
      </c>
      <c r="CI54" s="23">
        <v>74.31575729441471</v>
      </c>
    </row>
    <row r="55">
      <c r="A55" s="23">
        <f t="shared" si="83"/>
        <v>5</v>
      </c>
      <c r="B55" s="14">
        <v>0.107936726511941</v>
      </c>
      <c r="L55" s="34"/>
      <c r="M55" s="34">
        <f t="shared" ref="M55:T55" si="90">D$51*$B55</f>
        <v>0.08095254488</v>
      </c>
      <c r="N55" s="34">
        <f t="shared" si="90"/>
        <v>0.08095254488</v>
      </c>
      <c r="O55" s="34">
        <f t="shared" si="90"/>
        <v>0.08095254488</v>
      </c>
      <c r="P55" s="34">
        <f t="shared" si="90"/>
        <v>0.08095254488</v>
      </c>
      <c r="Q55" s="34">
        <f t="shared" si="90"/>
        <v>0.08095254488</v>
      </c>
      <c r="R55" s="34">
        <f t="shared" si="90"/>
        <v>0.08095254488</v>
      </c>
      <c r="S55" s="34">
        <f t="shared" si="90"/>
        <v>0.08095254488</v>
      </c>
      <c r="T55" s="34">
        <f t="shared" si="90"/>
        <v>0.08095254488</v>
      </c>
      <c r="U55" s="34"/>
      <c r="V55" s="24">
        <v>0.25</v>
      </c>
      <c r="W55" s="24">
        <v>0.25</v>
      </c>
      <c r="X55" s="24">
        <v>0.25</v>
      </c>
      <c r="Y55" s="24">
        <v>0.25</v>
      </c>
      <c r="Z55" s="24">
        <v>0.25</v>
      </c>
      <c r="AA55" s="24">
        <v>0.25</v>
      </c>
      <c r="AB55" s="24">
        <v>0.25</v>
      </c>
      <c r="AC55" s="24">
        <v>0.25</v>
      </c>
      <c r="AE55" s="23">
        <f t="shared" ref="AE55:AL55" si="91">if(V55&gt;0,1,0)</f>
        <v>1</v>
      </c>
      <c r="AF55" s="23">
        <f t="shared" si="91"/>
        <v>1</v>
      </c>
      <c r="AG55" s="23">
        <f t="shared" si="91"/>
        <v>1</v>
      </c>
      <c r="AH55" s="23">
        <f t="shared" si="91"/>
        <v>1</v>
      </c>
      <c r="AI55" s="23">
        <f t="shared" si="91"/>
        <v>1</v>
      </c>
      <c r="AJ55" s="23">
        <f t="shared" si="91"/>
        <v>1</v>
      </c>
      <c r="AK55" s="23">
        <f t="shared" si="91"/>
        <v>1</v>
      </c>
      <c r="AL55" s="23">
        <f t="shared" si="91"/>
        <v>1</v>
      </c>
      <c r="AN55" s="14">
        <f t="shared" ref="AN55:AU55" si="92">M55*AE55</f>
        <v>0.08095254488</v>
      </c>
      <c r="AO55" s="14">
        <f t="shared" si="92"/>
        <v>0.08095254488</v>
      </c>
      <c r="AP55" s="14">
        <f t="shared" si="92"/>
        <v>0.08095254488</v>
      </c>
      <c r="AQ55" s="14">
        <f t="shared" si="92"/>
        <v>0.08095254488</v>
      </c>
      <c r="AR55" s="14">
        <f t="shared" si="92"/>
        <v>0.08095254488</v>
      </c>
      <c r="AS55" s="14">
        <f t="shared" si="92"/>
        <v>0.08095254488</v>
      </c>
      <c r="AT55" s="14">
        <f t="shared" si="92"/>
        <v>0.08095254488</v>
      </c>
      <c r="AU55" s="14">
        <f t="shared" si="92"/>
        <v>0.08095254488</v>
      </c>
      <c r="AW55" s="10"/>
      <c r="AX55" s="10"/>
      <c r="AY55" s="10"/>
      <c r="AZ55" s="10"/>
      <c r="BA55" s="10"/>
      <c r="BB55" s="10"/>
      <c r="BC55" s="10"/>
      <c r="BD55" s="10"/>
      <c r="BF55" s="23">
        <f t="shared" ref="BF55:BM55" si="93">BF51*$BF$53</f>
        <v>0.0004047627244</v>
      </c>
      <c r="BG55" s="23">
        <f t="shared" si="93"/>
        <v>0.0004047627244</v>
      </c>
      <c r="BH55" s="23">
        <f t="shared" si="93"/>
        <v>0.0004047627244</v>
      </c>
      <c r="BI55" s="23">
        <f t="shared" si="93"/>
        <v>0.0004047627244</v>
      </c>
      <c r="BJ55" s="23">
        <f t="shared" si="93"/>
        <v>0.0004047627244</v>
      </c>
      <c r="BK55" s="23">
        <f t="shared" si="93"/>
        <v>0.0004047627244</v>
      </c>
      <c r="BL55" s="23">
        <f t="shared" si="93"/>
        <v>0.0004047627244</v>
      </c>
      <c r="BM55" s="23">
        <f t="shared" si="93"/>
        <v>0.0004047627244</v>
      </c>
      <c r="BO55" s="23">
        <v>0.0</v>
      </c>
      <c r="BP55" s="23">
        <v>0.0</v>
      </c>
      <c r="BQ55" s="23">
        <v>0.0</v>
      </c>
      <c r="BR55" s="23">
        <v>0.0</v>
      </c>
    </row>
    <row r="56">
      <c r="A56" s="23">
        <f t="shared" si="83"/>
        <v>6</v>
      </c>
      <c r="B56" s="14">
        <v>0.107936726511941</v>
      </c>
      <c r="L56" s="34"/>
      <c r="M56" s="34">
        <f t="shared" ref="M56:T56" si="94">D$51*$B56</f>
        <v>0.08095254488</v>
      </c>
      <c r="N56" s="34">
        <f t="shared" si="94"/>
        <v>0.08095254488</v>
      </c>
      <c r="O56" s="34">
        <f t="shared" si="94"/>
        <v>0.08095254488</v>
      </c>
      <c r="P56" s="34">
        <f t="shared" si="94"/>
        <v>0.08095254488</v>
      </c>
      <c r="Q56" s="34">
        <f t="shared" si="94"/>
        <v>0.08095254488</v>
      </c>
      <c r="R56" s="34">
        <f t="shared" si="94"/>
        <v>0.08095254488</v>
      </c>
      <c r="S56" s="34">
        <f t="shared" si="94"/>
        <v>0.08095254488</v>
      </c>
      <c r="T56" s="34">
        <f t="shared" si="94"/>
        <v>0.08095254488</v>
      </c>
      <c r="U56" s="34"/>
      <c r="V56" s="24">
        <v>0.25</v>
      </c>
      <c r="W56" s="24">
        <v>0.25</v>
      </c>
      <c r="X56" s="24">
        <v>0.25</v>
      </c>
      <c r="Y56" s="24">
        <v>0.25</v>
      </c>
      <c r="Z56" s="24">
        <v>0.25</v>
      </c>
      <c r="AA56" s="24">
        <v>0.25</v>
      </c>
      <c r="AB56" s="24">
        <v>0.25</v>
      </c>
      <c r="AC56" s="24">
        <v>0.25</v>
      </c>
      <c r="AE56" s="23">
        <f t="shared" ref="AE56:AL56" si="95">if(V56&gt;0,1,0)</f>
        <v>1</v>
      </c>
      <c r="AF56" s="23">
        <f t="shared" si="95"/>
        <v>1</v>
      </c>
      <c r="AG56" s="23">
        <f t="shared" si="95"/>
        <v>1</v>
      </c>
      <c r="AH56" s="23">
        <f t="shared" si="95"/>
        <v>1</v>
      </c>
      <c r="AI56" s="23">
        <f t="shared" si="95"/>
        <v>1</v>
      </c>
      <c r="AJ56" s="23">
        <f t="shared" si="95"/>
        <v>1</v>
      </c>
      <c r="AK56" s="23">
        <f t="shared" si="95"/>
        <v>1</v>
      </c>
      <c r="AL56" s="23">
        <f t="shared" si="95"/>
        <v>1</v>
      </c>
      <c r="AM56" s="36"/>
      <c r="AN56" s="14">
        <f t="shared" ref="AN56:AU56" si="96">M56*AE56</f>
        <v>0.08095254488</v>
      </c>
      <c r="AO56" s="14">
        <f t="shared" si="96"/>
        <v>0.08095254488</v>
      </c>
      <c r="AP56" s="14">
        <f t="shared" si="96"/>
        <v>0.08095254488</v>
      </c>
      <c r="AQ56" s="14">
        <f t="shared" si="96"/>
        <v>0.08095254488</v>
      </c>
      <c r="AR56" s="14">
        <f t="shared" si="96"/>
        <v>0.08095254488</v>
      </c>
      <c r="AS56" s="14">
        <f t="shared" si="96"/>
        <v>0.08095254488</v>
      </c>
      <c r="AT56" s="14">
        <f t="shared" si="96"/>
        <v>0.08095254488</v>
      </c>
      <c r="AU56" s="14">
        <f t="shared" si="96"/>
        <v>0.08095254488</v>
      </c>
      <c r="AW56" s="8" t="s">
        <v>13</v>
      </c>
      <c r="AX56" s="10"/>
      <c r="AY56" s="10"/>
      <c r="AZ56" s="10"/>
      <c r="BA56" s="10"/>
      <c r="BB56" s="10"/>
      <c r="BC56" s="10"/>
      <c r="BD56" s="10"/>
      <c r="BF56" s="37" t="s">
        <v>28</v>
      </c>
      <c r="BG56" s="38"/>
      <c r="BH56" s="38"/>
      <c r="BI56" s="38"/>
      <c r="BJ56" s="38"/>
      <c r="BK56" s="38"/>
      <c r="BL56" s="38"/>
      <c r="BM56" s="38"/>
      <c r="BO56" s="23">
        <v>0.0</v>
      </c>
      <c r="BP56" s="23">
        <v>0.0</v>
      </c>
      <c r="BQ56" s="23">
        <v>0.0</v>
      </c>
      <c r="BR56" s="23">
        <v>0.0</v>
      </c>
      <c r="BT56" s="7" t="s">
        <v>21</v>
      </c>
    </row>
    <row r="57">
      <c r="A57" s="23">
        <f t="shared" si="83"/>
        <v>7</v>
      </c>
      <c r="B57" s="14">
        <v>0.107936726511941</v>
      </c>
      <c r="L57" s="34"/>
      <c r="M57" s="34">
        <f t="shared" ref="M57:T57" si="97">D$51*$B57</f>
        <v>0.08095254488</v>
      </c>
      <c r="N57" s="34">
        <f t="shared" si="97"/>
        <v>0.08095254488</v>
      </c>
      <c r="O57" s="34">
        <f t="shared" si="97"/>
        <v>0.08095254488</v>
      </c>
      <c r="P57" s="34">
        <f t="shared" si="97"/>
        <v>0.08095254488</v>
      </c>
      <c r="Q57" s="34">
        <f t="shared" si="97"/>
        <v>0.08095254488</v>
      </c>
      <c r="R57" s="34">
        <f t="shared" si="97"/>
        <v>0.08095254488</v>
      </c>
      <c r="S57" s="34">
        <f t="shared" si="97"/>
        <v>0.08095254488</v>
      </c>
      <c r="T57" s="34">
        <f t="shared" si="97"/>
        <v>0.08095254488</v>
      </c>
      <c r="U57" s="34"/>
      <c r="V57" s="24">
        <v>0.25</v>
      </c>
      <c r="W57" s="24">
        <v>0.25</v>
      </c>
      <c r="X57" s="24">
        <v>0.25</v>
      </c>
      <c r="Y57" s="24">
        <v>0.25</v>
      </c>
      <c r="Z57" s="24">
        <v>0.25</v>
      </c>
      <c r="AA57" s="24">
        <v>0.25</v>
      </c>
      <c r="AB57" s="24">
        <v>0.25</v>
      </c>
      <c r="AC57" s="24">
        <v>0.25</v>
      </c>
      <c r="AE57" s="23">
        <f t="shared" ref="AE57:AL57" si="98">if(V57&gt;0,1,0)</f>
        <v>1</v>
      </c>
      <c r="AF57" s="23">
        <f t="shared" si="98"/>
        <v>1</v>
      </c>
      <c r="AG57" s="23">
        <f t="shared" si="98"/>
        <v>1</v>
      </c>
      <c r="AH57" s="23">
        <f t="shared" si="98"/>
        <v>1</v>
      </c>
      <c r="AI57" s="23">
        <f t="shared" si="98"/>
        <v>1</v>
      </c>
      <c r="AJ57" s="23">
        <f t="shared" si="98"/>
        <v>1</v>
      </c>
      <c r="AK57" s="23">
        <f t="shared" si="98"/>
        <v>1</v>
      </c>
      <c r="AL57" s="23">
        <f t="shared" si="98"/>
        <v>1</v>
      </c>
      <c r="AN57" s="14">
        <f t="shared" ref="AN57:AU57" si="99">M57*AE57</f>
        <v>0.08095254488</v>
      </c>
      <c r="AO57" s="14">
        <f t="shared" si="99"/>
        <v>0.08095254488</v>
      </c>
      <c r="AP57" s="14">
        <f t="shared" si="99"/>
        <v>0.08095254488</v>
      </c>
      <c r="AQ57" s="14">
        <f t="shared" si="99"/>
        <v>0.08095254488</v>
      </c>
      <c r="AR57" s="14">
        <f t="shared" si="99"/>
        <v>0.08095254488</v>
      </c>
      <c r="AS57" s="14">
        <f t="shared" si="99"/>
        <v>0.08095254488</v>
      </c>
      <c r="AT57" s="14">
        <f t="shared" si="99"/>
        <v>0.08095254488</v>
      </c>
      <c r="AU57" s="14">
        <f t="shared" si="99"/>
        <v>0.08095254488</v>
      </c>
      <c r="AW57" s="9">
        <v>0.25</v>
      </c>
      <c r="AX57" s="9">
        <v>0.25</v>
      </c>
      <c r="AY57" s="9">
        <v>0.25</v>
      </c>
      <c r="AZ57" s="9">
        <v>0.25</v>
      </c>
      <c r="BA57" s="9">
        <v>0.25</v>
      </c>
      <c r="BB57" s="9">
        <v>0.25</v>
      </c>
      <c r="BC57" s="9">
        <v>0.25</v>
      </c>
      <c r="BD57" s="9">
        <v>0.25</v>
      </c>
      <c r="BF57" s="38">
        <f t="shared" ref="BF57:BM57" si="100">AW57-BF55</f>
        <v>0.2495952373</v>
      </c>
      <c r="BG57" s="38">
        <f t="shared" si="100"/>
        <v>0.2495952373</v>
      </c>
      <c r="BH57" s="38">
        <f t="shared" si="100"/>
        <v>0.2495952373</v>
      </c>
      <c r="BI57" s="38">
        <f t="shared" si="100"/>
        <v>0.2495952373</v>
      </c>
      <c r="BJ57" s="38">
        <f t="shared" si="100"/>
        <v>0.2495952373</v>
      </c>
      <c r="BK57" s="38">
        <f t="shared" si="100"/>
        <v>0.2495952373</v>
      </c>
      <c r="BL57" s="38">
        <f t="shared" si="100"/>
        <v>0.2495952373</v>
      </c>
      <c r="BM57" s="38">
        <f t="shared" si="100"/>
        <v>0.2495952373</v>
      </c>
      <c r="BO57" s="23">
        <v>0.0</v>
      </c>
      <c r="BP57" s="23">
        <v>0.0</v>
      </c>
      <c r="BQ57" s="23">
        <v>0.0</v>
      </c>
      <c r="BR57" s="23">
        <v>0.0</v>
      </c>
      <c r="BT57" s="23">
        <v>0.08095254488395576</v>
      </c>
      <c r="BU57" s="23">
        <v>0.08095254488395576</v>
      </c>
      <c r="BV57" s="23">
        <v>0.08095254488395576</v>
      </c>
      <c r="BW57" s="23">
        <v>0.08095254488395576</v>
      </c>
      <c r="BX57" s="23">
        <v>0.08095254488395576</v>
      </c>
      <c r="BY57" s="23">
        <v>0.08095254488395576</v>
      </c>
      <c r="BZ57" s="23">
        <v>0.08095254488395576</v>
      </c>
      <c r="CA57" s="23">
        <v>0.08095254488395576</v>
      </c>
      <c r="CC57" s="23">
        <f>($BT51*BT$57)+($BU51*BT$58)+($BV51*BT$59)+($BW51*BT$60)+($BX51*BT$61)+($BY51*BT$62)+($BZ51*BT$63)+($CA51*BT$64)+($CB51*BT$65)+($CC51*BT$66)+($CD51*BT$67)+($CE51*BT$68)+($CF51*BT$69)+($CG51*BT$70)+($CH51*BT$71)+($CI51*BT$72)</f>
        <v>0</v>
      </c>
      <c r="CD57" s="23">
        <f t="shared" ref="CD57:CJ57" si="101">($BT51*BU$57)+($BU51*BU$58)+($BV51*BU$59)+($BW51*BU$60)+($BX51*BU$61)+($BY51*BU$62)+($BZ51*BU$63)+($CA51*BU$64)+($CB51*BU$65)+($CC51*BU$66)+($CD51*BU$67)+($CE51*BU$68)+($CF51*BU$69)+($CG51*BU$70)+($CH51*BU$71)+($CI51*BU$72)+($CJ51*BU$73)+($CK51*BU$74)+($CL51*BU$75)+($CM51*BU$76)</f>
        <v>0</v>
      </c>
      <c r="CE57" s="23">
        <f t="shared" si="101"/>
        <v>0</v>
      </c>
      <c r="CF57" s="23">
        <f t="shared" si="101"/>
        <v>0</v>
      </c>
      <c r="CG57" s="23">
        <f t="shared" si="101"/>
        <v>0</v>
      </c>
      <c r="CH57" s="23">
        <f t="shared" si="101"/>
        <v>0</v>
      </c>
      <c r="CI57" s="23">
        <f t="shared" si="101"/>
        <v>0</v>
      </c>
      <c r="CJ57" s="23">
        <f t="shared" si="101"/>
        <v>0</v>
      </c>
      <c r="CK57" s="7" t="s">
        <v>12</v>
      </c>
      <c r="CL57" s="7" t="s">
        <v>12</v>
      </c>
      <c r="CM57" s="7" t="s">
        <v>12</v>
      </c>
      <c r="CN57" s="7" t="s">
        <v>12</v>
      </c>
      <c r="CO57" s="7" t="s">
        <v>12</v>
      </c>
      <c r="CP57" s="7" t="s">
        <v>12</v>
      </c>
    </row>
    <row r="58">
      <c r="A58" s="23">
        <f t="shared" si="83"/>
        <v>8</v>
      </c>
      <c r="B58" s="14">
        <v>0.107936726511941</v>
      </c>
      <c r="L58" s="34"/>
      <c r="M58" s="34">
        <f t="shared" ref="M58:T58" si="102">D$51*$B58</f>
        <v>0.08095254488</v>
      </c>
      <c r="N58" s="34">
        <f t="shared" si="102"/>
        <v>0.08095254488</v>
      </c>
      <c r="O58" s="34">
        <f t="shared" si="102"/>
        <v>0.08095254488</v>
      </c>
      <c r="P58" s="34">
        <f t="shared" si="102"/>
        <v>0.08095254488</v>
      </c>
      <c r="Q58" s="34">
        <f t="shared" si="102"/>
        <v>0.08095254488</v>
      </c>
      <c r="R58" s="34">
        <f t="shared" si="102"/>
        <v>0.08095254488</v>
      </c>
      <c r="S58" s="34">
        <f t="shared" si="102"/>
        <v>0.08095254488</v>
      </c>
      <c r="T58" s="34">
        <f t="shared" si="102"/>
        <v>0.08095254488</v>
      </c>
      <c r="U58" s="34"/>
      <c r="V58" s="24">
        <v>0.25</v>
      </c>
      <c r="W58" s="24">
        <v>0.25</v>
      </c>
      <c r="X58" s="24">
        <v>0.25</v>
      </c>
      <c r="Y58" s="24">
        <v>0.25</v>
      </c>
      <c r="Z58" s="24">
        <v>0.25</v>
      </c>
      <c r="AA58" s="24">
        <v>0.25</v>
      </c>
      <c r="AB58" s="24">
        <v>0.25</v>
      </c>
      <c r="AC58" s="24">
        <v>0.25</v>
      </c>
      <c r="AE58" s="23">
        <f t="shared" ref="AE58:AL58" si="103">if(V58&gt;0,1,0)</f>
        <v>1</v>
      </c>
      <c r="AF58" s="23">
        <f t="shared" si="103"/>
        <v>1</v>
      </c>
      <c r="AG58" s="23">
        <f t="shared" si="103"/>
        <v>1</v>
      </c>
      <c r="AH58" s="23">
        <f t="shared" si="103"/>
        <v>1</v>
      </c>
      <c r="AI58" s="23">
        <f t="shared" si="103"/>
        <v>1</v>
      </c>
      <c r="AJ58" s="23">
        <f t="shared" si="103"/>
        <v>1</v>
      </c>
      <c r="AK58" s="23">
        <f t="shared" si="103"/>
        <v>1</v>
      </c>
      <c r="AL58" s="23">
        <f t="shared" si="103"/>
        <v>1</v>
      </c>
      <c r="AM58" s="36"/>
      <c r="AN58" s="14">
        <f t="shared" ref="AN58:AU58" si="104">M58*AE58</f>
        <v>0.08095254488</v>
      </c>
      <c r="AO58" s="14">
        <f t="shared" si="104"/>
        <v>0.08095254488</v>
      </c>
      <c r="AP58" s="14">
        <f t="shared" si="104"/>
        <v>0.08095254488</v>
      </c>
      <c r="AQ58" s="14">
        <f t="shared" si="104"/>
        <v>0.08095254488</v>
      </c>
      <c r="AR58" s="14">
        <f t="shared" si="104"/>
        <v>0.08095254488</v>
      </c>
      <c r="AS58" s="14">
        <f t="shared" si="104"/>
        <v>0.08095254488</v>
      </c>
      <c r="AT58" s="14">
        <f t="shared" si="104"/>
        <v>0.08095254488</v>
      </c>
      <c r="AU58" s="14">
        <f t="shared" si="104"/>
        <v>0.08095254488</v>
      </c>
      <c r="AW58" s="12" t="s">
        <v>12</v>
      </c>
      <c r="BO58" s="23">
        <v>0.0</v>
      </c>
      <c r="BP58" s="23">
        <v>0.0</v>
      </c>
      <c r="BQ58" s="23">
        <v>0.0</v>
      </c>
      <c r="BR58" s="23">
        <v>0.0</v>
      </c>
      <c r="BT58" s="23">
        <v>0.08095254488395576</v>
      </c>
      <c r="BU58" s="23">
        <v>0.08095254488395576</v>
      </c>
      <c r="BV58" s="23">
        <v>0.08095254488395576</v>
      </c>
      <c r="BW58" s="23">
        <v>0.08095254488395576</v>
      </c>
      <c r="BX58" s="23">
        <v>0.08095254488395576</v>
      </c>
      <c r="BY58" s="23">
        <v>0.08095254488395576</v>
      </c>
      <c r="BZ58" s="23">
        <v>0.08095254488395576</v>
      </c>
      <c r="CA58" s="23">
        <v>0.08095254488395576</v>
      </c>
      <c r="CC58" s="23">
        <f t="shared" ref="CC58:CJ58" si="105">($BT52*BT$57)+($BU52*BT$58)+($BV52*BT$59)+($BW52*BT$60)+($BX52*BT$61)+($BY52*BT$62)+($BZ52*BT$63)+($CA52*BT$64)+($CB52*BT$65)+($CC52*BT$66)+($CD52*BT$67)+($CE52*BT$68)+($CF52*BT$69)+($CG52*BT$70)+($CH52*BT$71)+($CI52*BT$72)+($CJ52*BT$73)+($CK52*BT$74)+($CL52*BT$75)+($CM52*BT$76)</f>
        <v>0</v>
      </c>
      <c r="CD58" s="23">
        <f t="shared" si="105"/>
        <v>0</v>
      </c>
      <c r="CE58" s="23">
        <f t="shared" si="105"/>
        <v>0</v>
      </c>
      <c r="CF58" s="23">
        <f t="shared" si="105"/>
        <v>0</v>
      </c>
      <c r="CG58" s="23">
        <f t="shared" si="105"/>
        <v>0</v>
      </c>
      <c r="CH58" s="23">
        <f t="shared" si="105"/>
        <v>0</v>
      </c>
      <c r="CI58" s="23">
        <f t="shared" si="105"/>
        <v>0</v>
      </c>
      <c r="CJ58" s="23">
        <f t="shared" si="105"/>
        <v>0</v>
      </c>
    </row>
    <row r="59">
      <c r="A59" s="23">
        <f t="shared" si="83"/>
        <v>9</v>
      </c>
      <c r="B59" s="14">
        <v>0.0</v>
      </c>
      <c r="M59" s="34">
        <f t="shared" ref="M59:T59" si="106">D$51*$B59</f>
        <v>0</v>
      </c>
      <c r="N59" s="34">
        <f t="shared" si="106"/>
        <v>0</v>
      </c>
      <c r="O59" s="34">
        <f t="shared" si="106"/>
        <v>0</v>
      </c>
      <c r="P59" s="34">
        <f t="shared" si="106"/>
        <v>0</v>
      </c>
      <c r="Q59" s="34">
        <f t="shared" si="106"/>
        <v>0</v>
      </c>
      <c r="R59" s="34">
        <f t="shared" si="106"/>
        <v>0</v>
      </c>
      <c r="S59" s="34">
        <f t="shared" si="106"/>
        <v>0</v>
      </c>
      <c r="T59" s="34">
        <f t="shared" si="106"/>
        <v>0</v>
      </c>
      <c r="V59" s="24">
        <v>229.79787625</v>
      </c>
      <c r="W59" s="24">
        <v>229.79787625</v>
      </c>
      <c r="X59" s="24">
        <v>229.79787625</v>
      </c>
      <c r="Y59" s="24">
        <v>229.79787625</v>
      </c>
      <c r="Z59" s="24">
        <v>229.79787625</v>
      </c>
      <c r="AA59" s="24">
        <v>229.79787625</v>
      </c>
      <c r="AB59" s="24">
        <v>229.79787625</v>
      </c>
      <c r="AC59" s="24">
        <v>229.79787625</v>
      </c>
      <c r="AE59" s="23">
        <f t="shared" ref="AE59:AL59" si="107">if(V59&gt;0,1,0)</f>
        <v>1</v>
      </c>
      <c r="AF59" s="23">
        <f t="shared" si="107"/>
        <v>1</v>
      </c>
      <c r="AG59" s="23">
        <f t="shared" si="107"/>
        <v>1</v>
      </c>
      <c r="AH59" s="23">
        <f t="shared" si="107"/>
        <v>1</v>
      </c>
      <c r="AI59" s="23">
        <f t="shared" si="107"/>
        <v>1</v>
      </c>
      <c r="AJ59" s="23">
        <f t="shared" si="107"/>
        <v>1</v>
      </c>
      <c r="AK59" s="23">
        <f t="shared" si="107"/>
        <v>1</v>
      </c>
      <c r="AL59" s="23">
        <f t="shared" si="107"/>
        <v>1</v>
      </c>
      <c r="AN59" s="14">
        <f t="shared" ref="AN59:AU59" si="108">M59*AE59</f>
        <v>0</v>
      </c>
      <c r="AO59" s="14">
        <f t="shared" si="108"/>
        <v>0</v>
      </c>
      <c r="AP59" s="14">
        <f t="shared" si="108"/>
        <v>0</v>
      </c>
      <c r="AQ59" s="14">
        <f t="shared" si="108"/>
        <v>0</v>
      </c>
      <c r="AR59" s="14">
        <f t="shared" si="108"/>
        <v>0</v>
      </c>
      <c r="AS59" s="14">
        <f t="shared" si="108"/>
        <v>0</v>
      </c>
      <c r="AT59" s="14">
        <f t="shared" si="108"/>
        <v>0</v>
      </c>
      <c r="AU59" s="14">
        <f t="shared" si="108"/>
        <v>0</v>
      </c>
      <c r="AW59" s="15"/>
      <c r="BH59" s="7" t="s">
        <v>34</v>
      </c>
      <c r="BO59" s="23">
        <v>76.29688157433577</v>
      </c>
      <c r="BP59" s="23">
        <v>76.29688157433577</v>
      </c>
      <c r="BQ59" s="23">
        <v>76.29688157433577</v>
      </c>
      <c r="BR59" s="23">
        <v>76.29688157433577</v>
      </c>
      <c r="BT59" s="23">
        <v>0.08095254488395576</v>
      </c>
      <c r="BU59" s="23">
        <v>0.08095254488395576</v>
      </c>
      <c r="BV59" s="23">
        <v>0.08095254488395576</v>
      </c>
      <c r="BW59" s="23">
        <v>0.08095254488395576</v>
      </c>
      <c r="BX59" s="23">
        <v>0.08095254488395576</v>
      </c>
      <c r="BY59" s="23">
        <v>0.08095254488395576</v>
      </c>
      <c r="BZ59" s="23">
        <v>0.08095254488395576</v>
      </c>
      <c r="CA59" s="23">
        <v>0.08095254488395576</v>
      </c>
      <c r="CC59" s="23">
        <f t="shared" ref="CC59:CJ59" si="109">($BT53*BT$57)+($BU53*BT$58)+($BV53*BT$59)+($BW53*BT$60)+($BX53*BT$61)+($BY53*BT$62)+($BZ53*BT$63)+($CA53*BT$64)+($CB53*BT$65)+($CC53*BT$66)+($CD53*BT$67)+($CE53*BT$68)+($CF53*BT$69)+($CG53*BT$70)+($CH53*BT$71)+($CI53*BT$72)+($CJ53*BT$73)+($CK53*BT$74)+($CL53*BT$75)+($CM53*BT$76)</f>
        <v>0</v>
      </c>
      <c r="CD59" s="23">
        <f t="shared" si="109"/>
        <v>0</v>
      </c>
      <c r="CE59" s="23">
        <f t="shared" si="109"/>
        <v>0</v>
      </c>
      <c r="CF59" s="23">
        <f t="shared" si="109"/>
        <v>0</v>
      </c>
      <c r="CG59" s="23">
        <f t="shared" si="109"/>
        <v>0</v>
      </c>
      <c r="CH59" s="23">
        <f t="shared" si="109"/>
        <v>0</v>
      </c>
      <c r="CI59" s="23">
        <f t="shared" si="109"/>
        <v>0</v>
      </c>
      <c r="CJ59" s="23">
        <f t="shared" si="109"/>
        <v>0</v>
      </c>
    </row>
    <row r="60">
      <c r="A60" s="23">
        <f t="shared" si="83"/>
        <v>10</v>
      </c>
      <c r="B60" s="14">
        <v>0.0</v>
      </c>
      <c r="M60" s="34">
        <f t="shared" ref="M60:T60" si="110">D$51*$B60</f>
        <v>0</v>
      </c>
      <c r="N60" s="34">
        <f t="shared" si="110"/>
        <v>0</v>
      </c>
      <c r="O60" s="34">
        <f t="shared" si="110"/>
        <v>0</v>
      </c>
      <c r="P60" s="34">
        <f t="shared" si="110"/>
        <v>0</v>
      </c>
      <c r="Q60" s="34">
        <f t="shared" si="110"/>
        <v>0</v>
      </c>
      <c r="R60" s="34">
        <f t="shared" si="110"/>
        <v>0</v>
      </c>
      <c r="S60" s="34">
        <f t="shared" si="110"/>
        <v>0</v>
      </c>
      <c r="T60" s="34">
        <f t="shared" si="110"/>
        <v>0</v>
      </c>
      <c r="V60" s="24">
        <v>225.07492825</v>
      </c>
      <c r="W60" s="24">
        <v>225.07492825</v>
      </c>
      <c r="X60" s="24">
        <v>225.07492825</v>
      </c>
      <c r="Y60" s="24">
        <v>225.07492825</v>
      </c>
      <c r="Z60" s="24">
        <v>225.07492825</v>
      </c>
      <c r="AA60" s="24">
        <v>225.07492825</v>
      </c>
      <c r="AB60" s="24">
        <v>225.07492825</v>
      </c>
      <c r="AC60" s="24">
        <v>225.07492825</v>
      </c>
      <c r="AE60" s="23">
        <f t="shared" ref="AE60:AL60" si="111">if(V60&gt;0,1,0)</f>
        <v>1</v>
      </c>
      <c r="AF60" s="23">
        <f t="shared" si="111"/>
        <v>1</v>
      </c>
      <c r="AG60" s="23">
        <f t="shared" si="111"/>
        <v>1</v>
      </c>
      <c r="AH60" s="23">
        <f t="shared" si="111"/>
        <v>1</v>
      </c>
      <c r="AI60" s="23">
        <f t="shared" si="111"/>
        <v>1</v>
      </c>
      <c r="AJ60" s="23">
        <f t="shared" si="111"/>
        <v>1</v>
      </c>
      <c r="AK60" s="23">
        <f t="shared" si="111"/>
        <v>1</v>
      </c>
      <c r="AL60" s="23">
        <f t="shared" si="111"/>
        <v>1</v>
      </c>
      <c r="AM60" s="36"/>
      <c r="AN60" s="14">
        <f t="shared" ref="AN60:AU60" si="112">M60*AE60</f>
        <v>0</v>
      </c>
      <c r="AO60" s="14">
        <f t="shared" si="112"/>
        <v>0</v>
      </c>
      <c r="AP60" s="14">
        <f t="shared" si="112"/>
        <v>0</v>
      </c>
      <c r="AQ60" s="14">
        <f t="shared" si="112"/>
        <v>0</v>
      </c>
      <c r="AR60" s="14">
        <f t="shared" si="112"/>
        <v>0</v>
      </c>
      <c r="AS60" s="14">
        <f t="shared" si="112"/>
        <v>0</v>
      </c>
      <c r="AT60" s="14">
        <f t="shared" si="112"/>
        <v>0</v>
      </c>
      <c r="AU60" s="14">
        <f t="shared" si="112"/>
        <v>0</v>
      </c>
      <c r="BH60" s="9">
        <v>0.75</v>
      </c>
      <c r="BI60" s="9">
        <v>0.75</v>
      </c>
      <c r="BJ60" s="9">
        <v>0.75</v>
      </c>
      <c r="BK60" s="9">
        <v>0.75</v>
      </c>
      <c r="BO60" s="23">
        <v>74.72707677250159</v>
      </c>
      <c r="BP60" s="23">
        <v>74.72707677250159</v>
      </c>
      <c r="BQ60" s="23">
        <v>74.72707677250159</v>
      </c>
      <c r="BR60" s="23">
        <v>74.72707677250159</v>
      </c>
      <c r="BT60" s="23">
        <v>0.08095254488395576</v>
      </c>
      <c r="BU60" s="23">
        <v>0.08095254488395576</v>
      </c>
      <c r="BV60" s="23">
        <v>0.08095254488395576</v>
      </c>
      <c r="BW60" s="23">
        <v>0.08095254488395576</v>
      </c>
      <c r="BX60" s="23">
        <v>0.08095254488395576</v>
      </c>
      <c r="BY60" s="23">
        <v>0.08095254488395576</v>
      </c>
      <c r="BZ60" s="23">
        <v>0.08095254488395576</v>
      </c>
      <c r="CA60" s="23">
        <v>0.08095254488395576</v>
      </c>
      <c r="CC60" s="23">
        <f t="shared" ref="CC60:CJ60" si="113">($BT54*BT$57)+($BU54*BT$58)+($BV54*BT$59)+($BW54*BT$60)+($BX54*BT$61)+($BY54*BT$62)+($BZ54*BT$63)+($CA54*BT$64)+($CB54*BT$65)+($CC54*BT$66)+($CD54*BT$67)+($CE54*BT$68)+($CF54*BT$69)+($CG54*BT$70)+($CH54*BT$71)+($CI54*BT$72)+($CJ54*BT$73)+($CK54*BT$74)+($CL54*BT$75)+($CM54*BT$76)</f>
        <v>0</v>
      </c>
      <c r="CD60" s="23">
        <f t="shared" si="113"/>
        <v>0</v>
      </c>
      <c r="CE60" s="23">
        <f t="shared" si="113"/>
        <v>0</v>
      </c>
      <c r="CF60" s="23">
        <f t="shared" si="113"/>
        <v>0</v>
      </c>
      <c r="CG60" s="23">
        <f t="shared" si="113"/>
        <v>0</v>
      </c>
      <c r="CH60" s="23">
        <f t="shared" si="113"/>
        <v>0</v>
      </c>
      <c r="CI60" s="23">
        <f t="shared" si="113"/>
        <v>0</v>
      </c>
      <c r="CJ60" s="23">
        <f t="shared" si="113"/>
        <v>0</v>
      </c>
    </row>
    <row r="61">
      <c r="A61" s="23">
        <f t="shared" si="83"/>
        <v>11</v>
      </c>
      <c r="B61" s="14">
        <v>0.0</v>
      </c>
      <c r="M61" s="34">
        <f t="shared" ref="M61:M66" si="117">D$51*B61</f>
        <v>0</v>
      </c>
      <c r="N61" s="34">
        <f t="shared" ref="N61:T61" si="114">E$51*$B61</f>
        <v>0</v>
      </c>
      <c r="O61" s="34">
        <f t="shared" si="114"/>
        <v>0</v>
      </c>
      <c r="P61" s="34">
        <f t="shared" si="114"/>
        <v>0</v>
      </c>
      <c r="Q61" s="34">
        <f t="shared" si="114"/>
        <v>0</v>
      </c>
      <c r="R61" s="34">
        <f t="shared" si="114"/>
        <v>0</v>
      </c>
      <c r="S61" s="34">
        <f t="shared" si="114"/>
        <v>0</v>
      </c>
      <c r="T61" s="34">
        <f t="shared" si="114"/>
        <v>0</v>
      </c>
      <c r="V61" s="24">
        <v>224.76527875</v>
      </c>
      <c r="W61" s="24">
        <v>224.76527875</v>
      </c>
      <c r="X61" s="24">
        <v>224.76527875</v>
      </c>
      <c r="Y61" s="24">
        <v>224.76527875</v>
      </c>
      <c r="Z61" s="24">
        <v>224.76527875</v>
      </c>
      <c r="AA61" s="24">
        <v>224.76527875</v>
      </c>
      <c r="AB61" s="24">
        <v>224.76527875</v>
      </c>
      <c r="AC61" s="24">
        <v>224.76527875</v>
      </c>
      <c r="AE61" s="23">
        <f t="shared" ref="AE61:AL61" si="115">if(V61&gt;0,1,0)</f>
        <v>1</v>
      </c>
      <c r="AF61" s="23">
        <f t="shared" si="115"/>
        <v>1</v>
      </c>
      <c r="AG61" s="23">
        <f t="shared" si="115"/>
        <v>1</v>
      </c>
      <c r="AH61" s="23">
        <f t="shared" si="115"/>
        <v>1</v>
      </c>
      <c r="AI61" s="23">
        <f t="shared" si="115"/>
        <v>1</v>
      </c>
      <c r="AJ61" s="23">
        <f t="shared" si="115"/>
        <v>1</v>
      </c>
      <c r="AK61" s="23">
        <f t="shared" si="115"/>
        <v>1</v>
      </c>
      <c r="AL61" s="23">
        <f t="shared" si="115"/>
        <v>1</v>
      </c>
      <c r="AN61" s="14">
        <f t="shared" ref="AN61:AU61" si="116">M61*AE61</f>
        <v>0</v>
      </c>
      <c r="AO61" s="14">
        <f t="shared" si="116"/>
        <v>0</v>
      </c>
      <c r="AP61" s="14">
        <f t="shared" si="116"/>
        <v>0</v>
      </c>
      <c r="AQ61" s="14">
        <f t="shared" si="116"/>
        <v>0</v>
      </c>
      <c r="AR61" s="14">
        <f t="shared" si="116"/>
        <v>0</v>
      </c>
      <c r="AS61" s="14">
        <f t="shared" si="116"/>
        <v>0</v>
      </c>
      <c r="AT61" s="14">
        <f t="shared" si="116"/>
        <v>0</v>
      </c>
      <c r="AU61" s="14">
        <f t="shared" si="116"/>
        <v>0</v>
      </c>
      <c r="AW61" s="15"/>
      <c r="BH61" s="9">
        <v>0.75</v>
      </c>
      <c r="BI61" s="9">
        <v>0.75</v>
      </c>
      <c r="BJ61" s="9">
        <v>0.75</v>
      </c>
      <c r="BK61" s="9">
        <v>0.75</v>
      </c>
      <c r="BO61" s="23">
        <v>74.62415603909831</v>
      </c>
      <c r="BP61" s="23">
        <v>74.62415603909831</v>
      </c>
      <c r="BQ61" s="23">
        <v>74.62415603909831</v>
      </c>
      <c r="BR61" s="23">
        <v>74.62415603909831</v>
      </c>
      <c r="BT61" s="23">
        <v>0.08095254488395576</v>
      </c>
      <c r="BU61" s="23">
        <v>0.08095254488395576</v>
      </c>
      <c r="BV61" s="23">
        <v>0.08095254488395576</v>
      </c>
      <c r="BW61" s="23">
        <v>0.08095254488395576</v>
      </c>
      <c r="BX61" s="23">
        <v>0.08095254488395576</v>
      </c>
      <c r="BY61" s="23">
        <v>0.08095254488395576</v>
      </c>
      <c r="BZ61" s="23">
        <v>0.08095254488395576</v>
      </c>
      <c r="CA61" s="23">
        <v>0.08095254488395576</v>
      </c>
    </row>
    <row r="62">
      <c r="A62" s="23">
        <f t="shared" si="83"/>
        <v>12</v>
      </c>
      <c r="B62" s="14">
        <v>0.0</v>
      </c>
      <c r="M62" s="34">
        <f t="shared" si="117"/>
        <v>0</v>
      </c>
      <c r="N62" s="34">
        <f t="shared" ref="N62:T62" si="118">E$51*$B62</f>
        <v>0</v>
      </c>
      <c r="O62" s="34">
        <f t="shared" si="118"/>
        <v>0</v>
      </c>
      <c r="P62" s="34">
        <f t="shared" si="118"/>
        <v>0</v>
      </c>
      <c r="Q62" s="34">
        <f t="shared" si="118"/>
        <v>0</v>
      </c>
      <c r="R62" s="34">
        <f t="shared" si="118"/>
        <v>0</v>
      </c>
      <c r="S62" s="34">
        <f t="shared" si="118"/>
        <v>0</v>
      </c>
      <c r="T62" s="34">
        <f t="shared" si="118"/>
        <v>0</v>
      </c>
      <c r="V62" s="24">
        <v>223.98173200000002</v>
      </c>
      <c r="W62" s="24">
        <v>223.98173200000002</v>
      </c>
      <c r="X62" s="24">
        <v>223.98173200000002</v>
      </c>
      <c r="Y62" s="24">
        <v>223.98173200000002</v>
      </c>
      <c r="Z62" s="24">
        <v>223.98173200000002</v>
      </c>
      <c r="AA62" s="24">
        <v>223.98173200000002</v>
      </c>
      <c r="AB62" s="24">
        <v>223.98173200000002</v>
      </c>
      <c r="AC62" s="24">
        <v>223.98173200000002</v>
      </c>
      <c r="AE62" s="23">
        <f t="shared" ref="AE62:AL62" si="119">if(V62&gt;0,1,0)</f>
        <v>1</v>
      </c>
      <c r="AF62" s="23">
        <f t="shared" si="119"/>
        <v>1</v>
      </c>
      <c r="AG62" s="23">
        <f t="shared" si="119"/>
        <v>1</v>
      </c>
      <c r="AH62" s="23">
        <f t="shared" si="119"/>
        <v>1</v>
      </c>
      <c r="AI62" s="23">
        <f t="shared" si="119"/>
        <v>1</v>
      </c>
      <c r="AJ62" s="23">
        <f t="shared" si="119"/>
        <v>1</v>
      </c>
      <c r="AK62" s="23">
        <f t="shared" si="119"/>
        <v>1</v>
      </c>
      <c r="AL62" s="23">
        <f t="shared" si="119"/>
        <v>1</v>
      </c>
      <c r="AM62" s="36"/>
      <c r="AN62" s="14">
        <f t="shared" ref="AN62:AU62" si="120">M62*AE62</f>
        <v>0</v>
      </c>
      <c r="AO62" s="14">
        <f t="shared" si="120"/>
        <v>0</v>
      </c>
      <c r="AP62" s="14">
        <f t="shared" si="120"/>
        <v>0</v>
      </c>
      <c r="AQ62" s="14">
        <f t="shared" si="120"/>
        <v>0</v>
      </c>
      <c r="AR62" s="14">
        <f t="shared" si="120"/>
        <v>0</v>
      </c>
      <c r="AS62" s="14">
        <f t="shared" si="120"/>
        <v>0</v>
      </c>
      <c r="AT62" s="14">
        <f t="shared" si="120"/>
        <v>0</v>
      </c>
      <c r="AU62" s="14">
        <f t="shared" si="120"/>
        <v>0</v>
      </c>
      <c r="AW62" s="15"/>
      <c r="BH62" s="9">
        <v>0.75</v>
      </c>
      <c r="BI62" s="9">
        <v>0.75</v>
      </c>
      <c r="BJ62" s="9">
        <v>0.75</v>
      </c>
      <c r="BK62" s="9">
        <v>0.75</v>
      </c>
      <c r="BO62" s="23">
        <v>74.36372220611696</v>
      </c>
      <c r="BP62" s="23">
        <v>74.36372220611696</v>
      </c>
      <c r="BQ62" s="23">
        <v>74.36372220611696</v>
      </c>
      <c r="BR62" s="23">
        <v>74.36372220611696</v>
      </c>
      <c r="BT62" s="23">
        <v>0.08095254488395576</v>
      </c>
      <c r="BU62" s="23">
        <v>0.08095254488395576</v>
      </c>
      <c r="BV62" s="23">
        <v>0.08095254488395576</v>
      </c>
      <c r="BW62" s="23">
        <v>0.08095254488395576</v>
      </c>
      <c r="BX62" s="23">
        <v>0.08095254488395576</v>
      </c>
      <c r="BY62" s="23">
        <v>0.08095254488395576</v>
      </c>
      <c r="BZ62" s="23">
        <v>0.08095254488395576</v>
      </c>
      <c r="CA62" s="23">
        <v>0.08095254488395576</v>
      </c>
      <c r="CC62" s="7" t="s">
        <v>35</v>
      </c>
      <c r="CD62" s="7">
        <v>0.01</v>
      </c>
    </row>
    <row r="63">
      <c r="A63" s="23">
        <f t="shared" si="83"/>
        <v>13</v>
      </c>
      <c r="B63" s="14">
        <v>0.0</v>
      </c>
      <c r="M63" s="34">
        <f t="shared" si="117"/>
        <v>0</v>
      </c>
      <c r="N63" s="34">
        <f t="shared" ref="N63:T63" si="121">E$51*$B63</f>
        <v>0</v>
      </c>
      <c r="O63" s="34">
        <f t="shared" si="121"/>
        <v>0</v>
      </c>
      <c r="P63" s="34">
        <f t="shared" si="121"/>
        <v>0</v>
      </c>
      <c r="Q63" s="34">
        <f t="shared" si="121"/>
        <v>0</v>
      </c>
      <c r="R63" s="34">
        <f t="shared" si="121"/>
        <v>0</v>
      </c>
      <c r="S63" s="34">
        <f t="shared" si="121"/>
        <v>0</v>
      </c>
      <c r="T63" s="34">
        <f t="shared" si="121"/>
        <v>0</v>
      </c>
      <c r="V63" s="24">
        <v>224.55564399999997</v>
      </c>
      <c r="W63" s="24">
        <v>224.55564399999997</v>
      </c>
      <c r="X63" s="24">
        <v>224.55564399999997</v>
      </c>
      <c r="Y63" s="24">
        <v>224.55564399999997</v>
      </c>
      <c r="Z63" s="24">
        <v>224.55564399999997</v>
      </c>
      <c r="AA63" s="24">
        <v>224.55564399999997</v>
      </c>
      <c r="AB63" s="24">
        <v>224.55564399999997</v>
      </c>
      <c r="AC63" s="24">
        <v>224.55564399999997</v>
      </c>
      <c r="AE63" s="23">
        <f t="shared" ref="AE63:AL63" si="122">if(V63&gt;0,1,0)</f>
        <v>1</v>
      </c>
      <c r="AF63" s="23">
        <f t="shared" si="122"/>
        <v>1</v>
      </c>
      <c r="AG63" s="23">
        <f t="shared" si="122"/>
        <v>1</v>
      </c>
      <c r="AH63" s="23">
        <f t="shared" si="122"/>
        <v>1</v>
      </c>
      <c r="AI63" s="23">
        <f t="shared" si="122"/>
        <v>1</v>
      </c>
      <c r="AJ63" s="23">
        <f t="shared" si="122"/>
        <v>1</v>
      </c>
      <c r="AK63" s="23">
        <f t="shared" si="122"/>
        <v>1</v>
      </c>
      <c r="AL63" s="23">
        <f t="shared" si="122"/>
        <v>1</v>
      </c>
      <c r="AN63" s="14">
        <f t="shared" ref="AN63:AU63" si="123">M63*AE63</f>
        <v>0</v>
      </c>
      <c r="AO63" s="14">
        <f t="shared" si="123"/>
        <v>0</v>
      </c>
      <c r="AP63" s="14">
        <f t="shared" si="123"/>
        <v>0</v>
      </c>
      <c r="AQ63" s="14">
        <f t="shared" si="123"/>
        <v>0</v>
      </c>
      <c r="AR63" s="14">
        <f t="shared" si="123"/>
        <v>0</v>
      </c>
      <c r="AS63" s="14">
        <f t="shared" si="123"/>
        <v>0</v>
      </c>
      <c r="AT63" s="14">
        <f t="shared" si="123"/>
        <v>0</v>
      </c>
      <c r="AU63" s="14">
        <f t="shared" si="123"/>
        <v>0</v>
      </c>
      <c r="AW63" s="3" t="s">
        <v>22</v>
      </c>
      <c r="AX63" s="5"/>
      <c r="AY63" s="5"/>
      <c r="AZ63" s="5"/>
      <c r="BA63" s="5"/>
      <c r="BB63" s="5"/>
      <c r="BC63" s="5"/>
      <c r="BD63" s="5"/>
      <c r="BH63" s="9">
        <v>0.75</v>
      </c>
      <c r="BI63" s="9">
        <v>0.75</v>
      </c>
      <c r="BJ63" s="9">
        <v>0.75</v>
      </c>
      <c r="BK63" s="9">
        <v>0.75</v>
      </c>
      <c r="BO63" s="23">
        <v>74.55447802503139</v>
      </c>
      <c r="BP63" s="23">
        <v>74.55447802503139</v>
      </c>
      <c r="BQ63" s="23">
        <v>74.55447802503139</v>
      </c>
      <c r="BR63" s="23">
        <v>74.55447802503139</v>
      </c>
      <c r="BT63" s="23">
        <v>0.08095254488395576</v>
      </c>
      <c r="BU63" s="23">
        <v>0.08095254488395576</v>
      </c>
      <c r="BV63" s="23">
        <v>0.08095254488395576</v>
      </c>
      <c r="BW63" s="23">
        <v>0.08095254488395576</v>
      </c>
      <c r="BX63" s="23">
        <v>0.08095254488395576</v>
      </c>
      <c r="BY63" s="23">
        <v>0.08095254488395576</v>
      </c>
      <c r="BZ63" s="23">
        <v>0.08095254488395576</v>
      </c>
      <c r="CA63" s="23">
        <v>0.08095254488395576</v>
      </c>
    </row>
    <row r="64">
      <c r="A64" s="23">
        <f t="shared" si="83"/>
        <v>14</v>
      </c>
      <c r="B64" s="14">
        <v>0.0</v>
      </c>
      <c r="M64" s="34">
        <f t="shared" si="117"/>
        <v>0</v>
      </c>
      <c r="N64" s="34">
        <f t="shared" ref="N64:T64" si="124">E$51*$B64</f>
        <v>0</v>
      </c>
      <c r="O64" s="34">
        <f t="shared" si="124"/>
        <v>0</v>
      </c>
      <c r="P64" s="34">
        <f t="shared" si="124"/>
        <v>0</v>
      </c>
      <c r="Q64" s="34">
        <f t="shared" si="124"/>
        <v>0</v>
      </c>
      <c r="R64" s="34">
        <f t="shared" si="124"/>
        <v>0</v>
      </c>
      <c r="S64" s="34">
        <f t="shared" si="124"/>
        <v>0</v>
      </c>
      <c r="T64" s="34">
        <f t="shared" si="124"/>
        <v>0</v>
      </c>
      <c r="V64" s="24">
        <v>226.31028400000002</v>
      </c>
      <c r="W64" s="24">
        <v>226.31028400000002</v>
      </c>
      <c r="X64" s="24">
        <v>226.31028400000002</v>
      </c>
      <c r="Y64" s="24">
        <v>226.31028400000002</v>
      </c>
      <c r="Z64" s="24">
        <v>226.31028400000002</v>
      </c>
      <c r="AA64" s="24">
        <v>226.31028400000002</v>
      </c>
      <c r="AB64" s="24">
        <v>226.31028400000002</v>
      </c>
      <c r="AC64" s="24">
        <v>226.31028400000002</v>
      </c>
      <c r="AE64" s="23">
        <f t="shared" ref="AE64:AL64" si="125">if(V64&gt;0,1,0)</f>
        <v>1</v>
      </c>
      <c r="AF64" s="23">
        <f t="shared" si="125"/>
        <v>1</v>
      </c>
      <c r="AG64" s="23">
        <f t="shared" si="125"/>
        <v>1</v>
      </c>
      <c r="AH64" s="23">
        <f t="shared" si="125"/>
        <v>1</v>
      </c>
      <c r="AI64" s="23">
        <f t="shared" si="125"/>
        <v>1</v>
      </c>
      <c r="AJ64" s="23">
        <f t="shared" si="125"/>
        <v>1</v>
      </c>
      <c r="AK64" s="23">
        <f t="shared" si="125"/>
        <v>1</v>
      </c>
      <c r="AL64" s="23">
        <f t="shared" si="125"/>
        <v>1</v>
      </c>
      <c r="AM64" s="36"/>
      <c r="AN64" s="14">
        <f t="shared" ref="AN64:AU64" si="126">M64*AE64</f>
        <v>0</v>
      </c>
      <c r="AO64" s="14">
        <f t="shared" si="126"/>
        <v>0</v>
      </c>
      <c r="AP64" s="14">
        <f t="shared" si="126"/>
        <v>0</v>
      </c>
      <c r="AQ64" s="14">
        <f t="shared" si="126"/>
        <v>0</v>
      </c>
      <c r="AR64" s="14">
        <f t="shared" si="126"/>
        <v>0</v>
      </c>
      <c r="AS64" s="14">
        <f t="shared" si="126"/>
        <v>0</v>
      </c>
      <c r="AT64" s="14">
        <f t="shared" si="126"/>
        <v>0</v>
      </c>
      <c r="AU64" s="14">
        <f t="shared" si="126"/>
        <v>0</v>
      </c>
      <c r="AW64" s="39">
        <f t="shared" ref="AW64:BD64" si="127">AW51-CC64</f>
        <v>0.75</v>
      </c>
      <c r="AX64" s="39">
        <f t="shared" si="127"/>
        <v>0.75</v>
      </c>
      <c r="AY64" s="39">
        <f t="shared" si="127"/>
        <v>0.75</v>
      </c>
      <c r="AZ64" s="39">
        <f t="shared" si="127"/>
        <v>0.75</v>
      </c>
      <c r="BA64" s="39">
        <f t="shared" si="127"/>
        <v>0.75</v>
      </c>
      <c r="BB64" s="39">
        <f t="shared" si="127"/>
        <v>0.75</v>
      </c>
      <c r="BC64" s="39">
        <f t="shared" si="127"/>
        <v>0.75</v>
      </c>
      <c r="BD64" s="39">
        <f t="shared" si="127"/>
        <v>0.75</v>
      </c>
      <c r="BH64" s="9">
        <v>0.75</v>
      </c>
      <c r="BI64" s="9">
        <v>0.75</v>
      </c>
      <c r="BJ64" s="9">
        <v>0.75</v>
      </c>
      <c r="BK64" s="9">
        <v>0.75</v>
      </c>
      <c r="BO64" s="23">
        <v>75.13768205300084</v>
      </c>
      <c r="BP64" s="23">
        <v>75.13768205300084</v>
      </c>
      <c r="BQ64" s="23">
        <v>75.13768205300084</v>
      </c>
      <c r="BR64" s="23">
        <v>75.13768205300084</v>
      </c>
      <c r="BT64" s="23">
        <v>0.08095254488395576</v>
      </c>
      <c r="BU64" s="23">
        <v>0.08095254488395576</v>
      </c>
      <c r="BV64" s="23">
        <v>0.08095254488395576</v>
      </c>
      <c r="BW64" s="23">
        <v>0.08095254488395576</v>
      </c>
      <c r="BX64" s="23">
        <v>0.08095254488395576</v>
      </c>
      <c r="BY64" s="23">
        <v>0.08095254488395576</v>
      </c>
      <c r="BZ64" s="23">
        <v>0.08095254488395576</v>
      </c>
      <c r="CA64" s="23">
        <v>0.08095254488395576</v>
      </c>
      <c r="CC64" s="10">
        <f t="shared" ref="CC64:CJ64" si="128">CC57*$CD$62</f>
        <v>0</v>
      </c>
      <c r="CD64" s="10">
        <f t="shared" si="128"/>
        <v>0</v>
      </c>
      <c r="CE64" s="10">
        <f t="shared" si="128"/>
        <v>0</v>
      </c>
      <c r="CF64" s="10">
        <f t="shared" si="128"/>
        <v>0</v>
      </c>
      <c r="CG64" s="10">
        <f t="shared" si="128"/>
        <v>0</v>
      </c>
      <c r="CH64" s="10">
        <f t="shared" si="128"/>
        <v>0</v>
      </c>
      <c r="CI64" s="10">
        <f t="shared" si="128"/>
        <v>0</v>
      </c>
      <c r="CJ64" s="10">
        <f t="shared" si="128"/>
        <v>0</v>
      </c>
    </row>
    <row r="65">
      <c r="A65" s="23">
        <f t="shared" si="83"/>
        <v>15</v>
      </c>
      <c r="B65" s="14">
        <v>0.0</v>
      </c>
      <c r="M65" s="34">
        <f t="shared" si="117"/>
        <v>0</v>
      </c>
      <c r="N65" s="34">
        <f t="shared" ref="N65:T65" si="129">E$51*$B65</f>
        <v>0</v>
      </c>
      <c r="O65" s="34">
        <f t="shared" si="129"/>
        <v>0</v>
      </c>
      <c r="P65" s="34">
        <f t="shared" si="129"/>
        <v>0</v>
      </c>
      <c r="Q65" s="34">
        <f t="shared" si="129"/>
        <v>0</v>
      </c>
      <c r="R65" s="34">
        <f t="shared" si="129"/>
        <v>0</v>
      </c>
      <c r="S65" s="34">
        <f t="shared" si="129"/>
        <v>0</v>
      </c>
      <c r="T65" s="34">
        <f t="shared" si="129"/>
        <v>0</v>
      </c>
      <c r="V65" s="24">
        <v>226.54513675</v>
      </c>
      <c r="W65" s="24">
        <v>226.54513675</v>
      </c>
      <c r="X65" s="24">
        <v>226.54513675</v>
      </c>
      <c r="Y65" s="24">
        <v>226.54513675</v>
      </c>
      <c r="Z65" s="24">
        <v>226.54513675</v>
      </c>
      <c r="AA65" s="24">
        <v>226.54513675</v>
      </c>
      <c r="AB65" s="24">
        <v>226.54513675</v>
      </c>
      <c r="AC65" s="24">
        <v>226.54513675</v>
      </c>
      <c r="AE65" s="23">
        <f t="shared" ref="AE65:AL65" si="130">if(V65&gt;0,1,0)</f>
        <v>1</v>
      </c>
      <c r="AF65" s="23">
        <f t="shared" si="130"/>
        <v>1</v>
      </c>
      <c r="AG65" s="23">
        <f t="shared" si="130"/>
        <v>1</v>
      </c>
      <c r="AH65" s="23">
        <f t="shared" si="130"/>
        <v>1</v>
      </c>
      <c r="AI65" s="23">
        <f t="shared" si="130"/>
        <v>1</v>
      </c>
      <c r="AJ65" s="23">
        <f t="shared" si="130"/>
        <v>1</v>
      </c>
      <c r="AK65" s="23">
        <f t="shared" si="130"/>
        <v>1</v>
      </c>
      <c r="AL65" s="23">
        <f t="shared" si="130"/>
        <v>1</v>
      </c>
      <c r="AN65" s="14">
        <f t="shared" ref="AN65:AU65" si="131">M65*AE65</f>
        <v>0</v>
      </c>
      <c r="AO65" s="14">
        <f t="shared" si="131"/>
        <v>0</v>
      </c>
      <c r="AP65" s="14">
        <f t="shared" si="131"/>
        <v>0</v>
      </c>
      <c r="AQ65" s="14">
        <f t="shared" si="131"/>
        <v>0</v>
      </c>
      <c r="AR65" s="14">
        <f t="shared" si="131"/>
        <v>0</v>
      </c>
      <c r="AS65" s="14">
        <f t="shared" si="131"/>
        <v>0</v>
      </c>
      <c r="AT65" s="14">
        <f t="shared" si="131"/>
        <v>0</v>
      </c>
      <c r="AU65" s="14">
        <f t="shared" si="131"/>
        <v>0</v>
      </c>
      <c r="AW65" s="39">
        <f t="shared" ref="AW65:BD65" si="132">AW52-CC65</f>
        <v>0.75</v>
      </c>
      <c r="AX65" s="39">
        <f t="shared" si="132"/>
        <v>0.75</v>
      </c>
      <c r="AY65" s="39">
        <f t="shared" si="132"/>
        <v>0.75</v>
      </c>
      <c r="AZ65" s="39">
        <f t="shared" si="132"/>
        <v>0.75</v>
      </c>
      <c r="BA65" s="39">
        <f t="shared" si="132"/>
        <v>0.75</v>
      </c>
      <c r="BB65" s="39">
        <f t="shared" si="132"/>
        <v>0.75</v>
      </c>
      <c r="BC65" s="39">
        <f t="shared" si="132"/>
        <v>0.75</v>
      </c>
      <c r="BD65" s="39">
        <f t="shared" si="132"/>
        <v>0.75</v>
      </c>
      <c r="BH65" s="9">
        <v>0.75</v>
      </c>
      <c r="BI65" s="9">
        <v>0.75</v>
      </c>
      <c r="BJ65" s="9">
        <v>0.75</v>
      </c>
      <c r="BK65" s="9">
        <v>0.75</v>
      </c>
      <c r="BO65" s="23">
        <v>75.2157419796979</v>
      </c>
      <c r="BP65" s="23">
        <v>75.2157419796979</v>
      </c>
      <c r="BQ65" s="23">
        <v>75.2157419796979</v>
      </c>
      <c r="BR65" s="23">
        <v>75.2157419796979</v>
      </c>
      <c r="BT65" s="23">
        <v>0.0</v>
      </c>
      <c r="BU65" s="23">
        <v>0.0</v>
      </c>
      <c r="BV65" s="23">
        <v>0.0</v>
      </c>
      <c r="BW65" s="23">
        <v>0.0</v>
      </c>
      <c r="BX65" s="23">
        <v>0.0</v>
      </c>
      <c r="BY65" s="23">
        <v>0.0</v>
      </c>
      <c r="BZ65" s="23">
        <v>0.0</v>
      </c>
      <c r="CA65" s="23">
        <v>0.0</v>
      </c>
      <c r="CC65" s="10">
        <f t="shared" ref="CC65:CJ65" si="133">CC58*$CD$62</f>
        <v>0</v>
      </c>
      <c r="CD65" s="10">
        <f t="shared" si="133"/>
        <v>0</v>
      </c>
      <c r="CE65" s="10">
        <f t="shared" si="133"/>
        <v>0</v>
      </c>
      <c r="CF65" s="10">
        <f t="shared" si="133"/>
        <v>0</v>
      </c>
      <c r="CG65" s="10">
        <f t="shared" si="133"/>
        <v>0</v>
      </c>
      <c r="CH65" s="10">
        <f t="shared" si="133"/>
        <v>0</v>
      </c>
      <c r="CI65" s="10">
        <f t="shared" si="133"/>
        <v>0</v>
      </c>
      <c r="CJ65" s="10">
        <f t="shared" si="133"/>
        <v>0</v>
      </c>
    </row>
    <row r="66">
      <c r="A66" s="23">
        <f t="shared" si="83"/>
        <v>16</v>
      </c>
      <c r="B66" s="14">
        <v>0.0</v>
      </c>
      <c r="M66" s="34">
        <f t="shared" si="117"/>
        <v>0</v>
      </c>
      <c r="N66" s="34">
        <f t="shared" ref="N66:T66" si="134">E$51*$B66</f>
        <v>0</v>
      </c>
      <c r="O66" s="34">
        <f t="shared" si="134"/>
        <v>0</v>
      </c>
      <c r="P66" s="34">
        <f t="shared" si="134"/>
        <v>0</v>
      </c>
      <c r="Q66" s="34">
        <f t="shared" si="134"/>
        <v>0</v>
      </c>
      <c r="R66" s="34">
        <f t="shared" si="134"/>
        <v>0</v>
      </c>
      <c r="S66" s="34">
        <f t="shared" si="134"/>
        <v>0</v>
      </c>
      <c r="T66" s="34">
        <f t="shared" si="134"/>
        <v>0</v>
      </c>
      <c r="V66" s="24">
        <v>223.83742374999997</v>
      </c>
      <c r="W66" s="24">
        <v>223.83742374999997</v>
      </c>
      <c r="X66" s="24">
        <v>223.83742374999997</v>
      </c>
      <c r="Y66" s="24">
        <v>223.83742374999997</v>
      </c>
      <c r="Z66" s="24">
        <v>223.83742374999997</v>
      </c>
      <c r="AA66" s="24">
        <v>223.83742374999997</v>
      </c>
      <c r="AB66" s="24">
        <v>223.83742374999997</v>
      </c>
      <c r="AC66" s="24">
        <v>223.83742374999997</v>
      </c>
      <c r="AE66" s="23">
        <f t="shared" ref="AE66:AL66" si="135">if(V66&gt;0,1,0)</f>
        <v>1</v>
      </c>
      <c r="AF66" s="23">
        <f t="shared" si="135"/>
        <v>1</v>
      </c>
      <c r="AG66" s="23">
        <f t="shared" si="135"/>
        <v>1</v>
      </c>
      <c r="AH66" s="23">
        <f t="shared" si="135"/>
        <v>1</v>
      </c>
      <c r="AI66" s="23">
        <f t="shared" si="135"/>
        <v>1</v>
      </c>
      <c r="AJ66" s="23">
        <f t="shared" si="135"/>
        <v>1</v>
      </c>
      <c r="AK66" s="23">
        <f t="shared" si="135"/>
        <v>1</v>
      </c>
      <c r="AL66" s="23">
        <f t="shared" si="135"/>
        <v>1</v>
      </c>
      <c r="AM66" s="36"/>
      <c r="AN66" s="14">
        <f t="shared" ref="AN66:AU66" si="136">M66*AE66</f>
        <v>0</v>
      </c>
      <c r="AO66" s="14">
        <f t="shared" si="136"/>
        <v>0</v>
      </c>
      <c r="AP66" s="14">
        <f t="shared" si="136"/>
        <v>0</v>
      </c>
      <c r="AQ66" s="14">
        <f t="shared" si="136"/>
        <v>0</v>
      </c>
      <c r="AR66" s="14">
        <f t="shared" si="136"/>
        <v>0</v>
      </c>
      <c r="AS66" s="14">
        <f t="shared" si="136"/>
        <v>0</v>
      </c>
      <c r="AT66" s="14">
        <f t="shared" si="136"/>
        <v>0</v>
      </c>
      <c r="AU66" s="14">
        <f t="shared" si="136"/>
        <v>0</v>
      </c>
      <c r="AW66" s="39">
        <f t="shared" ref="AW66:BD66" si="137">AW53-CC66</f>
        <v>0.75</v>
      </c>
      <c r="AX66" s="39">
        <f t="shared" si="137"/>
        <v>0.75</v>
      </c>
      <c r="AY66" s="39">
        <f t="shared" si="137"/>
        <v>0.75</v>
      </c>
      <c r="AZ66" s="39">
        <f t="shared" si="137"/>
        <v>0.75</v>
      </c>
      <c r="BA66" s="39">
        <f t="shared" si="137"/>
        <v>0.75</v>
      </c>
      <c r="BB66" s="39">
        <f t="shared" si="137"/>
        <v>0.75</v>
      </c>
      <c r="BC66" s="39">
        <f t="shared" si="137"/>
        <v>0.75</v>
      </c>
      <c r="BD66" s="39">
        <f t="shared" si="137"/>
        <v>0.75</v>
      </c>
      <c r="BH66" s="9">
        <v>0.75</v>
      </c>
      <c r="BI66" s="9">
        <v>0.75</v>
      </c>
      <c r="BJ66" s="9">
        <v>0.75</v>
      </c>
      <c r="BK66" s="9">
        <v>0.75</v>
      </c>
      <c r="BO66" s="23">
        <v>74.31575729441471</v>
      </c>
      <c r="BP66" s="23">
        <v>74.31575729441471</v>
      </c>
      <c r="BQ66" s="23">
        <v>74.31575729441471</v>
      </c>
      <c r="BR66" s="23">
        <v>74.31575729441471</v>
      </c>
      <c r="BT66" s="23">
        <v>0.0</v>
      </c>
      <c r="BU66" s="23">
        <v>0.0</v>
      </c>
      <c r="BV66" s="23">
        <v>0.0</v>
      </c>
      <c r="BW66" s="23">
        <v>0.0</v>
      </c>
      <c r="BX66" s="23">
        <v>0.0</v>
      </c>
      <c r="BY66" s="23">
        <v>0.0</v>
      </c>
      <c r="BZ66" s="23">
        <v>0.0</v>
      </c>
      <c r="CA66" s="23">
        <v>0.0</v>
      </c>
      <c r="CC66" s="10">
        <f t="shared" ref="CC66:CJ66" si="138">CC59*$CD$62</f>
        <v>0</v>
      </c>
      <c r="CD66" s="10">
        <f t="shared" si="138"/>
        <v>0</v>
      </c>
      <c r="CE66" s="10">
        <f t="shared" si="138"/>
        <v>0</v>
      </c>
      <c r="CF66" s="10">
        <f t="shared" si="138"/>
        <v>0</v>
      </c>
      <c r="CG66" s="10">
        <f t="shared" si="138"/>
        <v>0</v>
      </c>
      <c r="CH66" s="10">
        <f t="shared" si="138"/>
        <v>0</v>
      </c>
      <c r="CI66" s="10">
        <f t="shared" si="138"/>
        <v>0</v>
      </c>
      <c r="CJ66" s="10">
        <f t="shared" si="138"/>
        <v>0</v>
      </c>
    </row>
    <row r="67">
      <c r="A67" s="23">
        <f t="shared" si="83"/>
        <v>17</v>
      </c>
      <c r="B67" s="14"/>
      <c r="M67" s="34"/>
      <c r="N67" s="34"/>
      <c r="O67" s="34"/>
      <c r="P67" s="34"/>
      <c r="Q67" s="34"/>
      <c r="R67" s="34"/>
      <c r="S67" s="34"/>
      <c r="T67" s="34"/>
      <c r="V67" s="24"/>
      <c r="W67" s="24"/>
      <c r="X67" s="24"/>
      <c r="Y67" s="24"/>
      <c r="Z67" s="24"/>
      <c r="AA67" s="24"/>
      <c r="AB67" s="24"/>
      <c r="AC67" s="24"/>
      <c r="AN67" s="14"/>
      <c r="AO67" s="14"/>
      <c r="AP67" s="14"/>
      <c r="AQ67" s="14"/>
      <c r="AR67" s="14"/>
      <c r="AS67" s="14"/>
      <c r="AT67" s="14"/>
      <c r="AU67" s="14"/>
      <c r="AW67" s="39">
        <f t="shared" ref="AW67:BD67" si="139">AW54-CC67</f>
        <v>0.75</v>
      </c>
      <c r="AX67" s="39">
        <f t="shared" si="139"/>
        <v>0.75</v>
      </c>
      <c r="AY67" s="39">
        <f t="shared" si="139"/>
        <v>0.75</v>
      </c>
      <c r="AZ67" s="39">
        <f t="shared" si="139"/>
        <v>0.75</v>
      </c>
      <c r="BA67" s="39">
        <f t="shared" si="139"/>
        <v>0.75</v>
      </c>
      <c r="BB67" s="39">
        <f t="shared" si="139"/>
        <v>0.75</v>
      </c>
      <c r="BC67" s="39">
        <f t="shared" si="139"/>
        <v>0.75</v>
      </c>
      <c r="BD67" s="39">
        <f t="shared" si="139"/>
        <v>0.75</v>
      </c>
      <c r="BH67" s="9">
        <v>0.75</v>
      </c>
      <c r="BI67" s="9">
        <v>0.75</v>
      </c>
      <c r="BJ67" s="9">
        <v>0.75</v>
      </c>
      <c r="BK67" s="9">
        <v>0.75</v>
      </c>
      <c r="BT67" s="23">
        <v>0.0</v>
      </c>
      <c r="BU67" s="23">
        <v>0.0</v>
      </c>
      <c r="BV67" s="23">
        <v>0.0</v>
      </c>
      <c r="BW67" s="23">
        <v>0.0</v>
      </c>
      <c r="BX67" s="23">
        <v>0.0</v>
      </c>
      <c r="BY67" s="23">
        <v>0.0</v>
      </c>
      <c r="BZ67" s="23">
        <v>0.0</v>
      </c>
      <c r="CA67" s="23">
        <v>0.0</v>
      </c>
      <c r="CC67" s="10">
        <f t="shared" ref="CC67:CJ67" si="140">CC60*$CD$62</f>
        <v>0</v>
      </c>
      <c r="CD67" s="10">
        <f t="shared" si="140"/>
        <v>0</v>
      </c>
      <c r="CE67" s="10">
        <f t="shared" si="140"/>
        <v>0</v>
      </c>
      <c r="CF67" s="10">
        <f t="shared" si="140"/>
        <v>0</v>
      </c>
      <c r="CG67" s="10">
        <f t="shared" si="140"/>
        <v>0</v>
      </c>
      <c r="CH67" s="10">
        <f t="shared" si="140"/>
        <v>0</v>
      </c>
      <c r="CI67" s="10">
        <f t="shared" si="140"/>
        <v>0</v>
      </c>
      <c r="CJ67" s="10">
        <f t="shared" si="140"/>
        <v>0</v>
      </c>
    </row>
    <row r="68">
      <c r="A68" s="23">
        <f t="shared" si="83"/>
        <v>18</v>
      </c>
      <c r="B68" s="14"/>
      <c r="M68" s="34"/>
      <c r="N68" s="34"/>
      <c r="O68" s="34"/>
      <c r="P68" s="34"/>
      <c r="Q68" s="34"/>
      <c r="R68" s="34"/>
      <c r="S68" s="34"/>
      <c r="T68" s="34"/>
      <c r="V68" s="24"/>
      <c r="W68" s="24"/>
      <c r="X68" s="24"/>
      <c r="Y68" s="24"/>
      <c r="Z68" s="24"/>
      <c r="AA68" s="24"/>
      <c r="AB68" s="24"/>
      <c r="AC68" s="24"/>
      <c r="AM68" s="36"/>
      <c r="AN68" s="14"/>
      <c r="AO68" s="14"/>
      <c r="AP68" s="14"/>
      <c r="AQ68" s="14"/>
      <c r="AR68" s="14"/>
      <c r="AS68" s="14"/>
      <c r="AT68" s="14"/>
      <c r="AU68" s="14"/>
      <c r="AW68" s="12" t="s">
        <v>12</v>
      </c>
      <c r="BT68" s="23">
        <v>0.0</v>
      </c>
      <c r="BU68" s="23">
        <v>0.0</v>
      </c>
      <c r="BV68" s="23">
        <v>0.0</v>
      </c>
      <c r="BW68" s="23">
        <v>0.0</v>
      </c>
      <c r="BX68" s="23">
        <v>0.0</v>
      </c>
      <c r="BY68" s="23">
        <v>0.0</v>
      </c>
      <c r="BZ68" s="23">
        <v>0.0</v>
      </c>
      <c r="CA68" s="23">
        <v>0.0</v>
      </c>
    </row>
    <row r="69">
      <c r="A69" s="23">
        <f t="shared" si="83"/>
        <v>19</v>
      </c>
      <c r="B69" s="14"/>
      <c r="M69" s="34"/>
      <c r="N69" s="34"/>
      <c r="O69" s="34"/>
      <c r="P69" s="34"/>
      <c r="Q69" s="34"/>
      <c r="R69" s="34"/>
      <c r="S69" s="34"/>
      <c r="T69" s="34"/>
      <c r="V69" s="24"/>
      <c r="W69" s="24"/>
      <c r="X69" s="24"/>
      <c r="Y69" s="24"/>
      <c r="Z69" s="24"/>
      <c r="AA69" s="24"/>
      <c r="AB69" s="24"/>
      <c r="AC69" s="24"/>
      <c r="AN69" s="14"/>
      <c r="AO69" s="14"/>
      <c r="AP69" s="14"/>
      <c r="AQ69" s="14"/>
      <c r="AR69" s="14"/>
      <c r="AS69" s="14"/>
      <c r="AT69" s="14"/>
      <c r="AU69" s="14"/>
      <c r="AW69" s="12" t="s">
        <v>12</v>
      </c>
      <c r="BT69" s="23">
        <v>0.0</v>
      </c>
      <c r="BU69" s="23">
        <v>0.0</v>
      </c>
      <c r="BV69" s="23">
        <v>0.0</v>
      </c>
      <c r="BW69" s="23">
        <v>0.0</v>
      </c>
      <c r="BX69" s="23">
        <v>0.0</v>
      </c>
      <c r="BY69" s="23">
        <v>0.0</v>
      </c>
      <c r="BZ69" s="23">
        <v>0.0</v>
      </c>
      <c r="CA69" s="23">
        <v>0.0</v>
      </c>
    </row>
    <row r="70">
      <c r="A70" s="23">
        <f t="shared" si="83"/>
        <v>20</v>
      </c>
      <c r="B70" s="14"/>
      <c r="M70" s="34"/>
      <c r="N70" s="34"/>
      <c r="O70" s="34"/>
      <c r="P70" s="34"/>
      <c r="Q70" s="34"/>
      <c r="R70" s="34"/>
      <c r="S70" s="34"/>
      <c r="T70" s="34"/>
      <c r="V70" s="24"/>
      <c r="W70" s="24"/>
      <c r="X70" s="24"/>
      <c r="Y70" s="24"/>
      <c r="Z70" s="24"/>
      <c r="AA70" s="24"/>
      <c r="AB70" s="24"/>
      <c r="AC70" s="24"/>
      <c r="AM70" s="36"/>
      <c r="AN70" s="14"/>
      <c r="AO70" s="14"/>
      <c r="AP70" s="14"/>
      <c r="AQ70" s="14"/>
      <c r="AR70" s="14"/>
      <c r="AS70" s="14"/>
      <c r="AT70" s="14"/>
      <c r="AU70" s="14"/>
      <c r="AW70" s="12" t="s">
        <v>12</v>
      </c>
      <c r="BT70" s="23">
        <v>0.0</v>
      </c>
      <c r="BU70" s="23">
        <v>0.0</v>
      </c>
      <c r="BV70" s="23">
        <v>0.0</v>
      </c>
      <c r="BW70" s="23">
        <v>0.0</v>
      </c>
      <c r="BX70" s="23">
        <v>0.0</v>
      </c>
      <c r="BY70" s="23">
        <v>0.0</v>
      </c>
      <c r="BZ70" s="23">
        <v>0.0</v>
      </c>
      <c r="CA70" s="23">
        <v>0.0</v>
      </c>
    </row>
    <row r="71">
      <c r="B71" s="13"/>
      <c r="C71" s="13"/>
      <c r="AW71" s="15"/>
      <c r="BT71" s="23">
        <v>0.0</v>
      </c>
      <c r="BU71" s="23">
        <v>0.0</v>
      </c>
      <c r="BV71" s="23">
        <v>0.0</v>
      </c>
      <c r="BW71" s="23">
        <v>0.0</v>
      </c>
      <c r="BX71" s="23">
        <v>0.0</v>
      </c>
      <c r="BY71" s="23">
        <v>0.0</v>
      </c>
      <c r="BZ71" s="23">
        <v>0.0</v>
      </c>
      <c r="CA71" s="23">
        <v>0.0</v>
      </c>
    </row>
    <row r="72">
      <c r="BT72" s="23">
        <v>0.0</v>
      </c>
      <c r="BU72" s="23">
        <v>0.0</v>
      </c>
      <c r="BV72" s="23">
        <v>0.0</v>
      </c>
      <c r="BW72" s="23">
        <v>0.0</v>
      </c>
      <c r="BX72" s="23">
        <v>0.0</v>
      </c>
      <c r="BY72" s="23">
        <v>0.0</v>
      </c>
      <c r="BZ72" s="23">
        <v>0.0</v>
      </c>
      <c r="CA72" s="23">
        <v>0.0</v>
      </c>
    </row>
    <row r="82">
      <c r="B82" s="13"/>
      <c r="C82" s="13"/>
      <c r="AK82" s="3" t="s">
        <v>3</v>
      </c>
      <c r="AL82" s="4" t="s">
        <v>4</v>
      </c>
      <c r="AM82" s="5"/>
      <c r="AN82" s="5"/>
      <c r="AW82" s="15"/>
    </row>
    <row r="83">
      <c r="B83" s="2" t="s">
        <v>21</v>
      </c>
      <c r="C83" s="13"/>
      <c r="K83" s="7" t="s">
        <v>36</v>
      </c>
      <c r="P83" s="7" t="s">
        <v>37</v>
      </c>
      <c r="U83" s="7" t="s">
        <v>6</v>
      </c>
      <c r="V83" s="7" t="s">
        <v>12</v>
      </c>
      <c r="Z83" s="7" t="s">
        <v>38</v>
      </c>
      <c r="AE83" s="7" t="s">
        <v>21</v>
      </c>
      <c r="AK83" s="5"/>
      <c r="AL83" s="5"/>
      <c r="AM83" s="5"/>
      <c r="AN83" s="5"/>
      <c r="AQ83" s="7" t="s">
        <v>34</v>
      </c>
      <c r="AU83" s="7" t="s">
        <v>39</v>
      </c>
      <c r="AW83" s="15"/>
      <c r="AZ83" s="7" t="s">
        <v>40</v>
      </c>
      <c r="BA83" s="7" t="s">
        <v>13</v>
      </c>
      <c r="BC83" s="7" t="s">
        <v>41</v>
      </c>
    </row>
    <row r="84">
      <c r="A84" s="7">
        <v>1.0</v>
      </c>
      <c r="B84" s="14">
        <v>0.08095254488395576</v>
      </c>
      <c r="C84" s="14">
        <v>0.08095254488395576</v>
      </c>
      <c r="D84" s="14">
        <v>0.08095254488395576</v>
      </c>
      <c r="E84" s="14">
        <v>0.08095254488395576</v>
      </c>
      <c r="F84" s="14">
        <v>0.08095254488395576</v>
      </c>
      <c r="G84" s="14">
        <v>0.08095254488395576</v>
      </c>
      <c r="H84" s="14">
        <v>0.08095254488395576</v>
      </c>
      <c r="I84" s="14">
        <v>0.08095254488395576</v>
      </c>
      <c r="K84" s="9">
        <v>0.75</v>
      </c>
      <c r="L84" s="9">
        <v>0.75</v>
      </c>
      <c r="M84" s="9">
        <v>0.75</v>
      </c>
      <c r="N84" s="9">
        <v>0.75</v>
      </c>
      <c r="P84" s="23">
        <f t="shared" ref="P84:S84" si="141">$B84*K$84+$C84*K$85+$D84*K$86+$E84*K$87+$F84*K$88+$G84*K$89+$H84*K$90+$I84*K$91</f>
        <v>0.4857152693</v>
      </c>
      <c r="Q84" s="23">
        <f t="shared" si="141"/>
        <v>0.4857152693</v>
      </c>
      <c r="R84" s="23">
        <f t="shared" si="141"/>
        <v>0.4857152693</v>
      </c>
      <c r="S84" s="23">
        <f t="shared" si="141"/>
        <v>0.4857152693</v>
      </c>
      <c r="U84" s="23">
        <v>0.0</v>
      </c>
      <c r="V84" s="23">
        <v>0.0</v>
      </c>
      <c r="W84" s="23">
        <v>0.0</v>
      </c>
      <c r="X84" s="23">
        <v>0.0</v>
      </c>
      <c r="Z84" s="23">
        <f t="shared" ref="Z84:AC84" si="142">IF(U84&gt;0,1,0)</f>
        <v>0</v>
      </c>
      <c r="AA84" s="23">
        <f t="shared" si="142"/>
        <v>0</v>
      </c>
      <c r="AB84" s="23">
        <f t="shared" si="142"/>
        <v>0</v>
      </c>
      <c r="AC84" s="23">
        <f t="shared" si="142"/>
        <v>0</v>
      </c>
      <c r="AE84" s="14">
        <f t="shared" ref="AE84:AH84" si="143">P84*Z84</f>
        <v>0</v>
      </c>
      <c r="AF84" s="14">
        <f t="shared" si="143"/>
        <v>0</v>
      </c>
      <c r="AG84" s="14">
        <f t="shared" si="143"/>
        <v>0</v>
      </c>
      <c r="AH84" s="14">
        <f t="shared" si="143"/>
        <v>0</v>
      </c>
      <c r="AK84" s="4">
        <v>0.75</v>
      </c>
      <c r="AL84" s="4">
        <v>0.75</v>
      </c>
      <c r="AM84" s="4">
        <v>0.75</v>
      </c>
      <c r="AN84" s="4">
        <v>0.75</v>
      </c>
      <c r="AQ84" s="4">
        <v>0.75</v>
      </c>
      <c r="AR84" s="4">
        <v>0.75</v>
      </c>
      <c r="AU84" s="23">
        <f t="shared" ref="AU84:AX84" si="144">AVERAGE(AE84:AE103)</f>
        <v>0</v>
      </c>
      <c r="AV84" s="23">
        <f t="shared" si="144"/>
        <v>0</v>
      </c>
      <c r="AW84" s="23">
        <f t="shared" si="144"/>
        <v>0</v>
      </c>
      <c r="AX84" s="23">
        <f t="shared" si="144"/>
        <v>0</v>
      </c>
      <c r="AZ84" s="17">
        <v>58.587511</v>
      </c>
      <c r="BA84" s="18">
        <v>-101.639347</v>
      </c>
      <c r="BB84" s="7" t="s">
        <v>6</v>
      </c>
      <c r="BC84" s="17">
        <v>58.587511</v>
      </c>
      <c r="BD84" s="17">
        <v>54.589685</v>
      </c>
      <c r="BE84" s="17">
        <v>55.484526</v>
      </c>
      <c r="BF84" s="17">
        <v>57.073658</v>
      </c>
      <c r="BG84" s="25">
        <v>56.160098</v>
      </c>
      <c r="BH84" s="25">
        <v>56.088072</v>
      </c>
      <c r="BI84" s="25">
        <v>55.472324</v>
      </c>
      <c r="BJ84" s="25">
        <v>56.293435</v>
      </c>
      <c r="BK84" s="25">
        <v>21.537826</v>
      </c>
      <c r="BL84" s="25">
        <v>20.620006</v>
      </c>
      <c r="BM84" s="25">
        <v>20.408358</v>
      </c>
      <c r="BN84" s="28">
        <v>20.421787</v>
      </c>
      <c r="BO84" s="28">
        <v>20.763637</v>
      </c>
      <c r="BP84" s="28">
        <v>20.705598</v>
      </c>
      <c r="BQ84" s="28">
        <v>21.022287</v>
      </c>
      <c r="BR84" s="28">
        <v>19.884765</v>
      </c>
      <c r="BS84" s="28"/>
      <c r="BT84" s="28"/>
      <c r="BU84" s="28"/>
      <c r="BV84" s="28"/>
    </row>
    <row r="85">
      <c r="A85" s="23">
        <f t="shared" ref="A85:A99" si="148">A84+1</f>
        <v>2</v>
      </c>
      <c r="B85" s="14">
        <v>0.08095254488395576</v>
      </c>
      <c r="C85" s="14">
        <v>0.08095254488395576</v>
      </c>
      <c r="D85" s="14">
        <v>0.08095254488395576</v>
      </c>
      <c r="E85" s="14">
        <v>0.08095254488395576</v>
      </c>
      <c r="F85" s="14">
        <v>0.08095254488395576</v>
      </c>
      <c r="G85" s="14">
        <v>0.08095254488395576</v>
      </c>
      <c r="H85" s="14">
        <v>0.08095254488395576</v>
      </c>
      <c r="I85" s="14">
        <v>0.08095254488395576</v>
      </c>
      <c r="K85" s="9">
        <v>0.75</v>
      </c>
      <c r="L85" s="9">
        <v>0.75</v>
      </c>
      <c r="M85" s="9">
        <v>0.75</v>
      </c>
      <c r="N85" s="9">
        <v>0.75</v>
      </c>
      <c r="P85" s="23">
        <f t="shared" ref="P85:S85" si="145">$B85*K$84+$C85*K$85+$D85*K$86+$E85*K$87+$F85*K$88+$G85*K$89+$H85*K$90+$I85*K$91</f>
        <v>0.4857152693</v>
      </c>
      <c r="Q85" s="23">
        <f t="shared" si="145"/>
        <v>0.4857152693</v>
      </c>
      <c r="R85" s="23">
        <f t="shared" si="145"/>
        <v>0.4857152693</v>
      </c>
      <c r="S85" s="23">
        <f t="shared" si="145"/>
        <v>0.4857152693</v>
      </c>
      <c r="U85" s="23">
        <v>0.0</v>
      </c>
      <c r="V85" s="23">
        <v>0.0</v>
      </c>
      <c r="W85" s="23">
        <v>0.0</v>
      </c>
      <c r="X85" s="23">
        <v>0.0</v>
      </c>
      <c r="Z85" s="23">
        <f t="shared" ref="Z85:AC85" si="146">IF(U85&gt;0,1,0)</f>
        <v>0</v>
      </c>
      <c r="AA85" s="23">
        <f t="shared" si="146"/>
        <v>0</v>
      </c>
      <c r="AB85" s="23">
        <f t="shared" si="146"/>
        <v>0</v>
      </c>
      <c r="AC85" s="23">
        <f t="shared" si="146"/>
        <v>0</v>
      </c>
      <c r="AE85" s="14">
        <f t="shared" ref="AE85:AH85" si="147">P85*Z85</f>
        <v>0</v>
      </c>
      <c r="AF85" s="14">
        <f t="shared" si="147"/>
        <v>0</v>
      </c>
      <c r="AG85" s="14">
        <f t="shared" si="147"/>
        <v>0</v>
      </c>
      <c r="AH85" s="14">
        <f t="shared" si="147"/>
        <v>0</v>
      </c>
      <c r="AK85" s="4">
        <v>0.75</v>
      </c>
      <c r="AL85" s="4">
        <v>0.75</v>
      </c>
      <c r="AM85" s="4">
        <v>0.75</v>
      </c>
      <c r="AN85" s="4">
        <v>0.75</v>
      </c>
      <c r="AQ85" s="4">
        <v>0.75</v>
      </c>
      <c r="AR85" s="4">
        <v>0.75</v>
      </c>
      <c r="AW85" s="15"/>
      <c r="AZ85" s="17">
        <v>54.589685</v>
      </c>
      <c r="BA85" s="18">
        <v>-106.925656</v>
      </c>
      <c r="BB85" s="7" t="s">
        <v>13</v>
      </c>
      <c r="BC85" s="18">
        <v>-101.639347</v>
      </c>
      <c r="BD85" s="18">
        <v>-106.925656</v>
      </c>
      <c r="BE85" s="18">
        <v>-106.590073</v>
      </c>
      <c r="BF85" s="18">
        <v>-104.305137</v>
      </c>
      <c r="BG85" s="26">
        <v>-106.325316</v>
      </c>
      <c r="BH85" s="27">
        <v>-106.803144</v>
      </c>
      <c r="BI85" s="28">
        <v>-104.825854</v>
      </c>
      <c r="BJ85" s="27">
        <v>-106.98689</v>
      </c>
      <c r="BK85" s="27">
        <v>80.150119</v>
      </c>
      <c r="BL85" s="27">
        <v>78.968851</v>
      </c>
      <c r="BM85" s="28">
        <v>79.042877</v>
      </c>
      <c r="BN85" s="28">
        <v>78.681205</v>
      </c>
      <c r="BO85" s="28">
        <v>78.594427</v>
      </c>
      <c r="BP85" s="28">
        <v>79.432306</v>
      </c>
      <c r="BQ85" s="28">
        <v>79.219996</v>
      </c>
      <c r="BR85" s="28">
        <v>79.15409</v>
      </c>
      <c r="BS85" s="28"/>
      <c r="BT85" s="28"/>
      <c r="BU85" s="28"/>
      <c r="BV85" s="28"/>
    </row>
    <row r="86">
      <c r="A86" s="23">
        <f t="shared" si="148"/>
        <v>3</v>
      </c>
      <c r="B86" s="14">
        <v>0.08095254488395576</v>
      </c>
      <c r="C86" s="14">
        <v>0.08095254488395576</v>
      </c>
      <c r="D86" s="14">
        <v>0.08095254488395576</v>
      </c>
      <c r="E86" s="14">
        <v>0.08095254488395576</v>
      </c>
      <c r="F86" s="14">
        <v>0.08095254488395576</v>
      </c>
      <c r="G86" s="14">
        <v>0.08095254488395576</v>
      </c>
      <c r="H86" s="14">
        <v>0.08095254488395576</v>
      </c>
      <c r="I86" s="14">
        <v>0.08095254488395576</v>
      </c>
      <c r="K86" s="9">
        <v>0.75</v>
      </c>
      <c r="L86" s="9">
        <v>0.75</v>
      </c>
      <c r="M86" s="9">
        <v>0.75</v>
      </c>
      <c r="N86" s="9">
        <v>0.75</v>
      </c>
      <c r="P86" s="23">
        <f t="shared" ref="P86:S86" si="149">$B86*K$84+$C86*K$85+$D86*K$86+$E86*K$87+$F86*K$88+$G86*K$89+$H86*K$90+$I86*K$91</f>
        <v>0.4857152693</v>
      </c>
      <c r="Q86" s="23">
        <f t="shared" si="149"/>
        <v>0.4857152693</v>
      </c>
      <c r="R86" s="23">
        <f t="shared" si="149"/>
        <v>0.4857152693</v>
      </c>
      <c r="S86" s="23">
        <f t="shared" si="149"/>
        <v>0.4857152693</v>
      </c>
      <c r="U86" s="23">
        <v>0.0</v>
      </c>
      <c r="V86" s="23">
        <v>0.0</v>
      </c>
      <c r="W86" s="23">
        <v>0.0</v>
      </c>
      <c r="X86" s="23">
        <v>0.0</v>
      </c>
      <c r="Z86" s="23">
        <f t="shared" ref="Z86:AC86" si="150">IF(U86&gt;0,1,0)</f>
        <v>0</v>
      </c>
      <c r="AA86" s="23">
        <f t="shared" si="150"/>
        <v>0</v>
      </c>
      <c r="AB86" s="23">
        <f t="shared" si="150"/>
        <v>0</v>
      </c>
      <c r="AC86" s="23">
        <f t="shared" si="150"/>
        <v>0</v>
      </c>
      <c r="AE86" s="14">
        <f t="shared" ref="AE86:AH86" si="151">P86*Z86</f>
        <v>0</v>
      </c>
      <c r="AF86" s="14">
        <f t="shared" si="151"/>
        <v>0</v>
      </c>
      <c r="AG86" s="14">
        <f t="shared" si="151"/>
        <v>0</v>
      </c>
      <c r="AH86" s="14">
        <f t="shared" si="151"/>
        <v>0</v>
      </c>
      <c r="AK86" s="5"/>
      <c r="AL86" s="5"/>
      <c r="AM86" s="5"/>
      <c r="AN86" s="5"/>
      <c r="AQ86" s="4">
        <v>0.75</v>
      </c>
      <c r="AR86" s="4">
        <v>0.75</v>
      </c>
      <c r="AU86" s="7">
        <v>0.01</v>
      </c>
      <c r="AV86" s="7" t="s">
        <v>24</v>
      </c>
      <c r="AW86" s="15"/>
      <c r="AZ86" s="17">
        <v>55.484526</v>
      </c>
      <c r="BA86" s="18">
        <v>-106.590073</v>
      </c>
    </row>
    <row r="87">
      <c r="A87" s="23">
        <f t="shared" si="148"/>
        <v>4</v>
      </c>
      <c r="B87" s="14">
        <v>0.08095254488395576</v>
      </c>
      <c r="C87" s="14">
        <v>0.08095254488395576</v>
      </c>
      <c r="D87" s="14">
        <v>0.08095254488395576</v>
      </c>
      <c r="E87" s="14">
        <v>0.08095254488395576</v>
      </c>
      <c r="F87" s="14">
        <v>0.08095254488395576</v>
      </c>
      <c r="G87" s="14">
        <v>0.08095254488395576</v>
      </c>
      <c r="H87" s="14">
        <v>0.08095254488395576</v>
      </c>
      <c r="I87" s="14">
        <v>0.08095254488395576</v>
      </c>
      <c r="K87" s="9">
        <v>0.75</v>
      </c>
      <c r="L87" s="9">
        <v>0.75</v>
      </c>
      <c r="M87" s="9">
        <v>0.75</v>
      </c>
      <c r="N87" s="9">
        <v>0.75</v>
      </c>
      <c r="P87" s="23">
        <f t="shared" ref="P87:S87" si="152">$B87*K$84+$C87*K$85+$D87*K$86+$E87*K$87+$F87*K$88+$G87*K$89+$H87*K$90+$I87*K$91</f>
        <v>0.4857152693</v>
      </c>
      <c r="Q87" s="23">
        <f t="shared" si="152"/>
        <v>0.4857152693</v>
      </c>
      <c r="R87" s="23">
        <f t="shared" si="152"/>
        <v>0.4857152693</v>
      </c>
      <c r="S87" s="23">
        <f t="shared" si="152"/>
        <v>0.4857152693</v>
      </c>
      <c r="U87" s="23">
        <v>0.0</v>
      </c>
      <c r="V87" s="23">
        <v>0.0</v>
      </c>
      <c r="W87" s="23">
        <v>0.0</v>
      </c>
      <c r="X87" s="23">
        <v>0.0</v>
      </c>
      <c r="Z87" s="23">
        <f t="shared" ref="Z87:AC87" si="153">IF(U87&gt;0,1,0)</f>
        <v>0</v>
      </c>
      <c r="AA87" s="23">
        <f t="shared" si="153"/>
        <v>0</v>
      </c>
      <c r="AB87" s="23">
        <f t="shared" si="153"/>
        <v>0</v>
      </c>
      <c r="AC87" s="23">
        <f t="shared" si="153"/>
        <v>0</v>
      </c>
      <c r="AE87" s="14">
        <f t="shared" ref="AE87:AH87" si="154">P87*Z87</f>
        <v>0</v>
      </c>
      <c r="AF87" s="14">
        <f t="shared" si="154"/>
        <v>0</v>
      </c>
      <c r="AG87" s="14">
        <f t="shared" si="154"/>
        <v>0</v>
      </c>
      <c r="AH87" s="14">
        <f t="shared" si="154"/>
        <v>0</v>
      </c>
      <c r="AK87" s="3" t="s">
        <v>13</v>
      </c>
      <c r="AL87" s="5"/>
      <c r="AM87" s="5"/>
      <c r="AN87" s="5"/>
      <c r="AQ87" s="4">
        <v>0.75</v>
      </c>
      <c r="AR87" s="4">
        <v>0.75</v>
      </c>
      <c r="AW87" s="15"/>
      <c r="AZ87" s="17">
        <v>57.073658</v>
      </c>
      <c r="BA87" s="18">
        <v>-104.305137</v>
      </c>
    </row>
    <row r="88">
      <c r="A88" s="23">
        <f t="shared" si="148"/>
        <v>5</v>
      </c>
      <c r="B88" s="14">
        <v>0.08095254488395576</v>
      </c>
      <c r="C88" s="14">
        <v>0.08095254488395576</v>
      </c>
      <c r="D88" s="14">
        <v>0.08095254488395576</v>
      </c>
      <c r="E88" s="14">
        <v>0.08095254488395576</v>
      </c>
      <c r="F88" s="14">
        <v>0.08095254488395576</v>
      </c>
      <c r="G88" s="14">
        <v>0.08095254488395576</v>
      </c>
      <c r="H88" s="14">
        <v>0.08095254488395576</v>
      </c>
      <c r="I88" s="14">
        <v>0.08095254488395576</v>
      </c>
      <c r="K88" s="9">
        <v>0.75</v>
      </c>
      <c r="L88" s="9">
        <v>0.75</v>
      </c>
      <c r="M88" s="9">
        <v>0.75</v>
      </c>
      <c r="N88" s="9">
        <v>0.75</v>
      </c>
      <c r="P88" s="23">
        <f t="shared" ref="P88:S88" si="155">$B88*K$84+$C88*K$85+$D88*K$86+$E88*K$87+$F88*K$88+$G88*K$89+$H88*K$90+$I88*K$91</f>
        <v>0.4857152693</v>
      </c>
      <c r="Q88" s="23">
        <f t="shared" si="155"/>
        <v>0.4857152693</v>
      </c>
      <c r="R88" s="23">
        <f t="shared" si="155"/>
        <v>0.4857152693</v>
      </c>
      <c r="S88" s="23">
        <f t="shared" si="155"/>
        <v>0.4857152693</v>
      </c>
      <c r="U88" s="23">
        <v>0.0</v>
      </c>
      <c r="V88" s="23">
        <v>0.0</v>
      </c>
      <c r="W88" s="23">
        <v>0.0</v>
      </c>
      <c r="X88" s="23">
        <v>0.0</v>
      </c>
      <c r="Z88" s="23">
        <f t="shared" ref="Z88:AC88" si="156">IF(U88&gt;0,1,0)</f>
        <v>0</v>
      </c>
      <c r="AA88" s="23">
        <f t="shared" si="156"/>
        <v>0</v>
      </c>
      <c r="AB88" s="23">
        <f t="shared" si="156"/>
        <v>0</v>
      </c>
      <c r="AC88" s="23">
        <f t="shared" si="156"/>
        <v>0</v>
      </c>
      <c r="AE88" s="14">
        <f t="shared" ref="AE88:AH88" si="157">P88*Z88</f>
        <v>0</v>
      </c>
      <c r="AF88" s="14">
        <f t="shared" si="157"/>
        <v>0</v>
      </c>
      <c r="AG88" s="14">
        <f t="shared" si="157"/>
        <v>0</v>
      </c>
      <c r="AH88" s="14">
        <f t="shared" si="157"/>
        <v>0</v>
      </c>
      <c r="AK88" s="5"/>
      <c r="AL88" s="5"/>
      <c r="AM88" s="5"/>
      <c r="AN88" s="5"/>
      <c r="AU88" s="23">
        <f t="shared" ref="AU88:AX88" si="158">AU84*$AU$86</f>
        <v>0</v>
      </c>
      <c r="AV88" s="23">
        <f t="shared" si="158"/>
        <v>0</v>
      </c>
      <c r="AW88" s="23">
        <f t="shared" si="158"/>
        <v>0</v>
      </c>
      <c r="AX88" s="23">
        <f t="shared" si="158"/>
        <v>0</v>
      </c>
      <c r="AZ88" s="25">
        <v>56.160098</v>
      </c>
      <c r="BA88" s="26">
        <v>-106.325316</v>
      </c>
      <c r="BG88" s="7" t="s">
        <v>21</v>
      </c>
      <c r="BM88" s="7" t="s">
        <v>42</v>
      </c>
    </row>
    <row r="89">
      <c r="A89" s="23">
        <f t="shared" si="148"/>
        <v>6</v>
      </c>
      <c r="B89" s="14">
        <v>0.08095254488395576</v>
      </c>
      <c r="C89" s="14">
        <v>0.08095254488395576</v>
      </c>
      <c r="D89" s="14">
        <v>0.08095254488395576</v>
      </c>
      <c r="E89" s="14">
        <v>0.08095254488395576</v>
      </c>
      <c r="F89" s="14">
        <v>0.08095254488395576</v>
      </c>
      <c r="G89" s="14">
        <v>0.08095254488395576</v>
      </c>
      <c r="H89" s="14">
        <v>0.08095254488395576</v>
      </c>
      <c r="I89" s="14">
        <v>0.08095254488395576</v>
      </c>
      <c r="K89" s="9">
        <v>0.75</v>
      </c>
      <c r="L89" s="9">
        <v>0.75</v>
      </c>
      <c r="M89" s="9">
        <v>0.75</v>
      </c>
      <c r="N89" s="9">
        <v>0.75</v>
      </c>
      <c r="P89" s="23">
        <f t="shared" ref="P89:S89" si="159">$B89*K$84+$C89*K$85+$D89*K$86+$E89*K$87+$F89*K$88+$G89*K$89+$H89*K$90+$I89*K$91</f>
        <v>0.4857152693</v>
      </c>
      <c r="Q89" s="23">
        <f t="shared" si="159"/>
        <v>0.4857152693</v>
      </c>
      <c r="R89" s="23">
        <f t="shared" si="159"/>
        <v>0.4857152693</v>
      </c>
      <c r="S89" s="23">
        <f t="shared" si="159"/>
        <v>0.4857152693</v>
      </c>
      <c r="U89" s="23">
        <v>0.0</v>
      </c>
      <c r="V89" s="23">
        <v>0.0</v>
      </c>
      <c r="W89" s="23">
        <v>0.0</v>
      </c>
      <c r="X89" s="23">
        <v>0.0</v>
      </c>
      <c r="Z89" s="23">
        <f t="shared" ref="Z89:AC89" si="160">IF(U89&gt;0,1,0)</f>
        <v>0</v>
      </c>
      <c r="AA89" s="23">
        <f t="shared" si="160"/>
        <v>0</v>
      </c>
      <c r="AB89" s="23">
        <f t="shared" si="160"/>
        <v>0</v>
      </c>
      <c r="AC89" s="23">
        <f t="shared" si="160"/>
        <v>0</v>
      </c>
      <c r="AE89" s="14">
        <f t="shared" ref="AE89:AH89" si="161">P89*Z89</f>
        <v>0</v>
      </c>
      <c r="AF89" s="14">
        <f t="shared" si="161"/>
        <v>0</v>
      </c>
      <c r="AG89" s="14">
        <f t="shared" si="161"/>
        <v>0</v>
      </c>
      <c r="AH89" s="14">
        <f t="shared" si="161"/>
        <v>0</v>
      </c>
      <c r="AK89" s="4">
        <v>0.25</v>
      </c>
      <c r="AL89" s="4">
        <v>0.25</v>
      </c>
      <c r="AM89" s="4">
        <v>0.25</v>
      </c>
      <c r="AN89" s="4">
        <v>0.25</v>
      </c>
      <c r="AW89" s="15"/>
      <c r="AZ89" s="25">
        <v>56.088072</v>
      </c>
      <c r="BA89" s="27">
        <v>-106.803144</v>
      </c>
      <c r="BG89" s="23">
        <v>0.0</v>
      </c>
      <c r="BH89" s="23">
        <v>0.0</v>
      </c>
      <c r="BI89" s="23">
        <v>0.0</v>
      </c>
      <c r="BJ89" s="23">
        <v>0.0</v>
      </c>
      <c r="BM89" s="23">
        <f t="shared" ref="BM89:BP89" si="162">($BC84*BG$89)+($BD84*BG$90)+($BE84*BG$91)+($BF84*BG$92)+($BG84*BG$93)+($BH84*BG$94)+($BI84*BG$95)+($BJ84*BG$96)+($BK84*BG$97)+($BL84*BG$98)+($BM84*BG$99)+($BN84*BG$100)+($BO84*BG$101)+($BP84*BG$102)+($BQ84*BG$103)+($BR84*BG$104)+($BS84*BG$105)+($BT84*BG$106)+($BU84*BG$107)+($BV84*BG$108)</f>
        <v>0.0000000001816957378</v>
      </c>
      <c r="BN89" s="23">
        <f t="shared" si="162"/>
        <v>0.0000000001816957378</v>
      </c>
      <c r="BO89" s="23">
        <f t="shared" si="162"/>
        <v>0.0000000001816957378</v>
      </c>
      <c r="BP89" s="23">
        <f t="shared" si="162"/>
        <v>0.0000000001816957378</v>
      </c>
      <c r="BQ89" s="7" t="s">
        <v>12</v>
      </c>
    </row>
    <row r="90">
      <c r="A90" s="23">
        <f t="shared" si="148"/>
        <v>7</v>
      </c>
      <c r="B90" s="14">
        <v>0.08095254488395576</v>
      </c>
      <c r="C90" s="14">
        <v>0.08095254488395576</v>
      </c>
      <c r="D90" s="14">
        <v>0.08095254488395576</v>
      </c>
      <c r="E90" s="14">
        <v>0.08095254488395576</v>
      </c>
      <c r="F90" s="14">
        <v>0.08095254488395576</v>
      </c>
      <c r="G90" s="14">
        <v>0.08095254488395576</v>
      </c>
      <c r="H90" s="14">
        <v>0.08095254488395576</v>
      </c>
      <c r="I90" s="14">
        <v>0.08095254488395576</v>
      </c>
      <c r="K90" s="9">
        <v>0.75</v>
      </c>
      <c r="L90" s="9">
        <v>0.75</v>
      </c>
      <c r="M90" s="9">
        <v>0.75</v>
      </c>
      <c r="N90" s="9">
        <v>0.75</v>
      </c>
      <c r="P90" s="23">
        <f t="shared" ref="P90:S90" si="163">$B90*K$84+$C90*K$85+$D90*K$86+$E90*K$87+$F90*K$88+$G90*K$89+$H90*K$90+$I90*K$91</f>
        <v>0.4857152693</v>
      </c>
      <c r="Q90" s="23">
        <f t="shared" si="163"/>
        <v>0.4857152693</v>
      </c>
      <c r="R90" s="23">
        <f t="shared" si="163"/>
        <v>0.4857152693</v>
      </c>
      <c r="S90" s="23">
        <f t="shared" si="163"/>
        <v>0.4857152693</v>
      </c>
      <c r="U90" s="23">
        <v>0.0</v>
      </c>
      <c r="V90" s="23">
        <v>0.0</v>
      </c>
      <c r="W90" s="23">
        <v>0.0</v>
      </c>
      <c r="X90" s="23">
        <v>0.0</v>
      </c>
      <c r="Z90" s="23">
        <f t="shared" ref="Z90:AC90" si="164">IF(U90&gt;0,1,0)</f>
        <v>0</v>
      </c>
      <c r="AA90" s="23">
        <f t="shared" si="164"/>
        <v>0</v>
      </c>
      <c r="AB90" s="23">
        <f t="shared" si="164"/>
        <v>0</v>
      </c>
      <c r="AC90" s="23">
        <f t="shared" si="164"/>
        <v>0</v>
      </c>
      <c r="AE90" s="14">
        <f t="shared" ref="AE90:AH90" si="165">P90*Z90</f>
        <v>0</v>
      </c>
      <c r="AF90" s="14">
        <f t="shared" si="165"/>
        <v>0</v>
      </c>
      <c r="AG90" s="14">
        <f t="shared" si="165"/>
        <v>0</v>
      </c>
      <c r="AH90" s="14">
        <f t="shared" si="165"/>
        <v>0</v>
      </c>
      <c r="AW90" s="15"/>
      <c r="AZ90" s="25">
        <v>55.472324</v>
      </c>
      <c r="BA90" s="28">
        <v>-104.825854</v>
      </c>
      <c r="BG90" s="23">
        <v>0.0</v>
      </c>
      <c r="BH90" s="23">
        <v>0.0</v>
      </c>
      <c r="BI90" s="23">
        <v>0.0</v>
      </c>
      <c r="BJ90" s="23">
        <v>0.0</v>
      </c>
      <c r="BM90" s="23">
        <f t="shared" ref="BM90:BP90" si="166">($BC85*BG$89)+($BD85*BG$90)+($BE85*BG$91)+($BF85*BG$92)+($BG85*BG$93)+($BH85*BG$94)+($BI85*BG$95)+($BJ85*BG$96)+($BK85*BG$97)+($BL85*BG$98)+($BM85*BG$99)+($BN85*BG$100)+($BO85*BG$101)+($BP85*BG$102)+($BQ85*BG$103)+($BR85*BG$104)+($BS85*BG$105)+($BT85*BG$106)+($BU85*BG$107)+($BV85*BG$108)</f>
        <v>-0.0000000006616888516</v>
      </c>
      <c r="BN90" s="23">
        <f t="shared" si="166"/>
        <v>-0.0000000006616888516</v>
      </c>
      <c r="BO90" s="23">
        <f t="shared" si="166"/>
        <v>-0.0000000006616888516</v>
      </c>
      <c r="BP90" s="23">
        <f t="shared" si="166"/>
        <v>-0.0000000006616888516</v>
      </c>
    </row>
    <row r="91">
      <c r="A91" s="23">
        <f t="shared" si="148"/>
        <v>8</v>
      </c>
      <c r="B91" s="14">
        <v>0.08095254488395576</v>
      </c>
      <c r="C91" s="14">
        <v>0.08095254488395576</v>
      </c>
      <c r="D91" s="14">
        <v>0.08095254488395576</v>
      </c>
      <c r="E91" s="14">
        <v>0.08095254488395576</v>
      </c>
      <c r="F91" s="14">
        <v>0.08095254488395576</v>
      </c>
      <c r="G91" s="14">
        <v>0.08095254488395576</v>
      </c>
      <c r="H91" s="14">
        <v>0.08095254488395576</v>
      </c>
      <c r="I91" s="14">
        <v>0.08095254488395576</v>
      </c>
      <c r="K91" s="9">
        <v>0.75</v>
      </c>
      <c r="L91" s="9">
        <v>0.75</v>
      </c>
      <c r="M91" s="9">
        <v>0.75</v>
      </c>
      <c r="N91" s="9">
        <v>0.75</v>
      </c>
      <c r="P91" s="23">
        <f t="shared" ref="P91:S91" si="167">$B91*K$84+$C91*K$85+$D91*K$86+$E91*K$87+$F91*K$88+$G91*K$89+$H91*K$90+$I91*K$91</f>
        <v>0.4857152693</v>
      </c>
      <c r="Q91" s="23">
        <f t="shared" si="167"/>
        <v>0.4857152693</v>
      </c>
      <c r="R91" s="23">
        <f t="shared" si="167"/>
        <v>0.4857152693</v>
      </c>
      <c r="S91" s="23">
        <f t="shared" si="167"/>
        <v>0.4857152693</v>
      </c>
      <c r="U91" s="23">
        <v>0.0</v>
      </c>
      <c r="V91" s="23">
        <v>0.0</v>
      </c>
      <c r="W91" s="23">
        <v>0.0</v>
      </c>
      <c r="X91" s="23">
        <v>0.0</v>
      </c>
      <c r="Z91" s="23">
        <f t="shared" ref="Z91:AC91" si="168">IF(U91&gt;0,1,0)</f>
        <v>0</v>
      </c>
      <c r="AA91" s="23">
        <f t="shared" si="168"/>
        <v>0</v>
      </c>
      <c r="AB91" s="23">
        <f t="shared" si="168"/>
        <v>0</v>
      </c>
      <c r="AC91" s="23">
        <f t="shared" si="168"/>
        <v>0</v>
      </c>
      <c r="AE91" s="14">
        <f t="shared" ref="AE91:AH91" si="169">P91*Z91</f>
        <v>0</v>
      </c>
      <c r="AF91" s="14">
        <f t="shared" si="169"/>
        <v>0</v>
      </c>
      <c r="AG91" s="14">
        <f t="shared" si="169"/>
        <v>0</v>
      </c>
      <c r="AH91" s="14">
        <f t="shared" si="169"/>
        <v>0</v>
      </c>
      <c r="AW91" s="15"/>
      <c r="AZ91" s="25">
        <v>56.293435</v>
      </c>
      <c r="BA91" s="27">
        <v>-106.98689</v>
      </c>
      <c r="BG91" s="23">
        <v>4.250599872071845E-12</v>
      </c>
      <c r="BH91" s="23">
        <v>4.250599872071845E-12</v>
      </c>
      <c r="BI91" s="23">
        <v>4.250599872071845E-12</v>
      </c>
      <c r="BJ91" s="23">
        <v>4.250599872071845E-12</v>
      </c>
      <c r="BM91" s="7" t="s">
        <v>12</v>
      </c>
    </row>
    <row r="92">
      <c r="A92" s="23">
        <f t="shared" si="148"/>
        <v>9</v>
      </c>
      <c r="B92" s="14">
        <v>0.0</v>
      </c>
      <c r="C92" s="14">
        <v>0.0</v>
      </c>
      <c r="D92" s="14">
        <v>0.0</v>
      </c>
      <c r="E92" s="14">
        <v>0.0</v>
      </c>
      <c r="F92" s="14">
        <v>0.0</v>
      </c>
      <c r="G92" s="14">
        <v>0.0</v>
      </c>
      <c r="H92" s="14">
        <v>0.0</v>
      </c>
      <c r="I92" s="14">
        <v>0.0</v>
      </c>
      <c r="P92" s="23">
        <f t="shared" ref="P92:S92" si="170">$B92*K$84+$C92*K$85+$D92*K$86+$E92*K$87+$F92*K$88+$G92*K$89+$H92*K$90+$I92*K$91</f>
        <v>0</v>
      </c>
      <c r="Q92" s="23">
        <f t="shared" si="170"/>
        <v>0</v>
      </c>
      <c r="R92" s="23">
        <f t="shared" si="170"/>
        <v>0</v>
      </c>
      <c r="S92" s="23">
        <f t="shared" si="170"/>
        <v>0</v>
      </c>
      <c r="U92" s="23">
        <v>76.29688157433577</v>
      </c>
      <c r="V92" s="23">
        <v>76.29688157433577</v>
      </c>
      <c r="W92" s="23">
        <v>76.29688157433577</v>
      </c>
      <c r="X92" s="23">
        <v>76.29688157433577</v>
      </c>
      <c r="Z92" s="23">
        <f t="shared" ref="Z92:AC92" si="171">IF(U92&gt;0,1,0)</f>
        <v>1</v>
      </c>
      <c r="AA92" s="23">
        <f t="shared" si="171"/>
        <v>1</v>
      </c>
      <c r="AB92" s="23">
        <f t="shared" si="171"/>
        <v>1</v>
      </c>
      <c r="AC92" s="23">
        <f t="shared" si="171"/>
        <v>1</v>
      </c>
      <c r="AE92" s="14">
        <f t="shared" ref="AE92:AH92" si="172">P92*Z92</f>
        <v>0</v>
      </c>
      <c r="AF92" s="14">
        <f t="shared" si="172"/>
        <v>0</v>
      </c>
      <c r="AG92" s="14">
        <f t="shared" si="172"/>
        <v>0</v>
      </c>
      <c r="AH92" s="14">
        <f t="shared" si="172"/>
        <v>0</v>
      </c>
      <c r="AK92" s="7" t="s">
        <v>22</v>
      </c>
      <c r="AW92" s="15"/>
      <c r="AZ92" s="25">
        <v>21.537826</v>
      </c>
      <c r="BA92" s="27">
        <v>80.150119</v>
      </c>
      <c r="BG92" s="23">
        <v>0.0</v>
      </c>
      <c r="BH92" s="23">
        <v>0.0</v>
      </c>
      <c r="BI92" s="23">
        <v>0.0</v>
      </c>
      <c r="BJ92" s="23">
        <v>0.0</v>
      </c>
      <c r="BM92" s="7">
        <v>0.01</v>
      </c>
      <c r="BN92" s="7" t="s">
        <v>24</v>
      </c>
    </row>
    <row r="93">
      <c r="A93" s="23">
        <f t="shared" si="148"/>
        <v>10</v>
      </c>
      <c r="B93" s="14">
        <v>0.0</v>
      </c>
      <c r="C93" s="14">
        <v>0.0</v>
      </c>
      <c r="D93" s="14">
        <v>0.0</v>
      </c>
      <c r="E93" s="14">
        <v>0.0</v>
      </c>
      <c r="F93" s="14">
        <v>0.0</v>
      </c>
      <c r="G93" s="14">
        <v>0.0</v>
      </c>
      <c r="H93" s="14">
        <v>0.0</v>
      </c>
      <c r="I93" s="14">
        <v>0.0</v>
      </c>
      <c r="P93" s="23">
        <f t="shared" ref="P93:S93" si="173">$B93*K$84+$C93*K$85+$D93*K$86+$E93*K$87+$F93*K$88+$G93*K$89+$H93*K$90+$I93*K$91</f>
        <v>0</v>
      </c>
      <c r="Q93" s="23">
        <f t="shared" si="173"/>
        <v>0</v>
      </c>
      <c r="R93" s="23">
        <f t="shared" si="173"/>
        <v>0</v>
      </c>
      <c r="S93" s="23">
        <f t="shared" si="173"/>
        <v>0</v>
      </c>
      <c r="U93" s="23">
        <v>74.72707677250159</v>
      </c>
      <c r="V93" s="23">
        <v>74.72707677250159</v>
      </c>
      <c r="W93" s="23">
        <v>74.72707677250159</v>
      </c>
      <c r="X93" s="23">
        <v>74.72707677250159</v>
      </c>
      <c r="Z93" s="23">
        <f t="shared" ref="Z93:AC93" si="174">IF(U93&gt;0,1,0)</f>
        <v>1</v>
      </c>
      <c r="AA93" s="23">
        <f t="shared" si="174"/>
        <v>1</v>
      </c>
      <c r="AB93" s="23">
        <f t="shared" si="174"/>
        <v>1</v>
      </c>
      <c r="AC93" s="23">
        <f t="shared" si="174"/>
        <v>1</v>
      </c>
      <c r="AE93" s="14">
        <f t="shared" ref="AE93:AH93" si="175">P93*Z93</f>
        <v>0</v>
      </c>
      <c r="AF93" s="14">
        <f t="shared" si="175"/>
        <v>0</v>
      </c>
      <c r="AG93" s="14">
        <f t="shared" si="175"/>
        <v>0</v>
      </c>
      <c r="AH93" s="14">
        <f t="shared" si="175"/>
        <v>0</v>
      </c>
      <c r="AK93" s="23">
        <f t="shared" ref="AK93:AN93" si="176">AK84-BM94</f>
        <v>0.75</v>
      </c>
      <c r="AL93" s="23">
        <f t="shared" si="176"/>
        <v>0.75</v>
      </c>
      <c r="AM93" s="23">
        <f t="shared" si="176"/>
        <v>0.75</v>
      </c>
      <c r="AN93" s="23">
        <f t="shared" si="176"/>
        <v>0.75</v>
      </c>
      <c r="AW93" s="15"/>
      <c r="AZ93" s="25">
        <v>20.620006</v>
      </c>
      <c r="BA93" s="27">
        <v>78.968851</v>
      </c>
      <c r="BG93" s="23">
        <v>0.0</v>
      </c>
      <c r="BH93" s="23">
        <v>0.0</v>
      </c>
      <c r="BI93" s="23">
        <v>0.0</v>
      </c>
      <c r="BJ93" s="23">
        <v>0.0</v>
      </c>
    </row>
    <row r="94">
      <c r="A94" s="23">
        <f t="shared" si="148"/>
        <v>11</v>
      </c>
      <c r="B94" s="14">
        <v>0.0</v>
      </c>
      <c r="C94" s="14">
        <v>0.0</v>
      </c>
      <c r="D94" s="14">
        <v>0.0</v>
      </c>
      <c r="E94" s="14">
        <v>0.0</v>
      </c>
      <c r="F94" s="14">
        <v>0.0</v>
      </c>
      <c r="G94" s="14">
        <v>0.0</v>
      </c>
      <c r="H94" s="14">
        <v>0.0</v>
      </c>
      <c r="I94" s="14">
        <v>0.0</v>
      </c>
      <c r="P94" s="23">
        <f t="shared" ref="P94:S94" si="177">$B94*K$84+$C94*K$85+$D94*K$86+$E94*K$87+$F94*K$88+$G94*K$89+$H94*K$90+$I94*K$91</f>
        <v>0</v>
      </c>
      <c r="Q94" s="23">
        <f t="shared" si="177"/>
        <v>0</v>
      </c>
      <c r="R94" s="23">
        <f t="shared" si="177"/>
        <v>0</v>
      </c>
      <c r="S94" s="23">
        <f t="shared" si="177"/>
        <v>0</v>
      </c>
      <c r="U94" s="23">
        <v>74.62415603909831</v>
      </c>
      <c r="V94" s="23">
        <v>74.62415603909831</v>
      </c>
      <c r="W94" s="23">
        <v>74.62415603909831</v>
      </c>
      <c r="X94" s="23">
        <v>74.62415603909831</v>
      </c>
      <c r="Z94" s="23">
        <f t="shared" ref="Z94:AC94" si="178">IF(U94&gt;0,1,0)</f>
        <v>1</v>
      </c>
      <c r="AA94" s="23">
        <f t="shared" si="178"/>
        <v>1</v>
      </c>
      <c r="AB94" s="23">
        <f t="shared" si="178"/>
        <v>1</v>
      </c>
      <c r="AC94" s="23">
        <f t="shared" si="178"/>
        <v>1</v>
      </c>
      <c r="AE94" s="14">
        <f t="shared" ref="AE94:AH94" si="179">P94*Z94</f>
        <v>0</v>
      </c>
      <c r="AF94" s="14">
        <f t="shared" si="179"/>
        <v>0</v>
      </c>
      <c r="AG94" s="14">
        <f t="shared" si="179"/>
        <v>0</v>
      </c>
      <c r="AH94" s="14">
        <f t="shared" si="179"/>
        <v>0</v>
      </c>
      <c r="AK94" s="23">
        <f t="shared" ref="AK94:AN94" si="180">AK85-BM95</f>
        <v>0.75</v>
      </c>
      <c r="AL94" s="23">
        <f t="shared" si="180"/>
        <v>0.75</v>
      </c>
      <c r="AM94" s="23">
        <f t="shared" si="180"/>
        <v>0.75</v>
      </c>
      <c r="AN94" s="23">
        <f t="shared" si="180"/>
        <v>0.75</v>
      </c>
      <c r="AW94" s="15"/>
      <c r="AZ94" s="25">
        <v>20.408358</v>
      </c>
      <c r="BA94" s="28">
        <v>79.042877</v>
      </c>
      <c r="BG94" s="23">
        <v>0.0</v>
      </c>
      <c r="BH94" s="23">
        <v>0.0</v>
      </c>
      <c r="BI94" s="23">
        <v>0.0</v>
      </c>
      <c r="BJ94" s="23">
        <v>0.0</v>
      </c>
      <c r="BM94" s="23">
        <f t="shared" ref="BM94:BP94" si="181">BM89*$BM$92</f>
        <v>0</v>
      </c>
      <c r="BN94" s="23">
        <f t="shared" si="181"/>
        <v>0</v>
      </c>
      <c r="BO94" s="23">
        <f t="shared" si="181"/>
        <v>0</v>
      </c>
      <c r="BP94" s="23">
        <f t="shared" si="181"/>
        <v>0</v>
      </c>
    </row>
    <row r="95">
      <c r="A95" s="23">
        <f t="shared" si="148"/>
        <v>12</v>
      </c>
      <c r="B95" s="14">
        <v>0.0</v>
      </c>
      <c r="C95" s="14">
        <v>0.0</v>
      </c>
      <c r="D95" s="14">
        <v>0.0</v>
      </c>
      <c r="E95" s="14">
        <v>0.0</v>
      </c>
      <c r="F95" s="14">
        <v>0.0</v>
      </c>
      <c r="G95" s="14">
        <v>0.0</v>
      </c>
      <c r="H95" s="14">
        <v>0.0</v>
      </c>
      <c r="I95" s="14">
        <v>0.0</v>
      </c>
      <c r="P95" s="23">
        <f t="shared" ref="P95:S95" si="182">$B95*K$84+$C95*K$85+$D95*K$86+$E95*K$87+$F95*K$88+$G95*K$89+$H95*K$90+$I95*K$91</f>
        <v>0</v>
      </c>
      <c r="Q95" s="23">
        <f t="shared" si="182"/>
        <v>0</v>
      </c>
      <c r="R95" s="23">
        <f t="shared" si="182"/>
        <v>0</v>
      </c>
      <c r="S95" s="23">
        <f t="shared" si="182"/>
        <v>0</v>
      </c>
      <c r="U95" s="23">
        <v>74.36372220611696</v>
      </c>
      <c r="V95" s="23">
        <v>74.36372220611696</v>
      </c>
      <c r="W95" s="23">
        <v>74.36372220611696</v>
      </c>
      <c r="X95" s="23">
        <v>74.36372220611696</v>
      </c>
      <c r="Z95" s="23">
        <f t="shared" ref="Z95:AC95" si="183">IF(U95&gt;0,1,0)</f>
        <v>1</v>
      </c>
      <c r="AA95" s="23">
        <f t="shared" si="183"/>
        <v>1</v>
      </c>
      <c r="AB95" s="23">
        <f t="shared" si="183"/>
        <v>1</v>
      </c>
      <c r="AC95" s="23">
        <f t="shared" si="183"/>
        <v>1</v>
      </c>
      <c r="AE95" s="14">
        <f t="shared" ref="AE95:AH95" si="184">P95*Z95</f>
        <v>0</v>
      </c>
      <c r="AF95" s="14">
        <f t="shared" si="184"/>
        <v>0</v>
      </c>
      <c r="AG95" s="14">
        <f t="shared" si="184"/>
        <v>0</v>
      </c>
      <c r="AH95" s="14">
        <f t="shared" si="184"/>
        <v>0</v>
      </c>
      <c r="AW95" s="15"/>
      <c r="AZ95" s="28">
        <v>20.421787</v>
      </c>
      <c r="BA95" s="28">
        <v>78.681205</v>
      </c>
      <c r="BG95" s="23">
        <v>0.0</v>
      </c>
      <c r="BH95" s="23">
        <v>0.0</v>
      </c>
      <c r="BI95" s="23">
        <v>0.0</v>
      </c>
      <c r="BJ95" s="23">
        <v>0.0</v>
      </c>
      <c r="BM95" s="23">
        <f t="shared" ref="BM95:BP95" si="185">BM90*$BM$92</f>
        <v>0</v>
      </c>
      <c r="BN95" s="23">
        <f t="shared" si="185"/>
        <v>0</v>
      </c>
      <c r="BO95" s="23">
        <f t="shared" si="185"/>
        <v>0</v>
      </c>
      <c r="BP95" s="23">
        <f t="shared" si="185"/>
        <v>0</v>
      </c>
    </row>
    <row r="96">
      <c r="A96" s="23">
        <f t="shared" si="148"/>
        <v>13</v>
      </c>
      <c r="B96" s="14">
        <v>0.0</v>
      </c>
      <c r="C96" s="14">
        <v>0.0</v>
      </c>
      <c r="D96" s="14">
        <v>0.0</v>
      </c>
      <c r="E96" s="14">
        <v>0.0</v>
      </c>
      <c r="F96" s="14">
        <v>0.0</v>
      </c>
      <c r="G96" s="14">
        <v>0.0</v>
      </c>
      <c r="H96" s="14">
        <v>0.0</v>
      </c>
      <c r="I96" s="14">
        <v>0.0</v>
      </c>
      <c r="P96" s="23">
        <f t="shared" ref="P96:S96" si="186">$B96*K$84+$C96*K$85+$D96*K$86+$E96*K$87+$F96*K$88+$G96*K$89+$H96*K$90+$I96*K$91</f>
        <v>0</v>
      </c>
      <c r="Q96" s="23">
        <f t="shared" si="186"/>
        <v>0</v>
      </c>
      <c r="R96" s="23">
        <f t="shared" si="186"/>
        <v>0</v>
      </c>
      <c r="S96" s="23">
        <f t="shared" si="186"/>
        <v>0</v>
      </c>
      <c r="U96" s="23">
        <v>74.55447802503139</v>
      </c>
      <c r="V96" s="23">
        <v>74.55447802503139</v>
      </c>
      <c r="W96" s="23">
        <v>74.55447802503139</v>
      </c>
      <c r="X96" s="23">
        <v>74.55447802503139</v>
      </c>
      <c r="Z96" s="23">
        <f t="shared" ref="Z96:AC96" si="187">IF(U96&gt;0,1,0)</f>
        <v>1</v>
      </c>
      <c r="AA96" s="23">
        <f t="shared" si="187"/>
        <v>1</v>
      </c>
      <c r="AB96" s="23">
        <f t="shared" si="187"/>
        <v>1</v>
      </c>
      <c r="AC96" s="23">
        <f t="shared" si="187"/>
        <v>1</v>
      </c>
      <c r="AE96" s="14">
        <f t="shared" ref="AE96:AH96" si="188">P96*Z96</f>
        <v>0</v>
      </c>
      <c r="AF96" s="14">
        <f t="shared" si="188"/>
        <v>0</v>
      </c>
      <c r="AG96" s="14">
        <f t="shared" si="188"/>
        <v>0</v>
      </c>
      <c r="AH96" s="14">
        <f t="shared" si="188"/>
        <v>0</v>
      </c>
      <c r="AK96" s="7" t="s">
        <v>28</v>
      </c>
      <c r="AW96" s="15"/>
      <c r="AZ96" s="28">
        <v>20.763637</v>
      </c>
      <c r="BA96" s="28">
        <v>78.594427</v>
      </c>
      <c r="BG96" s="23">
        <v>0.0</v>
      </c>
      <c r="BH96" s="23">
        <v>0.0</v>
      </c>
      <c r="BI96" s="23">
        <v>0.0</v>
      </c>
      <c r="BJ96" s="23">
        <v>0.0</v>
      </c>
    </row>
    <row r="97">
      <c r="A97" s="23">
        <f t="shared" si="148"/>
        <v>14</v>
      </c>
      <c r="B97" s="14">
        <v>0.0</v>
      </c>
      <c r="C97" s="14">
        <v>0.0</v>
      </c>
      <c r="D97" s="14">
        <v>0.0</v>
      </c>
      <c r="E97" s="14">
        <v>0.0</v>
      </c>
      <c r="F97" s="14">
        <v>0.0</v>
      </c>
      <c r="G97" s="14">
        <v>0.0</v>
      </c>
      <c r="H97" s="14">
        <v>0.0</v>
      </c>
      <c r="I97" s="14">
        <v>0.0</v>
      </c>
      <c r="P97" s="23">
        <f t="shared" ref="P97:S97" si="189">$B97*K$84+$C97*K$85+$D97*K$86+$E97*K$87+$F97*K$88+$G97*K$89+$H97*K$90+$I97*K$91</f>
        <v>0</v>
      </c>
      <c r="Q97" s="23">
        <f t="shared" si="189"/>
        <v>0</v>
      </c>
      <c r="R97" s="23">
        <f t="shared" si="189"/>
        <v>0</v>
      </c>
      <c r="S97" s="23">
        <f t="shared" si="189"/>
        <v>0</v>
      </c>
      <c r="U97" s="23">
        <v>75.13768205300084</v>
      </c>
      <c r="V97" s="23">
        <v>75.13768205300084</v>
      </c>
      <c r="W97" s="23">
        <v>75.13768205300084</v>
      </c>
      <c r="X97" s="23">
        <v>75.13768205300084</v>
      </c>
      <c r="Z97" s="23">
        <f t="shared" ref="Z97:AC97" si="190">IF(U97&gt;0,1,0)</f>
        <v>1</v>
      </c>
      <c r="AA97" s="23">
        <f t="shared" si="190"/>
        <v>1</v>
      </c>
      <c r="AB97" s="23">
        <f t="shared" si="190"/>
        <v>1</v>
      </c>
      <c r="AC97" s="23">
        <f t="shared" si="190"/>
        <v>1</v>
      </c>
      <c r="AE97" s="14">
        <f t="shared" ref="AE97:AH97" si="191">P97*Z97</f>
        <v>0</v>
      </c>
      <c r="AF97" s="14">
        <f t="shared" si="191"/>
        <v>0</v>
      </c>
      <c r="AG97" s="14">
        <f t="shared" si="191"/>
        <v>0</v>
      </c>
      <c r="AH97" s="14">
        <f t="shared" si="191"/>
        <v>0</v>
      </c>
      <c r="AK97" s="23">
        <f t="shared" ref="AK97:AN97" si="192">AK89-AU88</f>
        <v>0.25</v>
      </c>
      <c r="AL97" s="23">
        <f t="shared" si="192"/>
        <v>0.25</v>
      </c>
      <c r="AM97" s="23">
        <f t="shared" si="192"/>
        <v>0.25</v>
      </c>
      <c r="AN97" s="23">
        <f t="shared" si="192"/>
        <v>0.25</v>
      </c>
      <c r="AW97" s="15"/>
      <c r="AZ97" s="28">
        <v>20.705598</v>
      </c>
      <c r="BA97" s="28">
        <v>79.432306</v>
      </c>
      <c r="BG97" s="23">
        <v>0.0</v>
      </c>
      <c r="BH97" s="23">
        <v>0.0</v>
      </c>
      <c r="BI97" s="23">
        <v>0.0</v>
      </c>
      <c r="BJ97" s="23">
        <v>0.0</v>
      </c>
    </row>
    <row r="98">
      <c r="A98" s="23">
        <f t="shared" si="148"/>
        <v>15</v>
      </c>
      <c r="B98" s="14">
        <v>0.0</v>
      </c>
      <c r="C98" s="14">
        <v>0.0</v>
      </c>
      <c r="D98" s="14">
        <v>0.0</v>
      </c>
      <c r="E98" s="14">
        <v>0.0</v>
      </c>
      <c r="F98" s="14">
        <v>0.0</v>
      </c>
      <c r="G98" s="14">
        <v>0.0</v>
      </c>
      <c r="H98" s="14">
        <v>0.0</v>
      </c>
      <c r="I98" s="14">
        <v>0.0</v>
      </c>
      <c r="P98" s="23">
        <f t="shared" ref="P98:S98" si="193">$B98*K$84+$C98*K$85+$D98*K$86+$E98*K$87+$F98*K$88+$G98*K$89+$H98*K$90+$I98*K$91</f>
        <v>0</v>
      </c>
      <c r="Q98" s="23">
        <f t="shared" si="193"/>
        <v>0</v>
      </c>
      <c r="R98" s="23">
        <f t="shared" si="193"/>
        <v>0</v>
      </c>
      <c r="S98" s="23">
        <f t="shared" si="193"/>
        <v>0</v>
      </c>
      <c r="U98" s="23">
        <v>75.2157419796979</v>
      </c>
      <c r="V98" s="23">
        <v>75.2157419796979</v>
      </c>
      <c r="W98" s="23">
        <v>75.2157419796979</v>
      </c>
      <c r="X98" s="23">
        <v>75.2157419796979</v>
      </c>
      <c r="Z98" s="23">
        <f t="shared" ref="Z98:AC98" si="194">IF(U98&gt;0,1,0)</f>
        <v>1</v>
      </c>
      <c r="AA98" s="23">
        <f t="shared" si="194"/>
        <v>1</v>
      </c>
      <c r="AB98" s="23">
        <f t="shared" si="194"/>
        <v>1</v>
      </c>
      <c r="AC98" s="23">
        <f t="shared" si="194"/>
        <v>1</v>
      </c>
      <c r="AE98" s="14">
        <f t="shared" ref="AE98:AH98" si="195">P98*Z98</f>
        <v>0</v>
      </c>
      <c r="AF98" s="14">
        <f t="shared" si="195"/>
        <v>0</v>
      </c>
      <c r="AG98" s="14">
        <f t="shared" si="195"/>
        <v>0</v>
      </c>
      <c r="AH98" s="14">
        <f t="shared" si="195"/>
        <v>0</v>
      </c>
      <c r="AW98" s="15"/>
      <c r="AZ98" s="28">
        <v>21.022287</v>
      </c>
      <c r="BA98" s="28">
        <v>79.219996</v>
      </c>
      <c r="BG98" s="23">
        <v>0.0</v>
      </c>
      <c r="BH98" s="23">
        <v>0.0</v>
      </c>
      <c r="BI98" s="23">
        <v>0.0</v>
      </c>
      <c r="BJ98" s="23">
        <v>0.0</v>
      </c>
    </row>
    <row r="99">
      <c r="A99" s="23">
        <f t="shared" si="148"/>
        <v>16</v>
      </c>
      <c r="B99" s="14">
        <v>0.0</v>
      </c>
      <c r="C99" s="14">
        <v>0.0</v>
      </c>
      <c r="D99" s="14">
        <v>0.0</v>
      </c>
      <c r="E99" s="14">
        <v>0.0</v>
      </c>
      <c r="F99" s="14">
        <v>0.0</v>
      </c>
      <c r="G99" s="14">
        <v>0.0</v>
      </c>
      <c r="H99" s="14">
        <v>0.0</v>
      </c>
      <c r="I99" s="14">
        <v>0.0</v>
      </c>
      <c r="P99" s="23">
        <f t="shared" ref="P99:S99" si="196">$B99*K$84+$C99*K$85+$D99*K$86+$E99*K$87+$F99*K$88+$G99*K$89+$H99*K$90+$I99*K$91</f>
        <v>0</v>
      </c>
      <c r="Q99" s="23">
        <f t="shared" si="196"/>
        <v>0</v>
      </c>
      <c r="R99" s="23">
        <f t="shared" si="196"/>
        <v>0</v>
      </c>
      <c r="S99" s="23">
        <f t="shared" si="196"/>
        <v>0</v>
      </c>
      <c r="U99" s="23">
        <v>74.31575729441471</v>
      </c>
      <c r="V99" s="23">
        <v>74.31575729441471</v>
      </c>
      <c r="W99" s="23">
        <v>74.31575729441471</v>
      </c>
      <c r="X99" s="23">
        <v>74.31575729441471</v>
      </c>
      <c r="Z99" s="23">
        <f t="shared" ref="Z99:AC99" si="197">IF(U99&gt;0,1,0)</f>
        <v>1</v>
      </c>
      <c r="AA99" s="23">
        <f t="shared" si="197"/>
        <v>1</v>
      </c>
      <c r="AB99" s="23">
        <f t="shared" si="197"/>
        <v>1</v>
      </c>
      <c r="AC99" s="23">
        <f t="shared" si="197"/>
        <v>1</v>
      </c>
      <c r="AE99" s="14">
        <f t="shared" ref="AE99:AH99" si="198">P99*Z99</f>
        <v>0</v>
      </c>
      <c r="AF99" s="14">
        <f t="shared" si="198"/>
        <v>0</v>
      </c>
      <c r="AG99" s="14">
        <f t="shared" si="198"/>
        <v>0</v>
      </c>
      <c r="AH99" s="14">
        <f t="shared" si="198"/>
        <v>0</v>
      </c>
      <c r="AW99" s="15"/>
      <c r="AZ99" s="28">
        <v>19.884765</v>
      </c>
      <c r="BA99" s="28">
        <v>79.15409</v>
      </c>
      <c r="BG99" s="23">
        <v>0.0</v>
      </c>
      <c r="BH99" s="23">
        <v>0.0</v>
      </c>
      <c r="BI99" s="23">
        <v>0.0</v>
      </c>
      <c r="BJ99" s="23">
        <v>0.0</v>
      </c>
    </row>
    <row r="100">
      <c r="B100" s="44"/>
      <c r="C100" s="44"/>
      <c r="D100" s="14"/>
      <c r="E100" s="14"/>
      <c r="F100" s="14"/>
      <c r="G100" s="14"/>
      <c r="H100" s="14"/>
      <c r="I100" s="14"/>
      <c r="AE100" s="14"/>
      <c r="AF100" s="14"/>
      <c r="AG100" s="14"/>
      <c r="AH100" s="14"/>
      <c r="AW100" s="15"/>
      <c r="AZ100" s="28"/>
      <c r="BA100" s="28"/>
      <c r="BG100" s="23">
        <v>-2.6514222921875575E-12</v>
      </c>
      <c r="BH100" s="23">
        <v>-2.6514222921875575E-12</v>
      </c>
      <c r="BI100" s="23">
        <v>-2.6514222921875575E-12</v>
      </c>
      <c r="BJ100" s="23">
        <v>-2.6514222921875575E-12</v>
      </c>
    </row>
    <row r="101">
      <c r="B101" s="44"/>
      <c r="C101" s="44"/>
      <c r="D101" s="14"/>
      <c r="E101" s="14"/>
      <c r="F101" s="14"/>
      <c r="G101" s="14"/>
      <c r="H101" s="14"/>
      <c r="I101" s="14"/>
      <c r="AE101" s="14"/>
      <c r="AF101" s="14"/>
      <c r="AG101" s="14"/>
      <c r="AH101" s="14"/>
      <c r="AW101" s="15"/>
      <c r="AZ101" s="28"/>
      <c r="BA101" s="28"/>
      <c r="BG101" s="23">
        <v>0.0</v>
      </c>
      <c r="BH101" s="23">
        <v>0.0</v>
      </c>
      <c r="BI101" s="23">
        <v>0.0</v>
      </c>
      <c r="BJ101" s="23">
        <v>0.0</v>
      </c>
    </row>
    <row r="102">
      <c r="B102" s="44"/>
      <c r="C102" s="44"/>
      <c r="D102" s="14"/>
      <c r="E102" s="14"/>
      <c r="F102" s="14"/>
      <c r="G102" s="14"/>
      <c r="H102" s="14"/>
      <c r="I102" s="14"/>
      <c r="AE102" s="14"/>
      <c r="AF102" s="14"/>
      <c r="AG102" s="14"/>
      <c r="AH102" s="14"/>
      <c r="AW102" s="15"/>
      <c r="AZ102" s="28"/>
      <c r="BA102" s="28"/>
      <c r="BG102" s="23">
        <v>0.0</v>
      </c>
      <c r="BH102" s="23">
        <v>0.0</v>
      </c>
      <c r="BI102" s="23">
        <v>0.0</v>
      </c>
      <c r="BJ102" s="23">
        <v>0.0</v>
      </c>
    </row>
    <row r="103">
      <c r="B103" s="44"/>
      <c r="C103" s="44"/>
      <c r="D103" s="14"/>
      <c r="E103" s="14"/>
      <c r="F103" s="14"/>
      <c r="G103" s="14"/>
      <c r="H103" s="14"/>
      <c r="I103" s="14"/>
      <c r="AE103" s="14"/>
      <c r="AF103" s="14"/>
      <c r="AG103" s="14"/>
      <c r="AH103" s="14"/>
      <c r="AW103" s="15"/>
      <c r="AZ103" s="28"/>
      <c r="BA103" s="28"/>
      <c r="BG103" s="23">
        <v>0.0</v>
      </c>
      <c r="BH103" s="23">
        <v>0.0</v>
      </c>
      <c r="BI103" s="23">
        <v>0.0</v>
      </c>
      <c r="BJ103" s="23">
        <v>0.0</v>
      </c>
    </row>
    <row r="104">
      <c r="B104" s="13"/>
      <c r="C104" s="13"/>
      <c r="AW104" s="15"/>
      <c r="BG104" s="23">
        <v>0.0</v>
      </c>
      <c r="BH104" s="23">
        <v>0.0</v>
      </c>
      <c r="BI104" s="23">
        <v>0.0</v>
      </c>
      <c r="BJ104" s="23">
        <v>0.0</v>
      </c>
    </row>
    <row r="105">
      <c r="B105" s="13"/>
      <c r="C105" s="13"/>
      <c r="AW105" s="15"/>
      <c r="BG105" s="23">
        <v>-3.76631009640245E-12</v>
      </c>
      <c r="BH105" s="23">
        <v>-3.76631009640245E-12</v>
      </c>
      <c r="BI105" s="23">
        <v>-3.76631009640245E-12</v>
      </c>
      <c r="BJ105" s="23">
        <v>-3.76631009640245E-12</v>
      </c>
    </row>
    <row r="106">
      <c r="B106" s="13"/>
      <c r="C106" s="13"/>
      <c r="AW106" s="15"/>
      <c r="BG106" s="23">
        <v>-0.0019241328901771775</v>
      </c>
      <c r="BH106" s="23">
        <v>-0.0019241328901771775</v>
      </c>
      <c r="BI106" s="23">
        <v>-0.0019241328901771775</v>
      </c>
      <c r="BJ106" s="23">
        <v>-0.0019241328901771775</v>
      </c>
    </row>
    <row r="107">
      <c r="B107" s="13"/>
      <c r="C107" s="13"/>
      <c r="AW107" s="15"/>
      <c r="BG107" s="23">
        <v>0.0</v>
      </c>
      <c r="BH107" s="23">
        <v>0.0</v>
      </c>
      <c r="BI107" s="23">
        <v>0.0</v>
      </c>
      <c r="BJ107" s="23">
        <v>0.0</v>
      </c>
    </row>
    <row r="108">
      <c r="B108" s="13"/>
      <c r="C108" s="13"/>
      <c r="AW108" s="15"/>
      <c r="BG108" s="23">
        <v>0.0</v>
      </c>
      <c r="BH108" s="23">
        <v>0.0</v>
      </c>
      <c r="BI108" s="23">
        <v>0.0</v>
      </c>
      <c r="BJ108" s="23">
        <v>0.0</v>
      </c>
    </row>
    <row r="109">
      <c r="B109" s="13"/>
      <c r="C109" s="13"/>
      <c r="AW109" s="15"/>
    </row>
    <row r="110">
      <c r="B110" s="13"/>
      <c r="C110" s="13"/>
      <c r="AW110" s="15"/>
    </row>
    <row r="111">
      <c r="B111" s="13"/>
      <c r="C111" s="13"/>
      <c r="AW111" s="15"/>
    </row>
    <row r="112">
      <c r="B112" s="13"/>
      <c r="C112" s="13"/>
      <c r="AW112" s="15"/>
    </row>
    <row r="113">
      <c r="B113" s="13"/>
      <c r="C113" s="13"/>
      <c r="AW113" s="15"/>
    </row>
    <row r="114">
      <c r="B114" s="13"/>
      <c r="C114" s="13"/>
      <c r="AW114" s="15"/>
    </row>
    <row r="115">
      <c r="B115" s="13"/>
      <c r="C115" s="13"/>
      <c r="AW115" s="15"/>
    </row>
    <row r="116">
      <c r="B116" s="13"/>
      <c r="C116" s="13"/>
      <c r="AW116" s="15"/>
    </row>
    <row r="117">
      <c r="B117" s="13"/>
      <c r="C117" s="13"/>
      <c r="AW117" s="15"/>
    </row>
    <row r="118">
      <c r="B118" s="13"/>
      <c r="C118" s="13"/>
      <c r="AW118" s="15"/>
    </row>
    <row r="119">
      <c r="B119" s="13"/>
      <c r="C119" s="13"/>
      <c r="AW119" s="15"/>
    </row>
    <row r="120">
      <c r="B120" s="13"/>
      <c r="C120" s="13"/>
      <c r="AW120" s="15"/>
    </row>
    <row r="121">
      <c r="B121" s="13"/>
      <c r="C121" s="13"/>
      <c r="AW121" s="15"/>
    </row>
    <row r="122">
      <c r="B122" s="13"/>
      <c r="C122" s="13"/>
      <c r="AW122" s="15"/>
    </row>
    <row r="123">
      <c r="B123" s="13"/>
      <c r="C123" s="13"/>
      <c r="AW123" s="15"/>
    </row>
    <row r="124">
      <c r="B124" s="13"/>
      <c r="C124" s="13"/>
      <c r="AW124" s="15"/>
    </row>
    <row r="125">
      <c r="B125" s="13"/>
      <c r="C125" s="13"/>
      <c r="AW125" s="15"/>
    </row>
    <row r="126">
      <c r="B126" s="13"/>
      <c r="C126" s="13"/>
      <c r="AW126" s="15"/>
    </row>
    <row r="127">
      <c r="B127" s="13"/>
      <c r="C127" s="13"/>
      <c r="AW127" s="15"/>
    </row>
    <row r="128">
      <c r="B128" s="13"/>
      <c r="C128" s="13"/>
      <c r="AW128" s="15"/>
    </row>
    <row r="129">
      <c r="B129" s="13"/>
      <c r="C129" s="13"/>
      <c r="AW129" s="15"/>
    </row>
    <row r="130">
      <c r="B130" s="13"/>
      <c r="C130" s="13"/>
      <c r="AW130" s="15"/>
    </row>
    <row r="131">
      <c r="B131" s="13"/>
      <c r="C131" s="13"/>
      <c r="AW131" s="15"/>
    </row>
    <row r="132">
      <c r="B132" s="13"/>
      <c r="C132" s="13"/>
      <c r="AW132" s="15"/>
    </row>
    <row r="133">
      <c r="B133" s="13"/>
      <c r="C133" s="13"/>
      <c r="AW133" s="15"/>
    </row>
    <row r="134">
      <c r="B134" s="13"/>
      <c r="C134" s="13"/>
      <c r="AW134" s="15"/>
    </row>
    <row r="135">
      <c r="B135" s="13"/>
      <c r="C135" s="13"/>
      <c r="AW135" s="15"/>
    </row>
    <row r="136">
      <c r="B136" s="13"/>
      <c r="C136" s="13"/>
      <c r="AW136" s="15"/>
    </row>
    <row r="137">
      <c r="B137" s="13"/>
      <c r="C137" s="13"/>
      <c r="AW137" s="15"/>
    </row>
    <row r="138">
      <c r="B138" s="13"/>
      <c r="C138" s="13"/>
      <c r="AW138" s="15"/>
    </row>
    <row r="139">
      <c r="B139" s="13"/>
      <c r="C139" s="13"/>
      <c r="AW139" s="15"/>
    </row>
    <row r="140">
      <c r="B140" s="13"/>
      <c r="C140" s="13"/>
      <c r="AW140" s="15"/>
    </row>
    <row r="141">
      <c r="B141" s="13"/>
      <c r="C141" s="13"/>
      <c r="AW141" s="15"/>
    </row>
    <row r="142">
      <c r="B142" s="13"/>
      <c r="C142" s="13"/>
      <c r="AW142" s="15"/>
    </row>
    <row r="143">
      <c r="B143" s="13"/>
      <c r="C143" s="13"/>
      <c r="AW143" s="15"/>
    </row>
    <row r="144">
      <c r="B144" s="13"/>
      <c r="C144" s="13"/>
      <c r="AW144" s="15"/>
    </row>
    <row r="145">
      <c r="B145" s="13"/>
      <c r="C145" s="13"/>
      <c r="AW145" s="15"/>
    </row>
    <row r="146">
      <c r="B146" s="13"/>
      <c r="C146" s="13"/>
      <c r="AW146" s="15"/>
    </row>
    <row r="147">
      <c r="B147" s="13"/>
      <c r="C147" s="13"/>
      <c r="AW147" s="15"/>
    </row>
    <row r="148">
      <c r="B148" s="13"/>
      <c r="C148" s="13"/>
      <c r="AW148" s="15"/>
    </row>
    <row r="149">
      <c r="B149" s="13"/>
      <c r="C149" s="13"/>
      <c r="AW149" s="15"/>
    </row>
    <row r="150">
      <c r="B150" s="13"/>
      <c r="C150" s="13"/>
      <c r="AW150" s="15"/>
    </row>
    <row r="151">
      <c r="B151" s="13"/>
      <c r="C151" s="13"/>
      <c r="AW151" s="15"/>
    </row>
    <row r="152">
      <c r="B152" s="13"/>
      <c r="C152" s="13"/>
      <c r="AW152" s="15"/>
    </row>
    <row r="153">
      <c r="B153" s="13"/>
      <c r="C153" s="13"/>
      <c r="AW153" s="15"/>
    </row>
    <row r="154">
      <c r="B154" s="13"/>
      <c r="C154" s="13"/>
      <c r="AW154" s="15"/>
    </row>
    <row r="155">
      <c r="B155" s="13"/>
      <c r="C155" s="13"/>
      <c r="AW155" s="15"/>
    </row>
    <row r="156">
      <c r="B156" s="13"/>
      <c r="C156" s="13"/>
      <c r="AW156" s="15"/>
    </row>
    <row r="157">
      <c r="B157" s="13"/>
      <c r="C157" s="13"/>
      <c r="AW157" s="15"/>
    </row>
    <row r="158">
      <c r="B158" s="13"/>
      <c r="C158" s="13"/>
      <c r="AW158" s="15"/>
    </row>
    <row r="159">
      <c r="B159" s="13"/>
      <c r="C159" s="13"/>
      <c r="AW159" s="15"/>
    </row>
    <row r="160">
      <c r="B160" s="13"/>
      <c r="C160" s="13"/>
      <c r="AW160" s="15"/>
    </row>
    <row r="161">
      <c r="B161" s="13"/>
      <c r="C161" s="13"/>
      <c r="AW161" s="15"/>
    </row>
    <row r="162">
      <c r="B162" s="13"/>
      <c r="C162" s="13"/>
      <c r="AW162" s="15"/>
    </row>
    <row r="163">
      <c r="B163" s="13"/>
      <c r="C163" s="13"/>
      <c r="AW163" s="15"/>
    </row>
    <row r="164">
      <c r="B164" s="13"/>
      <c r="C164" s="13"/>
      <c r="AW164" s="15"/>
    </row>
    <row r="165">
      <c r="B165" s="13"/>
      <c r="C165" s="13"/>
      <c r="AW165" s="15"/>
    </row>
    <row r="166">
      <c r="B166" s="13"/>
      <c r="C166" s="13"/>
      <c r="AW166" s="15"/>
    </row>
    <row r="167">
      <c r="B167" s="13"/>
      <c r="C167" s="13"/>
      <c r="AW167" s="15"/>
    </row>
    <row r="168">
      <c r="B168" s="13"/>
      <c r="C168" s="13"/>
      <c r="AW168" s="15"/>
    </row>
    <row r="169">
      <c r="B169" s="13"/>
      <c r="C169" s="13"/>
      <c r="AW169" s="15"/>
    </row>
    <row r="170">
      <c r="B170" s="13"/>
      <c r="C170" s="13"/>
      <c r="AW170" s="15"/>
    </row>
    <row r="171">
      <c r="B171" s="13"/>
      <c r="C171" s="13"/>
      <c r="AW171" s="15"/>
    </row>
    <row r="172">
      <c r="B172" s="13"/>
      <c r="C172" s="13"/>
      <c r="AW172" s="15"/>
    </row>
    <row r="173">
      <c r="B173" s="13"/>
      <c r="C173" s="13"/>
      <c r="AW173" s="15"/>
    </row>
    <row r="174">
      <c r="B174" s="13"/>
      <c r="C174" s="13"/>
      <c r="AW174" s="15"/>
    </row>
    <row r="175">
      <c r="B175" s="13"/>
      <c r="C175" s="13"/>
      <c r="AW175" s="15"/>
    </row>
    <row r="176">
      <c r="B176" s="13"/>
      <c r="C176" s="13"/>
      <c r="AW176" s="15"/>
    </row>
    <row r="177">
      <c r="B177" s="13"/>
      <c r="C177" s="13"/>
      <c r="AW177" s="15"/>
    </row>
    <row r="178">
      <c r="B178" s="13"/>
      <c r="C178" s="13"/>
      <c r="AW178" s="15"/>
    </row>
    <row r="179">
      <c r="B179" s="13"/>
      <c r="C179" s="13"/>
      <c r="AW179" s="15"/>
    </row>
    <row r="180">
      <c r="B180" s="13"/>
      <c r="C180" s="13"/>
      <c r="AW180" s="15"/>
    </row>
    <row r="181">
      <c r="B181" s="13"/>
      <c r="C181" s="13"/>
      <c r="AW181" s="15"/>
    </row>
    <row r="182">
      <c r="B182" s="13"/>
      <c r="C182" s="13"/>
      <c r="AW182" s="15"/>
    </row>
    <row r="183">
      <c r="B183" s="13"/>
      <c r="C183" s="13"/>
      <c r="AW183" s="15"/>
    </row>
    <row r="184">
      <c r="B184" s="13"/>
      <c r="C184" s="13"/>
      <c r="AW184" s="15"/>
    </row>
    <row r="185">
      <c r="B185" s="13"/>
      <c r="C185" s="13"/>
      <c r="AW185" s="15"/>
    </row>
    <row r="186">
      <c r="B186" s="13"/>
      <c r="C186" s="13"/>
      <c r="AW186" s="15"/>
    </row>
    <row r="187">
      <c r="B187" s="13"/>
      <c r="C187" s="13"/>
      <c r="AW187" s="15"/>
    </row>
    <row r="188">
      <c r="B188" s="13"/>
      <c r="C188" s="13"/>
      <c r="AW188" s="15"/>
    </row>
    <row r="189">
      <c r="B189" s="13"/>
      <c r="C189" s="13"/>
      <c r="AW189" s="15"/>
    </row>
    <row r="190">
      <c r="B190" s="13"/>
      <c r="C190" s="13"/>
      <c r="AW190" s="15"/>
    </row>
    <row r="191">
      <c r="B191" s="13"/>
      <c r="C191" s="13"/>
      <c r="AW191" s="15"/>
    </row>
    <row r="192">
      <c r="B192" s="13"/>
      <c r="C192" s="13"/>
      <c r="AW192" s="15"/>
    </row>
    <row r="193">
      <c r="B193" s="13"/>
      <c r="C193" s="13"/>
      <c r="AW193" s="15"/>
    </row>
    <row r="194">
      <c r="B194" s="13"/>
      <c r="C194" s="13"/>
      <c r="AW194" s="15"/>
    </row>
    <row r="195">
      <c r="B195" s="13"/>
      <c r="C195" s="13"/>
      <c r="AW195" s="15"/>
    </row>
    <row r="196">
      <c r="B196" s="13"/>
      <c r="C196" s="13"/>
      <c r="AW196" s="15"/>
    </row>
    <row r="197">
      <c r="B197" s="13"/>
      <c r="C197" s="13"/>
      <c r="AW197" s="15"/>
    </row>
    <row r="198">
      <c r="B198" s="13"/>
      <c r="C198" s="13"/>
      <c r="AW198" s="15"/>
    </row>
    <row r="199">
      <c r="B199" s="13"/>
      <c r="C199" s="13"/>
      <c r="AW199" s="15"/>
    </row>
    <row r="200">
      <c r="B200" s="13"/>
      <c r="C200" s="13"/>
      <c r="AW200" s="15"/>
    </row>
    <row r="201">
      <c r="B201" s="13"/>
      <c r="C201" s="13"/>
      <c r="AW201" s="15"/>
    </row>
    <row r="202">
      <c r="B202" s="13"/>
      <c r="C202" s="13"/>
      <c r="AW202" s="15"/>
    </row>
    <row r="203">
      <c r="B203" s="13"/>
      <c r="C203" s="13"/>
      <c r="AW203" s="15"/>
    </row>
    <row r="204">
      <c r="B204" s="13"/>
      <c r="C204" s="13"/>
      <c r="AW204" s="15"/>
    </row>
    <row r="205">
      <c r="B205" s="13"/>
      <c r="C205" s="13"/>
      <c r="AW205" s="15"/>
    </row>
    <row r="206">
      <c r="B206" s="13"/>
      <c r="C206" s="13"/>
      <c r="AW206" s="15"/>
    </row>
    <row r="207">
      <c r="B207" s="13"/>
      <c r="C207" s="13"/>
      <c r="AW207" s="15"/>
    </row>
    <row r="208">
      <c r="B208" s="13"/>
      <c r="C208" s="13"/>
      <c r="AW208" s="15"/>
    </row>
    <row r="209">
      <c r="B209" s="13"/>
      <c r="C209" s="13"/>
      <c r="AW209" s="15"/>
    </row>
    <row r="210">
      <c r="B210" s="13"/>
      <c r="C210" s="13"/>
      <c r="AW210" s="15"/>
    </row>
    <row r="211">
      <c r="B211" s="13"/>
      <c r="C211" s="13"/>
      <c r="AW211" s="15"/>
    </row>
    <row r="212">
      <c r="B212" s="13"/>
      <c r="C212" s="13"/>
      <c r="AW212" s="15"/>
    </row>
    <row r="213">
      <c r="B213" s="13"/>
      <c r="C213" s="13"/>
      <c r="AW213" s="15"/>
    </row>
    <row r="214">
      <c r="B214" s="13"/>
      <c r="C214" s="13"/>
      <c r="AW214" s="15"/>
    </row>
    <row r="215">
      <c r="B215" s="13"/>
      <c r="C215" s="13"/>
      <c r="AW215" s="15"/>
    </row>
    <row r="216">
      <c r="B216" s="13"/>
      <c r="C216" s="13"/>
      <c r="AW216" s="15"/>
    </row>
    <row r="217">
      <c r="B217" s="13"/>
      <c r="C217" s="13"/>
      <c r="AW217" s="15"/>
    </row>
    <row r="218">
      <c r="B218" s="13"/>
      <c r="C218" s="13"/>
      <c r="AW218" s="15"/>
    </row>
    <row r="219">
      <c r="B219" s="13"/>
      <c r="C219" s="13"/>
      <c r="AW219" s="15"/>
    </row>
    <row r="220">
      <c r="B220" s="13"/>
      <c r="C220" s="13"/>
      <c r="AW220" s="15"/>
    </row>
    <row r="221">
      <c r="B221" s="13"/>
      <c r="C221" s="13"/>
      <c r="AW221" s="15"/>
    </row>
    <row r="222">
      <c r="B222" s="13"/>
      <c r="C222" s="13"/>
      <c r="AW222" s="15"/>
    </row>
    <row r="223">
      <c r="B223" s="13"/>
      <c r="C223" s="13"/>
      <c r="AW223" s="15"/>
    </row>
    <row r="224">
      <c r="B224" s="13"/>
      <c r="C224" s="13"/>
      <c r="AW224" s="15"/>
    </row>
    <row r="225">
      <c r="B225" s="13"/>
      <c r="C225" s="13"/>
      <c r="AW225" s="15"/>
    </row>
    <row r="226">
      <c r="B226" s="13"/>
      <c r="C226" s="13"/>
      <c r="AW226" s="15"/>
    </row>
    <row r="227">
      <c r="B227" s="13"/>
      <c r="C227" s="13"/>
      <c r="AW227" s="15"/>
    </row>
    <row r="228">
      <c r="B228" s="13"/>
      <c r="C228" s="13"/>
      <c r="AW228" s="15"/>
    </row>
    <row r="229">
      <c r="B229" s="13"/>
      <c r="C229" s="13"/>
      <c r="AW229" s="15"/>
    </row>
    <row r="230">
      <c r="B230" s="13"/>
      <c r="C230" s="13"/>
      <c r="AW230" s="15"/>
    </row>
    <row r="231">
      <c r="B231" s="13"/>
      <c r="C231" s="13"/>
      <c r="AW231" s="15"/>
    </row>
    <row r="232">
      <c r="B232" s="13"/>
      <c r="C232" s="13"/>
      <c r="AW232" s="15"/>
    </row>
    <row r="233">
      <c r="B233" s="13"/>
      <c r="C233" s="13"/>
      <c r="AW233" s="15"/>
    </row>
    <row r="234">
      <c r="B234" s="13"/>
      <c r="C234" s="13"/>
      <c r="AW234" s="15"/>
    </row>
    <row r="235">
      <c r="B235" s="13"/>
      <c r="C235" s="13"/>
      <c r="AW235" s="15"/>
    </row>
    <row r="236">
      <c r="B236" s="13"/>
      <c r="C236" s="13"/>
      <c r="AW236" s="15"/>
    </row>
    <row r="237">
      <c r="B237" s="13"/>
      <c r="C237" s="13"/>
      <c r="AW237" s="15"/>
    </row>
    <row r="238">
      <c r="B238" s="13"/>
      <c r="C238" s="13"/>
      <c r="AW238" s="15"/>
    </row>
    <row r="239">
      <c r="B239" s="13"/>
      <c r="C239" s="13"/>
      <c r="AW239" s="15"/>
    </row>
    <row r="240">
      <c r="B240" s="13"/>
      <c r="C240" s="13"/>
      <c r="AW240" s="15"/>
    </row>
    <row r="241">
      <c r="B241" s="13"/>
      <c r="C241" s="13"/>
      <c r="AW241" s="15"/>
    </row>
    <row r="242">
      <c r="B242" s="13"/>
      <c r="C242" s="13"/>
      <c r="AW242" s="15"/>
    </row>
    <row r="243">
      <c r="B243" s="13"/>
      <c r="C243" s="13"/>
      <c r="AW243" s="15"/>
    </row>
    <row r="244">
      <c r="B244" s="13"/>
      <c r="C244" s="13"/>
      <c r="AW244" s="15"/>
    </row>
    <row r="245">
      <c r="B245" s="13"/>
      <c r="C245" s="13"/>
      <c r="AW245" s="15"/>
    </row>
    <row r="246">
      <c r="B246" s="13"/>
      <c r="C246" s="13"/>
      <c r="AW246" s="15"/>
    </row>
    <row r="247">
      <c r="B247" s="13"/>
      <c r="C247" s="13"/>
      <c r="AW247" s="15"/>
    </row>
    <row r="248">
      <c r="B248" s="13"/>
      <c r="C248" s="13"/>
      <c r="AW248" s="15"/>
    </row>
    <row r="249">
      <c r="B249" s="13"/>
      <c r="C249" s="13"/>
      <c r="AW249" s="15"/>
    </row>
    <row r="250">
      <c r="B250" s="13"/>
      <c r="C250" s="13"/>
      <c r="AW250" s="15"/>
    </row>
    <row r="251">
      <c r="B251" s="13"/>
      <c r="C251" s="13"/>
      <c r="AW251" s="15"/>
    </row>
    <row r="252">
      <c r="B252" s="13"/>
      <c r="C252" s="13"/>
      <c r="AW252" s="15"/>
    </row>
    <row r="253">
      <c r="B253" s="13"/>
      <c r="C253" s="13"/>
      <c r="AW253" s="15"/>
    </row>
    <row r="254">
      <c r="B254" s="13"/>
      <c r="C254" s="13"/>
      <c r="AW254" s="15"/>
    </row>
    <row r="255">
      <c r="B255" s="13"/>
      <c r="C255" s="13"/>
      <c r="AW255" s="15"/>
    </row>
    <row r="256">
      <c r="B256" s="13"/>
      <c r="C256" s="13"/>
      <c r="AW256" s="15"/>
    </row>
    <row r="257">
      <c r="B257" s="13"/>
      <c r="C257" s="13"/>
      <c r="AW257" s="15"/>
    </row>
    <row r="258">
      <c r="B258" s="13"/>
      <c r="C258" s="13"/>
      <c r="AW258" s="15"/>
    </row>
    <row r="259">
      <c r="B259" s="13"/>
      <c r="C259" s="13"/>
      <c r="AW259" s="15"/>
    </row>
    <row r="260">
      <c r="B260" s="13"/>
      <c r="C260" s="13"/>
      <c r="AW260" s="15"/>
    </row>
    <row r="261">
      <c r="B261" s="13"/>
      <c r="C261" s="13"/>
      <c r="AW261" s="15"/>
    </row>
    <row r="262">
      <c r="B262" s="13"/>
      <c r="C262" s="13"/>
      <c r="AW262" s="15"/>
    </row>
    <row r="263">
      <c r="B263" s="13"/>
      <c r="C263" s="13"/>
      <c r="AW263" s="15"/>
    </row>
    <row r="264">
      <c r="B264" s="13"/>
      <c r="C264" s="13"/>
      <c r="AW264" s="15"/>
    </row>
    <row r="265">
      <c r="B265" s="13"/>
      <c r="C265" s="13"/>
      <c r="AW265" s="15"/>
    </row>
    <row r="266">
      <c r="B266" s="13"/>
      <c r="C266" s="13"/>
      <c r="AW266" s="15"/>
    </row>
    <row r="267">
      <c r="B267" s="13"/>
      <c r="C267" s="13"/>
      <c r="AW267" s="15"/>
    </row>
    <row r="268">
      <c r="B268" s="13"/>
      <c r="C268" s="13"/>
      <c r="AW268" s="15"/>
    </row>
    <row r="269">
      <c r="B269" s="13"/>
      <c r="C269" s="13"/>
      <c r="AW269" s="15"/>
    </row>
    <row r="270">
      <c r="B270" s="13"/>
      <c r="C270" s="13"/>
      <c r="AW270" s="15"/>
    </row>
    <row r="271">
      <c r="B271" s="13"/>
      <c r="C271" s="13"/>
      <c r="AW271" s="15"/>
    </row>
    <row r="272">
      <c r="B272" s="13"/>
      <c r="C272" s="13"/>
      <c r="AW272" s="15"/>
    </row>
    <row r="273">
      <c r="B273" s="13"/>
      <c r="C273" s="13"/>
      <c r="AW273" s="15"/>
    </row>
    <row r="274">
      <c r="B274" s="13"/>
      <c r="C274" s="13"/>
      <c r="AW274" s="15"/>
    </row>
    <row r="275">
      <c r="B275" s="13"/>
      <c r="C275" s="13"/>
      <c r="AW275" s="15"/>
    </row>
    <row r="276">
      <c r="B276" s="13"/>
      <c r="C276" s="13"/>
      <c r="AW276" s="15"/>
    </row>
    <row r="277">
      <c r="B277" s="13"/>
      <c r="C277" s="13"/>
      <c r="AW277" s="15"/>
    </row>
    <row r="278">
      <c r="B278" s="13"/>
      <c r="C278" s="13"/>
      <c r="AW278" s="15"/>
    </row>
    <row r="279">
      <c r="B279" s="13"/>
      <c r="C279" s="13"/>
      <c r="AW279" s="15"/>
    </row>
    <row r="280">
      <c r="B280" s="13"/>
      <c r="C280" s="13"/>
      <c r="AW280" s="15"/>
    </row>
    <row r="281">
      <c r="B281" s="13"/>
      <c r="C281" s="13"/>
      <c r="AW281" s="15"/>
    </row>
    <row r="282">
      <c r="B282" s="13"/>
      <c r="C282" s="13"/>
      <c r="AW282" s="15"/>
    </row>
    <row r="283">
      <c r="B283" s="13"/>
      <c r="C283" s="13"/>
      <c r="AW283" s="15"/>
    </row>
    <row r="284">
      <c r="B284" s="13"/>
      <c r="C284" s="13"/>
      <c r="AW284" s="15"/>
    </row>
    <row r="285">
      <c r="B285" s="13"/>
      <c r="C285" s="13"/>
      <c r="AW285" s="15"/>
    </row>
    <row r="286">
      <c r="B286" s="13"/>
      <c r="C286" s="13"/>
      <c r="AW286" s="15"/>
    </row>
    <row r="287">
      <c r="B287" s="13"/>
      <c r="C287" s="13"/>
      <c r="AW287" s="15"/>
    </row>
    <row r="288">
      <c r="B288" s="13"/>
      <c r="C288" s="13"/>
      <c r="AW288" s="15"/>
    </row>
    <row r="289">
      <c r="B289" s="13"/>
      <c r="C289" s="13"/>
      <c r="AW289" s="15"/>
    </row>
    <row r="290">
      <c r="B290" s="13"/>
      <c r="C290" s="13"/>
      <c r="AW290" s="15"/>
    </row>
    <row r="291">
      <c r="B291" s="13"/>
      <c r="C291" s="13"/>
      <c r="AW291" s="15"/>
    </row>
    <row r="292">
      <c r="B292" s="13"/>
      <c r="C292" s="13"/>
      <c r="AW292" s="15"/>
    </row>
    <row r="293">
      <c r="B293" s="13"/>
      <c r="C293" s="13"/>
      <c r="AW293" s="15"/>
    </row>
    <row r="294">
      <c r="B294" s="13"/>
      <c r="C294" s="13"/>
      <c r="AW294" s="15"/>
    </row>
    <row r="295">
      <c r="B295" s="13"/>
      <c r="C295" s="13"/>
      <c r="AW295" s="15"/>
    </row>
    <row r="296">
      <c r="B296" s="13"/>
      <c r="C296" s="13"/>
      <c r="AW296" s="15"/>
    </row>
    <row r="297">
      <c r="B297" s="13"/>
      <c r="C297" s="13"/>
      <c r="AW297" s="15"/>
    </row>
    <row r="298">
      <c r="B298" s="13"/>
      <c r="C298" s="13"/>
      <c r="AW298" s="15"/>
    </row>
    <row r="299">
      <c r="B299" s="13"/>
      <c r="C299" s="13"/>
      <c r="AW299" s="15"/>
    </row>
    <row r="300">
      <c r="B300" s="13"/>
      <c r="C300" s="13"/>
      <c r="AW300" s="15"/>
    </row>
    <row r="301">
      <c r="B301" s="13"/>
      <c r="C301" s="13"/>
      <c r="AW301" s="15"/>
    </row>
    <row r="302">
      <c r="B302" s="13"/>
      <c r="C302" s="13"/>
      <c r="AW302" s="15"/>
    </row>
    <row r="303">
      <c r="B303" s="13"/>
      <c r="C303" s="13"/>
      <c r="AW303" s="15"/>
    </row>
    <row r="304">
      <c r="B304" s="13"/>
      <c r="C304" s="13"/>
      <c r="AW304" s="15"/>
    </row>
    <row r="305">
      <c r="B305" s="13"/>
      <c r="C305" s="13"/>
      <c r="AW305" s="15"/>
    </row>
    <row r="306">
      <c r="B306" s="13"/>
      <c r="C306" s="13"/>
      <c r="AW306" s="15"/>
    </row>
    <row r="307">
      <c r="B307" s="13"/>
      <c r="C307" s="13"/>
      <c r="AW307" s="15"/>
    </row>
    <row r="308">
      <c r="B308" s="13"/>
      <c r="C308" s="13"/>
      <c r="AW308" s="15"/>
    </row>
    <row r="309">
      <c r="B309" s="13"/>
      <c r="C309" s="13"/>
      <c r="AW309" s="15"/>
    </row>
    <row r="310">
      <c r="B310" s="13"/>
      <c r="C310" s="13"/>
      <c r="AW310" s="15"/>
    </row>
    <row r="311">
      <c r="B311" s="13"/>
      <c r="C311" s="13"/>
      <c r="AW311" s="15"/>
    </row>
    <row r="312">
      <c r="B312" s="13"/>
      <c r="C312" s="13"/>
      <c r="AW312" s="15"/>
    </row>
    <row r="313">
      <c r="B313" s="13"/>
      <c r="C313" s="13"/>
      <c r="AW313" s="15"/>
    </row>
    <row r="314">
      <c r="B314" s="13"/>
      <c r="C314" s="13"/>
      <c r="AW314" s="15"/>
    </row>
    <row r="315">
      <c r="B315" s="13"/>
      <c r="C315" s="13"/>
      <c r="AW315" s="15"/>
    </row>
    <row r="316">
      <c r="B316" s="13"/>
      <c r="C316" s="13"/>
      <c r="AW316" s="15"/>
    </row>
    <row r="317">
      <c r="B317" s="13"/>
      <c r="C317" s="13"/>
      <c r="AW317" s="15"/>
    </row>
    <row r="318">
      <c r="B318" s="13"/>
      <c r="C318" s="13"/>
      <c r="AW318" s="15"/>
    </row>
    <row r="319">
      <c r="B319" s="13"/>
      <c r="C319" s="13"/>
      <c r="AW319" s="15"/>
    </row>
    <row r="320">
      <c r="B320" s="13"/>
      <c r="C320" s="13"/>
      <c r="AW320" s="15"/>
    </row>
    <row r="321">
      <c r="B321" s="13"/>
      <c r="C321" s="13"/>
      <c r="AW321" s="15"/>
    </row>
    <row r="322">
      <c r="B322" s="13"/>
      <c r="C322" s="13"/>
      <c r="AW322" s="15"/>
    </row>
    <row r="323">
      <c r="B323" s="13"/>
      <c r="C323" s="13"/>
      <c r="AW323" s="15"/>
    </row>
    <row r="324">
      <c r="B324" s="13"/>
      <c r="C324" s="13"/>
      <c r="AW324" s="15"/>
    </row>
    <row r="325">
      <c r="B325" s="13"/>
      <c r="C325" s="13"/>
      <c r="AW325" s="15"/>
    </row>
    <row r="326">
      <c r="B326" s="13"/>
      <c r="C326" s="13"/>
      <c r="AW326" s="15"/>
    </row>
    <row r="327">
      <c r="B327" s="13"/>
      <c r="C327" s="13"/>
      <c r="AW327" s="15"/>
    </row>
    <row r="328">
      <c r="B328" s="13"/>
      <c r="C328" s="13"/>
      <c r="AW328" s="15"/>
    </row>
    <row r="329">
      <c r="B329" s="13"/>
      <c r="C329" s="13"/>
      <c r="AW329" s="15"/>
    </row>
    <row r="330">
      <c r="B330" s="13"/>
      <c r="C330" s="13"/>
      <c r="AW330" s="15"/>
    </row>
    <row r="331">
      <c r="B331" s="13"/>
      <c r="C331" s="13"/>
      <c r="AW331" s="15"/>
    </row>
    <row r="332">
      <c r="B332" s="13"/>
      <c r="C332" s="13"/>
      <c r="AW332" s="15"/>
    </row>
    <row r="333">
      <c r="B333" s="13"/>
      <c r="C333" s="13"/>
      <c r="AW333" s="15"/>
    </row>
    <row r="334">
      <c r="B334" s="13"/>
      <c r="C334" s="13"/>
      <c r="AW334" s="15"/>
    </row>
    <row r="335">
      <c r="B335" s="13"/>
      <c r="C335" s="13"/>
      <c r="AW335" s="15"/>
    </row>
    <row r="336">
      <c r="B336" s="13"/>
      <c r="C336" s="13"/>
      <c r="AW336" s="15"/>
    </row>
    <row r="337">
      <c r="B337" s="13"/>
      <c r="C337" s="13"/>
      <c r="AW337" s="15"/>
    </row>
    <row r="338">
      <c r="B338" s="13"/>
      <c r="C338" s="13"/>
      <c r="AW338" s="15"/>
    </row>
    <row r="339">
      <c r="B339" s="13"/>
      <c r="C339" s="13"/>
      <c r="AW339" s="15"/>
    </row>
    <row r="340">
      <c r="B340" s="13"/>
      <c r="C340" s="13"/>
      <c r="AW340" s="15"/>
    </row>
    <row r="341">
      <c r="B341" s="13"/>
      <c r="C341" s="13"/>
      <c r="AW341" s="15"/>
    </row>
    <row r="342">
      <c r="B342" s="13"/>
      <c r="C342" s="13"/>
      <c r="AW342" s="15"/>
    </row>
    <row r="343">
      <c r="B343" s="13"/>
      <c r="C343" s="13"/>
      <c r="AW343" s="15"/>
    </row>
    <row r="344">
      <c r="B344" s="13"/>
      <c r="C344" s="13"/>
      <c r="AW344" s="15"/>
    </row>
    <row r="345">
      <c r="B345" s="13"/>
      <c r="C345" s="13"/>
      <c r="AW345" s="15"/>
    </row>
    <row r="346">
      <c r="B346" s="13"/>
      <c r="C346" s="13"/>
      <c r="AW346" s="15"/>
    </row>
    <row r="347">
      <c r="B347" s="13"/>
      <c r="C347" s="13"/>
      <c r="AW347" s="15"/>
    </row>
    <row r="348">
      <c r="B348" s="13"/>
      <c r="C348" s="13"/>
      <c r="AW348" s="15"/>
    </row>
    <row r="349">
      <c r="B349" s="13"/>
      <c r="C349" s="13"/>
      <c r="AW349" s="15"/>
    </row>
    <row r="350">
      <c r="B350" s="13"/>
      <c r="C350" s="13"/>
      <c r="AW350" s="15"/>
    </row>
    <row r="351">
      <c r="B351" s="13"/>
      <c r="C351" s="13"/>
      <c r="AW351" s="15"/>
    </row>
    <row r="352">
      <c r="B352" s="13"/>
      <c r="C352" s="13"/>
      <c r="AW352" s="15"/>
    </row>
    <row r="353">
      <c r="B353" s="13"/>
      <c r="C353" s="13"/>
      <c r="AW353" s="15"/>
    </row>
    <row r="354">
      <c r="B354" s="13"/>
      <c r="C354" s="13"/>
      <c r="AW354" s="15"/>
    </row>
    <row r="355">
      <c r="B355" s="13"/>
      <c r="C355" s="13"/>
      <c r="AW355" s="15"/>
    </row>
    <row r="356">
      <c r="B356" s="13"/>
      <c r="C356" s="13"/>
      <c r="AW356" s="15"/>
    </row>
    <row r="357">
      <c r="B357" s="13"/>
      <c r="C357" s="13"/>
      <c r="AW357" s="15"/>
    </row>
    <row r="358">
      <c r="B358" s="13"/>
      <c r="C358" s="13"/>
      <c r="AW358" s="15"/>
    </row>
    <row r="359">
      <c r="B359" s="13"/>
      <c r="C359" s="13"/>
      <c r="AW359" s="15"/>
    </row>
    <row r="360">
      <c r="B360" s="13"/>
      <c r="C360" s="13"/>
      <c r="AW360" s="15"/>
    </row>
    <row r="361">
      <c r="B361" s="13"/>
      <c r="C361" s="13"/>
      <c r="AW361" s="15"/>
    </row>
    <row r="362">
      <c r="B362" s="13"/>
      <c r="C362" s="13"/>
      <c r="AW362" s="15"/>
    </row>
    <row r="363">
      <c r="B363" s="13"/>
      <c r="C363" s="13"/>
      <c r="AW363" s="15"/>
    </row>
    <row r="364">
      <c r="B364" s="13"/>
      <c r="C364" s="13"/>
      <c r="AW364" s="15"/>
    </row>
    <row r="365">
      <c r="B365" s="13"/>
      <c r="C365" s="13"/>
      <c r="AW365" s="15"/>
    </row>
    <row r="366">
      <c r="B366" s="13"/>
      <c r="C366" s="13"/>
      <c r="AW366" s="15"/>
    </row>
    <row r="367">
      <c r="B367" s="13"/>
      <c r="C367" s="13"/>
      <c r="AW367" s="15"/>
    </row>
    <row r="368">
      <c r="B368" s="13"/>
      <c r="C368" s="13"/>
      <c r="AW368" s="15"/>
    </row>
    <row r="369">
      <c r="B369" s="13"/>
      <c r="C369" s="13"/>
      <c r="AW369" s="15"/>
    </row>
    <row r="370">
      <c r="B370" s="13"/>
      <c r="C370" s="13"/>
      <c r="AW370" s="15"/>
    </row>
    <row r="371">
      <c r="B371" s="13"/>
      <c r="C371" s="13"/>
      <c r="AW371" s="15"/>
    </row>
    <row r="372">
      <c r="B372" s="13"/>
      <c r="C372" s="13"/>
      <c r="AW372" s="15"/>
    </row>
    <row r="373">
      <c r="B373" s="13"/>
      <c r="C373" s="13"/>
      <c r="AW373" s="15"/>
    </row>
    <row r="374">
      <c r="B374" s="13"/>
      <c r="C374" s="13"/>
      <c r="AW374" s="15"/>
    </row>
    <row r="375">
      <c r="B375" s="13"/>
      <c r="C375" s="13"/>
      <c r="AW375" s="15"/>
    </row>
    <row r="376">
      <c r="B376" s="13"/>
      <c r="C376" s="13"/>
      <c r="AW376" s="15"/>
    </row>
    <row r="377">
      <c r="B377" s="13"/>
      <c r="C377" s="13"/>
      <c r="AW377" s="15"/>
    </row>
    <row r="378">
      <c r="B378" s="13"/>
      <c r="C378" s="13"/>
      <c r="AW378" s="15"/>
    </row>
    <row r="379">
      <c r="B379" s="13"/>
      <c r="C379" s="13"/>
      <c r="AW379" s="15"/>
    </row>
    <row r="380">
      <c r="B380" s="13"/>
      <c r="C380" s="13"/>
      <c r="AW380" s="15"/>
    </row>
    <row r="381">
      <c r="B381" s="13"/>
      <c r="C381" s="13"/>
      <c r="AW381" s="15"/>
    </row>
    <row r="382">
      <c r="B382" s="13"/>
      <c r="C382" s="13"/>
      <c r="AW382" s="15"/>
    </row>
    <row r="383">
      <c r="B383" s="13"/>
      <c r="C383" s="13"/>
      <c r="AW383" s="15"/>
    </row>
    <row r="384">
      <c r="B384" s="13"/>
      <c r="C384" s="13"/>
      <c r="AW384" s="15"/>
    </row>
    <row r="385">
      <c r="B385" s="13"/>
      <c r="C385" s="13"/>
      <c r="AW385" s="15"/>
    </row>
    <row r="386">
      <c r="B386" s="13"/>
      <c r="C386" s="13"/>
      <c r="AW386" s="15"/>
    </row>
    <row r="387">
      <c r="B387" s="13"/>
      <c r="C387" s="13"/>
      <c r="AW387" s="15"/>
    </row>
    <row r="388">
      <c r="B388" s="13"/>
      <c r="C388" s="13"/>
      <c r="AW388" s="15"/>
    </row>
    <row r="389">
      <c r="B389" s="13"/>
      <c r="C389" s="13"/>
      <c r="AW389" s="15"/>
    </row>
    <row r="390">
      <c r="B390" s="13"/>
      <c r="C390" s="13"/>
      <c r="AW390" s="15"/>
    </row>
    <row r="391">
      <c r="B391" s="13"/>
      <c r="C391" s="13"/>
      <c r="AW391" s="15"/>
    </row>
    <row r="392">
      <c r="B392" s="13"/>
      <c r="C392" s="13"/>
      <c r="AW392" s="15"/>
    </row>
    <row r="393">
      <c r="B393" s="13"/>
      <c r="C393" s="13"/>
      <c r="AW393" s="15"/>
    </row>
    <row r="394">
      <c r="B394" s="13"/>
      <c r="C394" s="13"/>
      <c r="AW394" s="15"/>
    </row>
    <row r="395">
      <c r="B395" s="13"/>
      <c r="C395" s="13"/>
      <c r="AW395" s="15"/>
    </row>
    <row r="396">
      <c r="B396" s="13"/>
      <c r="C396" s="13"/>
      <c r="AW396" s="15"/>
    </row>
    <row r="397">
      <c r="B397" s="13"/>
      <c r="C397" s="13"/>
      <c r="AW397" s="15"/>
    </row>
    <row r="398">
      <c r="B398" s="13"/>
      <c r="C398" s="13"/>
      <c r="AW398" s="15"/>
    </row>
    <row r="399">
      <c r="B399" s="13"/>
      <c r="C399" s="13"/>
      <c r="AW399" s="15"/>
    </row>
    <row r="400">
      <c r="B400" s="13"/>
      <c r="C400" s="13"/>
      <c r="AW400" s="15"/>
    </row>
    <row r="401">
      <c r="B401" s="13"/>
      <c r="C401" s="13"/>
      <c r="AW401" s="15"/>
    </row>
    <row r="402">
      <c r="B402" s="13"/>
      <c r="C402" s="13"/>
      <c r="AW402" s="15"/>
    </row>
    <row r="403">
      <c r="B403" s="13"/>
      <c r="C403" s="13"/>
      <c r="AW403" s="15"/>
    </row>
    <row r="404">
      <c r="B404" s="13"/>
      <c r="C404" s="13"/>
      <c r="AW404" s="15"/>
    </row>
    <row r="405">
      <c r="B405" s="13"/>
      <c r="C405" s="13"/>
      <c r="AW405" s="15"/>
    </row>
    <row r="406">
      <c r="B406" s="13"/>
      <c r="C406" s="13"/>
      <c r="AW406" s="15"/>
    </row>
    <row r="407">
      <c r="B407" s="13"/>
      <c r="C407" s="13"/>
      <c r="AW407" s="15"/>
    </row>
    <row r="408">
      <c r="B408" s="13"/>
      <c r="C408" s="13"/>
      <c r="AW408" s="15"/>
    </row>
    <row r="409">
      <c r="B409" s="13"/>
      <c r="C409" s="13"/>
      <c r="AW409" s="15"/>
    </row>
    <row r="410">
      <c r="B410" s="13"/>
      <c r="C410" s="13"/>
      <c r="AW410" s="15"/>
    </row>
    <row r="411">
      <c r="B411" s="13"/>
      <c r="C411" s="13"/>
      <c r="AW411" s="15"/>
    </row>
    <row r="412">
      <c r="B412" s="13"/>
      <c r="C412" s="13"/>
      <c r="AW412" s="15"/>
    </row>
    <row r="413">
      <c r="B413" s="13"/>
      <c r="C413" s="13"/>
      <c r="AW413" s="15"/>
    </row>
    <row r="414">
      <c r="B414" s="13"/>
      <c r="C414" s="13"/>
      <c r="AW414" s="15"/>
    </row>
    <row r="415">
      <c r="B415" s="13"/>
      <c r="C415" s="13"/>
      <c r="AW415" s="15"/>
    </row>
    <row r="416">
      <c r="B416" s="13"/>
      <c r="C416" s="13"/>
      <c r="AW416" s="15"/>
    </row>
    <row r="417">
      <c r="B417" s="13"/>
      <c r="C417" s="13"/>
      <c r="AW417" s="15"/>
    </row>
    <row r="418">
      <c r="B418" s="13"/>
      <c r="C418" s="13"/>
      <c r="AW418" s="15"/>
    </row>
    <row r="419">
      <c r="B419" s="13"/>
      <c r="C419" s="13"/>
      <c r="AW419" s="15"/>
    </row>
    <row r="420">
      <c r="B420" s="13"/>
      <c r="C420" s="13"/>
      <c r="AW420" s="15"/>
    </row>
    <row r="421">
      <c r="B421" s="13"/>
      <c r="C421" s="13"/>
      <c r="AW421" s="15"/>
    </row>
    <row r="422">
      <c r="B422" s="13"/>
      <c r="C422" s="13"/>
      <c r="AW422" s="15"/>
    </row>
    <row r="423">
      <c r="B423" s="13"/>
      <c r="C423" s="13"/>
      <c r="AW423" s="15"/>
    </row>
    <row r="424">
      <c r="B424" s="13"/>
      <c r="C424" s="13"/>
      <c r="AW424" s="15"/>
    </row>
    <row r="425">
      <c r="B425" s="13"/>
      <c r="C425" s="13"/>
      <c r="AW425" s="15"/>
    </row>
    <row r="426">
      <c r="B426" s="13"/>
      <c r="C426" s="13"/>
      <c r="AW426" s="15"/>
    </row>
    <row r="427">
      <c r="B427" s="13"/>
      <c r="C427" s="13"/>
      <c r="AW427" s="15"/>
    </row>
    <row r="428">
      <c r="B428" s="13"/>
      <c r="C428" s="13"/>
      <c r="AW428" s="15"/>
    </row>
    <row r="429">
      <c r="B429" s="13"/>
      <c r="C429" s="13"/>
      <c r="AW429" s="15"/>
    </row>
    <row r="430">
      <c r="B430" s="13"/>
      <c r="C430" s="13"/>
      <c r="AW430" s="15"/>
    </row>
    <row r="431">
      <c r="B431" s="13"/>
      <c r="C431" s="13"/>
      <c r="AW431" s="15"/>
    </row>
    <row r="432">
      <c r="B432" s="13"/>
      <c r="C432" s="13"/>
      <c r="AW432" s="15"/>
    </row>
    <row r="433">
      <c r="B433" s="13"/>
      <c r="C433" s="13"/>
      <c r="AW433" s="15"/>
    </row>
    <row r="434">
      <c r="B434" s="13"/>
      <c r="C434" s="13"/>
      <c r="AW434" s="15"/>
    </row>
    <row r="435">
      <c r="B435" s="13"/>
      <c r="C435" s="13"/>
      <c r="AW435" s="15"/>
    </row>
    <row r="436">
      <c r="B436" s="13"/>
      <c r="C436" s="13"/>
      <c r="AW436" s="15"/>
    </row>
    <row r="437">
      <c r="B437" s="13"/>
      <c r="C437" s="13"/>
      <c r="AW437" s="15"/>
    </row>
    <row r="438">
      <c r="B438" s="13"/>
      <c r="C438" s="13"/>
      <c r="AW438" s="15"/>
    </row>
    <row r="439">
      <c r="B439" s="13"/>
      <c r="C439" s="13"/>
      <c r="AW439" s="15"/>
    </row>
    <row r="440">
      <c r="B440" s="13"/>
      <c r="C440" s="13"/>
      <c r="AW440" s="15"/>
    </row>
    <row r="441">
      <c r="B441" s="13"/>
      <c r="C441" s="13"/>
      <c r="AW441" s="15"/>
    </row>
    <row r="442">
      <c r="B442" s="13"/>
      <c r="C442" s="13"/>
      <c r="AW442" s="15"/>
    </row>
    <row r="443">
      <c r="B443" s="13"/>
      <c r="C443" s="13"/>
      <c r="AW443" s="15"/>
    </row>
    <row r="444">
      <c r="B444" s="13"/>
      <c r="C444" s="13"/>
      <c r="AW444" s="15"/>
    </row>
    <row r="445">
      <c r="B445" s="13"/>
      <c r="C445" s="13"/>
      <c r="AW445" s="15"/>
    </row>
    <row r="446">
      <c r="B446" s="13"/>
      <c r="C446" s="13"/>
      <c r="AW446" s="15"/>
    </row>
    <row r="447">
      <c r="B447" s="13"/>
      <c r="C447" s="13"/>
      <c r="AW447" s="15"/>
    </row>
    <row r="448">
      <c r="B448" s="13"/>
      <c r="C448" s="13"/>
      <c r="AW448" s="15"/>
    </row>
    <row r="449">
      <c r="B449" s="13"/>
      <c r="C449" s="13"/>
      <c r="AW449" s="15"/>
    </row>
    <row r="450">
      <c r="B450" s="13"/>
      <c r="C450" s="13"/>
      <c r="AW450" s="15"/>
    </row>
    <row r="451">
      <c r="B451" s="13"/>
      <c r="C451" s="13"/>
      <c r="AW451" s="15"/>
    </row>
    <row r="452">
      <c r="B452" s="13"/>
      <c r="C452" s="13"/>
      <c r="AW452" s="15"/>
    </row>
    <row r="453">
      <c r="B453" s="13"/>
      <c r="C453" s="13"/>
      <c r="AW453" s="15"/>
    </row>
    <row r="454">
      <c r="B454" s="13"/>
      <c r="C454" s="13"/>
      <c r="AW454" s="15"/>
    </row>
    <row r="455">
      <c r="B455" s="13"/>
      <c r="C455" s="13"/>
      <c r="AW455" s="15"/>
    </row>
    <row r="456">
      <c r="B456" s="13"/>
      <c r="C456" s="13"/>
      <c r="AW456" s="15"/>
    </row>
    <row r="457">
      <c r="B457" s="13"/>
      <c r="C457" s="13"/>
      <c r="AW457" s="15"/>
    </row>
    <row r="458">
      <c r="B458" s="13"/>
      <c r="C458" s="13"/>
      <c r="AW458" s="15"/>
    </row>
    <row r="459">
      <c r="B459" s="13"/>
      <c r="C459" s="13"/>
      <c r="AW459" s="15"/>
    </row>
    <row r="460">
      <c r="B460" s="13"/>
      <c r="C460" s="13"/>
      <c r="AW460" s="15"/>
    </row>
    <row r="461">
      <c r="B461" s="13"/>
      <c r="C461" s="13"/>
      <c r="AW461" s="15"/>
    </row>
    <row r="462">
      <c r="B462" s="13"/>
      <c r="C462" s="13"/>
      <c r="AW462" s="15"/>
    </row>
    <row r="463">
      <c r="B463" s="13"/>
      <c r="C463" s="13"/>
      <c r="AW463" s="15"/>
    </row>
    <row r="464">
      <c r="B464" s="13"/>
      <c r="C464" s="13"/>
      <c r="AW464" s="15"/>
    </row>
    <row r="465">
      <c r="B465" s="13"/>
      <c r="C465" s="13"/>
      <c r="AW465" s="15"/>
    </row>
    <row r="466">
      <c r="B466" s="13"/>
      <c r="C466" s="13"/>
      <c r="AW466" s="15"/>
    </row>
    <row r="467">
      <c r="B467" s="13"/>
      <c r="C467" s="13"/>
      <c r="AW467" s="15"/>
    </row>
    <row r="468">
      <c r="B468" s="13"/>
      <c r="C468" s="13"/>
      <c r="AW468" s="15"/>
    </row>
    <row r="469">
      <c r="B469" s="13"/>
      <c r="C469" s="13"/>
      <c r="AW469" s="15"/>
    </row>
    <row r="470">
      <c r="B470" s="13"/>
      <c r="C470" s="13"/>
      <c r="AW470" s="15"/>
    </row>
    <row r="471">
      <c r="B471" s="13"/>
      <c r="C471" s="13"/>
      <c r="AW471" s="15"/>
    </row>
    <row r="472">
      <c r="B472" s="13"/>
      <c r="C472" s="13"/>
      <c r="AW472" s="15"/>
    </row>
    <row r="473">
      <c r="B473" s="13"/>
      <c r="C473" s="13"/>
      <c r="AW473" s="15"/>
    </row>
    <row r="474">
      <c r="B474" s="13"/>
      <c r="C474" s="13"/>
      <c r="AW474" s="15"/>
    </row>
    <row r="475">
      <c r="B475" s="13"/>
      <c r="C475" s="13"/>
      <c r="AW475" s="15"/>
    </row>
    <row r="476">
      <c r="B476" s="13"/>
      <c r="C476" s="13"/>
      <c r="AW476" s="15"/>
    </row>
    <row r="477">
      <c r="B477" s="13"/>
      <c r="C477" s="13"/>
      <c r="AW477" s="15"/>
    </row>
    <row r="478">
      <c r="B478" s="13"/>
      <c r="C478" s="13"/>
      <c r="AW478" s="15"/>
    </row>
    <row r="479">
      <c r="B479" s="13"/>
      <c r="C479" s="13"/>
      <c r="AW479" s="15"/>
    </row>
    <row r="480">
      <c r="B480" s="13"/>
      <c r="C480" s="13"/>
      <c r="AW480" s="15"/>
    </row>
    <row r="481">
      <c r="B481" s="13"/>
      <c r="C481" s="13"/>
      <c r="AW481" s="15"/>
    </row>
    <row r="482">
      <c r="B482" s="13"/>
      <c r="C482" s="13"/>
      <c r="AW482" s="15"/>
    </row>
    <row r="483">
      <c r="B483" s="13"/>
      <c r="C483" s="13"/>
      <c r="AW483" s="15"/>
    </row>
    <row r="484">
      <c r="B484" s="13"/>
      <c r="C484" s="13"/>
      <c r="AW484" s="15"/>
    </row>
    <row r="485">
      <c r="B485" s="13"/>
      <c r="C485" s="13"/>
      <c r="AW485" s="15"/>
    </row>
    <row r="486">
      <c r="B486" s="13"/>
      <c r="C486" s="13"/>
      <c r="AW486" s="15"/>
    </row>
    <row r="487">
      <c r="B487" s="13"/>
      <c r="C487" s="13"/>
      <c r="AW487" s="15"/>
    </row>
    <row r="488">
      <c r="B488" s="13"/>
      <c r="C488" s="13"/>
      <c r="AW488" s="15"/>
    </row>
    <row r="489">
      <c r="B489" s="13"/>
      <c r="C489" s="13"/>
      <c r="AW489" s="15"/>
    </row>
    <row r="490">
      <c r="B490" s="13"/>
      <c r="C490" s="13"/>
      <c r="AW490" s="15"/>
    </row>
    <row r="491">
      <c r="B491" s="13"/>
      <c r="C491" s="13"/>
      <c r="AW491" s="15"/>
    </row>
    <row r="492">
      <c r="B492" s="13"/>
      <c r="C492" s="13"/>
      <c r="AW492" s="15"/>
    </row>
    <row r="493">
      <c r="B493" s="13"/>
      <c r="C493" s="13"/>
      <c r="AW493" s="15"/>
    </row>
    <row r="494">
      <c r="B494" s="13"/>
      <c r="C494" s="13"/>
      <c r="AW494" s="15"/>
    </row>
    <row r="495">
      <c r="B495" s="13"/>
      <c r="C495" s="13"/>
      <c r="AW495" s="15"/>
    </row>
    <row r="496">
      <c r="B496" s="13"/>
      <c r="C496" s="13"/>
      <c r="AW496" s="15"/>
    </row>
    <row r="497">
      <c r="B497" s="13"/>
      <c r="C497" s="13"/>
      <c r="AW497" s="15"/>
    </row>
    <row r="498">
      <c r="B498" s="13"/>
      <c r="C498" s="13"/>
      <c r="AW498" s="15"/>
    </row>
    <row r="499">
      <c r="B499" s="13"/>
      <c r="C499" s="13"/>
      <c r="AW499" s="15"/>
    </row>
    <row r="500">
      <c r="B500" s="13"/>
      <c r="C500" s="13"/>
      <c r="AW500" s="15"/>
    </row>
    <row r="501">
      <c r="B501" s="13"/>
      <c r="C501" s="13"/>
      <c r="AW501" s="15"/>
    </row>
    <row r="502">
      <c r="B502" s="13"/>
      <c r="C502" s="13"/>
      <c r="AW502" s="15"/>
    </row>
    <row r="503">
      <c r="B503" s="13"/>
      <c r="C503" s="13"/>
      <c r="AW503" s="15"/>
    </row>
    <row r="504">
      <c r="B504" s="13"/>
      <c r="C504" s="13"/>
      <c r="AW504" s="15"/>
    </row>
    <row r="505">
      <c r="B505" s="13"/>
      <c r="C505" s="13"/>
      <c r="AW505" s="15"/>
    </row>
    <row r="506">
      <c r="B506" s="13"/>
      <c r="C506" s="13"/>
      <c r="AW506" s="15"/>
    </row>
    <row r="507">
      <c r="B507" s="13"/>
      <c r="C507" s="13"/>
      <c r="AW507" s="15"/>
    </row>
    <row r="508">
      <c r="B508" s="13"/>
      <c r="C508" s="13"/>
      <c r="AW508" s="15"/>
    </row>
    <row r="509">
      <c r="B509" s="13"/>
      <c r="C509" s="13"/>
      <c r="AW509" s="15"/>
    </row>
    <row r="510">
      <c r="B510" s="13"/>
      <c r="C510" s="13"/>
      <c r="AW510" s="15"/>
    </row>
    <row r="511">
      <c r="B511" s="13"/>
      <c r="C511" s="13"/>
      <c r="AW511" s="15"/>
    </row>
    <row r="512">
      <c r="B512" s="13"/>
      <c r="C512" s="13"/>
      <c r="AW512" s="15"/>
    </row>
    <row r="513">
      <c r="B513" s="13"/>
      <c r="C513" s="13"/>
      <c r="AW513" s="15"/>
    </row>
    <row r="514">
      <c r="B514" s="13"/>
      <c r="C514" s="13"/>
      <c r="AW514" s="15"/>
    </row>
    <row r="515">
      <c r="B515" s="13"/>
      <c r="C515" s="13"/>
      <c r="AW515" s="15"/>
    </row>
    <row r="516">
      <c r="B516" s="13"/>
      <c r="C516" s="13"/>
      <c r="AW516" s="15"/>
    </row>
    <row r="517">
      <c r="B517" s="13"/>
      <c r="C517" s="13"/>
      <c r="AW517" s="15"/>
    </row>
    <row r="518">
      <c r="B518" s="13"/>
      <c r="C518" s="13"/>
      <c r="AW518" s="15"/>
    </row>
    <row r="519">
      <c r="B519" s="13"/>
      <c r="C519" s="13"/>
      <c r="AW519" s="15"/>
    </row>
    <row r="520">
      <c r="B520" s="13"/>
      <c r="C520" s="13"/>
      <c r="AW520" s="15"/>
    </row>
    <row r="521">
      <c r="B521" s="13"/>
      <c r="C521" s="13"/>
      <c r="AW521" s="15"/>
    </row>
    <row r="522">
      <c r="B522" s="13"/>
      <c r="C522" s="13"/>
      <c r="AW522" s="15"/>
    </row>
    <row r="523">
      <c r="B523" s="13"/>
      <c r="C523" s="13"/>
      <c r="AW523" s="15"/>
    </row>
    <row r="524">
      <c r="B524" s="13"/>
      <c r="C524" s="13"/>
      <c r="AW524" s="15"/>
    </row>
    <row r="525">
      <c r="B525" s="13"/>
      <c r="C525" s="13"/>
      <c r="AW525" s="15"/>
    </row>
    <row r="526">
      <c r="B526" s="13"/>
      <c r="C526" s="13"/>
      <c r="AW526" s="15"/>
    </row>
    <row r="527">
      <c r="B527" s="13"/>
      <c r="C527" s="13"/>
      <c r="AW527" s="15"/>
    </row>
    <row r="528">
      <c r="B528" s="13"/>
      <c r="C528" s="13"/>
      <c r="AW528" s="15"/>
    </row>
    <row r="529">
      <c r="B529" s="13"/>
      <c r="C529" s="13"/>
      <c r="AW529" s="15"/>
    </row>
    <row r="530">
      <c r="B530" s="13"/>
      <c r="C530" s="13"/>
      <c r="AW530" s="15"/>
    </row>
    <row r="531">
      <c r="B531" s="13"/>
      <c r="C531" s="13"/>
      <c r="AW531" s="15"/>
    </row>
    <row r="532">
      <c r="B532" s="13"/>
      <c r="C532" s="13"/>
      <c r="AW532" s="15"/>
    </row>
    <row r="533">
      <c r="B533" s="13"/>
      <c r="C533" s="13"/>
      <c r="AW533" s="15"/>
    </row>
    <row r="534">
      <c r="B534" s="13"/>
      <c r="C534" s="13"/>
      <c r="AW534" s="15"/>
    </row>
    <row r="535">
      <c r="B535" s="13"/>
      <c r="C535" s="13"/>
      <c r="AW535" s="15"/>
    </row>
    <row r="536">
      <c r="B536" s="13"/>
      <c r="C536" s="13"/>
      <c r="AW536" s="15"/>
    </row>
    <row r="537">
      <c r="B537" s="13"/>
      <c r="C537" s="13"/>
      <c r="AW537" s="15"/>
    </row>
    <row r="538">
      <c r="B538" s="13"/>
      <c r="C538" s="13"/>
      <c r="AW538" s="15"/>
    </row>
    <row r="539">
      <c r="B539" s="13"/>
      <c r="C539" s="13"/>
      <c r="AW539" s="15"/>
    </row>
    <row r="540">
      <c r="B540" s="13"/>
      <c r="C540" s="13"/>
      <c r="AW540" s="15"/>
    </row>
    <row r="541">
      <c r="B541" s="13"/>
      <c r="C541" s="13"/>
      <c r="AW541" s="15"/>
    </row>
    <row r="542">
      <c r="B542" s="13"/>
      <c r="C542" s="13"/>
      <c r="AW542" s="15"/>
    </row>
    <row r="543">
      <c r="B543" s="13"/>
      <c r="C543" s="13"/>
      <c r="AW543" s="15"/>
    </row>
    <row r="544">
      <c r="B544" s="13"/>
      <c r="C544" s="13"/>
      <c r="AW544" s="15"/>
    </row>
    <row r="545">
      <c r="B545" s="13"/>
      <c r="C545" s="13"/>
      <c r="AW545" s="15"/>
    </row>
    <row r="546">
      <c r="B546" s="13"/>
      <c r="C546" s="13"/>
      <c r="AW546" s="15"/>
    </row>
    <row r="547">
      <c r="B547" s="13"/>
      <c r="C547" s="13"/>
      <c r="AW547" s="15"/>
    </row>
    <row r="548">
      <c r="B548" s="13"/>
      <c r="C548" s="13"/>
      <c r="AW548" s="15"/>
    </row>
    <row r="549">
      <c r="B549" s="13"/>
      <c r="C549" s="13"/>
      <c r="AW549" s="15"/>
    </row>
    <row r="550">
      <c r="B550" s="13"/>
      <c r="C550" s="13"/>
      <c r="AW550" s="15"/>
    </row>
    <row r="551">
      <c r="B551" s="13"/>
      <c r="C551" s="13"/>
      <c r="AW551" s="15"/>
    </row>
    <row r="552">
      <c r="B552" s="13"/>
      <c r="C552" s="13"/>
      <c r="AW552" s="15"/>
    </row>
    <row r="553">
      <c r="B553" s="13"/>
      <c r="C553" s="13"/>
      <c r="AW553" s="15"/>
    </row>
    <row r="554">
      <c r="B554" s="13"/>
      <c r="C554" s="13"/>
      <c r="AW554" s="15"/>
    </row>
    <row r="555">
      <c r="B555" s="13"/>
      <c r="C555" s="13"/>
      <c r="AW555" s="15"/>
    </row>
    <row r="556">
      <c r="B556" s="13"/>
      <c r="C556" s="13"/>
      <c r="AW556" s="15"/>
    </row>
    <row r="557">
      <c r="B557" s="13"/>
      <c r="C557" s="13"/>
      <c r="AW557" s="15"/>
    </row>
    <row r="558">
      <c r="B558" s="13"/>
      <c r="C558" s="13"/>
      <c r="AW558" s="15"/>
    </row>
    <row r="559">
      <c r="B559" s="13"/>
      <c r="C559" s="13"/>
      <c r="AW559" s="15"/>
    </row>
    <row r="560">
      <c r="B560" s="13"/>
      <c r="C560" s="13"/>
      <c r="AW560" s="15"/>
    </row>
    <row r="561">
      <c r="B561" s="13"/>
      <c r="C561" s="13"/>
      <c r="AW561" s="15"/>
    </row>
    <row r="562">
      <c r="B562" s="13"/>
      <c r="C562" s="13"/>
      <c r="AW562" s="15"/>
    </row>
    <row r="563">
      <c r="B563" s="13"/>
      <c r="C563" s="13"/>
      <c r="AW563" s="15"/>
    </row>
    <row r="564">
      <c r="B564" s="13"/>
      <c r="C564" s="13"/>
      <c r="AW564" s="15"/>
    </row>
    <row r="565">
      <c r="B565" s="13"/>
      <c r="C565" s="13"/>
      <c r="AW565" s="15"/>
    </row>
    <row r="566">
      <c r="B566" s="13"/>
      <c r="C566" s="13"/>
      <c r="AW566" s="15"/>
    </row>
    <row r="567">
      <c r="B567" s="13"/>
      <c r="C567" s="13"/>
      <c r="AW567" s="15"/>
    </row>
    <row r="568">
      <c r="B568" s="13"/>
      <c r="C568" s="13"/>
      <c r="AW568" s="15"/>
    </row>
    <row r="569">
      <c r="B569" s="13"/>
      <c r="C569" s="13"/>
      <c r="AW569" s="15"/>
    </row>
    <row r="570">
      <c r="B570" s="13"/>
      <c r="C570" s="13"/>
      <c r="AW570" s="15"/>
    </row>
    <row r="571">
      <c r="B571" s="13"/>
      <c r="C571" s="13"/>
      <c r="AW571" s="15"/>
    </row>
    <row r="572">
      <c r="B572" s="13"/>
      <c r="C572" s="13"/>
      <c r="AW572" s="15"/>
    </row>
    <row r="573">
      <c r="B573" s="13"/>
      <c r="C573" s="13"/>
      <c r="AW573" s="15"/>
    </row>
    <row r="574">
      <c r="B574" s="13"/>
      <c r="C574" s="13"/>
      <c r="AW574" s="15"/>
    </row>
    <row r="575">
      <c r="B575" s="13"/>
      <c r="C575" s="13"/>
      <c r="AW575" s="15"/>
    </row>
    <row r="576">
      <c r="B576" s="13"/>
      <c r="C576" s="13"/>
      <c r="AW576" s="15"/>
    </row>
    <row r="577">
      <c r="B577" s="13"/>
      <c r="C577" s="13"/>
      <c r="AW577" s="15"/>
    </row>
    <row r="578">
      <c r="B578" s="13"/>
      <c r="C578" s="13"/>
      <c r="AW578" s="15"/>
    </row>
    <row r="579">
      <c r="B579" s="13"/>
      <c r="C579" s="13"/>
      <c r="AW579" s="15"/>
    </row>
    <row r="580">
      <c r="B580" s="13"/>
      <c r="C580" s="13"/>
      <c r="AW580" s="15"/>
    </row>
    <row r="581">
      <c r="B581" s="13"/>
      <c r="C581" s="13"/>
      <c r="AW581" s="15"/>
    </row>
    <row r="582">
      <c r="B582" s="13"/>
      <c r="C582" s="13"/>
      <c r="AW582" s="15"/>
    </row>
    <row r="583">
      <c r="B583" s="13"/>
      <c r="C583" s="13"/>
      <c r="AW583" s="15"/>
    </row>
    <row r="584">
      <c r="B584" s="13"/>
      <c r="C584" s="13"/>
      <c r="AW584" s="15"/>
    </row>
    <row r="585">
      <c r="B585" s="13"/>
      <c r="C585" s="13"/>
      <c r="AW585" s="15"/>
    </row>
    <row r="586">
      <c r="B586" s="13"/>
      <c r="C586" s="13"/>
      <c r="AW586" s="15"/>
    </row>
    <row r="587">
      <c r="B587" s="13"/>
      <c r="C587" s="13"/>
      <c r="AW587" s="15"/>
    </row>
    <row r="588">
      <c r="B588" s="13"/>
      <c r="C588" s="13"/>
      <c r="AW588" s="15"/>
    </row>
    <row r="589">
      <c r="B589" s="13"/>
      <c r="C589" s="13"/>
      <c r="AW589" s="15"/>
    </row>
    <row r="590">
      <c r="B590" s="13"/>
      <c r="C590" s="13"/>
      <c r="AW590" s="15"/>
    </row>
    <row r="591">
      <c r="B591" s="13"/>
      <c r="C591" s="13"/>
      <c r="AW591" s="15"/>
    </row>
    <row r="592">
      <c r="B592" s="13"/>
      <c r="C592" s="13"/>
      <c r="AW592" s="15"/>
    </row>
    <row r="593">
      <c r="B593" s="13"/>
      <c r="C593" s="13"/>
      <c r="AW593" s="15"/>
    </row>
    <row r="594">
      <c r="B594" s="13"/>
      <c r="C594" s="13"/>
      <c r="AW594" s="15"/>
    </row>
    <row r="595">
      <c r="B595" s="13"/>
      <c r="C595" s="13"/>
      <c r="AW595" s="15"/>
    </row>
    <row r="596">
      <c r="B596" s="13"/>
      <c r="C596" s="13"/>
      <c r="AW596" s="15"/>
    </row>
    <row r="597">
      <c r="B597" s="13"/>
      <c r="C597" s="13"/>
      <c r="AW597" s="15"/>
    </row>
    <row r="598">
      <c r="B598" s="13"/>
      <c r="C598" s="13"/>
      <c r="AW598" s="15"/>
    </row>
    <row r="599">
      <c r="B599" s="13"/>
      <c r="C599" s="13"/>
      <c r="AW599" s="15"/>
    </row>
    <row r="600">
      <c r="B600" s="13"/>
      <c r="C600" s="13"/>
      <c r="AW600" s="15"/>
    </row>
    <row r="601">
      <c r="B601" s="13"/>
      <c r="C601" s="13"/>
      <c r="AW601" s="15"/>
    </row>
    <row r="602">
      <c r="B602" s="13"/>
      <c r="C602" s="13"/>
      <c r="AW602" s="15"/>
    </row>
    <row r="603">
      <c r="B603" s="13"/>
      <c r="C603" s="13"/>
      <c r="AW603" s="15"/>
    </row>
    <row r="604">
      <c r="B604" s="13"/>
      <c r="C604" s="13"/>
      <c r="AW604" s="15"/>
    </row>
    <row r="605">
      <c r="B605" s="13"/>
      <c r="C605" s="13"/>
      <c r="AW605" s="15"/>
    </row>
    <row r="606">
      <c r="B606" s="13"/>
      <c r="C606" s="13"/>
      <c r="AW606" s="15"/>
    </row>
    <row r="607">
      <c r="B607" s="13"/>
      <c r="C607" s="13"/>
      <c r="AW607" s="15"/>
    </row>
    <row r="608">
      <c r="B608" s="13"/>
      <c r="C608" s="13"/>
      <c r="AW608" s="15"/>
    </row>
    <row r="609">
      <c r="B609" s="13"/>
      <c r="C609" s="13"/>
      <c r="AW609" s="15"/>
    </row>
    <row r="610">
      <c r="B610" s="13"/>
      <c r="C610" s="13"/>
      <c r="AW610" s="15"/>
    </row>
    <row r="611">
      <c r="B611" s="13"/>
      <c r="C611" s="13"/>
      <c r="AW611" s="15"/>
    </row>
    <row r="612">
      <c r="B612" s="13"/>
      <c r="C612" s="13"/>
      <c r="AW612" s="15"/>
    </row>
    <row r="613">
      <c r="B613" s="13"/>
      <c r="C613" s="13"/>
      <c r="AW613" s="15"/>
    </row>
    <row r="614">
      <c r="B614" s="13"/>
      <c r="C614" s="13"/>
      <c r="AW614" s="15"/>
    </row>
    <row r="615">
      <c r="B615" s="13"/>
      <c r="C615" s="13"/>
      <c r="AW615" s="15"/>
    </row>
    <row r="616">
      <c r="B616" s="13"/>
      <c r="C616" s="13"/>
      <c r="AW616" s="15"/>
    </row>
    <row r="617">
      <c r="B617" s="13"/>
      <c r="C617" s="13"/>
      <c r="AW617" s="15"/>
    </row>
    <row r="618">
      <c r="B618" s="13"/>
      <c r="C618" s="13"/>
      <c r="AW618" s="15"/>
    </row>
    <row r="619">
      <c r="B619" s="13"/>
      <c r="C619" s="13"/>
      <c r="AW619" s="15"/>
    </row>
    <row r="620">
      <c r="B620" s="13"/>
      <c r="C620" s="13"/>
      <c r="AW620" s="15"/>
    </row>
    <row r="621">
      <c r="B621" s="13"/>
      <c r="C621" s="13"/>
      <c r="AW621" s="15"/>
    </row>
    <row r="622">
      <c r="B622" s="13"/>
      <c r="C622" s="13"/>
      <c r="AW622" s="15"/>
    </row>
    <row r="623">
      <c r="B623" s="13"/>
      <c r="C623" s="13"/>
      <c r="AW623" s="15"/>
    </row>
    <row r="624">
      <c r="B624" s="13"/>
      <c r="C624" s="13"/>
      <c r="AW624" s="15"/>
    </row>
    <row r="625">
      <c r="B625" s="13"/>
      <c r="C625" s="13"/>
      <c r="AW625" s="15"/>
    </row>
    <row r="626">
      <c r="B626" s="13"/>
      <c r="C626" s="13"/>
      <c r="AW626" s="15"/>
    </row>
    <row r="627">
      <c r="B627" s="13"/>
      <c r="C627" s="13"/>
      <c r="AW627" s="15"/>
    </row>
    <row r="628">
      <c r="B628" s="13"/>
      <c r="C628" s="13"/>
      <c r="AW628" s="15"/>
    </row>
    <row r="629">
      <c r="B629" s="13"/>
      <c r="C629" s="13"/>
      <c r="AW629" s="15"/>
    </row>
    <row r="630">
      <c r="B630" s="13"/>
      <c r="C630" s="13"/>
      <c r="AW630" s="15"/>
    </row>
    <row r="631">
      <c r="B631" s="13"/>
      <c r="C631" s="13"/>
      <c r="AW631" s="15"/>
    </row>
    <row r="632">
      <c r="B632" s="13"/>
      <c r="C632" s="13"/>
      <c r="AW632" s="15"/>
    </row>
    <row r="633">
      <c r="B633" s="13"/>
      <c r="C633" s="13"/>
      <c r="AW633" s="15"/>
    </row>
    <row r="634">
      <c r="B634" s="13"/>
      <c r="C634" s="13"/>
      <c r="AW634" s="15"/>
    </row>
    <row r="635">
      <c r="B635" s="13"/>
      <c r="C635" s="13"/>
      <c r="AW635" s="15"/>
    </row>
    <row r="636">
      <c r="B636" s="13"/>
      <c r="C636" s="13"/>
      <c r="AW636" s="15"/>
    </row>
    <row r="637">
      <c r="B637" s="13"/>
      <c r="C637" s="13"/>
      <c r="AW637" s="15"/>
    </row>
    <row r="638">
      <c r="B638" s="13"/>
      <c r="C638" s="13"/>
      <c r="AW638" s="15"/>
    </row>
    <row r="639">
      <c r="B639" s="13"/>
      <c r="C639" s="13"/>
      <c r="AW639" s="15"/>
    </row>
    <row r="640">
      <c r="B640" s="13"/>
      <c r="C640" s="13"/>
      <c r="AW640" s="15"/>
    </row>
    <row r="641">
      <c r="B641" s="13"/>
      <c r="C641" s="13"/>
      <c r="AW641" s="15"/>
    </row>
    <row r="642">
      <c r="B642" s="13"/>
      <c r="C642" s="13"/>
      <c r="AW642" s="15"/>
    </row>
    <row r="643">
      <c r="B643" s="13"/>
      <c r="C643" s="13"/>
      <c r="AW643" s="15"/>
    </row>
    <row r="644">
      <c r="B644" s="13"/>
      <c r="C644" s="13"/>
      <c r="AW644" s="15"/>
    </row>
    <row r="645">
      <c r="B645" s="13"/>
      <c r="C645" s="13"/>
      <c r="AW645" s="15"/>
    </row>
    <row r="646">
      <c r="B646" s="13"/>
      <c r="C646" s="13"/>
      <c r="AW646" s="15"/>
    </row>
    <row r="647">
      <c r="B647" s="13"/>
      <c r="C647" s="13"/>
      <c r="AW647" s="15"/>
    </row>
    <row r="648">
      <c r="B648" s="13"/>
      <c r="C648" s="13"/>
      <c r="AW648" s="15"/>
    </row>
    <row r="649">
      <c r="B649" s="13"/>
      <c r="C649" s="13"/>
      <c r="AW649" s="15"/>
    </row>
    <row r="650">
      <c r="B650" s="13"/>
      <c r="C650" s="13"/>
      <c r="AW650" s="15"/>
    </row>
    <row r="651">
      <c r="B651" s="13"/>
      <c r="C651" s="13"/>
      <c r="AW651" s="15"/>
    </row>
    <row r="652">
      <c r="B652" s="13"/>
      <c r="C652" s="13"/>
      <c r="AW652" s="15"/>
    </row>
    <row r="653">
      <c r="B653" s="13"/>
      <c r="C653" s="13"/>
      <c r="AW653" s="15"/>
    </row>
    <row r="654">
      <c r="B654" s="13"/>
      <c r="C654" s="13"/>
      <c r="AW654" s="15"/>
    </row>
    <row r="655">
      <c r="B655" s="13"/>
      <c r="C655" s="13"/>
      <c r="AW655" s="15"/>
    </row>
    <row r="656">
      <c r="B656" s="13"/>
      <c r="C656" s="13"/>
      <c r="AW656" s="15"/>
    </row>
    <row r="657">
      <c r="B657" s="13"/>
      <c r="C657" s="13"/>
      <c r="AW657" s="15"/>
    </row>
    <row r="658">
      <c r="B658" s="13"/>
      <c r="C658" s="13"/>
      <c r="AW658" s="15"/>
    </row>
    <row r="659">
      <c r="B659" s="13"/>
      <c r="C659" s="13"/>
      <c r="AW659" s="15"/>
    </row>
    <row r="660">
      <c r="B660" s="13"/>
      <c r="C660" s="13"/>
      <c r="AW660" s="15"/>
    </row>
    <row r="661">
      <c r="B661" s="13"/>
      <c r="C661" s="13"/>
      <c r="AW661" s="15"/>
    </row>
    <row r="662">
      <c r="B662" s="13"/>
      <c r="C662" s="13"/>
      <c r="AW662" s="15"/>
    </row>
    <row r="663">
      <c r="B663" s="13"/>
      <c r="C663" s="13"/>
      <c r="AW663" s="15"/>
    </row>
    <row r="664">
      <c r="B664" s="13"/>
      <c r="C664" s="13"/>
      <c r="AW664" s="15"/>
    </row>
    <row r="665">
      <c r="B665" s="13"/>
      <c r="C665" s="13"/>
      <c r="AW665" s="15"/>
    </row>
    <row r="666">
      <c r="B666" s="13"/>
      <c r="C666" s="13"/>
      <c r="AW666" s="15"/>
    </row>
    <row r="667">
      <c r="B667" s="13"/>
      <c r="C667" s="13"/>
      <c r="AW667" s="15"/>
    </row>
    <row r="668">
      <c r="B668" s="13"/>
      <c r="C668" s="13"/>
      <c r="AW668" s="15"/>
    </row>
    <row r="669">
      <c r="B669" s="13"/>
      <c r="C669" s="13"/>
      <c r="AW669" s="15"/>
    </row>
    <row r="670">
      <c r="B670" s="13"/>
      <c r="C670" s="13"/>
      <c r="AW670" s="15"/>
    </row>
    <row r="671">
      <c r="B671" s="13"/>
      <c r="C671" s="13"/>
      <c r="AW671" s="15"/>
    </row>
    <row r="672">
      <c r="B672" s="13"/>
      <c r="C672" s="13"/>
      <c r="AW672" s="15"/>
    </row>
    <row r="673">
      <c r="B673" s="13"/>
      <c r="C673" s="13"/>
      <c r="AW673" s="15"/>
    </row>
    <row r="674">
      <c r="B674" s="13"/>
      <c r="C674" s="13"/>
      <c r="AW674" s="15"/>
    </row>
    <row r="675">
      <c r="B675" s="13"/>
      <c r="C675" s="13"/>
      <c r="AW675" s="15"/>
    </row>
    <row r="676">
      <c r="B676" s="13"/>
      <c r="C676" s="13"/>
      <c r="AW676" s="15"/>
    </row>
    <row r="677">
      <c r="B677" s="13"/>
      <c r="C677" s="13"/>
      <c r="AW677" s="15"/>
    </row>
    <row r="678">
      <c r="B678" s="13"/>
      <c r="C678" s="13"/>
      <c r="AW678" s="15"/>
    </row>
    <row r="679">
      <c r="B679" s="13"/>
      <c r="C679" s="13"/>
      <c r="AW679" s="15"/>
    </row>
    <row r="680">
      <c r="B680" s="13"/>
      <c r="C680" s="13"/>
      <c r="AW680" s="15"/>
    </row>
    <row r="681">
      <c r="B681" s="13"/>
      <c r="C681" s="13"/>
      <c r="AW681" s="15"/>
    </row>
    <row r="682">
      <c r="B682" s="13"/>
      <c r="C682" s="13"/>
      <c r="AW682" s="15"/>
    </row>
    <row r="683">
      <c r="B683" s="13"/>
      <c r="C683" s="13"/>
      <c r="AW683" s="15"/>
    </row>
    <row r="684">
      <c r="B684" s="13"/>
      <c r="C684" s="13"/>
      <c r="AW684" s="15"/>
    </row>
    <row r="685">
      <c r="B685" s="13"/>
      <c r="C685" s="13"/>
      <c r="AW685" s="15"/>
    </row>
    <row r="686">
      <c r="B686" s="13"/>
      <c r="C686" s="13"/>
      <c r="AW686" s="15"/>
    </row>
    <row r="687">
      <c r="B687" s="13"/>
      <c r="C687" s="13"/>
      <c r="AW687" s="15"/>
    </row>
    <row r="688">
      <c r="B688" s="13"/>
      <c r="C688" s="13"/>
      <c r="AW688" s="15"/>
    </row>
    <row r="689">
      <c r="B689" s="13"/>
      <c r="C689" s="13"/>
      <c r="AW689" s="15"/>
    </row>
    <row r="690">
      <c r="B690" s="13"/>
      <c r="C690" s="13"/>
      <c r="AW690" s="15"/>
    </row>
    <row r="691">
      <c r="B691" s="13"/>
      <c r="C691" s="13"/>
      <c r="AW691" s="15"/>
    </row>
    <row r="692">
      <c r="B692" s="13"/>
      <c r="C692" s="13"/>
      <c r="AW692" s="15"/>
    </row>
    <row r="693">
      <c r="B693" s="13"/>
      <c r="C693" s="13"/>
      <c r="AW693" s="15"/>
    </row>
    <row r="694">
      <c r="B694" s="13"/>
      <c r="C694" s="13"/>
      <c r="AW694" s="15"/>
    </row>
    <row r="695">
      <c r="B695" s="13"/>
      <c r="C695" s="13"/>
      <c r="AW695" s="15"/>
    </row>
    <row r="696">
      <c r="B696" s="13"/>
      <c r="C696" s="13"/>
      <c r="AW696" s="15"/>
    </row>
    <row r="697">
      <c r="B697" s="13"/>
      <c r="C697" s="13"/>
      <c r="AW697" s="15"/>
    </row>
    <row r="698">
      <c r="B698" s="13"/>
      <c r="C698" s="13"/>
      <c r="AW698" s="15"/>
    </row>
    <row r="699">
      <c r="B699" s="13"/>
      <c r="C699" s="13"/>
      <c r="AW699" s="15"/>
    </row>
    <row r="700">
      <c r="B700" s="13"/>
      <c r="C700" s="13"/>
      <c r="AW700" s="15"/>
    </row>
    <row r="701">
      <c r="B701" s="13"/>
      <c r="C701" s="13"/>
      <c r="AW701" s="15"/>
    </row>
    <row r="702">
      <c r="B702" s="13"/>
      <c r="C702" s="13"/>
      <c r="AW702" s="15"/>
    </row>
    <row r="703">
      <c r="B703" s="13"/>
      <c r="C703" s="13"/>
      <c r="AW703" s="15"/>
    </row>
    <row r="704">
      <c r="B704" s="13"/>
      <c r="C704" s="13"/>
      <c r="AW704" s="15"/>
    </row>
    <row r="705">
      <c r="B705" s="13"/>
      <c r="C705" s="13"/>
      <c r="AW705" s="15"/>
    </row>
    <row r="706">
      <c r="B706" s="13"/>
      <c r="C706" s="13"/>
      <c r="AW706" s="15"/>
    </row>
    <row r="707">
      <c r="B707" s="13"/>
      <c r="C707" s="13"/>
      <c r="AW707" s="15"/>
    </row>
    <row r="708">
      <c r="B708" s="13"/>
      <c r="C708" s="13"/>
      <c r="AW708" s="15"/>
    </row>
    <row r="709">
      <c r="B709" s="13"/>
      <c r="C709" s="13"/>
      <c r="AW709" s="15"/>
    </row>
    <row r="710">
      <c r="B710" s="13"/>
      <c r="C710" s="13"/>
      <c r="AW710" s="15"/>
    </row>
    <row r="711">
      <c r="B711" s="13"/>
      <c r="C711" s="13"/>
      <c r="AW711" s="15"/>
    </row>
    <row r="712">
      <c r="B712" s="13"/>
      <c r="C712" s="13"/>
      <c r="AW712" s="15"/>
    </row>
    <row r="713">
      <c r="B713" s="13"/>
      <c r="C713" s="13"/>
      <c r="AW713" s="15"/>
    </row>
    <row r="714">
      <c r="B714" s="13"/>
      <c r="C714" s="13"/>
      <c r="AW714" s="15"/>
    </row>
    <row r="715">
      <c r="B715" s="13"/>
      <c r="C715" s="13"/>
      <c r="AW715" s="15"/>
    </row>
    <row r="716">
      <c r="B716" s="13"/>
      <c r="C716" s="13"/>
      <c r="AW716" s="15"/>
    </row>
    <row r="717">
      <c r="B717" s="13"/>
      <c r="C717" s="13"/>
      <c r="AW717" s="15"/>
    </row>
    <row r="718">
      <c r="B718" s="13"/>
      <c r="C718" s="13"/>
      <c r="AW718" s="15"/>
    </row>
    <row r="719">
      <c r="B719" s="13"/>
      <c r="C719" s="13"/>
      <c r="AW719" s="15"/>
    </row>
    <row r="720">
      <c r="B720" s="13"/>
      <c r="C720" s="13"/>
      <c r="AW720" s="15"/>
    </row>
    <row r="721">
      <c r="B721" s="13"/>
      <c r="C721" s="13"/>
      <c r="AW721" s="15"/>
    </row>
    <row r="722">
      <c r="B722" s="13"/>
      <c r="C722" s="13"/>
      <c r="AW722" s="15"/>
    </row>
    <row r="723">
      <c r="B723" s="13"/>
      <c r="C723" s="13"/>
      <c r="AW723" s="15"/>
    </row>
    <row r="724">
      <c r="B724" s="13"/>
      <c r="C724" s="13"/>
      <c r="AW724" s="15"/>
    </row>
    <row r="725">
      <c r="B725" s="13"/>
      <c r="C725" s="13"/>
      <c r="AW725" s="15"/>
    </row>
    <row r="726">
      <c r="B726" s="13"/>
      <c r="C726" s="13"/>
      <c r="AW726" s="15"/>
    </row>
    <row r="727">
      <c r="B727" s="13"/>
      <c r="C727" s="13"/>
      <c r="AW727" s="15"/>
    </row>
    <row r="728">
      <c r="B728" s="13"/>
      <c r="C728" s="13"/>
      <c r="AW728" s="15"/>
    </row>
    <row r="729">
      <c r="B729" s="13"/>
      <c r="C729" s="13"/>
      <c r="AW729" s="15"/>
    </row>
    <row r="730">
      <c r="B730" s="13"/>
      <c r="C730" s="13"/>
      <c r="AW730" s="15"/>
    </row>
    <row r="731">
      <c r="B731" s="13"/>
      <c r="C731" s="13"/>
      <c r="AW731" s="15"/>
    </row>
    <row r="732">
      <c r="B732" s="13"/>
      <c r="C732" s="13"/>
      <c r="AW732" s="15"/>
    </row>
    <row r="733">
      <c r="B733" s="13"/>
      <c r="C733" s="13"/>
      <c r="AW733" s="15"/>
    </row>
    <row r="734">
      <c r="B734" s="13"/>
      <c r="C734" s="13"/>
      <c r="AW734" s="15"/>
    </row>
    <row r="735">
      <c r="B735" s="13"/>
      <c r="C735" s="13"/>
      <c r="AW735" s="15"/>
    </row>
    <row r="736">
      <c r="B736" s="13"/>
      <c r="C736" s="13"/>
      <c r="AW736" s="15"/>
    </row>
    <row r="737">
      <c r="B737" s="13"/>
      <c r="C737" s="13"/>
      <c r="AW737" s="15"/>
    </row>
    <row r="738">
      <c r="B738" s="13"/>
      <c r="C738" s="13"/>
      <c r="AW738" s="15"/>
    </row>
    <row r="739">
      <c r="B739" s="13"/>
      <c r="C739" s="13"/>
      <c r="AW739" s="15"/>
    </row>
    <row r="740">
      <c r="B740" s="13"/>
      <c r="C740" s="13"/>
      <c r="AW740" s="15"/>
    </row>
    <row r="741">
      <c r="B741" s="13"/>
      <c r="C741" s="13"/>
      <c r="AW741" s="15"/>
    </row>
    <row r="742">
      <c r="B742" s="13"/>
      <c r="C742" s="13"/>
      <c r="AW742" s="15"/>
    </row>
    <row r="743">
      <c r="B743" s="13"/>
      <c r="C743" s="13"/>
      <c r="AW743" s="15"/>
    </row>
    <row r="744">
      <c r="B744" s="13"/>
      <c r="C744" s="13"/>
      <c r="AW744" s="15"/>
    </row>
    <row r="745">
      <c r="B745" s="13"/>
      <c r="C745" s="13"/>
      <c r="AW745" s="15"/>
    </row>
    <row r="746">
      <c r="B746" s="13"/>
      <c r="C746" s="13"/>
      <c r="AW746" s="15"/>
    </row>
    <row r="747">
      <c r="B747" s="13"/>
      <c r="C747" s="13"/>
      <c r="AW747" s="15"/>
    </row>
    <row r="748">
      <c r="B748" s="13"/>
      <c r="C748" s="13"/>
      <c r="AW748" s="15"/>
    </row>
    <row r="749">
      <c r="B749" s="13"/>
      <c r="C749" s="13"/>
      <c r="AW749" s="15"/>
    </row>
    <row r="750">
      <c r="B750" s="13"/>
      <c r="C750" s="13"/>
      <c r="AW750" s="15"/>
    </row>
    <row r="751">
      <c r="B751" s="13"/>
      <c r="C751" s="13"/>
      <c r="AW751" s="15"/>
    </row>
    <row r="752">
      <c r="B752" s="13"/>
      <c r="C752" s="13"/>
      <c r="AW752" s="15"/>
    </row>
    <row r="753">
      <c r="B753" s="13"/>
      <c r="C753" s="13"/>
      <c r="AW753" s="15"/>
    </row>
    <row r="754">
      <c r="B754" s="13"/>
      <c r="C754" s="13"/>
      <c r="AW754" s="15"/>
    </row>
    <row r="755">
      <c r="B755" s="13"/>
      <c r="C755" s="13"/>
      <c r="AW755" s="15"/>
    </row>
    <row r="756">
      <c r="B756" s="13"/>
      <c r="C756" s="13"/>
      <c r="AW756" s="15"/>
    </row>
    <row r="757">
      <c r="B757" s="13"/>
      <c r="C757" s="13"/>
      <c r="AW757" s="15"/>
    </row>
    <row r="758">
      <c r="B758" s="13"/>
      <c r="C758" s="13"/>
      <c r="AW758" s="15"/>
    </row>
    <row r="759">
      <c r="B759" s="13"/>
      <c r="C759" s="13"/>
      <c r="AW759" s="15"/>
    </row>
    <row r="760">
      <c r="B760" s="13"/>
      <c r="C760" s="13"/>
      <c r="AW760" s="15"/>
    </row>
    <row r="761">
      <c r="B761" s="13"/>
      <c r="C761" s="13"/>
      <c r="AW761" s="15"/>
    </row>
    <row r="762">
      <c r="B762" s="13"/>
      <c r="C762" s="13"/>
      <c r="AW762" s="15"/>
    </row>
    <row r="763">
      <c r="B763" s="13"/>
      <c r="C763" s="13"/>
      <c r="AW763" s="15"/>
    </row>
    <row r="764">
      <c r="B764" s="13"/>
      <c r="C764" s="13"/>
      <c r="AW764" s="15"/>
    </row>
    <row r="765">
      <c r="B765" s="13"/>
      <c r="C765" s="13"/>
      <c r="AW765" s="15"/>
    </row>
    <row r="766">
      <c r="B766" s="13"/>
      <c r="C766" s="13"/>
      <c r="AW766" s="15"/>
    </row>
    <row r="767">
      <c r="B767" s="13"/>
      <c r="C767" s="13"/>
      <c r="AW767" s="15"/>
    </row>
    <row r="768">
      <c r="B768" s="13"/>
      <c r="C768" s="13"/>
      <c r="AW768" s="15"/>
    </row>
    <row r="769">
      <c r="B769" s="13"/>
      <c r="C769" s="13"/>
      <c r="AW769" s="15"/>
    </row>
    <row r="770">
      <c r="B770" s="13"/>
      <c r="C770" s="13"/>
      <c r="AW770" s="15"/>
    </row>
    <row r="771">
      <c r="B771" s="13"/>
      <c r="C771" s="13"/>
      <c r="AW771" s="15"/>
    </row>
    <row r="772">
      <c r="B772" s="13"/>
      <c r="C772" s="13"/>
      <c r="AW772" s="15"/>
    </row>
    <row r="773">
      <c r="B773" s="13"/>
      <c r="C773" s="13"/>
      <c r="AW773" s="15"/>
    </row>
    <row r="774">
      <c r="B774" s="13"/>
      <c r="C774" s="13"/>
      <c r="AW774" s="15"/>
    </row>
    <row r="775">
      <c r="B775" s="13"/>
      <c r="C775" s="13"/>
      <c r="AW775" s="15"/>
    </row>
    <row r="776">
      <c r="B776" s="13"/>
      <c r="C776" s="13"/>
      <c r="AW776" s="15"/>
    </row>
    <row r="777">
      <c r="B777" s="13"/>
      <c r="C777" s="13"/>
      <c r="AW777" s="15"/>
    </row>
    <row r="778">
      <c r="B778" s="13"/>
      <c r="C778" s="13"/>
      <c r="AW778" s="15"/>
    </row>
    <row r="779">
      <c r="B779" s="13"/>
      <c r="C779" s="13"/>
      <c r="AW779" s="15"/>
    </row>
    <row r="780">
      <c r="B780" s="13"/>
      <c r="C780" s="13"/>
      <c r="AW780" s="15"/>
    </row>
    <row r="781">
      <c r="B781" s="13"/>
      <c r="C781" s="13"/>
      <c r="AW781" s="15"/>
    </row>
    <row r="782">
      <c r="B782" s="13"/>
      <c r="C782" s="13"/>
      <c r="AW782" s="15"/>
    </row>
    <row r="783">
      <c r="B783" s="13"/>
      <c r="C783" s="13"/>
      <c r="AW783" s="15"/>
    </row>
    <row r="784">
      <c r="B784" s="13"/>
      <c r="C784" s="13"/>
      <c r="AW784" s="15"/>
    </row>
    <row r="785">
      <c r="B785" s="13"/>
      <c r="C785" s="13"/>
      <c r="AW785" s="15"/>
    </row>
    <row r="786">
      <c r="B786" s="13"/>
      <c r="C786" s="13"/>
      <c r="AW786" s="15"/>
    </row>
    <row r="787">
      <c r="B787" s="13"/>
      <c r="C787" s="13"/>
      <c r="AW787" s="15"/>
    </row>
    <row r="788">
      <c r="B788" s="13"/>
      <c r="C788" s="13"/>
      <c r="AW788" s="15"/>
    </row>
    <row r="789">
      <c r="B789" s="13"/>
      <c r="C789" s="13"/>
      <c r="AW789" s="15"/>
    </row>
    <row r="790">
      <c r="B790" s="13"/>
      <c r="C790" s="13"/>
      <c r="AW790" s="15"/>
    </row>
    <row r="791">
      <c r="B791" s="13"/>
      <c r="C791" s="13"/>
      <c r="AW791" s="15"/>
    </row>
    <row r="792">
      <c r="B792" s="13"/>
      <c r="C792" s="13"/>
      <c r="AW792" s="15"/>
    </row>
    <row r="793">
      <c r="B793" s="13"/>
      <c r="C793" s="13"/>
      <c r="AW793" s="15"/>
    </row>
    <row r="794">
      <c r="B794" s="13"/>
      <c r="C794" s="13"/>
      <c r="AW794" s="15"/>
    </row>
    <row r="795">
      <c r="B795" s="13"/>
      <c r="C795" s="13"/>
      <c r="AW795" s="15"/>
    </row>
    <row r="796">
      <c r="B796" s="13"/>
      <c r="C796" s="13"/>
      <c r="AW796" s="15"/>
    </row>
    <row r="797">
      <c r="B797" s="13"/>
      <c r="C797" s="13"/>
      <c r="AW797" s="15"/>
    </row>
    <row r="798">
      <c r="B798" s="13"/>
      <c r="C798" s="13"/>
      <c r="AW798" s="15"/>
    </row>
    <row r="799">
      <c r="B799" s="13"/>
      <c r="C799" s="13"/>
      <c r="AW799" s="15"/>
    </row>
    <row r="800">
      <c r="B800" s="13"/>
      <c r="C800" s="13"/>
      <c r="AW800" s="15"/>
    </row>
    <row r="801">
      <c r="B801" s="13"/>
      <c r="C801" s="13"/>
      <c r="AW801" s="15"/>
    </row>
    <row r="802">
      <c r="B802" s="13"/>
      <c r="C802" s="13"/>
      <c r="AW802" s="15"/>
    </row>
    <row r="803">
      <c r="B803" s="13"/>
      <c r="C803" s="13"/>
      <c r="AW803" s="15"/>
    </row>
    <row r="804">
      <c r="B804" s="13"/>
      <c r="C804" s="13"/>
      <c r="AW804" s="15"/>
    </row>
    <row r="805">
      <c r="B805" s="13"/>
      <c r="C805" s="13"/>
      <c r="AW805" s="15"/>
    </row>
    <row r="806">
      <c r="B806" s="13"/>
      <c r="C806" s="13"/>
      <c r="AW806" s="15"/>
    </row>
    <row r="807">
      <c r="B807" s="13"/>
      <c r="C807" s="13"/>
      <c r="AW807" s="15"/>
    </row>
    <row r="808">
      <c r="B808" s="13"/>
      <c r="C808" s="13"/>
      <c r="AW808" s="15"/>
    </row>
    <row r="809">
      <c r="B809" s="13"/>
      <c r="C809" s="13"/>
      <c r="AW809" s="15"/>
    </row>
    <row r="810">
      <c r="B810" s="13"/>
      <c r="C810" s="13"/>
      <c r="AW810" s="15"/>
    </row>
    <row r="811">
      <c r="B811" s="13"/>
      <c r="C811" s="13"/>
      <c r="AW811" s="15"/>
    </row>
    <row r="812">
      <c r="B812" s="13"/>
      <c r="C812" s="13"/>
      <c r="AW812" s="15"/>
    </row>
    <row r="813">
      <c r="B813" s="13"/>
      <c r="C813" s="13"/>
      <c r="AW813" s="15"/>
    </row>
    <row r="814">
      <c r="B814" s="13"/>
      <c r="C814" s="13"/>
      <c r="AW814" s="15"/>
    </row>
    <row r="815">
      <c r="B815" s="13"/>
      <c r="C815" s="13"/>
      <c r="AW815" s="15"/>
    </row>
    <row r="816">
      <c r="B816" s="13"/>
      <c r="C816" s="13"/>
      <c r="AW816" s="15"/>
    </row>
    <row r="817">
      <c r="B817" s="13"/>
      <c r="C817" s="13"/>
      <c r="AW817" s="15"/>
    </row>
    <row r="818">
      <c r="B818" s="13"/>
      <c r="C818" s="13"/>
      <c r="AW818" s="15"/>
    </row>
    <row r="819">
      <c r="B819" s="13"/>
      <c r="C819" s="13"/>
      <c r="AW819" s="15"/>
    </row>
    <row r="820">
      <c r="B820" s="13"/>
      <c r="C820" s="13"/>
      <c r="AW820" s="15"/>
    </row>
    <row r="821">
      <c r="B821" s="13"/>
      <c r="C821" s="13"/>
      <c r="AW821" s="15"/>
    </row>
    <row r="822">
      <c r="B822" s="13"/>
      <c r="C822" s="13"/>
      <c r="AW822" s="15"/>
    </row>
    <row r="823">
      <c r="B823" s="13"/>
      <c r="C823" s="13"/>
      <c r="AW823" s="15"/>
    </row>
    <row r="824">
      <c r="B824" s="13"/>
      <c r="C824" s="13"/>
      <c r="AW824" s="15"/>
    </row>
    <row r="825">
      <c r="B825" s="13"/>
      <c r="C825" s="13"/>
      <c r="AW825" s="15"/>
    </row>
    <row r="826">
      <c r="B826" s="13"/>
      <c r="C826" s="13"/>
      <c r="AW826" s="15"/>
    </row>
    <row r="827">
      <c r="B827" s="13"/>
      <c r="C827" s="13"/>
      <c r="AW827" s="15"/>
    </row>
    <row r="828">
      <c r="B828" s="13"/>
      <c r="C828" s="13"/>
      <c r="AW828" s="15"/>
    </row>
    <row r="829">
      <c r="B829" s="13"/>
      <c r="C829" s="13"/>
      <c r="AW829" s="15"/>
    </row>
    <row r="830">
      <c r="B830" s="13"/>
      <c r="C830" s="13"/>
      <c r="AW830" s="15"/>
    </row>
    <row r="831">
      <c r="B831" s="13"/>
      <c r="C831" s="13"/>
      <c r="AW831" s="15"/>
    </row>
    <row r="832">
      <c r="B832" s="13"/>
      <c r="C832" s="13"/>
      <c r="AW832" s="15"/>
    </row>
    <row r="833">
      <c r="B833" s="13"/>
      <c r="C833" s="13"/>
      <c r="AW833" s="15"/>
    </row>
    <row r="834">
      <c r="B834" s="13"/>
      <c r="C834" s="13"/>
      <c r="AW834" s="15"/>
    </row>
    <row r="835">
      <c r="B835" s="13"/>
      <c r="C835" s="13"/>
      <c r="AW835" s="15"/>
    </row>
    <row r="836">
      <c r="B836" s="13"/>
      <c r="C836" s="13"/>
      <c r="AW836" s="15"/>
    </row>
    <row r="837">
      <c r="B837" s="13"/>
      <c r="C837" s="13"/>
      <c r="AW837" s="15"/>
    </row>
    <row r="838">
      <c r="B838" s="13"/>
      <c r="C838" s="13"/>
      <c r="AW838" s="15"/>
    </row>
    <row r="839">
      <c r="B839" s="13"/>
      <c r="C839" s="13"/>
      <c r="AW839" s="15"/>
    </row>
    <row r="840">
      <c r="B840" s="13"/>
      <c r="C840" s="13"/>
      <c r="AW840" s="15"/>
    </row>
    <row r="841">
      <c r="B841" s="13"/>
      <c r="C841" s="13"/>
      <c r="AW841" s="15"/>
    </row>
    <row r="842">
      <c r="B842" s="13"/>
      <c r="C842" s="13"/>
      <c r="AW842" s="15"/>
    </row>
    <row r="843">
      <c r="B843" s="13"/>
      <c r="C843" s="13"/>
      <c r="AW843" s="15"/>
    </row>
    <row r="844">
      <c r="B844" s="13"/>
      <c r="C844" s="13"/>
      <c r="AW844" s="15"/>
    </row>
    <row r="845">
      <c r="B845" s="13"/>
      <c r="C845" s="13"/>
      <c r="AW845" s="15"/>
    </row>
    <row r="846">
      <c r="B846" s="13"/>
      <c r="C846" s="13"/>
      <c r="AW846" s="15"/>
    </row>
    <row r="847">
      <c r="B847" s="13"/>
      <c r="C847" s="13"/>
      <c r="AW847" s="15"/>
    </row>
    <row r="848">
      <c r="B848" s="13"/>
      <c r="C848" s="13"/>
      <c r="AW848" s="15"/>
    </row>
    <row r="849">
      <c r="B849" s="13"/>
      <c r="C849" s="13"/>
      <c r="AW849" s="15"/>
    </row>
    <row r="850">
      <c r="B850" s="13"/>
      <c r="C850" s="13"/>
      <c r="AW850" s="15"/>
    </row>
    <row r="851">
      <c r="B851" s="13"/>
      <c r="C851" s="13"/>
      <c r="AW851" s="15"/>
    </row>
    <row r="852">
      <c r="B852" s="13"/>
      <c r="C852" s="13"/>
      <c r="AW852" s="15"/>
    </row>
    <row r="853">
      <c r="B853" s="13"/>
      <c r="C853" s="13"/>
      <c r="AW853" s="15"/>
    </row>
    <row r="854">
      <c r="B854" s="13"/>
      <c r="C854" s="13"/>
      <c r="AW854" s="15"/>
    </row>
    <row r="855">
      <c r="B855" s="13"/>
      <c r="C855" s="13"/>
      <c r="AW855" s="15"/>
    </row>
    <row r="856">
      <c r="B856" s="13"/>
      <c r="C856" s="13"/>
      <c r="AW856" s="15"/>
    </row>
    <row r="857">
      <c r="B857" s="13"/>
      <c r="C857" s="13"/>
      <c r="AW857" s="15"/>
    </row>
    <row r="858">
      <c r="B858" s="13"/>
      <c r="C858" s="13"/>
      <c r="AW858" s="15"/>
    </row>
    <row r="859">
      <c r="B859" s="13"/>
      <c r="C859" s="13"/>
      <c r="AW859" s="15"/>
    </row>
    <row r="860">
      <c r="B860" s="13"/>
      <c r="C860" s="13"/>
      <c r="AW860" s="15"/>
    </row>
    <row r="861">
      <c r="B861" s="13"/>
      <c r="C861" s="13"/>
      <c r="AW861" s="15"/>
    </row>
    <row r="862">
      <c r="B862" s="13"/>
      <c r="C862" s="13"/>
      <c r="AW862" s="15"/>
    </row>
    <row r="863">
      <c r="B863" s="13"/>
      <c r="C863" s="13"/>
      <c r="AW863" s="15"/>
    </row>
    <row r="864">
      <c r="B864" s="13"/>
      <c r="C864" s="13"/>
      <c r="AW864" s="15"/>
    </row>
    <row r="865">
      <c r="B865" s="13"/>
      <c r="C865" s="13"/>
      <c r="AW865" s="15"/>
    </row>
    <row r="866">
      <c r="B866" s="13"/>
      <c r="C866" s="13"/>
      <c r="AW866" s="15"/>
    </row>
    <row r="867">
      <c r="B867" s="13"/>
      <c r="C867" s="13"/>
      <c r="AW867" s="15"/>
    </row>
    <row r="868">
      <c r="B868" s="13"/>
      <c r="C868" s="13"/>
      <c r="AW868" s="15"/>
    </row>
    <row r="869">
      <c r="B869" s="13"/>
      <c r="C869" s="13"/>
      <c r="AW869" s="15"/>
    </row>
    <row r="870">
      <c r="B870" s="13"/>
      <c r="C870" s="13"/>
      <c r="AW870" s="15"/>
    </row>
    <row r="871">
      <c r="B871" s="13"/>
      <c r="C871" s="13"/>
      <c r="AW871" s="15"/>
    </row>
    <row r="872">
      <c r="B872" s="13"/>
      <c r="C872" s="13"/>
      <c r="AW872" s="15"/>
    </row>
    <row r="873">
      <c r="B873" s="13"/>
      <c r="C873" s="13"/>
      <c r="AW873" s="15"/>
    </row>
    <row r="874">
      <c r="B874" s="13"/>
      <c r="C874" s="13"/>
      <c r="AW874" s="15"/>
    </row>
    <row r="875">
      <c r="B875" s="13"/>
      <c r="C875" s="13"/>
      <c r="AW875" s="15"/>
    </row>
    <row r="876">
      <c r="B876" s="13"/>
      <c r="C876" s="13"/>
      <c r="AW876" s="15"/>
    </row>
    <row r="877">
      <c r="B877" s="13"/>
      <c r="C877" s="13"/>
      <c r="AW877" s="15"/>
    </row>
    <row r="878">
      <c r="B878" s="13"/>
      <c r="C878" s="13"/>
      <c r="AW878" s="15"/>
    </row>
    <row r="879">
      <c r="B879" s="13"/>
      <c r="C879" s="13"/>
      <c r="AW879" s="15"/>
    </row>
    <row r="880">
      <c r="B880" s="13"/>
      <c r="C880" s="13"/>
      <c r="AW880" s="15"/>
    </row>
    <row r="881">
      <c r="B881" s="13"/>
      <c r="C881" s="13"/>
      <c r="AW881" s="15"/>
    </row>
    <row r="882">
      <c r="B882" s="13"/>
      <c r="C882" s="13"/>
      <c r="AW882" s="15"/>
    </row>
    <row r="883">
      <c r="B883" s="13"/>
      <c r="C883" s="13"/>
      <c r="AW883" s="15"/>
    </row>
    <row r="884">
      <c r="B884" s="13"/>
      <c r="C884" s="13"/>
      <c r="AW884" s="15"/>
    </row>
    <row r="885">
      <c r="B885" s="13"/>
      <c r="C885" s="13"/>
      <c r="AW885" s="15"/>
    </row>
    <row r="886">
      <c r="B886" s="13"/>
      <c r="C886" s="13"/>
      <c r="AW886" s="15"/>
    </row>
    <row r="887">
      <c r="B887" s="13"/>
      <c r="C887" s="13"/>
      <c r="AW887" s="15"/>
    </row>
    <row r="888">
      <c r="B888" s="13"/>
      <c r="C888" s="13"/>
      <c r="AW888" s="15"/>
    </row>
    <row r="889">
      <c r="B889" s="13"/>
      <c r="C889" s="13"/>
      <c r="AW889" s="15"/>
    </row>
    <row r="890">
      <c r="B890" s="13"/>
      <c r="C890" s="13"/>
      <c r="AW890" s="15"/>
    </row>
    <row r="891">
      <c r="B891" s="13"/>
      <c r="C891" s="13"/>
      <c r="AW891" s="15"/>
    </row>
    <row r="892">
      <c r="B892" s="13"/>
      <c r="C892" s="13"/>
      <c r="AW892" s="15"/>
    </row>
    <row r="893">
      <c r="B893" s="13"/>
      <c r="C893" s="13"/>
      <c r="AW893" s="15"/>
    </row>
    <row r="894">
      <c r="B894" s="13"/>
      <c r="C894" s="13"/>
      <c r="AW894" s="15"/>
    </row>
    <row r="895">
      <c r="B895" s="13"/>
      <c r="C895" s="13"/>
      <c r="AW895" s="15"/>
    </row>
    <row r="896">
      <c r="B896" s="13"/>
      <c r="C896" s="13"/>
      <c r="AW896" s="15"/>
    </row>
    <row r="897">
      <c r="B897" s="13"/>
      <c r="C897" s="13"/>
      <c r="AW897" s="15"/>
    </row>
    <row r="898">
      <c r="B898" s="13"/>
      <c r="C898" s="13"/>
      <c r="AW898" s="15"/>
    </row>
    <row r="899">
      <c r="B899" s="13"/>
      <c r="C899" s="13"/>
      <c r="AW899" s="15"/>
    </row>
    <row r="900">
      <c r="B900" s="13"/>
      <c r="C900" s="13"/>
      <c r="AW900" s="15"/>
    </row>
    <row r="901">
      <c r="B901" s="13"/>
      <c r="C901" s="13"/>
      <c r="AW901" s="15"/>
    </row>
    <row r="902">
      <c r="B902" s="13"/>
      <c r="C902" s="13"/>
      <c r="AW902" s="15"/>
    </row>
    <row r="903">
      <c r="B903" s="13"/>
      <c r="C903" s="13"/>
      <c r="AW903" s="15"/>
    </row>
    <row r="904">
      <c r="B904" s="13"/>
      <c r="C904" s="13"/>
      <c r="AW904" s="15"/>
    </row>
    <row r="905">
      <c r="B905" s="13"/>
      <c r="C905" s="13"/>
      <c r="AW905" s="15"/>
    </row>
    <row r="906">
      <c r="B906" s="13"/>
      <c r="C906" s="13"/>
      <c r="AW906" s="15"/>
    </row>
    <row r="907">
      <c r="B907" s="13"/>
      <c r="C907" s="13"/>
      <c r="AW907" s="15"/>
    </row>
    <row r="908">
      <c r="B908" s="13"/>
      <c r="C908" s="13"/>
      <c r="AW908" s="15"/>
    </row>
    <row r="909">
      <c r="B909" s="13"/>
      <c r="C909" s="13"/>
      <c r="AW909" s="15"/>
    </row>
    <row r="910">
      <c r="B910" s="13"/>
      <c r="C910" s="13"/>
      <c r="AW910" s="15"/>
    </row>
    <row r="911">
      <c r="B911" s="13"/>
      <c r="C911" s="13"/>
      <c r="AW911" s="15"/>
    </row>
    <row r="912">
      <c r="B912" s="13"/>
      <c r="C912" s="13"/>
      <c r="AW912" s="15"/>
    </row>
    <row r="913">
      <c r="B913" s="13"/>
      <c r="C913" s="13"/>
      <c r="AW913" s="15"/>
    </row>
    <row r="914">
      <c r="B914" s="13"/>
      <c r="C914" s="13"/>
      <c r="AW914" s="15"/>
    </row>
    <row r="915">
      <c r="B915" s="13"/>
      <c r="C915" s="13"/>
      <c r="AW915" s="15"/>
    </row>
    <row r="916">
      <c r="B916" s="13"/>
      <c r="C916" s="13"/>
      <c r="AW916" s="15"/>
    </row>
    <row r="917">
      <c r="B917" s="13"/>
      <c r="C917" s="13"/>
      <c r="AW917" s="15"/>
    </row>
    <row r="918">
      <c r="B918" s="13"/>
      <c r="C918" s="13"/>
      <c r="AW918" s="15"/>
    </row>
    <row r="919">
      <c r="B919" s="13"/>
      <c r="C919" s="13"/>
      <c r="AW919" s="15"/>
    </row>
    <row r="920">
      <c r="B920" s="13"/>
      <c r="C920" s="13"/>
      <c r="AW920" s="15"/>
    </row>
    <row r="921">
      <c r="B921" s="13"/>
      <c r="C921" s="13"/>
      <c r="AW921" s="15"/>
    </row>
    <row r="922">
      <c r="B922" s="13"/>
      <c r="C922" s="13"/>
      <c r="AW922" s="15"/>
    </row>
    <row r="923">
      <c r="B923" s="13"/>
      <c r="C923" s="13"/>
      <c r="AW923" s="15"/>
    </row>
    <row r="924">
      <c r="B924" s="13"/>
      <c r="C924" s="13"/>
      <c r="AW924" s="15"/>
    </row>
    <row r="925">
      <c r="B925" s="13"/>
      <c r="C925" s="13"/>
      <c r="AW925" s="15"/>
    </row>
    <row r="926">
      <c r="B926" s="13"/>
      <c r="C926" s="13"/>
      <c r="AW926" s="15"/>
    </row>
    <row r="927">
      <c r="B927" s="13"/>
      <c r="C927" s="13"/>
      <c r="AW927" s="15"/>
    </row>
    <row r="928">
      <c r="B928" s="13"/>
      <c r="C928" s="13"/>
      <c r="AW928" s="15"/>
    </row>
    <row r="929">
      <c r="B929" s="13"/>
      <c r="C929" s="13"/>
      <c r="AW929" s="15"/>
    </row>
    <row r="930">
      <c r="B930" s="13"/>
      <c r="C930" s="13"/>
      <c r="AW930" s="15"/>
    </row>
    <row r="931">
      <c r="B931" s="13"/>
      <c r="C931" s="13"/>
      <c r="AW931" s="15"/>
    </row>
    <row r="932">
      <c r="B932" s="13"/>
      <c r="C932" s="13"/>
      <c r="AW932" s="15"/>
    </row>
    <row r="933">
      <c r="B933" s="13"/>
      <c r="C933" s="13"/>
      <c r="AW933" s="15"/>
    </row>
    <row r="934">
      <c r="B934" s="13"/>
      <c r="C934" s="13"/>
      <c r="AW934" s="15"/>
    </row>
    <row r="935">
      <c r="B935" s="13"/>
      <c r="C935" s="13"/>
      <c r="AW935" s="15"/>
    </row>
    <row r="936">
      <c r="B936" s="13"/>
      <c r="C936" s="13"/>
      <c r="AW936" s="15"/>
    </row>
    <row r="937">
      <c r="B937" s="13"/>
      <c r="C937" s="13"/>
      <c r="AW937" s="15"/>
    </row>
    <row r="938">
      <c r="B938" s="13"/>
      <c r="C938" s="13"/>
      <c r="AW938" s="15"/>
    </row>
    <row r="939">
      <c r="B939" s="13"/>
      <c r="C939" s="13"/>
      <c r="AW939" s="15"/>
    </row>
    <row r="940">
      <c r="B940" s="13"/>
      <c r="C940" s="13"/>
      <c r="AW940" s="15"/>
    </row>
    <row r="941">
      <c r="B941" s="13"/>
      <c r="C941" s="13"/>
      <c r="AW941" s="15"/>
    </row>
    <row r="942">
      <c r="B942" s="13"/>
      <c r="C942" s="13"/>
      <c r="AW942" s="15"/>
    </row>
    <row r="943">
      <c r="B943" s="13"/>
      <c r="C943" s="13"/>
      <c r="AW943" s="15"/>
    </row>
    <row r="944">
      <c r="B944" s="13"/>
      <c r="C944" s="13"/>
      <c r="AW944" s="15"/>
    </row>
    <row r="945">
      <c r="B945" s="13"/>
      <c r="C945" s="13"/>
      <c r="AW945" s="15"/>
    </row>
    <row r="946">
      <c r="B946" s="13"/>
      <c r="C946" s="13"/>
      <c r="AW946" s="15"/>
    </row>
    <row r="947">
      <c r="B947" s="13"/>
      <c r="C947" s="13"/>
      <c r="AW947" s="15"/>
    </row>
    <row r="948">
      <c r="B948" s="13"/>
      <c r="C948" s="13"/>
      <c r="AW948" s="15"/>
    </row>
    <row r="949">
      <c r="B949" s="13"/>
      <c r="C949" s="13"/>
      <c r="AW949" s="15"/>
    </row>
    <row r="950">
      <c r="B950" s="13"/>
      <c r="C950" s="13"/>
      <c r="AW950" s="15"/>
    </row>
    <row r="951">
      <c r="B951" s="13"/>
      <c r="C951" s="13"/>
      <c r="AW951" s="15"/>
    </row>
    <row r="952">
      <c r="B952" s="13"/>
      <c r="C952" s="13"/>
      <c r="AW952" s="15"/>
    </row>
    <row r="953">
      <c r="B953" s="13"/>
      <c r="C953" s="13"/>
      <c r="AW953" s="15"/>
    </row>
    <row r="954">
      <c r="B954" s="13"/>
      <c r="C954" s="13"/>
      <c r="AW954" s="15"/>
    </row>
    <row r="955">
      <c r="B955" s="13"/>
      <c r="C955" s="13"/>
      <c r="AW955" s="15"/>
    </row>
    <row r="956">
      <c r="B956" s="13"/>
      <c r="C956" s="13"/>
      <c r="AW956" s="15"/>
    </row>
    <row r="957">
      <c r="B957" s="13"/>
      <c r="C957" s="13"/>
      <c r="AW957" s="15"/>
    </row>
    <row r="958">
      <c r="B958" s="13"/>
      <c r="C958" s="13"/>
      <c r="AW958" s="15"/>
    </row>
    <row r="959">
      <c r="B959" s="13"/>
      <c r="C959" s="13"/>
      <c r="AW959" s="15"/>
    </row>
    <row r="960">
      <c r="B960" s="13"/>
      <c r="C960" s="13"/>
      <c r="AW960" s="15"/>
    </row>
    <row r="961">
      <c r="B961" s="13"/>
      <c r="C961" s="13"/>
      <c r="AW961" s="15"/>
    </row>
    <row r="962">
      <c r="B962" s="13"/>
      <c r="C962" s="13"/>
      <c r="AW962" s="15"/>
    </row>
    <row r="963">
      <c r="B963" s="13"/>
      <c r="C963" s="13"/>
      <c r="AW963" s="15"/>
    </row>
    <row r="964">
      <c r="B964" s="13"/>
      <c r="C964" s="13"/>
      <c r="AW964" s="15"/>
    </row>
    <row r="965">
      <c r="B965" s="13"/>
      <c r="C965" s="13"/>
      <c r="AW965" s="15"/>
    </row>
    <row r="966">
      <c r="B966" s="13"/>
      <c r="C966" s="13"/>
      <c r="AW966" s="15"/>
    </row>
    <row r="967">
      <c r="B967" s="13"/>
      <c r="C967" s="13"/>
      <c r="AW967" s="15"/>
    </row>
    <row r="968">
      <c r="B968" s="13"/>
      <c r="C968" s="13"/>
      <c r="AW968" s="15"/>
    </row>
    <row r="969">
      <c r="B969" s="13"/>
      <c r="C969" s="13"/>
      <c r="AW969" s="15"/>
    </row>
    <row r="970">
      <c r="B970" s="13"/>
      <c r="C970" s="13"/>
      <c r="AW970" s="15"/>
    </row>
    <row r="971">
      <c r="B971" s="13"/>
      <c r="C971" s="13"/>
      <c r="AW971" s="15"/>
    </row>
    <row r="972">
      <c r="B972" s="13"/>
      <c r="C972" s="13"/>
      <c r="AW972" s="15"/>
    </row>
    <row r="973">
      <c r="B973" s="13"/>
      <c r="C973" s="13"/>
      <c r="AW973" s="15"/>
    </row>
    <row r="974">
      <c r="B974" s="13"/>
      <c r="C974" s="13"/>
      <c r="AW974" s="15"/>
    </row>
    <row r="975">
      <c r="B975" s="13"/>
      <c r="C975" s="13"/>
      <c r="AW975" s="15"/>
    </row>
    <row r="976">
      <c r="B976" s="13"/>
      <c r="C976" s="13"/>
      <c r="AW976" s="15"/>
    </row>
    <row r="977">
      <c r="B977" s="13"/>
      <c r="C977" s="13"/>
      <c r="AW977" s="15"/>
    </row>
    <row r="978">
      <c r="B978" s="13"/>
      <c r="C978" s="13"/>
      <c r="AW978" s="15"/>
    </row>
    <row r="979">
      <c r="B979" s="13"/>
      <c r="C979" s="13"/>
      <c r="AW979" s="15"/>
    </row>
    <row r="980">
      <c r="B980" s="13"/>
      <c r="C980" s="13"/>
      <c r="AW980" s="15"/>
    </row>
    <row r="981">
      <c r="B981" s="13"/>
      <c r="C981" s="13"/>
      <c r="AW981" s="15"/>
    </row>
    <row r="982">
      <c r="B982" s="13"/>
      <c r="C982" s="13"/>
      <c r="AW982" s="15"/>
    </row>
    <row r="983">
      <c r="B983" s="13"/>
      <c r="C983" s="13"/>
      <c r="AW983" s="15"/>
    </row>
    <row r="984">
      <c r="B984" s="13"/>
      <c r="C984" s="13"/>
      <c r="AW984" s="15"/>
    </row>
    <row r="985">
      <c r="B985" s="13"/>
      <c r="C985" s="13"/>
      <c r="AW985" s="15"/>
    </row>
    <row r="986">
      <c r="B986" s="13"/>
      <c r="C986" s="13"/>
      <c r="AW986" s="15"/>
    </row>
    <row r="987">
      <c r="B987" s="13"/>
      <c r="C987" s="13"/>
      <c r="AW987" s="15"/>
    </row>
    <row r="988">
      <c r="B988" s="13"/>
      <c r="C988" s="13"/>
      <c r="AW988" s="15"/>
    </row>
    <row r="989">
      <c r="B989" s="13"/>
      <c r="C989" s="13"/>
      <c r="AW989" s="15"/>
    </row>
    <row r="990">
      <c r="B990" s="13"/>
      <c r="C990" s="13"/>
      <c r="AW990" s="15"/>
    </row>
    <row r="991">
      <c r="B991" s="13"/>
      <c r="C991" s="13"/>
      <c r="AW991" s="15"/>
    </row>
    <row r="992">
      <c r="B992" s="13"/>
      <c r="C992" s="13"/>
      <c r="AW992" s="15"/>
    </row>
    <row r="993">
      <c r="B993" s="13"/>
      <c r="C993" s="13"/>
      <c r="AW993" s="15"/>
    </row>
    <row r="994">
      <c r="B994" s="13"/>
      <c r="C994" s="13"/>
      <c r="AW994" s="15"/>
    </row>
    <row r="995">
      <c r="B995" s="13"/>
      <c r="C995" s="13"/>
      <c r="AW995" s="15"/>
    </row>
    <row r="996">
      <c r="B996" s="13"/>
      <c r="C996" s="13"/>
      <c r="AW996" s="15"/>
    </row>
    <row r="997">
      <c r="B997" s="13"/>
      <c r="C997" s="13"/>
      <c r="AW997" s="15"/>
    </row>
    <row r="998">
      <c r="B998" s="13"/>
      <c r="C998" s="13"/>
      <c r="AW998" s="15"/>
    </row>
    <row r="999">
      <c r="B999" s="13"/>
      <c r="C999" s="13"/>
      <c r="AW999" s="15"/>
    </row>
    <row r="1000">
      <c r="B1000" s="13"/>
      <c r="C1000" s="13"/>
      <c r="AW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5.63"/>
    <col customWidth="1" min="3" max="3" width="5.13"/>
    <col customWidth="1" min="4" max="4" width="5.0"/>
    <col customWidth="1" min="5" max="5" width="5.25"/>
    <col customWidth="1" min="6" max="6" width="7.13"/>
    <col customWidth="1" min="7" max="7" width="4.25"/>
    <col customWidth="1" min="8" max="8" width="7.13"/>
    <col customWidth="1" min="9" max="9" width="2.63"/>
    <col customWidth="1" min="10" max="10" width="3.25"/>
    <col customWidth="1" min="11" max="11" width="4.0"/>
    <col customWidth="1" min="12" max="12" width="2.63"/>
    <col customWidth="1" min="13" max="13" width="2.88"/>
    <col customWidth="1" min="14" max="14" width="2.38"/>
    <col customWidth="1" min="15" max="15" width="5.0"/>
    <col customWidth="1" min="16" max="16" width="6.88"/>
    <col customWidth="1" min="17" max="17" width="2.5"/>
    <col customWidth="1" min="18" max="18" width="2.88"/>
    <col customWidth="1" min="19" max="19" width="2.75"/>
    <col customWidth="1" min="20" max="20" width="2.13"/>
    <col customWidth="1" min="21" max="21" width="3.25"/>
    <col customWidth="1" min="22" max="22" width="2.38"/>
    <col customWidth="1" min="23" max="23" width="2.63"/>
    <col customWidth="1" min="24" max="24" width="2.5"/>
    <col customWidth="1" min="25" max="25" width="4.63"/>
    <col customWidth="1" min="26" max="26" width="2.88"/>
    <col customWidth="1" min="27" max="27" width="3.0"/>
    <col customWidth="1" min="28" max="28" width="3.13"/>
    <col customWidth="1" min="29" max="29" width="3.25"/>
    <col customWidth="1" min="30" max="30" width="2.38"/>
    <col customWidth="1" min="31" max="31" width="5.88"/>
    <col customWidth="1" min="32" max="32" width="4.63"/>
    <col customWidth="1" min="33" max="33" width="4.75"/>
    <col customWidth="1" min="34" max="34" width="6.63"/>
    <col customWidth="1" min="35" max="35" width="3.13"/>
    <col customWidth="1" min="36" max="36" width="3.63"/>
    <col customWidth="1" min="37" max="37" width="6.13"/>
    <col customWidth="1" min="38" max="38" width="9.13"/>
    <col customWidth="1" min="39" max="39" width="7.5"/>
    <col customWidth="1" min="40" max="40" width="8.63"/>
    <col customWidth="1" min="41" max="41" width="3.0"/>
    <col customWidth="1" min="42" max="42" width="2.63"/>
    <col customWidth="1" min="43" max="43" width="4.5"/>
    <col customWidth="1" min="44" max="44" width="4.75"/>
    <col customWidth="1" min="45" max="45" width="2.88"/>
    <col customWidth="1" min="46" max="46" width="6.0"/>
    <col customWidth="1" min="47" max="47" width="8.5"/>
    <col customWidth="1" min="48" max="48" width="16.63"/>
    <col customWidth="1" min="49" max="49" width="9.75"/>
    <col customWidth="1" min="50" max="50" width="6.0"/>
    <col customWidth="1" min="51" max="51" width="9.63"/>
    <col customWidth="1" min="52" max="57" width="6.0"/>
    <col customWidth="1" min="58" max="58" width="8.0"/>
    <col customWidth="1" min="59" max="59" width="8.63"/>
    <col customWidth="1" min="60" max="71" width="6.0"/>
    <col customWidth="1" min="72" max="72" width="3.75"/>
    <col customWidth="1" min="73" max="73" width="3.13"/>
    <col customWidth="1" min="74" max="74" width="2.88"/>
    <col customWidth="1" min="75" max="75" width="3.13"/>
    <col customWidth="1" min="76" max="76" width="3.0"/>
    <col customWidth="1" min="77" max="77" width="3.63"/>
    <col customWidth="1" min="78" max="78" width="2.63"/>
    <col customWidth="1" min="79" max="79" width="3.5"/>
    <col customWidth="1" min="80" max="80" width="3.13"/>
    <col customWidth="1" min="81" max="81" width="19.75"/>
    <col customWidth="1" min="82" max="82" width="4.88"/>
    <col customWidth="1" min="83" max="83" width="5.25"/>
    <col customWidth="1" min="84" max="84" width="4.38"/>
    <col customWidth="1" min="85" max="85" width="4.5"/>
    <col customWidth="1" min="86" max="86" width="3.38"/>
    <col customWidth="1" min="87" max="87" width="2.75"/>
    <col customWidth="1" min="88" max="88" width="3.25"/>
    <col customWidth="1" min="89" max="90" width="3.88"/>
    <col customWidth="1" min="91" max="95" width="4.0"/>
  </cols>
  <sheetData>
    <row r="1">
      <c r="A1" s="1" t="s">
        <v>45</v>
      </c>
      <c r="B1" s="2" t="s">
        <v>1</v>
      </c>
      <c r="C1" s="2" t="s">
        <v>2</v>
      </c>
      <c r="E1" s="3" t="s">
        <v>3</v>
      </c>
      <c r="F1" s="4" t="s">
        <v>4</v>
      </c>
      <c r="G1" s="5"/>
      <c r="H1" s="5"/>
      <c r="J1" s="6" t="s">
        <v>5</v>
      </c>
      <c r="O1" s="7" t="s">
        <v>6</v>
      </c>
      <c r="P1" s="6" t="s">
        <v>7</v>
      </c>
      <c r="T1" s="8" t="s">
        <v>3</v>
      </c>
      <c r="U1" s="9" t="s">
        <v>8</v>
      </c>
      <c r="V1" s="10"/>
      <c r="W1" s="10"/>
      <c r="X1" s="10"/>
      <c r="Y1" s="10"/>
      <c r="Z1" s="10"/>
      <c r="AA1" s="10"/>
      <c r="AC1" s="7" t="s">
        <v>5</v>
      </c>
      <c r="AL1" s="6" t="s">
        <v>9</v>
      </c>
      <c r="AM1" s="6" t="s">
        <v>7</v>
      </c>
      <c r="AU1" s="11" t="s">
        <v>10</v>
      </c>
      <c r="AW1" s="12" t="s">
        <v>5</v>
      </c>
      <c r="AY1" s="7" t="s">
        <v>6</v>
      </c>
      <c r="AZ1" s="6" t="s">
        <v>11</v>
      </c>
    </row>
    <row r="2">
      <c r="A2" s="7" t="s">
        <v>12</v>
      </c>
      <c r="B2" s="13"/>
      <c r="C2" s="13"/>
      <c r="E2" s="5"/>
      <c r="F2" s="5"/>
      <c r="G2" s="5"/>
      <c r="H2" s="5"/>
      <c r="T2" s="10"/>
      <c r="U2" s="10"/>
      <c r="V2" s="10"/>
      <c r="W2" s="10"/>
      <c r="X2" s="10"/>
      <c r="Y2" s="10"/>
      <c r="Z2" s="10"/>
      <c r="AA2" s="10"/>
      <c r="AU2" s="14"/>
      <c r="AW2" s="15"/>
    </row>
    <row r="3">
      <c r="A3" s="16">
        <v>1.0</v>
      </c>
      <c r="B3" s="17">
        <v>58.587511</v>
      </c>
      <c r="C3" s="18">
        <v>-101.639347</v>
      </c>
      <c r="E3" s="4">
        <v>0.75</v>
      </c>
      <c r="F3" s="4">
        <v>0.75</v>
      </c>
      <c r="G3" s="4">
        <v>0.75</v>
      </c>
      <c r="H3" s="4">
        <v>0.75</v>
      </c>
      <c r="J3" s="19">
        <f t="shared" ref="J3:M3" si="1">($B3*E$3+$C3*E$4)+E$8</f>
        <v>-32.038877</v>
      </c>
      <c r="K3" s="19">
        <f t="shared" si="1"/>
        <v>-32.038877</v>
      </c>
      <c r="L3" s="19">
        <f t="shared" si="1"/>
        <v>-32.038877</v>
      </c>
      <c r="M3" s="19">
        <f t="shared" si="1"/>
        <v>-32.038877</v>
      </c>
      <c r="O3" s="19">
        <f t="shared" ref="O3:R3" si="2">max(0,J3)</f>
        <v>0</v>
      </c>
      <c r="P3" s="19">
        <f t="shared" si="2"/>
        <v>0</v>
      </c>
      <c r="Q3" s="19">
        <f t="shared" si="2"/>
        <v>0</v>
      </c>
      <c r="R3" s="19">
        <f t="shared" si="2"/>
        <v>0</v>
      </c>
      <c r="T3" s="9">
        <v>0.75</v>
      </c>
      <c r="U3" s="9">
        <v>0.75</v>
      </c>
      <c r="V3" s="9">
        <v>0.75</v>
      </c>
      <c r="W3" s="9">
        <v>0.75</v>
      </c>
      <c r="X3" s="9">
        <v>0.75</v>
      </c>
      <c r="Y3" s="9">
        <v>0.75</v>
      </c>
      <c r="Z3" s="9">
        <v>0.75</v>
      </c>
      <c r="AA3" s="9">
        <v>0.75</v>
      </c>
      <c r="AC3" s="19">
        <f t="shared" ref="AC3:AJ3" si="3">($O3*T$3+$P3*T$4+$Q3*T$5+$R3*T$6)+T$9</f>
        <v>0.25</v>
      </c>
      <c r="AD3" s="19">
        <f t="shared" si="3"/>
        <v>0.25</v>
      </c>
      <c r="AE3" s="19">
        <f t="shared" si="3"/>
        <v>0.25</v>
      </c>
      <c r="AF3" s="19">
        <f t="shared" si="3"/>
        <v>0.25</v>
      </c>
      <c r="AG3" s="19">
        <f t="shared" si="3"/>
        <v>0.25</v>
      </c>
      <c r="AH3" s="19">
        <f t="shared" si="3"/>
        <v>0.25</v>
      </c>
      <c r="AI3" s="19">
        <f t="shared" si="3"/>
        <v>0.25</v>
      </c>
      <c r="AJ3" s="19">
        <f t="shared" si="3"/>
        <v>0.25</v>
      </c>
      <c r="AL3" s="20">
        <f t="shared" ref="AL3:AS3" si="4">max(0,AC3)</f>
        <v>0.25</v>
      </c>
      <c r="AM3" s="20">
        <f t="shared" si="4"/>
        <v>0.25</v>
      </c>
      <c r="AN3" s="20">
        <f t="shared" si="4"/>
        <v>0.25</v>
      </c>
      <c r="AO3" s="20">
        <f t="shared" si="4"/>
        <v>0.25</v>
      </c>
      <c r="AP3" s="20">
        <f t="shared" si="4"/>
        <v>0.25</v>
      </c>
      <c r="AQ3" s="20">
        <f t="shared" si="4"/>
        <v>0.25</v>
      </c>
      <c r="AR3" s="20">
        <f t="shared" si="4"/>
        <v>0.25</v>
      </c>
      <c r="AS3" s="20">
        <f t="shared" si="4"/>
        <v>0.25</v>
      </c>
      <c r="AT3" s="21" t="s">
        <v>12</v>
      </c>
      <c r="AU3" s="1">
        <v>0.75</v>
      </c>
      <c r="AW3" s="22">
        <f t="shared" ref="AW3:AW18" si="9">($AL3*AU$3+$AM3*AU$4+$AN3*AU$5+$AO3*AU$6+$AP3*AU$7+$AQ3*AU$8+$AR3*AU$9+$AS3*AU$10)+AU$13</f>
        <v>1.75</v>
      </c>
      <c r="AY3" s="23">
        <f t="shared" ref="AY3:AY18" si="10">1/(1+EXP(-AW3))
</f>
        <v>0.851952802</v>
      </c>
    </row>
    <row r="4">
      <c r="A4" s="16">
        <f t="shared" ref="A4:A18" si="11">A3+1</f>
        <v>2</v>
      </c>
      <c r="B4" s="17">
        <v>54.589685</v>
      </c>
      <c r="C4" s="18">
        <v>-106.925656</v>
      </c>
      <c r="E4" s="4">
        <v>0.75</v>
      </c>
      <c r="F4" s="4">
        <v>0.75</v>
      </c>
      <c r="G4" s="4">
        <v>0.75</v>
      </c>
      <c r="H4" s="4">
        <v>0.75</v>
      </c>
      <c r="J4" s="23">
        <f t="shared" ref="J4:M4" si="5">($B4*E$3+$C4*E$4)+E$8</f>
        <v>-39.00197825</v>
      </c>
      <c r="K4" s="23">
        <f t="shared" si="5"/>
        <v>-39.00197825</v>
      </c>
      <c r="L4" s="23">
        <f t="shared" si="5"/>
        <v>-39.00197825</v>
      </c>
      <c r="M4" s="23">
        <f t="shared" si="5"/>
        <v>-39.00197825</v>
      </c>
      <c r="O4" s="23">
        <f t="shared" ref="O4:R4" si="6">max(0,J4)</f>
        <v>0</v>
      </c>
      <c r="P4" s="23">
        <f t="shared" si="6"/>
        <v>0</v>
      </c>
      <c r="Q4" s="23">
        <f t="shared" si="6"/>
        <v>0</v>
      </c>
      <c r="R4" s="23">
        <f t="shared" si="6"/>
        <v>0</v>
      </c>
      <c r="T4" s="9">
        <v>0.75</v>
      </c>
      <c r="U4" s="9">
        <v>0.75</v>
      </c>
      <c r="V4" s="9">
        <v>0.75</v>
      </c>
      <c r="W4" s="9">
        <v>0.75</v>
      </c>
      <c r="X4" s="9">
        <v>0.75</v>
      </c>
      <c r="Y4" s="9">
        <v>0.75</v>
      </c>
      <c r="Z4" s="9">
        <v>0.75</v>
      </c>
      <c r="AA4" s="9">
        <v>0.75</v>
      </c>
      <c r="AC4" s="23">
        <f t="shared" ref="AC4:AJ4" si="7">($O4*T$3+$P4*T$4+$Q4*T$5+$R4*T$6)+T$9</f>
        <v>0.25</v>
      </c>
      <c r="AD4" s="23">
        <f t="shared" si="7"/>
        <v>0.25</v>
      </c>
      <c r="AE4" s="23">
        <f t="shared" si="7"/>
        <v>0.25</v>
      </c>
      <c r="AF4" s="23">
        <f t="shared" si="7"/>
        <v>0.25</v>
      </c>
      <c r="AG4" s="23">
        <f t="shared" si="7"/>
        <v>0.25</v>
      </c>
      <c r="AH4" s="23">
        <f t="shared" si="7"/>
        <v>0.25</v>
      </c>
      <c r="AI4" s="23">
        <f t="shared" si="7"/>
        <v>0.25</v>
      </c>
      <c r="AJ4" s="23">
        <f t="shared" si="7"/>
        <v>0.25</v>
      </c>
      <c r="AL4" s="24">
        <f t="shared" ref="AL4:AS4" si="8">max(0,AC4)</f>
        <v>0.25</v>
      </c>
      <c r="AM4" s="24">
        <f t="shared" si="8"/>
        <v>0.25</v>
      </c>
      <c r="AN4" s="24">
        <f t="shared" si="8"/>
        <v>0.25</v>
      </c>
      <c r="AO4" s="24">
        <f t="shared" si="8"/>
        <v>0.25</v>
      </c>
      <c r="AP4" s="24">
        <f t="shared" si="8"/>
        <v>0.25</v>
      </c>
      <c r="AQ4" s="24">
        <f t="shared" si="8"/>
        <v>0.25</v>
      </c>
      <c r="AR4" s="24">
        <f t="shared" si="8"/>
        <v>0.25</v>
      </c>
      <c r="AS4" s="24">
        <f t="shared" si="8"/>
        <v>0.25</v>
      </c>
      <c r="AU4" s="1">
        <v>0.75</v>
      </c>
      <c r="AW4" s="22">
        <f t="shared" si="9"/>
        <v>1.75</v>
      </c>
      <c r="AY4" s="23">
        <f t="shared" si="10"/>
        <v>0.851952802</v>
      </c>
    </row>
    <row r="5">
      <c r="A5" s="16">
        <f t="shared" si="11"/>
        <v>3</v>
      </c>
      <c r="B5" s="17">
        <v>55.484526</v>
      </c>
      <c r="C5" s="18">
        <v>-106.590073</v>
      </c>
      <c r="E5" s="5"/>
      <c r="F5" s="5"/>
      <c r="G5" s="5"/>
      <c r="H5" s="5"/>
      <c r="J5" s="23">
        <f t="shared" ref="J5:M5" si="12">($B5*E$3+$C5*E$4)+E$8</f>
        <v>-38.07916025</v>
      </c>
      <c r="K5" s="23">
        <f t="shared" si="12"/>
        <v>-38.07916025</v>
      </c>
      <c r="L5" s="23">
        <f t="shared" si="12"/>
        <v>-38.07916025</v>
      </c>
      <c r="M5" s="23">
        <f t="shared" si="12"/>
        <v>-38.07916025</v>
      </c>
      <c r="O5" s="23">
        <f t="shared" ref="O5:R5" si="13">max(0,J5)</f>
        <v>0</v>
      </c>
      <c r="P5" s="23">
        <f t="shared" si="13"/>
        <v>0</v>
      </c>
      <c r="Q5" s="23">
        <f t="shared" si="13"/>
        <v>0</v>
      </c>
      <c r="R5" s="23">
        <f t="shared" si="13"/>
        <v>0</v>
      </c>
      <c r="T5" s="9">
        <v>0.75</v>
      </c>
      <c r="U5" s="9">
        <v>0.75</v>
      </c>
      <c r="V5" s="9">
        <v>0.75</v>
      </c>
      <c r="W5" s="9">
        <v>0.75</v>
      </c>
      <c r="X5" s="9">
        <v>0.75</v>
      </c>
      <c r="Y5" s="9">
        <v>0.75</v>
      </c>
      <c r="Z5" s="9">
        <v>0.75</v>
      </c>
      <c r="AA5" s="9">
        <v>0.75</v>
      </c>
      <c r="AC5" s="23">
        <f t="shared" ref="AC5:AJ5" si="14">($O5*T$3+$P5*T$4+$Q5*T$5+$R5*T$6)+T$9</f>
        <v>0.25</v>
      </c>
      <c r="AD5" s="23">
        <f t="shared" si="14"/>
        <v>0.25</v>
      </c>
      <c r="AE5" s="23">
        <f t="shared" si="14"/>
        <v>0.25</v>
      </c>
      <c r="AF5" s="23">
        <f t="shared" si="14"/>
        <v>0.25</v>
      </c>
      <c r="AG5" s="23">
        <f t="shared" si="14"/>
        <v>0.25</v>
      </c>
      <c r="AH5" s="23">
        <f t="shared" si="14"/>
        <v>0.25</v>
      </c>
      <c r="AI5" s="23">
        <f t="shared" si="14"/>
        <v>0.25</v>
      </c>
      <c r="AJ5" s="23">
        <f t="shared" si="14"/>
        <v>0.25</v>
      </c>
      <c r="AL5" s="24">
        <f t="shared" ref="AL5:AS5" si="15">max(0,AC5)</f>
        <v>0.25</v>
      </c>
      <c r="AM5" s="24">
        <f t="shared" si="15"/>
        <v>0.25</v>
      </c>
      <c r="AN5" s="24">
        <f t="shared" si="15"/>
        <v>0.25</v>
      </c>
      <c r="AO5" s="24">
        <f t="shared" si="15"/>
        <v>0.25</v>
      </c>
      <c r="AP5" s="24">
        <f t="shared" si="15"/>
        <v>0.25</v>
      </c>
      <c r="AQ5" s="24">
        <f t="shared" si="15"/>
        <v>0.25</v>
      </c>
      <c r="AR5" s="24">
        <f t="shared" si="15"/>
        <v>0.25</v>
      </c>
      <c r="AS5" s="24">
        <f t="shared" si="15"/>
        <v>0.25</v>
      </c>
      <c r="AU5" s="1">
        <v>0.75</v>
      </c>
      <c r="AW5" s="22">
        <f t="shared" si="9"/>
        <v>1.75</v>
      </c>
      <c r="AY5" s="23">
        <f t="shared" si="10"/>
        <v>0.851952802</v>
      </c>
    </row>
    <row r="6">
      <c r="A6" s="16">
        <f t="shared" si="11"/>
        <v>4</v>
      </c>
      <c r="B6" s="17">
        <v>57.073658</v>
      </c>
      <c r="C6" s="18">
        <v>-104.305137</v>
      </c>
      <c r="E6" s="3" t="s">
        <v>13</v>
      </c>
      <c r="F6" s="5"/>
      <c r="G6" s="5"/>
      <c r="H6" s="5"/>
      <c r="J6" s="23">
        <f t="shared" ref="J6:M6" si="16">($B6*E$3+$C6*E$4)+E$8</f>
        <v>-35.17360925</v>
      </c>
      <c r="K6" s="23">
        <f t="shared" si="16"/>
        <v>-35.17360925</v>
      </c>
      <c r="L6" s="23">
        <f t="shared" si="16"/>
        <v>-35.17360925</v>
      </c>
      <c r="M6" s="23">
        <f t="shared" si="16"/>
        <v>-35.17360925</v>
      </c>
      <c r="O6" s="23">
        <f t="shared" ref="O6:R6" si="17">max(0,J6)</f>
        <v>0</v>
      </c>
      <c r="P6" s="23">
        <f t="shared" si="17"/>
        <v>0</v>
      </c>
      <c r="Q6" s="23">
        <f t="shared" si="17"/>
        <v>0</v>
      </c>
      <c r="R6" s="23">
        <f t="shared" si="17"/>
        <v>0</v>
      </c>
      <c r="T6" s="9">
        <v>0.75</v>
      </c>
      <c r="U6" s="9">
        <v>0.75</v>
      </c>
      <c r="V6" s="9">
        <v>0.75</v>
      </c>
      <c r="W6" s="9">
        <v>0.75</v>
      </c>
      <c r="X6" s="9">
        <v>0.75</v>
      </c>
      <c r="Y6" s="9">
        <v>0.75</v>
      </c>
      <c r="Z6" s="9">
        <v>0.75</v>
      </c>
      <c r="AA6" s="9">
        <v>0.75</v>
      </c>
      <c r="AC6" s="23">
        <f t="shared" ref="AC6:AJ6" si="18">($O6*T$3+$P6*T$4+$Q6*T$5+$R6*T$6)+T$9</f>
        <v>0.25</v>
      </c>
      <c r="AD6" s="23">
        <f t="shared" si="18"/>
        <v>0.25</v>
      </c>
      <c r="AE6" s="23">
        <f t="shared" si="18"/>
        <v>0.25</v>
      </c>
      <c r="AF6" s="23">
        <f t="shared" si="18"/>
        <v>0.25</v>
      </c>
      <c r="AG6" s="23">
        <f t="shared" si="18"/>
        <v>0.25</v>
      </c>
      <c r="AH6" s="23">
        <f t="shared" si="18"/>
        <v>0.25</v>
      </c>
      <c r="AI6" s="23">
        <f t="shared" si="18"/>
        <v>0.25</v>
      </c>
      <c r="AJ6" s="23">
        <f t="shared" si="18"/>
        <v>0.25</v>
      </c>
      <c r="AL6" s="24">
        <f t="shared" ref="AL6:AS6" si="19">max(0,AC6)</f>
        <v>0.25</v>
      </c>
      <c r="AM6" s="24">
        <f t="shared" si="19"/>
        <v>0.25</v>
      </c>
      <c r="AN6" s="24">
        <f t="shared" si="19"/>
        <v>0.25</v>
      </c>
      <c r="AO6" s="24">
        <f t="shared" si="19"/>
        <v>0.25</v>
      </c>
      <c r="AP6" s="24">
        <f t="shared" si="19"/>
        <v>0.25</v>
      </c>
      <c r="AQ6" s="24">
        <f t="shared" si="19"/>
        <v>0.25</v>
      </c>
      <c r="AR6" s="24">
        <f t="shared" si="19"/>
        <v>0.25</v>
      </c>
      <c r="AS6" s="24">
        <f t="shared" si="19"/>
        <v>0.25</v>
      </c>
      <c r="AU6" s="1">
        <v>0.75</v>
      </c>
      <c r="AW6" s="22">
        <f t="shared" si="9"/>
        <v>1.75</v>
      </c>
      <c r="AY6" s="23">
        <f t="shared" si="10"/>
        <v>0.851952802</v>
      </c>
    </row>
    <row r="7">
      <c r="A7" s="16">
        <f t="shared" si="11"/>
        <v>5</v>
      </c>
      <c r="B7" s="25">
        <v>56.160098</v>
      </c>
      <c r="C7" s="26">
        <v>-106.325316</v>
      </c>
      <c r="E7" s="5"/>
      <c r="F7" s="5"/>
      <c r="G7" s="5"/>
      <c r="H7" s="5"/>
      <c r="J7" s="23">
        <f t="shared" ref="J7:M7" si="20">($B7*E$3+$C7*E$4)+E$8</f>
        <v>-37.3739135</v>
      </c>
      <c r="K7" s="23">
        <f t="shared" si="20"/>
        <v>-37.3739135</v>
      </c>
      <c r="L7" s="23">
        <f t="shared" si="20"/>
        <v>-37.3739135</v>
      </c>
      <c r="M7" s="23">
        <f t="shared" si="20"/>
        <v>-37.3739135</v>
      </c>
      <c r="O7" s="23">
        <f t="shared" ref="O7:R7" si="21">max(0,J7)</f>
        <v>0</v>
      </c>
      <c r="P7" s="23">
        <f t="shared" si="21"/>
        <v>0</v>
      </c>
      <c r="Q7" s="23">
        <f t="shared" si="21"/>
        <v>0</v>
      </c>
      <c r="R7" s="23">
        <f t="shared" si="21"/>
        <v>0</v>
      </c>
      <c r="T7" s="10"/>
      <c r="U7" s="10"/>
      <c r="V7" s="10"/>
      <c r="W7" s="10"/>
      <c r="X7" s="10"/>
      <c r="Y7" s="10"/>
      <c r="Z7" s="10"/>
      <c r="AA7" s="10"/>
      <c r="AC7" s="23">
        <f t="shared" ref="AC7:AJ7" si="22">($O7*T$3+$P7*T$4+$Q7*T$5+$R7*T$6)+T$9</f>
        <v>0.25</v>
      </c>
      <c r="AD7" s="23">
        <f t="shared" si="22"/>
        <v>0.25</v>
      </c>
      <c r="AE7" s="23">
        <f t="shared" si="22"/>
        <v>0.25</v>
      </c>
      <c r="AF7" s="23">
        <f t="shared" si="22"/>
        <v>0.25</v>
      </c>
      <c r="AG7" s="23">
        <f t="shared" si="22"/>
        <v>0.25</v>
      </c>
      <c r="AH7" s="23">
        <f t="shared" si="22"/>
        <v>0.25</v>
      </c>
      <c r="AI7" s="23">
        <f t="shared" si="22"/>
        <v>0.25</v>
      </c>
      <c r="AJ7" s="23">
        <f t="shared" si="22"/>
        <v>0.25</v>
      </c>
      <c r="AL7" s="24">
        <f t="shared" ref="AL7:AS7" si="23">max(0,AC7)</f>
        <v>0.25</v>
      </c>
      <c r="AM7" s="24">
        <f t="shared" si="23"/>
        <v>0.25</v>
      </c>
      <c r="AN7" s="24">
        <f t="shared" si="23"/>
        <v>0.25</v>
      </c>
      <c r="AO7" s="24">
        <f t="shared" si="23"/>
        <v>0.25</v>
      </c>
      <c r="AP7" s="24">
        <f t="shared" si="23"/>
        <v>0.25</v>
      </c>
      <c r="AQ7" s="24">
        <f t="shared" si="23"/>
        <v>0.25</v>
      </c>
      <c r="AR7" s="24">
        <f t="shared" si="23"/>
        <v>0.25</v>
      </c>
      <c r="AS7" s="24">
        <f t="shared" si="23"/>
        <v>0.25</v>
      </c>
      <c r="AU7" s="1">
        <v>0.75</v>
      </c>
      <c r="AW7" s="22">
        <f t="shared" si="9"/>
        <v>1.75</v>
      </c>
      <c r="AY7" s="23">
        <f t="shared" si="10"/>
        <v>0.851952802</v>
      </c>
    </row>
    <row r="8">
      <c r="A8" s="16">
        <f t="shared" si="11"/>
        <v>6</v>
      </c>
      <c r="B8" s="25">
        <v>56.088072</v>
      </c>
      <c r="C8" s="27">
        <v>-106.803144</v>
      </c>
      <c r="E8" s="4">
        <v>0.25</v>
      </c>
      <c r="F8" s="4">
        <v>0.25</v>
      </c>
      <c r="G8" s="4">
        <v>0.25</v>
      </c>
      <c r="H8" s="4">
        <v>0.25</v>
      </c>
      <c r="J8" s="23">
        <f t="shared" ref="J8:M8" si="24">($B8*E$3+$C8*E$4)+E$8</f>
        <v>-37.786304</v>
      </c>
      <c r="K8" s="23">
        <f t="shared" si="24"/>
        <v>-37.786304</v>
      </c>
      <c r="L8" s="23">
        <f t="shared" si="24"/>
        <v>-37.786304</v>
      </c>
      <c r="M8" s="23">
        <f t="shared" si="24"/>
        <v>-37.786304</v>
      </c>
      <c r="O8" s="23">
        <f t="shared" ref="O8:R8" si="25">max(0,J8)</f>
        <v>0</v>
      </c>
      <c r="P8" s="23">
        <f t="shared" si="25"/>
        <v>0</v>
      </c>
      <c r="Q8" s="23">
        <f t="shared" si="25"/>
        <v>0</v>
      </c>
      <c r="R8" s="23">
        <f t="shared" si="25"/>
        <v>0</v>
      </c>
      <c r="T8" s="8" t="s">
        <v>13</v>
      </c>
      <c r="U8" s="10"/>
      <c r="V8" s="10"/>
      <c r="W8" s="10"/>
      <c r="X8" s="10"/>
      <c r="Y8" s="10"/>
      <c r="Z8" s="10"/>
      <c r="AA8" s="10"/>
      <c r="AC8" s="23">
        <f t="shared" ref="AC8:AJ8" si="26">($O8*T$3+$P8*T$4+$Q8*T$5+$R8*T$6)+T$9</f>
        <v>0.25</v>
      </c>
      <c r="AD8" s="23">
        <f t="shared" si="26"/>
        <v>0.25</v>
      </c>
      <c r="AE8" s="23">
        <f t="shared" si="26"/>
        <v>0.25</v>
      </c>
      <c r="AF8" s="23">
        <f t="shared" si="26"/>
        <v>0.25</v>
      </c>
      <c r="AG8" s="23">
        <f t="shared" si="26"/>
        <v>0.25</v>
      </c>
      <c r="AH8" s="23">
        <f t="shared" si="26"/>
        <v>0.25</v>
      </c>
      <c r="AI8" s="23">
        <f t="shared" si="26"/>
        <v>0.25</v>
      </c>
      <c r="AJ8" s="23">
        <f t="shared" si="26"/>
        <v>0.25</v>
      </c>
      <c r="AL8" s="24">
        <f t="shared" ref="AL8:AS8" si="27">max(0,AC8)</f>
        <v>0.25</v>
      </c>
      <c r="AM8" s="24">
        <f t="shared" si="27"/>
        <v>0.25</v>
      </c>
      <c r="AN8" s="24">
        <f t="shared" si="27"/>
        <v>0.25</v>
      </c>
      <c r="AO8" s="24">
        <f t="shared" si="27"/>
        <v>0.25</v>
      </c>
      <c r="AP8" s="24">
        <f t="shared" si="27"/>
        <v>0.25</v>
      </c>
      <c r="AQ8" s="24">
        <f t="shared" si="27"/>
        <v>0.25</v>
      </c>
      <c r="AR8" s="24">
        <f t="shared" si="27"/>
        <v>0.25</v>
      </c>
      <c r="AS8" s="24">
        <f t="shared" si="27"/>
        <v>0.25</v>
      </c>
      <c r="AU8" s="1">
        <v>0.75</v>
      </c>
      <c r="AW8" s="22">
        <f t="shared" si="9"/>
        <v>1.75</v>
      </c>
      <c r="AY8" s="23">
        <f t="shared" si="10"/>
        <v>0.851952802</v>
      </c>
    </row>
    <row r="9">
      <c r="A9" s="16">
        <f t="shared" si="11"/>
        <v>7</v>
      </c>
      <c r="B9" s="25">
        <v>55.472324</v>
      </c>
      <c r="C9" s="28">
        <v>-104.825854</v>
      </c>
      <c r="J9" s="23">
        <f t="shared" ref="J9:M9" si="28">($B9*E$3+$C9*E$4)+E$8</f>
        <v>-36.7651475</v>
      </c>
      <c r="K9" s="23">
        <f t="shared" si="28"/>
        <v>-36.7651475</v>
      </c>
      <c r="L9" s="23">
        <f t="shared" si="28"/>
        <v>-36.7651475</v>
      </c>
      <c r="M9" s="23">
        <f t="shared" si="28"/>
        <v>-36.7651475</v>
      </c>
      <c r="O9" s="23">
        <f t="shared" ref="O9:R9" si="29">max(0,J9)</f>
        <v>0</v>
      </c>
      <c r="P9" s="23">
        <f t="shared" si="29"/>
        <v>0</v>
      </c>
      <c r="Q9" s="23">
        <f t="shared" si="29"/>
        <v>0</v>
      </c>
      <c r="R9" s="23">
        <f t="shared" si="29"/>
        <v>0</v>
      </c>
      <c r="T9" s="9">
        <v>0.25</v>
      </c>
      <c r="U9" s="9">
        <v>0.25</v>
      </c>
      <c r="V9" s="9">
        <v>0.25</v>
      </c>
      <c r="W9" s="9">
        <v>0.25</v>
      </c>
      <c r="X9" s="9">
        <v>0.25</v>
      </c>
      <c r="Y9" s="9">
        <v>0.25</v>
      </c>
      <c r="Z9" s="9">
        <v>0.25</v>
      </c>
      <c r="AA9" s="9">
        <v>0.25</v>
      </c>
      <c r="AC9" s="23">
        <f t="shared" ref="AC9:AJ9" si="30">($O9*T$3+$P9*T$4+$Q9*T$5+$R9*T$6)+T$9</f>
        <v>0.25</v>
      </c>
      <c r="AD9" s="23">
        <f t="shared" si="30"/>
        <v>0.25</v>
      </c>
      <c r="AE9" s="23">
        <f t="shared" si="30"/>
        <v>0.25</v>
      </c>
      <c r="AF9" s="23">
        <f t="shared" si="30"/>
        <v>0.25</v>
      </c>
      <c r="AG9" s="23">
        <f t="shared" si="30"/>
        <v>0.25</v>
      </c>
      <c r="AH9" s="23">
        <f t="shared" si="30"/>
        <v>0.25</v>
      </c>
      <c r="AI9" s="23">
        <f t="shared" si="30"/>
        <v>0.25</v>
      </c>
      <c r="AJ9" s="23">
        <f t="shared" si="30"/>
        <v>0.25</v>
      </c>
      <c r="AL9" s="24">
        <f t="shared" ref="AL9:AS9" si="31">max(0,AC9)</f>
        <v>0.25</v>
      </c>
      <c r="AM9" s="24">
        <f t="shared" si="31"/>
        <v>0.25</v>
      </c>
      <c r="AN9" s="24">
        <f t="shared" si="31"/>
        <v>0.25</v>
      </c>
      <c r="AO9" s="24">
        <f t="shared" si="31"/>
        <v>0.25</v>
      </c>
      <c r="AP9" s="24">
        <f t="shared" si="31"/>
        <v>0.25</v>
      </c>
      <c r="AQ9" s="24">
        <f t="shared" si="31"/>
        <v>0.25</v>
      </c>
      <c r="AR9" s="24">
        <f t="shared" si="31"/>
        <v>0.25</v>
      </c>
      <c r="AS9" s="24">
        <f t="shared" si="31"/>
        <v>0.25</v>
      </c>
      <c r="AU9" s="1">
        <v>0.75</v>
      </c>
      <c r="AW9" s="22">
        <f t="shared" si="9"/>
        <v>1.75</v>
      </c>
      <c r="AY9" s="23">
        <f t="shared" si="10"/>
        <v>0.851952802</v>
      </c>
    </row>
    <row r="10">
      <c r="A10" s="16">
        <f t="shared" si="11"/>
        <v>8</v>
      </c>
      <c r="B10" s="25">
        <v>56.293435</v>
      </c>
      <c r="C10" s="27">
        <v>-106.98689</v>
      </c>
      <c r="E10" s="45" t="s">
        <v>46</v>
      </c>
      <c r="F10" s="46"/>
      <c r="G10" s="46"/>
      <c r="H10" s="46"/>
      <c r="J10" s="23">
        <f t="shared" ref="J10:M10" si="32">($B10*E$3+$C10*E$4)+E$8</f>
        <v>-37.77009125</v>
      </c>
      <c r="K10" s="23">
        <f t="shared" si="32"/>
        <v>-37.77009125</v>
      </c>
      <c r="L10" s="23">
        <f t="shared" si="32"/>
        <v>-37.77009125</v>
      </c>
      <c r="M10" s="23">
        <f t="shared" si="32"/>
        <v>-37.77009125</v>
      </c>
      <c r="O10" s="23">
        <f t="shared" ref="O10:R10" si="33">max(0,J10)</f>
        <v>0</v>
      </c>
      <c r="P10" s="23">
        <f t="shared" si="33"/>
        <v>0</v>
      </c>
      <c r="Q10" s="23">
        <f t="shared" si="33"/>
        <v>0</v>
      </c>
      <c r="R10" s="23">
        <f t="shared" si="33"/>
        <v>0</v>
      </c>
      <c r="AC10" s="23">
        <f t="shared" ref="AC10:AJ10" si="34">($O10*T$3+$P10*T$4+$Q10*T$5+$R10*T$6)+T$9</f>
        <v>0.25</v>
      </c>
      <c r="AD10" s="23">
        <f t="shared" si="34"/>
        <v>0.25</v>
      </c>
      <c r="AE10" s="23">
        <f t="shared" si="34"/>
        <v>0.25</v>
      </c>
      <c r="AF10" s="23">
        <f t="shared" si="34"/>
        <v>0.25</v>
      </c>
      <c r="AG10" s="23">
        <f t="shared" si="34"/>
        <v>0.25</v>
      </c>
      <c r="AH10" s="23">
        <f t="shared" si="34"/>
        <v>0.25</v>
      </c>
      <c r="AI10" s="23">
        <f t="shared" si="34"/>
        <v>0.25</v>
      </c>
      <c r="AJ10" s="23">
        <f t="shared" si="34"/>
        <v>0.25</v>
      </c>
      <c r="AL10" s="24">
        <f t="shared" ref="AL10:AS10" si="35">max(0,AC10)</f>
        <v>0.25</v>
      </c>
      <c r="AM10" s="24">
        <f t="shared" si="35"/>
        <v>0.25</v>
      </c>
      <c r="AN10" s="24">
        <f t="shared" si="35"/>
        <v>0.25</v>
      </c>
      <c r="AO10" s="24">
        <f t="shared" si="35"/>
        <v>0.25</v>
      </c>
      <c r="AP10" s="24">
        <f t="shared" si="35"/>
        <v>0.25</v>
      </c>
      <c r="AQ10" s="24">
        <f t="shared" si="35"/>
        <v>0.25</v>
      </c>
      <c r="AR10" s="24">
        <f t="shared" si="35"/>
        <v>0.25</v>
      </c>
      <c r="AS10" s="24">
        <f t="shared" si="35"/>
        <v>0.25</v>
      </c>
      <c r="AU10" s="1">
        <v>0.75</v>
      </c>
      <c r="AW10" s="22">
        <f t="shared" si="9"/>
        <v>1.75</v>
      </c>
      <c r="AY10" s="23">
        <f t="shared" si="10"/>
        <v>0.851952802</v>
      </c>
    </row>
    <row r="11">
      <c r="A11" s="16">
        <f t="shared" si="11"/>
        <v>9</v>
      </c>
      <c r="B11" s="25">
        <v>21.537826</v>
      </c>
      <c r="C11" s="27">
        <v>80.150119</v>
      </c>
      <c r="J11" s="23">
        <f t="shared" ref="J11:M11" si="36">($B11*E$3+$C11*E$4)+E$8</f>
        <v>76.51595875</v>
      </c>
      <c r="K11" s="23">
        <f t="shared" si="36"/>
        <v>76.51595875</v>
      </c>
      <c r="L11" s="23">
        <f t="shared" si="36"/>
        <v>76.51595875</v>
      </c>
      <c r="M11" s="23">
        <f t="shared" si="36"/>
        <v>76.51595875</v>
      </c>
      <c r="O11" s="23">
        <f t="shared" ref="O11:R11" si="37">max(0,J11)</f>
        <v>76.51595875</v>
      </c>
      <c r="P11" s="23">
        <f t="shared" si="37"/>
        <v>76.51595875</v>
      </c>
      <c r="Q11" s="23">
        <f t="shared" si="37"/>
        <v>76.51595875</v>
      </c>
      <c r="R11" s="23">
        <f t="shared" si="37"/>
        <v>76.51595875</v>
      </c>
      <c r="AC11" s="23">
        <f t="shared" ref="AC11:AJ11" si="38">($O11*T$3+$P11*T$4+$Q11*T$5+$R11*T$6)+T$9</f>
        <v>229.7978763</v>
      </c>
      <c r="AD11" s="23">
        <f t="shared" si="38"/>
        <v>229.7978763</v>
      </c>
      <c r="AE11" s="23">
        <f t="shared" si="38"/>
        <v>229.7978763</v>
      </c>
      <c r="AF11" s="23">
        <f t="shared" si="38"/>
        <v>229.7978763</v>
      </c>
      <c r="AG11" s="23">
        <f t="shared" si="38"/>
        <v>229.7978763</v>
      </c>
      <c r="AH11" s="23">
        <f t="shared" si="38"/>
        <v>229.7978763</v>
      </c>
      <c r="AI11" s="23">
        <f t="shared" si="38"/>
        <v>229.7978763</v>
      </c>
      <c r="AJ11" s="23">
        <f t="shared" si="38"/>
        <v>229.7978763</v>
      </c>
      <c r="AL11" s="24">
        <f t="shared" ref="AL11:AS11" si="39">max(0,AC11)</f>
        <v>229.7978763</v>
      </c>
      <c r="AM11" s="24">
        <f t="shared" si="39"/>
        <v>229.7978763</v>
      </c>
      <c r="AN11" s="24">
        <f t="shared" si="39"/>
        <v>229.7978763</v>
      </c>
      <c r="AO11" s="24">
        <f t="shared" si="39"/>
        <v>229.7978763</v>
      </c>
      <c r="AP11" s="24">
        <f t="shared" si="39"/>
        <v>229.7978763</v>
      </c>
      <c r="AQ11" s="24">
        <f t="shared" si="39"/>
        <v>229.7978763</v>
      </c>
      <c r="AR11" s="24">
        <f t="shared" si="39"/>
        <v>229.7978763</v>
      </c>
      <c r="AS11" s="24">
        <f t="shared" si="39"/>
        <v>229.7978763</v>
      </c>
      <c r="AW11" s="22">
        <f t="shared" si="9"/>
        <v>1379.037258</v>
      </c>
      <c r="AY11" s="23">
        <f t="shared" si="10"/>
        <v>1</v>
      </c>
    </row>
    <row r="12">
      <c r="A12" s="16">
        <f t="shared" si="11"/>
        <v>10</v>
      </c>
      <c r="B12" s="25">
        <v>20.620006</v>
      </c>
      <c r="C12" s="27">
        <v>78.968851</v>
      </c>
      <c r="J12" s="23">
        <f t="shared" ref="J12:M12" si="40">($B12*E$3+$C12*E$4)+E$8</f>
        <v>74.94164275</v>
      </c>
      <c r="K12" s="23">
        <f t="shared" si="40"/>
        <v>74.94164275</v>
      </c>
      <c r="L12" s="23">
        <f t="shared" si="40"/>
        <v>74.94164275</v>
      </c>
      <c r="M12" s="23">
        <f t="shared" si="40"/>
        <v>74.94164275</v>
      </c>
      <c r="O12" s="23">
        <f t="shared" ref="O12:R12" si="41">max(0,J12)</f>
        <v>74.94164275</v>
      </c>
      <c r="P12" s="23">
        <f t="shared" si="41"/>
        <v>74.94164275</v>
      </c>
      <c r="Q12" s="23">
        <f t="shared" si="41"/>
        <v>74.94164275</v>
      </c>
      <c r="R12" s="23">
        <f t="shared" si="41"/>
        <v>74.94164275</v>
      </c>
      <c r="T12" s="45" t="s">
        <v>46</v>
      </c>
      <c r="U12" s="43"/>
      <c r="V12" s="43"/>
      <c r="W12" s="43"/>
      <c r="X12" s="43"/>
      <c r="Y12" s="43"/>
      <c r="Z12" s="43"/>
      <c r="AA12" s="43"/>
      <c r="AC12" s="23">
        <f t="shared" ref="AC12:AJ12" si="42">($O12*T$3+$P12*T$4+$Q12*T$5+$R12*T$6)+T$9</f>
        <v>225.0749283</v>
      </c>
      <c r="AD12" s="23">
        <f t="shared" si="42"/>
        <v>225.0749283</v>
      </c>
      <c r="AE12" s="23">
        <f t="shared" si="42"/>
        <v>225.0749283</v>
      </c>
      <c r="AF12" s="23">
        <f t="shared" si="42"/>
        <v>225.0749283</v>
      </c>
      <c r="AG12" s="23">
        <f t="shared" si="42"/>
        <v>225.0749283</v>
      </c>
      <c r="AH12" s="23">
        <f t="shared" si="42"/>
        <v>225.0749283</v>
      </c>
      <c r="AI12" s="23">
        <f t="shared" si="42"/>
        <v>225.0749283</v>
      </c>
      <c r="AJ12" s="23">
        <f t="shared" si="42"/>
        <v>225.0749283</v>
      </c>
      <c r="AL12" s="24">
        <f t="shared" ref="AL12:AS12" si="43">max(0,AC12)</f>
        <v>225.0749283</v>
      </c>
      <c r="AM12" s="24">
        <f t="shared" si="43"/>
        <v>225.0749283</v>
      </c>
      <c r="AN12" s="24">
        <f t="shared" si="43"/>
        <v>225.0749283</v>
      </c>
      <c r="AO12" s="24">
        <f t="shared" si="43"/>
        <v>225.0749283</v>
      </c>
      <c r="AP12" s="24">
        <f t="shared" si="43"/>
        <v>225.0749283</v>
      </c>
      <c r="AQ12" s="24">
        <f t="shared" si="43"/>
        <v>225.0749283</v>
      </c>
      <c r="AR12" s="24">
        <f t="shared" si="43"/>
        <v>225.0749283</v>
      </c>
      <c r="AS12" s="24">
        <f t="shared" si="43"/>
        <v>225.0749283</v>
      </c>
      <c r="AU12" s="11" t="s">
        <v>13</v>
      </c>
      <c r="AW12" s="22">
        <f t="shared" si="9"/>
        <v>1350.69957</v>
      </c>
      <c r="AY12" s="23">
        <f t="shared" si="10"/>
        <v>1</v>
      </c>
    </row>
    <row r="13">
      <c r="A13" s="16">
        <f t="shared" si="11"/>
        <v>11</v>
      </c>
      <c r="B13" s="25">
        <v>20.408358</v>
      </c>
      <c r="C13" s="28">
        <v>79.042877</v>
      </c>
      <c r="J13" s="23">
        <f t="shared" ref="J13:M13" si="44">($B13*E$3+$C13*E$4)+E$8</f>
        <v>74.83842625</v>
      </c>
      <c r="K13" s="23">
        <f t="shared" si="44"/>
        <v>74.83842625</v>
      </c>
      <c r="L13" s="23">
        <f t="shared" si="44"/>
        <v>74.83842625</v>
      </c>
      <c r="M13" s="23">
        <f t="shared" si="44"/>
        <v>74.83842625</v>
      </c>
      <c r="O13" s="23">
        <f t="shared" ref="O13:R13" si="45">max(0,J13)</f>
        <v>74.83842625</v>
      </c>
      <c r="P13" s="23">
        <f t="shared" si="45"/>
        <v>74.83842625</v>
      </c>
      <c r="Q13" s="23">
        <f t="shared" si="45"/>
        <v>74.83842625</v>
      </c>
      <c r="R13" s="23">
        <f t="shared" si="45"/>
        <v>74.83842625</v>
      </c>
      <c r="AC13" s="23">
        <f t="shared" ref="AC13:AJ13" si="46">($O13*T$3+$P13*T$4+$Q13*T$5+$R13*T$6)+T$9</f>
        <v>224.7652788</v>
      </c>
      <c r="AD13" s="23">
        <f t="shared" si="46"/>
        <v>224.7652788</v>
      </c>
      <c r="AE13" s="23">
        <f t="shared" si="46"/>
        <v>224.7652788</v>
      </c>
      <c r="AF13" s="23">
        <f t="shared" si="46"/>
        <v>224.7652788</v>
      </c>
      <c r="AG13" s="23">
        <f t="shared" si="46"/>
        <v>224.7652788</v>
      </c>
      <c r="AH13" s="23">
        <f t="shared" si="46"/>
        <v>224.7652788</v>
      </c>
      <c r="AI13" s="23">
        <f t="shared" si="46"/>
        <v>224.7652788</v>
      </c>
      <c r="AJ13" s="23">
        <f t="shared" si="46"/>
        <v>224.7652788</v>
      </c>
      <c r="AL13" s="24">
        <f t="shared" ref="AL13:AS13" si="47">max(0,AC13)</f>
        <v>224.7652788</v>
      </c>
      <c r="AM13" s="24">
        <f t="shared" si="47"/>
        <v>224.7652788</v>
      </c>
      <c r="AN13" s="24">
        <f t="shared" si="47"/>
        <v>224.7652788</v>
      </c>
      <c r="AO13" s="24">
        <f t="shared" si="47"/>
        <v>224.7652788</v>
      </c>
      <c r="AP13" s="24">
        <f t="shared" si="47"/>
        <v>224.7652788</v>
      </c>
      <c r="AQ13" s="24">
        <f t="shared" si="47"/>
        <v>224.7652788</v>
      </c>
      <c r="AR13" s="24">
        <f t="shared" si="47"/>
        <v>224.7652788</v>
      </c>
      <c r="AS13" s="24">
        <f t="shared" si="47"/>
        <v>224.7652788</v>
      </c>
      <c r="AU13" s="1">
        <v>0.25</v>
      </c>
      <c r="AW13" s="22">
        <f t="shared" si="9"/>
        <v>1348.841673</v>
      </c>
      <c r="AY13" s="23">
        <f t="shared" si="10"/>
        <v>1</v>
      </c>
    </row>
    <row r="14">
      <c r="A14" s="16">
        <f t="shared" si="11"/>
        <v>12</v>
      </c>
      <c r="B14" s="28">
        <v>20.421787</v>
      </c>
      <c r="C14" s="28">
        <v>78.681205</v>
      </c>
      <c r="J14" s="23">
        <f t="shared" ref="J14:M14" si="48">($B14*E$3+$C14*E$4)+E$8</f>
        <v>74.577244</v>
      </c>
      <c r="K14" s="23">
        <f t="shared" si="48"/>
        <v>74.577244</v>
      </c>
      <c r="L14" s="23">
        <f t="shared" si="48"/>
        <v>74.577244</v>
      </c>
      <c r="M14" s="23">
        <f t="shared" si="48"/>
        <v>74.577244</v>
      </c>
      <c r="O14" s="23">
        <f t="shared" ref="O14:R14" si="49">max(0,J14)</f>
        <v>74.577244</v>
      </c>
      <c r="P14" s="23">
        <f t="shared" si="49"/>
        <v>74.577244</v>
      </c>
      <c r="Q14" s="23">
        <f t="shared" si="49"/>
        <v>74.577244</v>
      </c>
      <c r="R14" s="23">
        <f t="shared" si="49"/>
        <v>74.577244</v>
      </c>
      <c r="AC14" s="23">
        <f t="shared" ref="AC14:AJ14" si="50">($O14*T$3+$P14*T$4+$Q14*T$5+$R14*T$6)+T$9</f>
        <v>223.981732</v>
      </c>
      <c r="AD14" s="23">
        <f t="shared" si="50"/>
        <v>223.981732</v>
      </c>
      <c r="AE14" s="23">
        <f t="shared" si="50"/>
        <v>223.981732</v>
      </c>
      <c r="AF14" s="23">
        <f t="shared" si="50"/>
        <v>223.981732</v>
      </c>
      <c r="AG14" s="23">
        <f t="shared" si="50"/>
        <v>223.981732</v>
      </c>
      <c r="AH14" s="23">
        <f t="shared" si="50"/>
        <v>223.981732</v>
      </c>
      <c r="AI14" s="23">
        <f t="shared" si="50"/>
        <v>223.981732</v>
      </c>
      <c r="AJ14" s="23">
        <f t="shared" si="50"/>
        <v>223.981732</v>
      </c>
      <c r="AL14" s="24">
        <f t="shared" ref="AL14:AS14" si="51">max(0,AC14)</f>
        <v>223.981732</v>
      </c>
      <c r="AM14" s="24">
        <f t="shared" si="51"/>
        <v>223.981732</v>
      </c>
      <c r="AN14" s="24">
        <f t="shared" si="51"/>
        <v>223.981732</v>
      </c>
      <c r="AO14" s="24">
        <f t="shared" si="51"/>
        <v>223.981732</v>
      </c>
      <c r="AP14" s="24">
        <f t="shared" si="51"/>
        <v>223.981732</v>
      </c>
      <c r="AQ14" s="24">
        <f t="shared" si="51"/>
        <v>223.981732</v>
      </c>
      <c r="AR14" s="24">
        <f t="shared" si="51"/>
        <v>223.981732</v>
      </c>
      <c r="AS14" s="24">
        <f t="shared" si="51"/>
        <v>223.981732</v>
      </c>
      <c r="AW14" s="22">
        <f t="shared" si="9"/>
        <v>1344.140392</v>
      </c>
      <c r="AY14" s="23">
        <f t="shared" si="10"/>
        <v>1</v>
      </c>
    </row>
    <row r="15">
      <c r="A15" s="16">
        <f t="shared" si="11"/>
        <v>13</v>
      </c>
      <c r="B15" s="28">
        <v>20.763637</v>
      </c>
      <c r="C15" s="28">
        <v>78.594427</v>
      </c>
      <c r="J15" s="23">
        <f t="shared" ref="J15:M15" si="52">($B15*E$3+$C15*E$4)+E$8</f>
        <v>74.768548</v>
      </c>
      <c r="K15" s="23">
        <f t="shared" si="52"/>
        <v>74.768548</v>
      </c>
      <c r="L15" s="23">
        <f t="shared" si="52"/>
        <v>74.768548</v>
      </c>
      <c r="M15" s="23">
        <f t="shared" si="52"/>
        <v>74.768548</v>
      </c>
      <c r="O15" s="23">
        <f t="shared" ref="O15:R15" si="53">max(0,J15)</f>
        <v>74.768548</v>
      </c>
      <c r="P15" s="23">
        <f t="shared" si="53"/>
        <v>74.768548</v>
      </c>
      <c r="Q15" s="23">
        <f t="shared" si="53"/>
        <v>74.768548</v>
      </c>
      <c r="R15" s="23">
        <f t="shared" si="53"/>
        <v>74.768548</v>
      </c>
      <c r="AC15" s="23">
        <f t="shared" ref="AC15:AJ15" si="54">($O15*T$3+$P15*T$4+$Q15*T$5+$R15*T$6)+T$9</f>
        <v>224.555644</v>
      </c>
      <c r="AD15" s="23">
        <f t="shared" si="54"/>
        <v>224.555644</v>
      </c>
      <c r="AE15" s="23">
        <f t="shared" si="54"/>
        <v>224.555644</v>
      </c>
      <c r="AF15" s="23">
        <f t="shared" si="54"/>
        <v>224.555644</v>
      </c>
      <c r="AG15" s="23">
        <f t="shared" si="54"/>
        <v>224.555644</v>
      </c>
      <c r="AH15" s="23">
        <f t="shared" si="54"/>
        <v>224.555644</v>
      </c>
      <c r="AI15" s="23">
        <f t="shared" si="54"/>
        <v>224.555644</v>
      </c>
      <c r="AJ15" s="23">
        <f t="shared" si="54"/>
        <v>224.555644</v>
      </c>
      <c r="AL15" s="24">
        <f t="shared" ref="AL15:AS15" si="55">max(0,AC15)</f>
        <v>224.555644</v>
      </c>
      <c r="AM15" s="24">
        <f t="shared" si="55"/>
        <v>224.555644</v>
      </c>
      <c r="AN15" s="24">
        <f t="shared" si="55"/>
        <v>224.555644</v>
      </c>
      <c r="AO15" s="24">
        <f t="shared" si="55"/>
        <v>224.555644</v>
      </c>
      <c r="AP15" s="24">
        <f t="shared" si="55"/>
        <v>224.555644</v>
      </c>
      <c r="AQ15" s="24">
        <f t="shared" si="55"/>
        <v>224.555644</v>
      </c>
      <c r="AR15" s="24">
        <f t="shared" si="55"/>
        <v>224.555644</v>
      </c>
      <c r="AS15" s="24">
        <f t="shared" si="55"/>
        <v>224.555644</v>
      </c>
      <c r="AU15" s="45" t="s">
        <v>46</v>
      </c>
      <c r="AV15" s="43"/>
      <c r="AW15" s="22">
        <f t="shared" si="9"/>
        <v>1347.583864</v>
      </c>
      <c r="AY15" s="23">
        <f t="shared" si="10"/>
        <v>1</v>
      </c>
    </row>
    <row r="16">
      <c r="A16" s="16">
        <f t="shared" si="11"/>
        <v>14</v>
      </c>
      <c r="B16" s="28">
        <v>20.705598</v>
      </c>
      <c r="C16" s="28">
        <v>79.432306</v>
      </c>
      <c r="J16" s="23">
        <f t="shared" ref="J16:M16" si="56">($B16*E$3+$C16*E$4)+E$8</f>
        <v>75.353428</v>
      </c>
      <c r="K16" s="23">
        <f t="shared" si="56"/>
        <v>75.353428</v>
      </c>
      <c r="L16" s="23">
        <f t="shared" si="56"/>
        <v>75.353428</v>
      </c>
      <c r="M16" s="23">
        <f t="shared" si="56"/>
        <v>75.353428</v>
      </c>
      <c r="O16" s="23">
        <f t="shared" ref="O16:R16" si="57">max(0,J16)</f>
        <v>75.353428</v>
      </c>
      <c r="P16" s="23">
        <f t="shared" si="57"/>
        <v>75.353428</v>
      </c>
      <c r="Q16" s="23">
        <f t="shared" si="57"/>
        <v>75.353428</v>
      </c>
      <c r="R16" s="23">
        <f t="shared" si="57"/>
        <v>75.353428</v>
      </c>
      <c r="AC16" s="23">
        <f t="shared" ref="AC16:AJ16" si="58">($O16*T$3+$P16*T$4+$Q16*T$5+$R16*T$6)+T$9</f>
        <v>226.310284</v>
      </c>
      <c r="AD16" s="23">
        <f t="shared" si="58"/>
        <v>226.310284</v>
      </c>
      <c r="AE16" s="23">
        <f t="shared" si="58"/>
        <v>226.310284</v>
      </c>
      <c r="AF16" s="23">
        <f t="shared" si="58"/>
        <v>226.310284</v>
      </c>
      <c r="AG16" s="23">
        <f t="shared" si="58"/>
        <v>226.310284</v>
      </c>
      <c r="AH16" s="23">
        <f t="shared" si="58"/>
        <v>226.310284</v>
      </c>
      <c r="AI16" s="23">
        <f t="shared" si="58"/>
        <v>226.310284</v>
      </c>
      <c r="AJ16" s="23">
        <f t="shared" si="58"/>
        <v>226.310284</v>
      </c>
      <c r="AL16" s="24">
        <f t="shared" ref="AL16:AS16" si="59">max(0,AC16)</f>
        <v>226.310284</v>
      </c>
      <c r="AM16" s="24">
        <f t="shared" si="59"/>
        <v>226.310284</v>
      </c>
      <c r="AN16" s="24">
        <f t="shared" si="59"/>
        <v>226.310284</v>
      </c>
      <c r="AO16" s="24">
        <f t="shared" si="59"/>
        <v>226.310284</v>
      </c>
      <c r="AP16" s="24">
        <f t="shared" si="59"/>
        <v>226.310284</v>
      </c>
      <c r="AQ16" s="24">
        <f t="shared" si="59"/>
        <v>226.310284</v>
      </c>
      <c r="AR16" s="24">
        <f t="shared" si="59"/>
        <v>226.310284</v>
      </c>
      <c r="AS16" s="24">
        <f t="shared" si="59"/>
        <v>226.310284</v>
      </c>
      <c r="AW16" s="22">
        <f t="shared" si="9"/>
        <v>1358.111704</v>
      </c>
      <c r="AY16" s="23">
        <f t="shared" si="10"/>
        <v>1</v>
      </c>
    </row>
    <row r="17">
      <c r="A17" s="16">
        <f t="shared" si="11"/>
        <v>15</v>
      </c>
      <c r="B17" s="28">
        <v>21.022287</v>
      </c>
      <c r="C17" s="28">
        <v>79.219996</v>
      </c>
      <c r="J17" s="23">
        <f t="shared" ref="J17:M17" si="60">($B17*E$3+$C17*E$4)+E$8</f>
        <v>75.43171225</v>
      </c>
      <c r="K17" s="23">
        <f t="shared" si="60"/>
        <v>75.43171225</v>
      </c>
      <c r="L17" s="23">
        <f t="shared" si="60"/>
        <v>75.43171225</v>
      </c>
      <c r="M17" s="23">
        <f t="shared" si="60"/>
        <v>75.43171225</v>
      </c>
      <c r="O17" s="23">
        <f t="shared" ref="O17:R17" si="61">max(0,J17)</f>
        <v>75.43171225</v>
      </c>
      <c r="P17" s="23">
        <f t="shared" si="61"/>
        <v>75.43171225</v>
      </c>
      <c r="Q17" s="23">
        <f t="shared" si="61"/>
        <v>75.43171225</v>
      </c>
      <c r="R17" s="23">
        <f t="shared" si="61"/>
        <v>75.43171225</v>
      </c>
      <c r="AC17" s="23">
        <f t="shared" ref="AC17:AJ17" si="62">($O17*T$3+$P17*T$4+$Q17*T$5+$R17*T$6)+T$9</f>
        <v>226.5451368</v>
      </c>
      <c r="AD17" s="23">
        <f t="shared" si="62"/>
        <v>226.5451368</v>
      </c>
      <c r="AE17" s="23">
        <f t="shared" si="62"/>
        <v>226.5451368</v>
      </c>
      <c r="AF17" s="23">
        <f t="shared" si="62"/>
        <v>226.5451368</v>
      </c>
      <c r="AG17" s="23">
        <f t="shared" si="62"/>
        <v>226.5451368</v>
      </c>
      <c r="AH17" s="23">
        <f t="shared" si="62"/>
        <v>226.5451368</v>
      </c>
      <c r="AI17" s="23">
        <f t="shared" si="62"/>
        <v>226.5451368</v>
      </c>
      <c r="AJ17" s="23">
        <f t="shared" si="62"/>
        <v>226.5451368</v>
      </c>
      <c r="AL17" s="24">
        <f t="shared" ref="AL17:AS17" si="63">max(0,AC17)</f>
        <v>226.5451368</v>
      </c>
      <c r="AM17" s="24">
        <f t="shared" si="63"/>
        <v>226.5451368</v>
      </c>
      <c r="AN17" s="24">
        <f t="shared" si="63"/>
        <v>226.5451368</v>
      </c>
      <c r="AO17" s="24">
        <f t="shared" si="63"/>
        <v>226.5451368</v>
      </c>
      <c r="AP17" s="24">
        <f t="shared" si="63"/>
        <v>226.5451368</v>
      </c>
      <c r="AQ17" s="24">
        <f t="shared" si="63"/>
        <v>226.5451368</v>
      </c>
      <c r="AR17" s="24">
        <f t="shared" si="63"/>
        <v>226.5451368</v>
      </c>
      <c r="AS17" s="24">
        <f t="shared" si="63"/>
        <v>226.5451368</v>
      </c>
      <c r="AW17" s="22">
        <f t="shared" si="9"/>
        <v>1359.520821</v>
      </c>
      <c r="AY17" s="23">
        <f t="shared" si="10"/>
        <v>1</v>
      </c>
    </row>
    <row r="18">
      <c r="A18" s="16">
        <f t="shared" si="11"/>
        <v>16</v>
      </c>
      <c r="B18" s="28">
        <v>19.884765</v>
      </c>
      <c r="C18" s="28">
        <v>79.15409</v>
      </c>
      <c r="J18" s="23">
        <f t="shared" ref="J18:M18" si="64">($B18*E$3+$C18*E$4)+E$8</f>
        <v>74.52914125</v>
      </c>
      <c r="K18" s="23">
        <f t="shared" si="64"/>
        <v>74.52914125</v>
      </c>
      <c r="L18" s="23">
        <f t="shared" si="64"/>
        <v>74.52914125</v>
      </c>
      <c r="M18" s="23">
        <f t="shared" si="64"/>
        <v>74.52914125</v>
      </c>
      <c r="O18" s="23">
        <f t="shared" ref="O18:R18" si="65">max(0,J18)</f>
        <v>74.52914125</v>
      </c>
      <c r="P18" s="23">
        <f t="shared" si="65"/>
        <v>74.52914125</v>
      </c>
      <c r="Q18" s="23">
        <f t="shared" si="65"/>
        <v>74.52914125</v>
      </c>
      <c r="R18" s="23">
        <f t="shared" si="65"/>
        <v>74.52914125</v>
      </c>
      <c r="AC18" s="23">
        <f t="shared" ref="AC18:AJ18" si="66">($O18*T$3+$P18*T$4+$Q18*T$5+$R18*T$6)+T$9</f>
        <v>223.8374238</v>
      </c>
      <c r="AD18" s="23">
        <f t="shared" si="66"/>
        <v>223.8374238</v>
      </c>
      <c r="AE18" s="23">
        <f t="shared" si="66"/>
        <v>223.8374238</v>
      </c>
      <c r="AF18" s="23">
        <f t="shared" si="66"/>
        <v>223.8374238</v>
      </c>
      <c r="AG18" s="23">
        <f t="shared" si="66"/>
        <v>223.8374238</v>
      </c>
      <c r="AH18" s="23">
        <f t="shared" si="66"/>
        <v>223.8374238</v>
      </c>
      <c r="AI18" s="23">
        <f t="shared" si="66"/>
        <v>223.8374238</v>
      </c>
      <c r="AJ18" s="23">
        <f t="shared" si="66"/>
        <v>223.8374238</v>
      </c>
      <c r="AL18" s="24">
        <f t="shared" ref="AL18:AS18" si="67">max(0,AC18)</f>
        <v>223.8374238</v>
      </c>
      <c r="AM18" s="24">
        <f t="shared" si="67"/>
        <v>223.8374238</v>
      </c>
      <c r="AN18" s="24">
        <f t="shared" si="67"/>
        <v>223.8374238</v>
      </c>
      <c r="AO18" s="24">
        <f t="shared" si="67"/>
        <v>223.8374238</v>
      </c>
      <c r="AP18" s="24">
        <f t="shared" si="67"/>
        <v>223.8374238</v>
      </c>
      <c r="AQ18" s="24">
        <f t="shared" si="67"/>
        <v>223.8374238</v>
      </c>
      <c r="AR18" s="24">
        <f t="shared" si="67"/>
        <v>223.8374238</v>
      </c>
      <c r="AS18" s="24">
        <f t="shared" si="67"/>
        <v>223.8374238</v>
      </c>
      <c r="AW18" s="22">
        <f t="shared" si="9"/>
        <v>1343.274543</v>
      </c>
      <c r="AY18" s="23">
        <f t="shared" si="10"/>
        <v>1</v>
      </c>
    </row>
    <row r="19">
      <c r="A19" s="16"/>
      <c r="B19" s="28"/>
      <c r="C19" s="28"/>
      <c r="AL19" s="24"/>
      <c r="AM19" s="24"/>
      <c r="AN19" s="24"/>
      <c r="AO19" s="24"/>
      <c r="AP19" s="24"/>
      <c r="AQ19" s="24"/>
      <c r="AR19" s="24"/>
      <c r="AS19" s="24"/>
      <c r="AW19" s="22"/>
    </row>
    <row r="20">
      <c r="A20" s="16"/>
      <c r="B20" s="28"/>
      <c r="C20" s="28"/>
      <c r="AL20" s="24"/>
      <c r="AM20" s="24"/>
      <c r="AN20" s="24"/>
      <c r="AO20" s="24"/>
      <c r="AP20" s="24"/>
      <c r="AQ20" s="24"/>
      <c r="AR20" s="24"/>
      <c r="AS20" s="24"/>
      <c r="AW20" s="22"/>
    </row>
    <row r="21">
      <c r="A21" s="16"/>
      <c r="B21" s="28"/>
      <c r="C21" s="28"/>
      <c r="AL21" s="24"/>
      <c r="AM21" s="24"/>
      <c r="AN21" s="24"/>
      <c r="AO21" s="24"/>
      <c r="AP21" s="24"/>
      <c r="AQ21" s="24"/>
      <c r="AR21" s="24"/>
      <c r="AS21" s="24"/>
      <c r="AW21" s="22"/>
    </row>
    <row r="22">
      <c r="A22" s="16"/>
      <c r="B22" s="28"/>
      <c r="C22" s="28"/>
      <c r="AL22" s="24"/>
      <c r="AM22" s="24"/>
      <c r="AN22" s="24"/>
      <c r="AO22" s="24"/>
      <c r="AP22" s="24"/>
      <c r="AQ22" s="24"/>
      <c r="AR22" s="24"/>
      <c r="AS22" s="24"/>
      <c r="AW22" s="22"/>
    </row>
    <row r="23">
      <c r="B23" s="13"/>
      <c r="C23" s="13"/>
      <c r="AW23" s="15"/>
    </row>
    <row r="24">
      <c r="B24" s="13"/>
      <c r="C24" s="13"/>
      <c r="AW24" s="15"/>
    </row>
    <row r="25">
      <c r="B25" s="13"/>
      <c r="C25" s="13"/>
      <c r="AW25" s="15"/>
    </row>
    <row r="26">
      <c r="B26" s="13"/>
      <c r="C26" s="13"/>
      <c r="AW26" s="15"/>
    </row>
    <row r="27">
      <c r="B27" s="13"/>
      <c r="C27" s="13"/>
      <c r="AW27" s="15"/>
    </row>
    <row r="28">
      <c r="B28" s="13"/>
      <c r="C28" s="13"/>
      <c r="AW28" s="15"/>
    </row>
    <row r="29">
      <c r="B29" s="13"/>
      <c r="C29" s="13"/>
      <c r="AW29" s="15"/>
    </row>
    <row r="30">
      <c r="B30" s="13"/>
      <c r="C30" s="13"/>
      <c r="AW30" s="15"/>
    </row>
    <row r="31">
      <c r="B31" s="13"/>
      <c r="C31" s="13"/>
      <c r="AW31" s="15"/>
    </row>
    <row r="32">
      <c r="B32" s="13"/>
      <c r="C32" s="13"/>
      <c r="AW32" s="15"/>
    </row>
    <row r="33">
      <c r="B33" s="13"/>
      <c r="C33" s="13"/>
      <c r="AW33" s="15"/>
    </row>
    <row r="34">
      <c r="B34" s="13"/>
      <c r="C34" s="13"/>
      <c r="AW34" s="15"/>
    </row>
    <row r="35">
      <c r="B35" s="13"/>
      <c r="C35" s="13"/>
      <c r="AW35" s="15"/>
    </row>
    <row r="36">
      <c r="B36" s="13"/>
      <c r="C36" s="13"/>
      <c r="AW36" s="15"/>
    </row>
    <row r="37">
      <c r="B37" s="13"/>
      <c r="C37" s="13"/>
      <c r="AW37" s="15"/>
    </row>
    <row r="38">
      <c r="B38" s="13"/>
      <c r="C38" s="13"/>
      <c r="AW38" s="15"/>
    </row>
    <row r="39">
      <c r="B39" s="13"/>
      <c r="C39" s="13"/>
      <c r="AW39" s="15"/>
    </row>
    <row r="40">
      <c r="B40" s="13"/>
      <c r="C40" s="13"/>
      <c r="AW40" s="15"/>
    </row>
    <row r="41">
      <c r="B41" s="13"/>
      <c r="C41" s="13"/>
      <c r="AW41" s="15"/>
    </row>
    <row r="42">
      <c r="B42" s="13"/>
      <c r="C42" s="13"/>
      <c r="AW42" s="15"/>
    </row>
    <row r="43">
      <c r="B43" s="13"/>
      <c r="C43" s="13"/>
      <c r="AW43" s="15"/>
    </row>
    <row r="44">
      <c r="B44" s="13"/>
      <c r="C44" s="13"/>
      <c r="AW44" s="15"/>
    </row>
    <row r="45">
      <c r="B45" s="13"/>
      <c r="C45" s="13"/>
      <c r="AW45" s="15"/>
    </row>
    <row r="46">
      <c r="B46" s="13"/>
      <c r="C46" s="13"/>
      <c r="AW46" s="15"/>
    </row>
    <row r="47">
      <c r="B47" s="13"/>
      <c r="C47" s="13"/>
      <c r="AW47" s="15"/>
    </row>
    <row r="48">
      <c r="B48" s="13"/>
      <c r="C48" s="13"/>
      <c r="AW48" s="15"/>
    </row>
    <row r="49">
      <c r="B49" s="13"/>
      <c r="C49" s="13"/>
      <c r="AW49" s="15"/>
    </row>
    <row r="50">
      <c r="B50" s="13"/>
      <c r="C50" s="13"/>
      <c r="AW50" s="15"/>
    </row>
    <row r="51">
      <c r="B51" s="13"/>
      <c r="C51" s="13"/>
      <c r="AW51" s="15"/>
    </row>
    <row r="52">
      <c r="B52" s="13"/>
      <c r="C52" s="13"/>
      <c r="AW52" s="15"/>
    </row>
    <row r="53">
      <c r="B53" s="13"/>
      <c r="C53" s="13"/>
      <c r="AW53" s="15"/>
    </row>
    <row r="54">
      <c r="B54" s="13"/>
      <c r="C54" s="13"/>
      <c r="AW54" s="15"/>
    </row>
    <row r="55">
      <c r="B55" s="13"/>
      <c r="C55" s="13"/>
      <c r="AW55" s="15"/>
    </row>
    <row r="56">
      <c r="B56" s="13"/>
      <c r="C56" s="13"/>
      <c r="AW56" s="15"/>
    </row>
    <row r="57">
      <c r="B57" s="13"/>
      <c r="C57" s="13"/>
      <c r="AW57" s="15"/>
    </row>
    <row r="58">
      <c r="B58" s="13"/>
      <c r="C58" s="13"/>
      <c r="AW58" s="15"/>
    </row>
    <row r="59">
      <c r="B59" s="13"/>
      <c r="C59" s="13"/>
      <c r="AW59" s="15"/>
    </row>
    <row r="60">
      <c r="B60" s="13"/>
      <c r="C60" s="13"/>
      <c r="AW60" s="15"/>
    </row>
    <row r="61">
      <c r="B61" s="13"/>
      <c r="C61" s="13"/>
      <c r="AW61" s="15"/>
    </row>
    <row r="62">
      <c r="B62" s="13"/>
      <c r="C62" s="13"/>
      <c r="AW62" s="15"/>
    </row>
    <row r="63">
      <c r="B63" s="13"/>
      <c r="C63" s="13"/>
      <c r="AW63" s="15"/>
    </row>
    <row r="64">
      <c r="B64" s="13"/>
      <c r="C64" s="13"/>
      <c r="AW64" s="15"/>
    </row>
    <row r="65">
      <c r="B65" s="13"/>
      <c r="C65" s="13"/>
      <c r="AW65" s="15"/>
    </row>
    <row r="66">
      <c r="B66" s="13"/>
      <c r="C66" s="13"/>
      <c r="AW66" s="15"/>
    </row>
    <row r="67">
      <c r="B67" s="13"/>
      <c r="C67" s="13"/>
      <c r="AW67" s="15"/>
    </row>
    <row r="68">
      <c r="B68" s="13"/>
      <c r="C68" s="13"/>
      <c r="AW68" s="15"/>
    </row>
    <row r="69">
      <c r="B69" s="13"/>
      <c r="C69" s="13"/>
      <c r="AW69" s="15"/>
    </row>
    <row r="70">
      <c r="B70" s="13"/>
      <c r="C70" s="13"/>
      <c r="AW70" s="15"/>
    </row>
    <row r="71">
      <c r="B71" s="13"/>
      <c r="C71" s="13"/>
      <c r="AW71" s="15"/>
    </row>
    <row r="72">
      <c r="B72" s="13"/>
      <c r="C72" s="13"/>
      <c r="AW72" s="15"/>
    </row>
    <row r="73">
      <c r="B73" s="13"/>
      <c r="C73" s="13"/>
      <c r="AW73" s="15"/>
    </row>
    <row r="74">
      <c r="B74" s="13"/>
      <c r="C74" s="13"/>
      <c r="AW74" s="15"/>
    </row>
    <row r="75">
      <c r="B75" s="13"/>
      <c r="C75" s="13"/>
      <c r="AW75" s="15"/>
    </row>
    <row r="76">
      <c r="B76" s="13"/>
      <c r="C76" s="13"/>
      <c r="AW76" s="15"/>
    </row>
    <row r="77">
      <c r="B77" s="13"/>
      <c r="C77" s="13"/>
      <c r="AW77" s="15"/>
    </row>
    <row r="78">
      <c r="B78" s="13"/>
      <c r="C78" s="13"/>
      <c r="AW78" s="15"/>
    </row>
    <row r="79">
      <c r="B79" s="13"/>
      <c r="C79" s="13"/>
      <c r="AW79" s="15"/>
    </row>
    <row r="80">
      <c r="B80" s="13"/>
      <c r="C80" s="13"/>
      <c r="AW80" s="15"/>
    </row>
    <row r="81">
      <c r="B81" s="13"/>
      <c r="C81" s="13"/>
      <c r="AW81" s="15"/>
    </row>
    <row r="82">
      <c r="B82" s="13"/>
      <c r="C82" s="13"/>
      <c r="AW82" s="15"/>
    </row>
    <row r="83">
      <c r="B83" s="13"/>
      <c r="C83" s="13"/>
      <c r="AW83" s="15"/>
    </row>
    <row r="84">
      <c r="B84" s="13"/>
      <c r="C84" s="13"/>
      <c r="AW84" s="15"/>
    </row>
    <row r="85">
      <c r="B85" s="13"/>
      <c r="C85" s="13"/>
      <c r="AW85" s="15"/>
    </row>
    <row r="86">
      <c r="B86" s="13"/>
      <c r="C86" s="13"/>
      <c r="AW86" s="15"/>
    </row>
    <row r="87">
      <c r="B87" s="13"/>
      <c r="C87" s="13"/>
      <c r="AW87" s="15"/>
    </row>
    <row r="88">
      <c r="B88" s="13"/>
      <c r="C88" s="13"/>
      <c r="AW88" s="15"/>
    </row>
    <row r="89">
      <c r="B89" s="13"/>
      <c r="C89" s="13"/>
      <c r="AW89" s="15"/>
    </row>
    <row r="90">
      <c r="B90" s="13"/>
      <c r="C90" s="13"/>
      <c r="AW90" s="15"/>
    </row>
    <row r="91">
      <c r="B91" s="13"/>
      <c r="C91" s="13"/>
      <c r="AW91" s="15"/>
    </row>
    <row r="92">
      <c r="B92" s="13"/>
      <c r="C92" s="13"/>
      <c r="AW92" s="15"/>
    </row>
    <row r="93">
      <c r="B93" s="13"/>
      <c r="C93" s="13"/>
      <c r="AW93" s="15"/>
    </row>
    <row r="94">
      <c r="B94" s="13"/>
      <c r="C94" s="13"/>
      <c r="AW94" s="15"/>
    </row>
    <row r="95">
      <c r="B95" s="13"/>
      <c r="C95" s="13"/>
      <c r="AW95" s="15"/>
    </row>
    <row r="96">
      <c r="B96" s="13"/>
      <c r="C96" s="13"/>
      <c r="AW96" s="15"/>
    </row>
    <row r="97">
      <c r="B97" s="13"/>
      <c r="C97" s="13"/>
      <c r="AW97" s="15"/>
    </row>
    <row r="98">
      <c r="B98" s="13"/>
      <c r="C98" s="13"/>
      <c r="AW98" s="15"/>
    </row>
    <row r="99">
      <c r="B99" s="13"/>
      <c r="C99" s="13"/>
      <c r="AW99" s="15"/>
    </row>
    <row r="100">
      <c r="B100" s="13"/>
      <c r="C100" s="13"/>
      <c r="AW100" s="15"/>
    </row>
    <row r="101">
      <c r="B101" s="13"/>
      <c r="C101" s="13"/>
      <c r="AW101" s="15"/>
    </row>
    <row r="102">
      <c r="B102" s="13"/>
      <c r="C102" s="13"/>
      <c r="AW102" s="15"/>
    </row>
    <row r="103">
      <c r="B103" s="13"/>
      <c r="C103" s="13"/>
      <c r="AW103" s="15"/>
    </row>
    <row r="104">
      <c r="B104" s="13"/>
      <c r="C104" s="13"/>
      <c r="AW104" s="15"/>
    </row>
    <row r="105">
      <c r="B105" s="13"/>
      <c r="C105" s="13"/>
      <c r="AW105" s="15"/>
    </row>
    <row r="106">
      <c r="B106" s="13"/>
      <c r="C106" s="13"/>
      <c r="AW106" s="15"/>
    </row>
    <row r="107">
      <c r="B107" s="13"/>
      <c r="C107" s="13"/>
      <c r="AW107" s="15"/>
    </row>
    <row r="108">
      <c r="B108" s="13"/>
      <c r="C108" s="13"/>
      <c r="AW108" s="15"/>
    </row>
    <row r="109">
      <c r="B109" s="13"/>
      <c r="C109" s="13"/>
      <c r="AW109" s="15"/>
    </row>
    <row r="110">
      <c r="B110" s="13"/>
      <c r="C110" s="13"/>
      <c r="AW110" s="15"/>
    </row>
    <row r="111">
      <c r="B111" s="13"/>
      <c r="C111" s="13"/>
      <c r="AW111" s="15"/>
    </row>
    <row r="112">
      <c r="B112" s="13"/>
      <c r="C112" s="13"/>
      <c r="AW112" s="15"/>
    </row>
    <row r="113">
      <c r="B113" s="13"/>
      <c r="C113" s="13"/>
      <c r="AW113" s="15"/>
    </row>
    <row r="114">
      <c r="B114" s="13"/>
      <c r="C114" s="13"/>
      <c r="AW114" s="15"/>
    </row>
    <row r="115">
      <c r="B115" s="13"/>
      <c r="C115" s="13"/>
      <c r="AW115" s="15"/>
    </row>
    <row r="116">
      <c r="B116" s="13"/>
      <c r="C116" s="13"/>
      <c r="AW116" s="15"/>
    </row>
    <row r="117">
      <c r="B117" s="13"/>
      <c r="C117" s="13"/>
      <c r="AW117" s="15"/>
    </row>
    <row r="118">
      <c r="B118" s="13"/>
      <c r="C118" s="13"/>
      <c r="AW118" s="15"/>
    </row>
    <row r="119">
      <c r="B119" s="13"/>
      <c r="C119" s="13"/>
      <c r="AW119" s="15"/>
    </row>
    <row r="120">
      <c r="B120" s="13"/>
      <c r="C120" s="13"/>
      <c r="AW120" s="15"/>
    </row>
    <row r="121">
      <c r="B121" s="13"/>
      <c r="C121" s="13"/>
      <c r="AW121" s="15"/>
    </row>
    <row r="122">
      <c r="B122" s="13"/>
      <c r="C122" s="13"/>
      <c r="AW122" s="15"/>
    </row>
    <row r="123">
      <c r="B123" s="13"/>
      <c r="C123" s="13"/>
      <c r="AW123" s="15"/>
    </row>
    <row r="124">
      <c r="B124" s="13"/>
      <c r="C124" s="13"/>
      <c r="AW124" s="15"/>
    </row>
    <row r="125">
      <c r="B125" s="13"/>
      <c r="C125" s="13"/>
      <c r="AW125" s="15"/>
    </row>
    <row r="126">
      <c r="B126" s="13"/>
      <c r="C126" s="13"/>
      <c r="AW126" s="15"/>
    </row>
    <row r="127">
      <c r="B127" s="13"/>
      <c r="C127" s="13"/>
      <c r="AW127" s="15"/>
    </row>
    <row r="128">
      <c r="B128" s="13"/>
      <c r="C128" s="13"/>
      <c r="AW128" s="15"/>
    </row>
    <row r="129">
      <c r="B129" s="13"/>
      <c r="C129" s="13"/>
      <c r="AW129" s="15"/>
    </row>
    <row r="130">
      <c r="B130" s="13"/>
      <c r="C130" s="13"/>
      <c r="AW130" s="15"/>
    </row>
    <row r="131">
      <c r="B131" s="13"/>
      <c r="C131" s="13"/>
      <c r="AW131" s="15"/>
    </row>
    <row r="132">
      <c r="B132" s="13"/>
      <c r="C132" s="13"/>
      <c r="AW132" s="15"/>
    </row>
    <row r="133">
      <c r="B133" s="13"/>
      <c r="C133" s="13"/>
      <c r="AW133" s="15"/>
    </row>
    <row r="134">
      <c r="B134" s="13"/>
      <c r="C134" s="13"/>
      <c r="AW134" s="15"/>
    </row>
    <row r="135">
      <c r="B135" s="13"/>
      <c r="C135" s="13"/>
      <c r="AW135" s="15"/>
    </row>
    <row r="136">
      <c r="B136" s="13"/>
      <c r="C136" s="13"/>
      <c r="AW136" s="15"/>
    </row>
    <row r="137">
      <c r="B137" s="13"/>
      <c r="C137" s="13"/>
      <c r="AW137" s="15"/>
    </row>
    <row r="138">
      <c r="B138" s="13"/>
      <c r="C138" s="13"/>
      <c r="AW138" s="15"/>
    </row>
    <row r="139">
      <c r="B139" s="13"/>
      <c r="C139" s="13"/>
      <c r="AW139" s="15"/>
    </row>
    <row r="140">
      <c r="B140" s="13"/>
      <c r="C140" s="13"/>
      <c r="AW140" s="15"/>
    </row>
    <row r="141">
      <c r="B141" s="13"/>
      <c r="C141" s="13"/>
      <c r="AW141" s="15"/>
    </row>
    <row r="142">
      <c r="B142" s="13"/>
      <c r="C142" s="13"/>
      <c r="AW142" s="15"/>
    </row>
    <row r="143">
      <c r="B143" s="13"/>
      <c r="C143" s="13"/>
      <c r="AW143" s="15"/>
    </row>
    <row r="144">
      <c r="B144" s="13"/>
      <c r="C144" s="13"/>
      <c r="AW144" s="15"/>
    </row>
    <row r="145">
      <c r="B145" s="13"/>
      <c r="C145" s="13"/>
      <c r="AW145" s="15"/>
    </row>
    <row r="146">
      <c r="B146" s="13"/>
      <c r="C146" s="13"/>
      <c r="AW146" s="15"/>
    </row>
    <row r="147">
      <c r="B147" s="13"/>
      <c r="C147" s="13"/>
      <c r="AW147" s="15"/>
    </row>
    <row r="148">
      <c r="B148" s="13"/>
      <c r="C148" s="13"/>
      <c r="AW148" s="15"/>
    </row>
    <row r="149">
      <c r="B149" s="13"/>
      <c r="C149" s="13"/>
      <c r="AW149" s="15"/>
    </row>
    <row r="150">
      <c r="B150" s="13"/>
      <c r="C150" s="13"/>
      <c r="AW150" s="15"/>
    </row>
    <row r="151">
      <c r="B151" s="13"/>
      <c r="C151" s="13"/>
      <c r="AW151" s="15"/>
    </row>
    <row r="152">
      <c r="B152" s="13"/>
      <c r="C152" s="13"/>
      <c r="AW152" s="15"/>
    </row>
    <row r="153">
      <c r="B153" s="13"/>
      <c r="C153" s="13"/>
      <c r="AW153" s="15"/>
    </row>
    <row r="154">
      <c r="B154" s="13"/>
      <c r="C154" s="13"/>
      <c r="AW154" s="15"/>
    </row>
    <row r="155">
      <c r="B155" s="13"/>
      <c r="C155" s="13"/>
      <c r="AW155" s="15"/>
    </row>
    <row r="156">
      <c r="B156" s="13"/>
      <c r="C156" s="13"/>
      <c r="AW156" s="15"/>
    </row>
    <row r="157">
      <c r="B157" s="13"/>
      <c r="C157" s="13"/>
      <c r="AW157" s="15"/>
    </row>
    <row r="158">
      <c r="B158" s="13"/>
      <c r="C158" s="13"/>
      <c r="AW158" s="15"/>
    </row>
    <row r="159">
      <c r="B159" s="13"/>
      <c r="C159" s="13"/>
      <c r="AW159" s="15"/>
    </row>
    <row r="160">
      <c r="B160" s="13"/>
      <c r="C160" s="13"/>
      <c r="AW160" s="15"/>
    </row>
    <row r="161">
      <c r="B161" s="13"/>
      <c r="C161" s="13"/>
      <c r="AW161" s="15"/>
    </row>
    <row r="162">
      <c r="B162" s="13"/>
      <c r="C162" s="13"/>
      <c r="AW162" s="15"/>
    </row>
    <row r="163">
      <c r="B163" s="13"/>
      <c r="C163" s="13"/>
      <c r="AW163" s="15"/>
    </row>
    <row r="164">
      <c r="B164" s="13"/>
      <c r="C164" s="13"/>
      <c r="AW164" s="15"/>
    </row>
    <row r="165">
      <c r="B165" s="13"/>
      <c r="C165" s="13"/>
      <c r="AW165" s="15"/>
    </row>
    <row r="166">
      <c r="B166" s="13"/>
      <c r="C166" s="13"/>
      <c r="AW166" s="15"/>
    </row>
    <row r="167">
      <c r="B167" s="13"/>
      <c r="C167" s="13"/>
      <c r="AW167" s="15"/>
    </row>
    <row r="168">
      <c r="B168" s="13"/>
      <c r="C168" s="13"/>
      <c r="AW168" s="15"/>
    </row>
    <row r="169">
      <c r="B169" s="13"/>
      <c r="C169" s="13"/>
      <c r="AW169" s="15"/>
    </row>
    <row r="170">
      <c r="B170" s="13"/>
      <c r="C170" s="13"/>
      <c r="AW170" s="15"/>
    </row>
    <row r="171">
      <c r="B171" s="13"/>
      <c r="C171" s="13"/>
      <c r="AW171" s="15"/>
    </row>
    <row r="172">
      <c r="B172" s="13"/>
      <c r="C172" s="13"/>
      <c r="AW172" s="15"/>
    </row>
    <row r="173">
      <c r="B173" s="13"/>
      <c r="C173" s="13"/>
      <c r="AW173" s="15"/>
    </row>
    <row r="174">
      <c r="B174" s="13"/>
      <c r="C174" s="13"/>
      <c r="AW174" s="15"/>
    </row>
    <row r="175">
      <c r="B175" s="13"/>
      <c r="C175" s="13"/>
      <c r="AW175" s="15"/>
    </row>
    <row r="176">
      <c r="B176" s="13"/>
      <c r="C176" s="13"/>
      <c r="AW176" s="15"/>
    </row>
    <row r="177">
      <c r="B177" s="13"/>
      <c r="C177" s="13"/>
      <c r="AW177" s="15"/>
    </row>
    <row r="178">
      <c r="B178" s="13"/>
      <c r="C178" s="13"/>
      <c r="AW178" s="15"/>
    </row>
    <row r="179">
      <c r="B179" s="13"/>
      <c r="C179" s="13"/>
      <c r="AW179" s="15"/>
    </row>
    <row r="180">
      <c r="B180" s="13"/>
      <c r="C180" s="13"/>
      <c r="AW180" s="15"/>
    </row>
    <row r="181">
      <c r="B181" s="13"/>
      <c r="C181" s="13"/>
      <c r="AW181" s="15"/>
    </row>
    <row r="182">
      <c r="B182" s="13"/>
      <c r="C182" s="13"/>
      <c r="AW182" s="15"/>
    </row>
    <row r="183">
      <c r="B183" s="13"/>
      <c r="C183" s="13"/>
      <c r="AW183" s="15"/>
    </row>
    <row r="184">
      <c r="B184" s="13"/>
      <c r="C184" s="13"/>
      <c r="AW184" s="15"/>
    </row>
    <row r="185">
      <c r="B185" s="13"/>
      <c r="C185" s="13"/>
      <c r="AW185" s="15"/>
    </row>
    <row r="186">
      <c r="B186" s="13"/>
      <c r="C186" s="13"/>
      <c r="AW186" s="15"/>
    </row>
    <row r="187">
      <c r="B187" s="13"/>
      <c r="C187" s="13"/>
      <c r="AW187" s="15"/>
    </row>
    <row r="188">
      <c r="B188" s="13"/>
      <c r="C188" s="13"/>
      <c r="AW188" s="15"/>
    </row>
    <row r="189">
      <c r="B189" s="13"/>
      <c r="C189" s="13"/>
      <c r="AW189" s="15"/>
    </row>
    <row r="190">
      <c r="B190" s="13"/>
      <c r="C190" s="13"/>
      <c r="AW190" s="15"/>
    </row>
    <row r="191">
      <c r="B191" s="13"/>
      <c r="C191" s="13"/>
      <c r="AW191" s="15"/>
    </row>
    <row r="192">
      <c r="B192" s="13"/>
      <c r="C192" s="13"/>
      <c r="AW192" s="15"/>
    </row>
    <row r="193">
      <c r="B193" s="13"/>
      <c r="C193" s="13"/>
      <c r="AW193" s="15"/>
    </row>
    <row r="194">
      <c r="B194" s="13"/>
      <c r="C194" s="13"/>
      <c r="AW194" s="15"/>
    </row>
    <row r="195">
      <c r="B195" s="13"/>
      <c r="C195" s="13"/>
      <c r="AW195" s="15"/>
    </row>
    <row r="196">
      <c r="B196" s="13"/>
      <c r="C196" s="13"/>
      <c r="AW196" s="15"/>
    </row>
    <row r="197">
      <c r="B197" s="13"/>
      <c r="C197" s="13"/>
      <c r="AW197" s="15"/>
    </row>
    <row r="198">
      <c r="B198" s="13"/>
      <c r="C198" s="13"/>
      <c r="AW198" s="15"/>
    </row>
    <row r="199">
      <c r="B199" s="13"/>
      <c r="C199" s="13"/>
      <c r="AW199" s="15"/>
    </row>
    <row r="200">
      <c r="B200" s="13"/>
      <c r="C200" s="13"/>
      <c r="AW200" s="15"/>
    </row>
    <row r="201">
      <c r="B201" s="13"/>
      <c r="C201" s="13"/>
      <c r="AW201" s="15"/>
    </row>
    <row r="202">
      <c r="B202" s="13"/>
      <c r="C202" s="13"/>
      <c r="AW202" s="15"/>
    </row>
    <row r="203">
      <c r="B203" s="13"/>
      <c r="C203" s="13"/>
      <c r="AW203" s="15"/>
    </row>
    <row r="204">
      <c r="B204" s="13"/>
      <c r="C204" s="13"/>
      <c r="AW204" s="15"/>
    </row>
    <row r="205">
      <c r="B205" s="13"/>
      <c r="C205" s="13"/>
      <c r="AW205" s="15"/>
    </row>
    <row r="206">
      <c r="B206" s="13"/>
      <c r="C206" s="13"/>
      <c r="AW206" s="15"/>
    </row>
    <row r="207">
      <c r="B207" s="13"/>
      <c r="C207" s="13"/>
      <c r="AW207" s="15"/>
    </row>
    <row r="208">
      <c r="B208" s="13"/>
      <c r="C208" s="13"/>
      <c r="AW208" s="15"/>
    </row>
    <row r="209">
      <c r="B209" s="13"/>
      <c r="C209" s="13"/>
      <c r="AW209" s="15"/>
    </row>
    <row r="210">
      <c r="B210" s="13"/>
      <c r="C210" s="13"/>
      <c r="AW210" s="15"/>
    </row>
    <row r="211">
      <c r="B211" s="13"/>
      <c r="C211" s="13"/>
      <c r="AW211" s="15"/>
    </row>
    <row r="212">
      <c r="B212" s="13"/>
      <c r="C212" s="13"/>
      <c r="AW212" s="15"/>
    </row>
    <row r="213">
      <c r="B213" s="13"/>
      <c r="C213" s="13"/>
      <c r="AW213" s="15"/>
    </row>
    <row r="214">
      <c r="B214" s="13"/>
      <c r="C214" s="13"/>
      <c r="AW214" s="15"/>
    </row>
    <row r="215">
      <c r="B215" s="13"/>
      <c r="C215" s="13"/>
      <c r="AW215" s="15"/>
    </row>
    <row r="216">
      <c r="B216" s="13"/>
      <c r="C216" s="13"/>
      <c r="AW216" s="15"/>
    </row>
    <row r="217">
      <c r="B217" s="13"/>
      <c r="C217" s="13"/>
      <c r="AW217" s="15"/>
    </row>
    <row r="218">
      <c r="B218" s="13"/>
      <c r="C218" s="13"/>
      <c r="AW218" s="15"/>
    </row>
    <row r="219">
      <c r="B219" s="13"/>
      <c r="C219" s="13"/>
      <c r="AW219" s="15"/>
    </row>
    <row r="220">
      <c r="B220" s="13"/>
      <c r="C220" s="13"/>
      <c r="AW220" s="15"/>
    </row>
    <row r="221">
      <c r="B221" s="13"/>
      <c r="C221" s="13"/>
      <c r="AW221" s="15"/>
    </row>
    <row r="222">
      <c r="B222" s="13"/>
      <c r="C222" s="13"/>
      <c r="AW222" s="15"/>
    </row>
    <row r="223">
      <c r="B223" s="13"/>
      <c r="C223" s="13"/>
      <c r="AW223" s="15"/>
    </row>
    <row r="224">
      <c r="B224" s="13"/>
      <c r="C224" s="13"/>
      <c r="AW224" s="15"/>
    </row>
    <row r="225">
      <c r="B225" s="13"/>
      <c r="C225" s="13"/>
      <c r="AW225" s="15"/>
    </row>
    <row r="226">
      <c r="B226" s="13"/>
      <c r="C226" s="13"/>
      <c r="AW226" s="15"/>
    </row>
    <row r="227">
      <c r="B227" s="13"/>
      <c r="C227" s="13"/>
      <c r="AW227" s="15"/>
    </row>
    <row r="228">
      <c r="B228" s="13"/>
      <c r="C228" s="13"/>
      <c r="AW228" s="15"/>
    </row>
    <row r="229">
      <c r="B229" s="13"/>
      <c r="C229" s="13"/>
      <c r="AW229" s="15"/>
    </row>
    <row r="230">
      <c r="B230" s="13"/>
      <c r="C230" s="13"/>
      <c r="AW230" s="15"/>
    </row>
    <row r="231">
      <c r="B231" s="13"/>
      <c r="C231" s="13"/>
      <c r="AW231" s="15"/>
    </row>
    <row r="232">
      <c r="B232" s="13"/>
      <c r="C232" s="13"/>
      <c r="AW232" s="15"/>
    </row>
    <row r="233">
      <c r="B233" s="13"/>
      <c r="C233" s="13"/>
      <c r="AW233" s="15"/>
    </row>
    <row r="234">
      <c r="B234" s="13"/>
      <c r="C234" s="13"/>
      <c r="AW234" s="15"/>
    </row>
    <row r="235">
      <c r="B235" s="13"/>
      <c r="C235" s="13"/>
      <c r="AW235" s="15"/>
    </row>
    <row r="236">
      <c r="B236" s="13"/>
      <c r="C236" s="13"/>
      <c r="AW236" s="15"/>
    </row>
    <row r="237">
      <c r="B237" s="13"/>
      <c r="C237" s="13"/>
      <c r="AW237" s="15"/>
    </row>
    <row r="238">
      <c r="B238" s="13"/>
      <c r="C238" s="13"/>
      <c r="AW238" s="15"/>
    </row>
    <row r="239">
      <c r="B239" s="13"/>
      <c r="C239" s="13"/>
      <c r="AW239" s="15"/>
    </row>
    <row r="240">
      <c r="B240" s="13"/>
      <c r="C240" s="13"/>
      <c r="AW240" s="15"/>
    </row>
    <row r="241">
      <c r="B241" s="13"/>
      <c r="C241" s="13"/>
      <c r="AW241" s="15"/>
    </row>
    <row r="242">
      <c r="B242" s="13"/>
      <c r="C242" s="13"/>
      <c r="AW242" s="15"/>
    </row>
    <row r="243">
      <c r="B243" s="13"/>
      <c r="C243" s="13"/>
      <c r="AW243" s="15"/>
    </row>
    <row r="244">
      <c r="B244" s="13"/>
      <c r="C244" s="13"/>
      <c r="AW244" s="15"/>
    </row>
    <row r="245">
      <c r="B245" s="13"/>
      <c r="C245" s="13"/>
      <c r="AW245" s="15"/>
    </row>
    <row r="246">
      <c r="B246" s="13"/>
      <c r="C246" s="13"/>
      <c r="AW246" s="15"/>
    </row>
    <row r="247">
      <c r="B247" s="13"/>
      <c r="C247" s="13"/>
      <c r="AW247" s="15"/>
    </row>
    <row r="248">
      <c r="B248" s="13"/>
      <c r="C248" s="13"/>
      <c r="AW248" s="15"/>
    </row>
    <row r="249">
      <c r="B249" s="13"/>
      <c r="C249" s="13"/>
      <c r="AW249" s="15"/>
    </row>
    <row r="250">
      <c r="B250" s="13"/>
      <c r="C250" s="13"/>
      <c r="AW250" s="15"/>
    </row>
    <row r="251">
      <c r="B251" s="13"/>
      <c r="C251" s="13"/>
      <c r="AW251" s="15"/>
    </row>
    <row r="252">
      <c r="B252" s="13"/>
      <c r="C252" s="13"/>
      <c r="AW252" s="15"/>
    </row>
    <row r="253">
      <c r="B253" s="13"/>
      <c r="C253" s="13"/>
      <c r="AW253" s="15"/>
    </row>
    <row r="254">
      <c r="B254" s="13"/>
      <c r="C254" s="13"/>
      <c r="AW254" s="15"/>
    </row>
    <row r="255">
      <c r="B255" s="13"/>
      <c r="C255" s="13"/>
      <c r="AW255" s="15"/>
    </row>
    <row r="256">
      <c r="B256" s="13"/>
      <c r="C256" s="13"/>
      <c r="AW256" s="15"/>
    </row>
    <row r="257">
      <c r="B257" s="13"/>
      <c r="C257" s="13"/>
      <c r="AW257" s="15"/>
    </row>
    <row r="258">
      <c r="B258" s="13"/>
      <c r="C258" s="13"/>
      <c r="AW258" s="15"/>
    </row>
    <row r="259">
      <c r="B259" s="13"/>
      <c r="C259" s="13"/>
      <c r="AW259" s="15"/>
    </row>
    <row r="260">
      <c r="B260" s="13"/>
      <c r="C260" s="13"/>
      <c r="AW260" s="15"/>
    </row>
    <row r="261">
      <c r="B261" s="13"/>
      <c r="C261" s="13"/>
      <c r="AW261" s="15"/>
    </row>
    <row r="262">
      <c r="B262" s="13"/>
      <c r="C262" s="13"/>
      <c r="AW262" s="15"/>
    </row>
    <row r="263">
      <c r="B263" s="13"/>
      <c r="C263" s="13"/>
      <c r="AW263" s="15"/>
    </row>
    <row r="264">
      <c r="B264" s="13"/>
      <c r="C264" s="13"/>
      <c r="AW264" s="15"/>
    </row>
    <row r="265">
      <c r="B265" s="13"/>
      <c r="C265" s="13"/>
      <c r="AW265" s="15"/>
    </row>
    <row r="266">
      <c r="B266" s="13"/>
      <c r="C266" s="13"/>
      <c r="AW266" s="15"/>
    </row>
    <row r="267">
      <c r="B267" s="13"/>
      <c r="C267" s="13"/>
      <c r="AW267" s="15"/>
    </row>
    <row r="268">
      <c r="B268" s="13"/>
      <c r="C268" s="13"/>
      <c r="AW268" s="15"/>
    </row>
    <row r="269">
      <c r="B269" s="13"/>
      <c r="C269" s="13"/>
      <c r="AW269" s="15"/>
    </row>
    <row r="270">
      <c r="B270" s="13"/>
      <c r="C270" s="13"/>
      <c r="AW270" s="15"/>
    </row>
    <row r="271">
      <c r="B271" s="13"/>
      <c r="C271" s="13"/>
      <c r="AW271" s="15"/>
    </row>
    <row r="272">
      <c r="B272" s="13"/>
      <c r="C272" s="13"/>
      <c r="AW272" s="15"/>
    </row>
    <row r="273">
      <c r="B273" s="13"/>
      <c r="C273" s="13"/>
      <c r="AW273" s="15"/>
    </row>
    <row r="274">
      <c r="B274" s="13"/>
      <c r="C274" s="13"/>
      <c r="AW274" s="15"/>
    </row>
    <row r="275">
      <c r="B275" s="13"/>
      <c r="C275" s="13"/>
      <c r="AW275" s="15"/>
    </row>
    <row r="276">
      <c r="B276" s="13"/>
      <c r="C276" s="13"/>
      <c r="AW276" s="15"/>
    </row>
    <row r="277">
      <c r="B277" s="13"/>
      <c r="C277" s="13"/>
      <c r="AW277" s="15"/>
    </row>
    <row r="278">
      <c r="B278" s="13"/>
      <c r="C278" s="13"/>
      <c r="AW278" s="15"/>
    </row>
    <row r="279">
      <c r="B279" s="13"/>
      <c r="C279" s="13"/>
      <c r="AW279" s="15"/>
    </row>
    <row r="280">
      <c r="B280" s="13"/>
      <c r="C280" s="13"/>
      <c r="AW280" s="15"/>
    </row>
    <row r="281">
      <c r="B281" s="13"/>
      <c r="C281" s="13"/>
      <c r="AW281" s="15"/>
    </row>
    <row r="282">
      <c r="B282" s="13"/>
      <c r="C282" s="13"/>
      <c r="AW282" s="15"/>
    </row>
    <row r="283">
      <c r="B283" s="13"/>
      <c r="C283" s="13"/>
      <c r="AW283" s="15"/>
    </row>
    <row r="284">
      <c r="B284" s="13"/>
      <c r="C284" s="13"/>
      <c r="AW284" s="15"/>
    </row>
    <row r="285">
      <c r="B285" s="13"/>
      <c r="C285" s="13"/>
      <c r="AW285" s="15"/>
    </row>
    <row r="286">
      <c r="B286" s="13"/>
      <c r="C286" s="13"/>
      <c r="AW286" s="15"/>
    </row>
    <row r="287">
      <c r="B287" s="13"/>
      <c r="C287" s="13"/>
      <c r="AW287" s="15"/>
    </row>
    <row r="288">
      <c r="B288" s="13"/>
      <c r="C288" s="13"/>
      <c r="AW288" s="15"/>
    </row>
    <row r="289">
      <c r="B289" s="13"/>
      <c r="C289" s="13"/>
      <c r="AW289" s="15"/>
    </row>
    <row r="290">
      <c r="B290" s="13"/>
      <c r="C290" s="13"/>
      <c r="AW290" s="15"/>
    </row>
    <row r="291">
      <c r="B291" s="13"/>
      <c r="C291" s="13"/>
      <c r="AW291" s="15"/>
    </row>
    <row r="292">
      <c r="B292" s="13"/>
      <c r="C292" s="13"/>
      <c r="AW292" s="15"/>
    </row>
    <row r="293">
      <c r="B293" s="13"/>
      <c r="C293" s="13"/>
      <c r="AW293" s="15"/>
    </row>
    <row r="294">
      <c r="B294" s="13"/>
      <c r="C294" s="13"/>
      <c r="AW294" s="15"/>
    </row>
    <row r="295">
      <c r="B295" s="13"/>
      <c r="C295" s="13"/>
      <c r="AW295" s="15"/>
    </row>
    <row r="296">
      <c r="B296" s="13"/>
      <c r="C296" s="13"/>
      <c r="AW296" s="15"/>
    </row>
    <row r="297">
      <c r="B297" s="13"/>
      <c r="C297" s="13"/>
      <c r="AW297" s="15"/>
    </row>
    <row r="298">
      <c r="B298" s="13"/>
      <c r="C298" s="13"/>
      <c r="AW298" s="15"/>
    </row>
    <row r="299">
      <c r="B299" s="13"/>
      <c r="C299" s="13"/>
      <c r="AW299" s="15"/>
    </row>
    <row r="300">
      <c r="B300" s="13"/>
      <c r="C300" s="13"/>
      <c r="AW300" s="15"/>
    </row>
    <row r="301">
      <c r="B301" s="13"/>
      <c r="C301" s="13"/>
      <c r="AW301" s="15"/>
    </row>
    <row r="302">
      <c r="B302" s="13"/>
      <c r="C302" s="13"/>
      <c r="AW302" s="15"/>
    </row>
    <row r="303">
      <c r="B303" s="13"/>
      <c r="C303" s="13"/>
      <c r="AW303" s="15"/>
    </row>
    <row r="304">
      <c r="B304" s="13"/>
      <c r="C304" s="13"/>
      <c r="AW304" s="15"/>
    </row>
    <row r="305">
      <c r="B305" s="13"/>
      <c r="C305" s="13"/>
      <c r="AW305" s="15"/>
    </row>
    <row r="306">
      <c r="B306" s="13"/>
      <c r="C306" s="13"/>
      <c r="AW306" s="15"/>
    </row>
    <row r="307">
      <c r="B307" s="13"/>
      <c r="C307" s="13"/>
      <c r="AW307" s="15"/>
    </row>
    <row r="308">
      <c r="B308" s="13"/>
      <c r="C308" s="13"/>
      <c r="AW308" s="15"/>
    </row>
    <row r="309">
      <c r="B309" s="13"/>
      <c r="C309" s="13"/>
      <c r="AW309" s="15"/>
    </row>
    <row r="310">
      <c r="B310" s="13"/>
      <c r="C310" s="13"/>
      <c r="AW310" s="15"/>
    </row>
    <row r="311">
      <c r="B311" s="13"/>
      <c r="C311" s="13"/>
      <c r="AW311" s="15"/>
    </row>
    <row r="312">
      <c r="B312" s="13"/>
      <c r="C312" s="13"/>
      <c r="AW312" s="15"/>
    </row>
    <row r="313">
      <c r="B313" s="13"/>
      <c r="C313" s="13"/>
      <c r="AW313" s="15"/>
    </row>
    <row r="314">
      <c r="B314" s="13"/>
      <c r="C314" s="13"/>
      <c r="AW314" s="15"/>
    </row>
    <row r="315">
      <c r="B315" s="13"/>
      <c r="C315" s="13"/>
      <c r="AW315" s="15"/>
    </row>
    <row r="316">
      <c r="B316" s="13"/>
      <c r="C316" s="13"/>
      <c r="AW316" s="15"/>
    </row>
    <row r="317">
      <c r="B317" s="13"/>
      <c r="C317" s="13"/>
      <c r="AW317" s="15"/>
    </row>
    <row r="318">
      <c r="B318" s="13"/>
      <c r="C318" s="13"/>
      <c r="AW318" s="15"/>
    </row>
    <row r="319">
      <c r="B319" s="13"/>
      <c r="C319" s="13"/>
      <c r="AW319" s="15"/>
    </row>
    <row r="320">
      <c r="B320" s="13"/>
      <c r="C320" s="13"/>
      <c r="AW320" s="15"/>
    </row>
    <row r="321">
      <c r="B321" s="13"/>
      <c r="C321" s="13"/>
      <c r="AW321" s="15"/>
    </row>
    <row r="322">
      <c r="B322" s="13"/>
      <c r="C322" s="13"/>
      <c r="AW322" s="15"/>
    </row>
    <row r="323">
      <c r="B323" s="13"/>
      <c r="C323" s="13"/>
      <c r="AW323" s="15"/>
    </row>
    <row r="324">
      <c r="B324" s="13"/>
      <c r="C324" s="13"/>
      <c r="AW324" s="15"/>
    </row>
    <row r="325">
      <c r="B325" s="13"/>
      <c r="C325" s="13"/>
      <c r="AW325" s="15"/>
    </row>
    <row r="326">
      <c r="B326" s="13"/>
      <c r="C326" s="13"/>
      <c r="AW326" s="15"/>
    </row>
    <row r="327">
      <c r="B327" s="13"/>
      <c r="C327" s="13"/>
      <c r="AW327" s="15"/>
    </row>
    <row r="328">
      <c r="B328" s="13"/>
      <c r="C328" s="13"/>
      <c r="AW328" s="15"/>
    </row>
    <row r="329">
      <c r="B329" s="13"/>
      <c r="C329" s="13"/>
      <c r="AW329" s="15"/>
    </row>
    <row r="330">
      <c r="B330" s="13"/>
      <c r="C330" s="13"/>
      <c r="AW330" s="15"/>
    </row>
    <row r="331">
      <c r="B331" s="13"/>
      <c r="C331" s="13"/>
      <c r="AW331" s="15"/>
    </row>
    <row r="332">
      <c r="B332" s="13"/>
      <c r="C332" s="13"/>
      <c r="AW332" s="15"/>
    </row>
    <row r="333">
      <c r="B333" s="13"/>
      <c r="C333" s="13"/>
      <c r="AW333" s="15"/>
    </row>
    <row r="334">
      <c r="B334" s="13"/>
      <c r="C334" s="13"/>
      <c r="AW334" s="15"/>
    </row>
    <row r="335">
      <c r="B335" s="13"/>
      <c r="C335" s="13"/>
      <c r="AW335" s="15"/>
    </row>
    <row r="336">
      <c r="B336" s="13"/>
      <c r="C336" s="13"/>
      <c r="AW336" s="15"/>
    </row>
    <row r="337">
      <c r="B337" s="13"/>
      <c r="C337" s="13"/>
      <c r="AW337" s="15"/>
    </row>
    <row r="338">
      <c r="B338" s="13"/>
      <c r="C338" s="13"/>
      <c r="AW338" s="15"/>
    </row>
    <row r="339">
      <c r="B339" s="13"/>
      <c r="C339" s="13"/>
      <c r="AW339" s="15"/>
    </row>
    <row r="340">
      <c r="B340" s="13"/>
      <c r="C340" s="13"/>
      <c r="AW340" s="15"/>
    </row>
    <row r="341">
      <c r="B341" s="13"/>
      <c r="C341" s="13"/>
      <c r="AW341" s="15"/>
    </row>
    <row r="342">
      <c r="B342" s="13"/>
      <c r="C342" s="13"/>
      <c r="AW342" s="15"/>
    </row>
    <row r="343">
      <c r="B343" s="13"/>
      <c r="C343" s="13"/>
      <c r="AW343" s="15"/>
    </row>
    <row r="344">
      <c r="B344" s="13"/>
      <c r="C344" s="13"/>
      <c r="AW344" s="15"/>
    </row>
    <row r="345">
      <c r="B345" s="13"/>
      <c r="C345" s="13"/>
      <c r="AW345" s="15"/>
    </row>
    <row r="346">
      <c r="B346" s="13"/>
      <c r="C346" s="13"/>
      <c r="AW346" s="15"/>
    </row>
    <row r="347">
      <c r="B347" s="13"/>
      <c r="C347" s="13"/>
      <c r="AW347" s="15"/>
    </row>
    <row r="348">
      <c r="B348" s="13"/>
      <c r="C348" s="13"/>
      <c r="AW348" s="15"/>
    </row>
    <row r="349">
      <c r="B349" s="13"/>
      <c r="C349" s="13"/>
      <c r="AW349" s="15"/>
    </row>
    <row r="350">
      <c r="B350" s="13"/>
      <c r="C350" s="13"/>
      <c r="AW350" s="15"/>
    </row>
    <row r="351">
      <c r="B351" s="13"/>
      <c r="C351" s="13"/>
      <c r="AW351" s="15"/>
    </row>
    <row r="352">
      <c r="B352" s="13"/>
      <c r="C352" s="13"/>
      <c r="AW352" s="15"/>
    </row>
    <row r="353">
      <c r="B353" s="13"/>
      <c r="C353" s="13"/>
      <c r="AW353" s="15"/>
    </row>
    <row r="354">
      <c r="B354" s="13"/>
      <c r="C354" s="13"/>
      <c r="AW354" s="15"/>
    </row>
    <row r="355">
      <c r="B355" s="13"/>
      <c r="C355" s="13"/>
      <c r="AW355" s="15"/>
    </row>
    <row r="356">
      <c r="B356" s="13"/>
      <c r="C356" s="13"/>
      <c r="AW356" s="15"/>
    </row>
    <row r="357">
      <c r="B357" s="13"/>
      <c r="C357" s="13"/>
      <c r="AW357" s="15"/>
    </row>
    <row r="358">
      <c r="B358" s="13"/>
      <c r="C358" s="13"/>
      <c r="AW358" s="15"/>
    </row>
    <row r="359">
      <c r="B359" s="13"/>
      <c r="C359" s="13"/>
      <c r="AW359" s="15"/>
    </row>
    <row r="360">
      <c r="B360" s="13"/>
      <c r="C360" s="13"/>
      <c r="AW360" s="15"/>
    </row>
    <row r="361">
      <c r="B361" s="13"/>
      <c r="C361" s="13"/>
      <c r="AW361" s="15"/>
    </row>
    <row r="362">
      <c r="B362" s="13"/>
      <c r="C362" s="13"/>
      <c r="AW362" s="15"/>
    </row>
    <row r="363">
      <c r="B363" s="13"/>
      <c r="C363" s="13"/>
      <c r="AW363" s="15"/>
    </row>
    <row r="364">
      <c r="B364" s="13"/>
      <c r="C364" s="13"/>
      <c r="AW364" s="15"/>
    </row>
    <row r="365">
      <c r="B365" s="13"/>
      <c r="C365" s="13"/>
      <c r="AW365" s="15"/>
    </row>
    <row r="366">
      <c r="B366" s="13"/>
      <c r="C366" s="13"/>
      <c r="AW366" s="15"/>
    </row>
    <row r="367">
      <c r="B367" s="13"/>
      <c r="C367" s="13"/>
      <c r="AW367" s="15"/>
    </row>
    <row r="368">
      <c r="B368" s="13"/>
      <c r="C368" s="13"/>
      <c r="AW368" s="15"/>
    </row>
    <row r="369">
      <c r="B369" s="13"/>
      <c r="C369" s="13"/>
      <c r="AW369" s="15"/>
    </row>
    <row r="370">
      <c r="B370" s="13"/>
      <c r="C370" s="13"/>
      <c r="AW370" s="15"/>
    </row>
    <row r="371">
      <c r="B371" s="13"/>
      <c r="C371" s="13"/>
      <c r="AW371" s="15"/>
    </row>
    <row r="372">
      <c r="B372" s="13"/>
      <c r="C372" s="13"/>
      <c r="AW372" s="15"/>
    </row>
    <row r="373">
      <c r="B373" s="13"/>
      <c r="C373" s="13"/>
      <c r="AW373" s="15"/>
    </row>
    <row r="374">
      <c r="B374" s="13"/>
      <c r="C374" s="13"/>
      <c r="AW374" s="15"/>
    </row>
    <row r="375">
      <c r="B375" s="13"/>
      <c r="C375" s="13"/>
      <c r="AW375" s="15"/>
    </row>
    <row r="376">
      <c r="B376" s="13"/>
      <c r="C376" s="13"/>
      <c r="AW376" s="15"/>
    </row>
    <row r="377">
      <c r="B377" s="13"/>
      <c r="C377" s="13"/>
      <c r="AW377" s="15"/>
    </row>
    <row r="378">
      <c r="B378" s="13"/>
      <c r="C378" s="13"/>
      <c r="AW378" s="15"/>
    </row>
    <row r="379">
      <c r="B379" s="13"/>
      <c r="C379" s="13"/>
      <c r="AW379" s="15"/>
    </row>
    <row r="380">
      <c r="B380" s="13"/>
      <c r="C380" s="13"/>
      <c r="AW380" s="15"/>
    </row>
    <row r="381">
      <c r="B381" s="13"/>
      <c r="C381" s="13"/>
      <c r="AW381" s="15"/>
    </row>
    <row r="382">
      <c r="B382" s="13"/>
      <c r="C382" s="13"/>
      <c r="AW382" s="15"/>
    </row>
    <row r="383">
      <c r="B383" s="13"/>
      <c r="C383" s="13"/>
      <c r="AW383" s="15"/>
    </row>
    <row r="384">
      <c r="B384" s="13"/>
      <c r="C384" s="13"/>
      <c r="AW384" s="15"/>
    </row>
    <row r="385">
      <c r="B385" s="13"/>
      <c r="C385" s="13"/>
      <c r="AW385" s="15"/>
    </row>
    <row r="386">
      <c r="B386" s="13"/>
      <c r="C386" s="13"/>
      <c r="AW386" s="15"/>
    </row>
    <row r="387">
      <c r="B387" s="13"/>
      <c r="C387" s="13"/>
      <c r="AW387" s="15"/>
    </row>
    <row r="388">
      <c r="B388" s="13"/>
      <c r="C388" s="13"/>
      <c r="AW388" s="15"/>
    </row>
    <row r="389">
      <c r="B389" s="13"/>
      <c r="C389" s="13"/>
      <c r="AW389" s="15"/>
    </row>
    <row r="390">
      <c r="B390" s="13"/>
      <c r="C390" s="13"/>
      <c r="AW390" s="15"/>
    </row>
    <row r="391">
      <c r="B391" s="13"/>
      <c r="C391" s="13"/>
      <c r="AW391" s="15"/>
    </row>
    <row r="392">
      <c r="B392" s="13"/>
      <c r="C392" s="13"/>
      <c r="AW392" s="15"/>
    </row>
    <row r="393">
      <c r="B393" s="13"/>
      <c r="C393" s="13"/>
      <c r="AW393" s="15"/>
    </row>
    <row r="394">
      <c r="B394" s="13"/>
      <c r="C394" s="13"/>
      <c r="AW394" s="15"/>
    </row>
    <row r="395">
      <c r="B395" s="13"/>
      <c r="C395" s="13"/>
      <c r="AW395" s="15"/>
    </row>
    <row r="396">
      <c r="B396" s="13"/>
      <c r="C396" s="13"/>
      <c r="AW396" s="15"/>
    </row>
    <row r="397">
      <c r="B397" s="13"/>
      <c r="C397" s="13"/>
      <c r="AW397" s="15"/>
    </row>
    <row r="398">
      <c r="B398" s="13"/>
      <c r="C398" s="13"/>
      <c r="AW398" s="15"/>
    </row>
    <row r="399">
      <c r="B399" s="13"/>
      <c r="C399" s="13"/>
      <c r="AW399" s="15"/>
    </row>
    <row r="400">
      <c r="B400" s="13"/>
      <c r="C400" s="13"/>
      <c r="AW400" s="15"/>
    </row>
    <row r="401">
      <c r="B401" s="13"/>
      <c r="C401" s="13"/>
      <c r="AW401" s="15"/>
    </row>
    <row r="402">
      <c r="B402" s="13"/>
      <c r="C402" s="13"/>
      <c r="AW402" s="15"/>
    </row>
    <row r="403">
      <c r="B403" s="13"/>
      <c r="C403" s="13"/>
      <c r="AW403" s="15"/>
    </row>
    <row r="404">
      <c r="B404" s="13"/>
      <c r="C404" s="13"/>
      <c r="AW404" s="15"/>
    </row>
    <row r="405">
      <c r="B405" s="13"/>
      <c r="C405" s="13"/>
      <c r="AW405" s="15"/>
    </row>
    <row r="406">
      <c r="B406" s="13"/>
      <c r="C406" s="13"/>
      <c r="AW406" s="15"/>
    </row>
    <row r="407">
      <c r="B407" s="13"/>
      <c r="C407" s="13"/>
      <c r="AW407" s="15"/>
    </row>
    <row r="408">
      <c r="B408" s="13"/>
      <c r="C408" s="13"/>
      <c r="AW408" s="15"/>
    </row>
    <row r="409">
      <c r="B409" s="13"/>
      <c r="C409" s="13"/>
      <c r="AW409" s="15"/>
    </row>
    <row r="410">
      <c r="B410" s="13"/>
      <c r="C410" s="13"/>
      <c r="AW410" s="15"/>
    </row>
    <row r="411">
      <c r="B411" s="13"/>
      <c r="C411" s="13"/>
      <c r="AW411" s="15"/>
    </row>
    <row r="412">
      <c r="B412" s="13"/>
      <c r="C412" s="13"/>
      <c r="AW412" s="15"/>
    </row>
    <row r="413">
      <c r="B413" s="13"/>
      <c r="C413" s="13"/>
      <c r="AW413" s="15"/>
    </row>
    <row r="414">
      <c r="B414" s="13"/>
      <c r="C414" s="13"/>
      <c r="AW414" s="15"/>
    </row>
    <row r="415">
      <c r="B415" s="13"/>
      <c r="C415" s="13"/>
      <c r="AW415" s="15"/>
    </row>
    <row r="416">
      <c r="B416" s="13"/>
      <c r="C416" s="13"/>
      <c r="AW416" s="15"/>
    </row>
    <row r="417">
      <c r="B417" s="13"/>
      <c r="C417" s="13"/>
      <c r="AW417" s="15"/>
    </row>
    <row r="418">
      <c r="B418" s="13"/>
      <c r="C418" s="13"/>
      <c r="AW418" s="15"/>
    </row>
    <row r="419">
      <c r="B419" s="13"/>
      <c r="C419" s="13"/>
      <c r="AW419" s="15"/>
    </row>
    <row r="420">
      <c r="B420" s="13"/>
      <c r="C420" s="13"/>
      <c r="AW420" s="15"/>
    </row>
    <row r="421">
      <c r="B421" s="13"/>
      <c r="C421" s="13"/>
      <c r="AW421" s="15"/>
    </row>
    <row r="422">
      <c r="B422" s="13"/>
      <c r="C422" s="13"/>
      <c r="AW422" s="15"/>
    </row>
    <row r="423">
      <c r="B423" s="13"/>
      <c r="C423" s="13"/>
      <c r="AW423" s="15"/>
    </row>
    <row r="424">
      <c r="B424" s="13"/>
      <c r="C424" s="13"/>
      <c r="AW424" s="15"/>
    </row>
    <row r="425">
      <c r="B425" s="13"/>
      <c r="C425" s="13"/>
      <c r="AW425" s="15"/>
    </row>
    <row r="426">
      <c r="B426" s="13"/>
      <c r="C426" s="13"/>
      <c r="AW426" s="15"/>
    </row>
    <row r="427">
      <c r="B427" s="13"/>
      <c r="C427" s="13"/>
      <c r="AW427" s="15"/>
    </row>
    <row r="428">
      <c r="B428" s="13"/>
      <c r="C428" s="13"/>
      <c r="AW428" s="15"/>
    </row>
    <row r="429">
      <c r="B429" s="13"/>
      <c r="C429" s="13"/>
      <c r="AW429" s="15"/>
    </row>
    <row r="430">
      <c r="B430" s="13"/>
      <c r="C430" s="13"/>
      <c r="AW430" s="15"/>
    </row>
    <row r="431">
      <c r="B431" s="13"/>
      <c r="C431" s="13"/>
      <c r="AW431" s="15"/>
    </row>
    <row r="432">
      <c r="B432" s="13"/>
      <c r="C432" s="13"/>
      <c r="AW432" s="15"/>
    </row>
    <row r="433">
      <c r="B433" s="13"/>
      <c r="C433" s="13"/>
      <c r="AW433" s="15"/>
    </row>
    <row r="434">
      <c r="B434" s="13"/>
      <c r="C434" s="13"/>
      <c r="AW434" s="15"/>
    </row>
    <row r="435">
      <c r="B435" s="13"/>
      <c r="C435" s="13"/>
      <c r="AW435" s="15"/>
    </row>
    <row r="436">
      <c r="B436" s="13"/>
      <c r="C436" s="13"/>
      <c r="AW436" s="15"/>
    </row>
    <row r="437">
      <c r="B437" s="13"/>
      <c r="C437" s="13"/>
      <c r="AW437" s="15"/>
    </row>
    <row r="438">
      <c r="B438" s="13"/>
      <c r="C438" s="13"/>
      <c r="AW438" s="15"/>
    </row>
    <row r="439">
      <c r="B439" s="13"/>
      <c r="C439" s="13"/>
      <c r="AW439" s="15"/>
    </row>
    <row r="440">
      <c r="B440" s="13"/>
      <c r="C440" s="13"/>
      <c r="AW440" s="15"/>
    </row>
    <row r="441">
      <c r="B441" s="13"/>
      <c r="C441" s="13"/>
      <c r="AW441" s="15"/>
    </row>
    <row r="442">
      <c r="B442" s="13"/>
      <c r="C442" s="13"/>
      <c r="AW442" s="15"/>
    </row>
    <row r="443">
      <c r="B443" s="13"/>
      <c r="C443" s="13"/>
      <c r="AW443" s="15"/>
    </row>
    <row r="444">
      <c r="B444" s="13"/>
      <c r="C444" s="13"/>
      <c r="AW444" s="15"/>
    </row>
    <row r="445">
      <c r="B445" s="13"/>
      <c r="C445" s="13"/>
      <c r="AW445" s="15"/>
    </row>
    <row r="446">
      <c r="B446" s="13"/>
      <c r="C446" s="13"/>
      <c r="AW446" s="15"/>
    </row>
    <row r="447">
      <c r="B447" s="13"/>
      <c r="C447" s="13"/>
      <c r="AW447" s="15"/>
    </row>
    <row r="448">
      <c r="B448" s="13"/>
      <c r="C448" s="13"/>
      <c r="AW448" s="15"/>
    </row>
    <row r="449">
      <c r="B449" s="13"/>
      <c r="C449" s="13"/>
      <c r="AW449" s="15"/>
    </row>
    <row r="450">
      <c r="B450" s="13"/>
      <c r="C450" s="13"/>
      <c r="AW450" s="15"/>
    </row>
    <row r="451">
      <c r="B451" s="13"/>
      <c r="C451" s="13"/>
      <c r="AW451" s="15"/>
    </row>
    <row r="452">
      <c r="B452" s="13"/>
      <c r="C452" s="13"/>
      <c r="AW452" s="15"/>
    </row>
    <row r="453">
      <c r="B453" s="13"/>
      <c r="C453" s="13"/>
      <c r="AW453" s="15"/>
    </row>
    <row r="454">
      <c r="B454" s="13"/>
      <c r="C454" s="13"/>
      <c r="AW454" s="15"/>
    </row>
    <row r="455">
      <c r="B455" s="13"/>
      <c r="C455" s="13"/>
      <c r="AW455" s="15"/>
    </row>
    <row r="456">
      <c r="B456" s="13"/>
      <c r="C456" s="13"/>
      <c r="AW456" s="15"/>
    </row>
    <row r="457">
      <c r="B457" s="13"/>
      <c r="C457" s="13"/>
      <c r="AW457" s="15"/>
    </row>
    <row r="458">
      <c r="B458" s="13"/>
      <c r="C458" s="13"/>
      <c r="AW458" s="15"/>
    </row>
    <row r="459">
      <c r="B459" s="13"/>
      <c r="C459" s="13"/>
      <c r="AW459" s="15"/>
    </row>
    <row r="460">
      <c r="B460" s="13"/>
      <c r="C460" s="13"/>
      <c r="AW460" s="15"/>
    </row>
    <row r="461">
      <c r="B461" s="13"/>
      <c r="C461" s="13"/>
      <c r="AW461" s="15"/>
    </row>
    <row r="462">
      <c r="B462" s="13"/>
      <c r="C462" s="13"/>
      <c r="AW462" s="15"/>
    </row>
    <row r="463">
      <c r="B463" s="13"/>
      <c r="C463" s="13"/>
      <c r="AW463" s="15"/>
    </row>
    <row r="464">
      <c r="B464" s="13"/>
      <c r="C464" s="13"/>
      <c r="AW464" s="15"/>
    </row>
    <row r="465">
      <c r="B465" s="13"/>
      <c r="C465" s="13"/>
      <c r="AW465" s="15"/>
    </row>
    <row r="466">
      <c r="B466" s="13"/>
      <c r="C466" s="13"/>
      <c r="AW466" s="15"/>
    </row>
    <row r="467">
      <c r="B467" s="13"/>
      <c r="C467" s="13"/>
      <c r="AW467" s="15"/>
    </row>
    <row r="468">
      <c r="B468" s="13"/>
      <c r="C468" s="13"/>
      <c r="AW468" s="15"/>
    </row>
    <row r="469">
      <c r="B469" s="13"/>
      <c r="C469" s="13"/>
      <c r="AW469" s="15"/>
    </row>
    <row r="470">
      <c r="B470" s="13"/>
      <c r="C470" s="13"/>
      <c r="AW470" s="15"/>
    </row>
    <row r="471">
      <c r="B471" s="13"/>
      <c r="C471" s="13"/>
      <c r="AW471" s="15"/>
    </row>
    <row r="472">
      <c r="B472" s="13"/>
      <c r="C472" s="13"/>
      <c r="AW472" s="15"/>
    </row>
    <row r="473">
      <c r="B473" s="13"/>
      <c r="C473" s="13"/>
      <c r="AW473" s="15"/>
    </row>
    <row r="474">
      <c r="B474" s="13"/>
      <c r="C474" s="13"/>
      <c r="AW474" s="15"/>
    </row>
    <row r="475">
      <c r="B475" s="13"/>
      <c r="C475" s="13"/>
      <c r="AW475" s="15"/>
    </row>
    <row r="476">
      <c r="B476" s="13"/>
      <c r="C476" s="13"/>
      <c r="AW476" s="15"/>
    </row>
    <row r="477">
      <c r="B477" s="13"/>
      <c r="C477" s="13"/>
      <c r="AW477" s="15"/>
    </row>
    <row r="478">
      <c r="B478" s="13"/>
      <c r="C478" s="13"/>
      <c r="AW478" s="15"/>
    </row>
    <row r="479">
      <c r="B479" s="13"/>
      <c r="C479" s="13"/>
      <c r="AW479" s="15"/>
    </row>
    <row r="480">
      <c r="B480" s="13"/>
      <c r="C480" s="13"/>
      <c r="AW480" s="15"/>
    </row>
    <row r="481">
      <c r="B481" s="13"/>
      <c r="C481" s="13"/>
      <c r="AW481" s="15"/>
    </row>
    <row r="482">
      <c r="B482" s="13"/>
      <c r="C482" s="13"/>
      <c r="AW482" s="15"/>
    </row>
    <row r="483">
      <c r="B483" s="13"/>
      <c r="C483" s="13"/>
      <c r="AW483" s="15"/>
    </row>
    <row r="484">
      <c r="B484" s="13"/>
      <c r="C484" s="13"/>
      <c r="AW484" s="15"/>
    </row>
    <row r="485">
      <c r="B485" s="13"/>
      <c r="C485" s="13"/>
      <c r="AW485" s="15"/>
    </row>
    <row r="486">
      <c r="B486" s="13"/>
      <c r="C486" s="13"/>
      <c r="AW486" s="15"/>
    </row>
    <row r="487">
      <c r="B487" s="13"/>
      <c r="C487" s="13"/>
      <c r="AW487" s="15"/>
    </row>
    <row r="488">
      <c r="B488" s="13"/>
      <c r="C488" s="13"/>
      <c r="AW488" s="15"/>
    </row>
    <row r="489">
      <c r="B489" s="13"/>
      <c r="C489" s="13"/>
      <c r="AW489" s="15"/>
    </row>
    <row r="490">
      <c r="B490" s="13"/>
      <c r="C490" s="13"/>
      <c r="AW490" s="15"/>
    </row>
    <row r="491">
      <c r="B491" s="13"/>
      <c r="C491" s="13"/>
      <c r="AW491" s="15"/>
    </row>
    <row r="492">
      <c r="B492" s="13"/>
      <c r="C492" s="13"/>
      <c r="AW492" s="15"/>
    </row>
    <row r="493">
      <c r="B493" s="13"/>
      <c r="C493" s="13"/>
      <c r="AW493" s="15"/>
    </row>
    <row r="494">
      <c r="B494" s="13"/>
      <c r="C494" s="13"/>
      <c r="AW494" s="15"/>
    </row>
    <row r="495">
      <c r="B495" s="13"/>
      <c r="C495" s="13"/>
      <c r="AW495" s="15"/>
    </row>
    <row r="496">
      <c r="B496" s="13"/>
      <c r="C496" s="13"/>
      <c r="AW496" s="15"/>
    </row>
    <row r="497">
      <c r="B497" s="13"/>
      <c r="C497" s="13"/>
      <c r="AW497" s="15"/>
    </row>
    <row r="498">
      <c r="B498" s="13"/>
      <c r="C498" s="13"/>
      <c r="AW498" s="15"/>
    </row>
    <row r="499">
      <c r="B499" s="13"/>
      <c r="C499" s="13"/>
      <c r="AW499" s="15"/>
    </row>
    <row r="500">
      <c r="B500" s="13"/>
      <c r="C500" s="13"/>
      <c r="AW500" s="15"/>
    </row>
    <row r="501">
      <c r="B501" s="13"/>
      <c r="C501" s="13"/>
      <c r="AW501" s="15"/>
    </row>
    <row r="502">
      <c r="B502" s="13"/>
      <c r="C502" s="13"/>
      <c r="AW502" s="15"/>
    </row>
    <row r="503">
      <c r="B503" s="13"/>
      <c r="C503" s="13"/>
      <c r="AW503" s="15"/>
    </row>
    <row r="504">
      <c r="B504" s="13"/>
      <c r="C504" s="13"/>
      <c r="AW504" s="15"/>
    </row>
    <row r="505">
      <c r="B505" s="13"/>
      <c r="C505" s="13"/>
      <c r="AW505" s="15"/>
    </row>
    <row r="506">
      <c r="B506" s="13"/>
      <c r="C506" s="13"/>
      <c r="AW506" s="15"/>
    </row>
    <row r="507">
      <c r="B507" s="13"/>
      <c r="C507" s="13"/>
      <c r="AW507" s="15"/>
    </row>
    <row r="508">
      <c r="B508" s="13"/>
      <c r="C508" s="13"/>
      <c r="AW508" s="15"/>
    </row>
    <row r="509">
      <c r="B509" s="13"/>
      <c r="C509" s="13"/>
      <c r="AW509" s="15"/>
    </row>
    <row r="510">
      <c r="B510" s="13"/>
      <c r="C510" s="13"/>
      <c r="AW510" s="15"/>
    </row>
    <row r="511">
      <c r="B511" s="13"/>
      <c r="C511" s="13"/>
      <c r="AW511" s="15"/>
    </row>
    <row r="512">
      <c r="B512" s="13"/>
      <c r="C512" s="13"/>
      <c r="AW512" s="15"/>
    </row>
    <row r="513">
      <c r="B513" s="13"/>
      <c r="C513" s="13"/>
      <c r="AW513" s="15"/>
    </row>
    <row r="514">
      <c r="B514" s="13"/>
      <c r="C514" s="13"/>
      <c r="AW514" s="15"/>
    </row>
    <row r="515">
      <c r="B515" s="13"/>
      <c r="C515" s="13"/>
      <c r="AW515" s="15"/>
    </row>
    <row r="516">
      <c r="B516" s="13"/>
      <c r="C516" s="13"/>
      <c r="AW516" s="15"/>
    </row>
    <row r="517">
      <c r="B517" s="13"/>
      <c r="C517" s="13"/>
      <c r="AW517" s="15"/>
    </row>
    <row r="518">
      <c r="B518" s="13"/>
      <c r="C518" s="13"/>
      <c r="AW518" s="15"/>
    </row>
    <row r="519">
      <c r="B519" s="13"/>
      <c r="C519" s="13"/>
      <c r="AW519" s="15"/>
    </row>
    <row r="520">
      <c r="B520" s="13"/>
      <c r="C520" s="13"/>
      <c r="AW520" s="15"/>
    </row>
    <row r="521">
      <c r="B521" s="13"/>
      <c r="C521" s="13"/>
      <c r="AW521" s="15"/>
    </row>
    <row r="522">
      <c r="B522" s="13"/>
      <c r="C522" s="13"/>
      <c r="AW522" s="15"/>
    </row>
    <row r="523">
      <c r="B523" s="13"/>
      <c r="C523" s="13"/>
      <c r="AW523" s="15"/>
    </row>
    <row r="524">
      <c r="B524" s="13"/>
      <c r="C524" s="13"/>
      <c r="AW524" s="15"/>
    </row>
    <row r="525">
      <c r="B525" s="13"/>
      <c r="C525" s="13"/>
      <c r="AW525" s="15"/>
    </row>
    <row r="526">
      <c r="B526" s="13"/>
      <c r="C526" s="13"/>
      <c r="AW526" s="15"/>
    </row>
    <row r="527">
      <c r="B527" s="13"/>
      <c r="C527" s="13"/>
      <c r="AW527" s="15"/>
    </row>
    <row r="528">
      <c r="B528" s="13"/>
      <c r="C528" s="13"/>
      <c r="AW528" s="15"/>
    </row>
    <row r="529">
      <c r="B529" s="13"/>
      <c r="C529" s="13"/>
      <c r="AW529" s="15"/>
    </row>
    <row r="530">
      <c r="B530" s="13"/>
      <c r="C530" s="13"/>
      <c r="AW530" s="15"/>
    </row>
    <row r="531">
      <c r="B531" s="13"/>
      <c r="C531" s="13"/>
      <c r="AW531" s="15"/>
    </row>
    <row r="532">
      <c r="B532" s="13"/>
      <c r="C532" s="13"/>
      <c r="AW532" s="15"/>
    </row>
    <row r="533">
      <c r="B533" s="13"/>
      <c r="C533" s="13"/>
      <c r="AW533" s="15"/>
    </row>
    <row r="534">
      <c r="B534" s="13"/>
      <c r="C534" s="13"/>
      <c r="AW534" s="15"/>
    </row>
    <row r="535">
      <c r="B535" s="13"/>
      <c r="C535" s="13"/>
      <c r="AW535" s="15"/>
    </row>
    <row r="536">
      <c r="B536" s="13"/>
      <c r="C536" s="13"/>
      <c r="AW536" s="15"/>
    </row>
    <row r="537">
      <c r="B537" s="13"/>
      <c r="C537" s="13"/>
      <c r="AW537" s="15"/>
    </row>
    <row r="538">
      <c r="B538" s="13"/>
      <c r="C538" s="13"/>
      <c r="AW538" s="15"/>
    </row>
    <row r="539">
      <c r="B539" s="13"/>
      <c r="C539" s="13"/>
      <c r="AW539" s="15"/>
    </row>
    <row r="540">
      <c r="B540" s="13"/>
      <c r="C540" s="13"/>
      <c r="AW540" s="15"/>
    </row>
    <row r="541">
      <c r="B541" s="13"/>
      <c r="C541" s="13"/>
      <c r="AW541" s="15"/>
    </row>
    <row r="542">
      <c r="B542" s="13"/>
      <c r="C542" s="13"/>
      <c r="AW542" s="15"/>
    </row>
    <row r="543">
      <c r="B543" s="13"/>
      <c r="C543" s="13"/>
      <c r="AW543" s="15"/>
    </row>
    <row r="544">
      <c r="B544" s="13"/>
      <c r="C544" s="13"/>
      <c r="AW544" s="15"/>
    </row>
    <row r="545">
      <c r="B545" s="13"/>
      <c r="C545" s="13"/>
      <c r="AW545" s="15"/>
    </row>
    <row r="546">
      <c r="B546" s="13"/>
      <c r="C546" s="13"/>
      <c r="AW546" s="15"/>
    </row>
    <row r="547">
      <c r="B547" s="13"/>
      <c r="C547" s="13"/>
      <c r="AW547" s="15"/>
    </row>
    <row r="548">
      <c r="B548" s="13"/>
      <c r="C548" s="13"/>
      <c r="AW548" s="15"/>
    </row>
    <row r="549">
      <c r="B549" s="13"/>
      <c r="C549" s="13"/>
      <c r="AW549" s="15"/>
    </row>
    <row r="550">
      <c r="B550" s="13"/>
      <c r="C550" s="13"/>
      <c r="AW550" s="15"/>
    </row>
    <row r="551">
      <c r="B551" s="13"/>
      <c r="C551" s="13"/>
      <c r="AW551" s="15"/>
    </row>
    <row r="552">
      <c r="B552" s="13"/>
      <c r="C552" s="13"/>
      <c r="AW552" s="15"/>
    </row>
    <row r="553">
      <c r="B553" s="13"/>
      <c r="C553" s="13"/>
      <c r="AW553" s="15"/>
    </row>
    <row r="554">
      <c r="B554" s="13"/>
      <c r="C554" s="13"/>
      <c r="AW554" s="15"/>
    </row>
    <row r="555">
      <c r="B555" s="13"/>
      <c r="C555" s="13"/>
      <c r="AW555" s="15"/>
    </row>
    <row r="556">
      <c r="B556" s="13"/>
      <c r="C556" s="13"/>
      <c r="AW556" s="15"/>
    </row>
    <row r="557">
      <c r="B557" s="13"/>
      <c r="C557" s="13"/>
      <c r="AW557" s="15"/>
    </row>
    <row r="558">
      <c r="B558" s="13"/>
      <c r="C558" s="13"/>
      <c r="AW558" s="15"/>
    </row>
    <row r="559">
      <c r="B559" s="13"/>
      <c r="C559" s="13"/>
      <c r="AW559" s="15"/>
    </row>
    <row r="560">
      <c r="B560" s="13"/>
      <c r="C560" s="13"/>
      <c r="AW560" s="15"/>
    </row>
    <row r="561">
      <c r="B561" s="13"/>
      <c r="C561" s="13"/>
      <c r="AW561" s="15"/>
    </row>
    <row r="562">
      <c r="B562" s="13"/>
      <c r="C562" s="13"/>
      <c r="AW562" s="15"/>
    </row>
    <row r="563">
      <c r="B563" s="13"/>
      <c r="C563" s="13"/>
      <c r="AW563" s="15"/>
    </row>
    <row r="564">
      <c r="B564" s="13"/>
      <c r="C564" s="13"/>
      <c r="AW564" s="15"/>
    </row>
    <row r="565">
      <c r="B565" s="13"/>
      <c r="C565" s="13"/>
      <c r="AW565" s="15"/>
    </row>
    <row r="566">
      <c r="B566" s="13"/>
      <c r="C566" s="13"/>
      <c r="AW566" s="15"/>
    </row>
    <row r="567">
      <c r="B567" s="13"/>
      <c r="C567" s="13"/>
      <c r="AW567" s="15"/>
    </row>
    <row r="568">
      <c r="B568" s="13"/>
      <c r="C568" s="13"/>
      <c r="AW568" s="15"/>
    </row>
    <row r="569">
      <c r="B569" s="13"/>
      <c r="C569" s="13"/>
      <c r="AW569" s="15"/>
    </row>
    <row r="570">
      <c r="B570" s="13"/>
      <c r="C570" s="13"/>
      <c r="AW570" s="15"/>
    </row>
    <row r="571">
      <c r="B571" s="13"/>
      <c r="C571" s="13"/>
      <c r="AW571" s="15"/>
    </row>
    <row r="572">
      <c r="B572" s="13"/>
      <c r="C572" s="13"/>
      <c r="AW572" s="15"/>
    </row>
    <row r="573">
      <c r="B573" s="13"/>
      <c r="C573" s="13"/>
      <c r="AW573" s="15"/>
    </row>
    <row r="574">
      <c r="B574" s="13"/>
      <c r="C574" s="13"/>
      <c r="AW574" s="15"/>
    </row>
    <row r="575">
      <c r="B575" s="13"/>
      <c r="C575" s="13"/>
      <c r="AW575" s="15"/>
    </row>
    <row r="576">
      <c r="B576" s="13"/>
      <c r="C576" s="13"/>
      <c r="AW576" s="15"/>
    </row>
    <row r="577">
      <c r="B577" s="13"/>
      <c r="C577" s="13"/>
      <c r="AW577" s="15"/>
    </row>
    <row r="578">
      <c r="B578" s="13"/>
      <c r="C578" s="13"/>
      <c r="AW578" s="15"/>
    </row>
    <row r="579">
      <c r="B579" s="13"/>
      <c r="C579" s="13"/>
      <c r="AW579" s="15"/>
    </row>
    <row r="580">
      <c r="B580" s="13"/>
      <c r="C580" s="13"/>
      <c r="AW580" s="15"/>
    </row>
    <row r="581">
      <c r="B581" s="13"/>
      <c r="C581" s="13"/>
      <c r="AW581" s="15"/>
    </row>
    <row r="582">
      <c r="B582" s="13"/>
      <c r="C582" s="13"/>
      <c r="AW582" s="15"/>
    </row>
    <row r="583">
      <c r="B583" s="13"/>
      <c r="C583" s="13"/>
      <c r="AW583" s="15"/>
    </row>
    <row r="584">
      <c r="B584" s="13"/>
      <c r="C584" s="13"/>
      <c r="AW584" s="15"/>
    </row>
    <row r="585">
      <c r="B585" s="13"/>
      <c r="C585" s="13"/>
      <c r="AW585" s="15"/>
    </row>
    <row r="586">
      <c r="B586" s="13"/>
      <c r="C586" s="13"/>
      <c r="AW586" s="15"/>
    </row>
    <row r="587">
      <c r="B587" s="13"/>
      <c r="C587" s="13"/>
      <c r="AW587" s="15"/>
    </row>
    <row r="588">
      <c r="B588" s="13"/>
      <c r="C588" s="13"/>
      <c r="AW588" s="15"/>
    </row>
    <row r="589">
      <c r="B589" s="13"/>
      <c r="C589" s="13"/>
      <c r="AW589" s="15"/>
    </row>
    <row r="590">
      <c r="B590" s="13"/>
      <c r="C590" s="13"/>
      <c r="AW590" s="15"/>
    </row>
    <row r="591">
      <c r="B591" s="13"/>
      <c r="C591" s="13"/>
      <c r="AW591" s="15"/>
    </row>
    <row r="592">
      <c r="B592" s="13"/>
      <c r="C592" s="13"/>
      <c r="AW592" s="15"/>
    </row>
    <row r="593">
      <c r="B593" s="13"/>
      <c r="C593" s="13"/>
      <c r="AW593" s="15"/>
    </row>
    <row r="594">
      <c r="B594" s="13"/>
      <c r="C594" s="13"/>
      <c r="AW594" s="15"/>
    </row>
    <row r="595">
      <c r="B595" s="13"/>
      <c r="C595" s="13"/>
      <c r="AW595" s="15"/>
    </row>
    <row r="596">
      <c r="B596" s="13"/>
      <c r="C596" s="13"/>
      <c r="AW596" s="15"/>
    </row>
    <row r="597">
      <c r="B597" s="13"/>
      <c r="C597" s="13"/>
      <c r="AW597" s="15"/>
    </row>
    <row r="598">
      <c r="B598" s="13"/>
      <c r="C598" s="13"/>
      <c r="AW598" s="15"/>
    </row>
    <row r="599">
      <c r="B599" s="13"/>
      <c r="C599" s="13"/>
      <c r="AW599" s="15"/>
    </row>
    <row r="600">
      <c r="B600" s="13"/>
      <c r="C600" s="13"/>
      <c r="AW600" s="15"/>
    </row>
    <row r="601">
      <c r="B601" s="13"/>
      <c r="C601" s="13"/>
      <c r="AW601" s="15"/>
    </row>
    <row r="602">
      <c r="B602" s="13"/>
      <c r="C602" s="13"/>
      <c r="AW602" s="15"/>
    </row>
    <row r="603">
      <c r="B603" s="13"/>
      <c r="C603" s="13"/>
      <c r="AW603" s="15"/>
    </row>
    <row r="604">
      <c r="B604" s="13"/>
      <c r="C604" s="13"/>
      <c r="AW604" s="15"/>
    </row>
    <row r="605">
      <c r="B605" s="13"/>
      <c r="C605" s="13"/>
      <c r="AW605" s="15"/>
    </row>
    <row r="606">
      <c r="B606" s="13"/>
      <c r="C606" s="13"/>
      <c r="AW606" s="15"/>
    </row>
    <row r="607">
      <c r="B607" s="13"/>
      <c r="C607" s="13"/>
      <c r="AW607" s="15"/>
    </row>
    <row r="608">
      <c r="B608" s="13"/>
      <c r="C608" s="13"/>
      <c r="AW608" s="15"/>
    </row>
    <row r="609">
      <c r="B609" s="13"/>
      <c r="C609" s="13"/>
      <c r="AW609" s="15"/>
    </row>
    <row r="610">
      <c r="B610" s="13"/>
      <c r="C610" s="13"/>
      <c r="AW610" s="15"/>
    </row>
    <row r="611">
      <c r="B611" s="13"/>
      <c r="C611" s="13"/>
      <c r="AW611" s="15"/>
    </row>
    <row r="612">
      <c r="B612" s="13"/>
      <c r="C612" s="13"/>
      <c r="AW612" s="15"/>
    </row>
    <row r="613">
      <c r="B613" s="13"/>
      <c r="C613" s="13"/>
      <c r="AW613" s="15"/>
    </row>
    <row r="614">
      <c r="B614" s="13"/>
      <c r="C614" s="13"/>
      <c r="AW614" s="15"/>
    </row>
    <row r="615">
      <c r="B615" s="13"/>
      <c r="C615" s="13"/>
      <c r="AW615" s="15"/>
    </row>
    <row r="616">
      <c r="B616" s="13"/>
      <c r="C616" s="13"/>
      <c r="AW616" s="15"/>
    </row>
    <row r="617">
      <c r="B617" s="13"/>
      <c r="C617" s="13"/>
      <c r="AW617" s="15"/>
    </row>
    <row r="618">
      <c r="B618" s="13"/>
      <c r="C618" s="13"/>
      <c r="AW618" s="15"/>
    </row>
    <row r="619">
      <c r="B619" s="13"/>
      <c r="C619" s="13"/>
      <c r="AW619" s="15"/>
    </row>
    <row r="620">
      <c r="B620" s="13"/>
      <c r="C620" s="13"/>
      <c r="AW620" s="15"/>
    </row>
    <row r="621">
      <c r="B621" s="13"/>
      <c r="C621" s="13"/>
      <c r="AW621" s="15"/>
    </row>
    <row r="622">
      <c r="B622" s="13"/>
      <c r="C622" s="13"/>
      <c r="AW622" s="15"/>
    </row>
    <row r="623">
      <c r="B623" s="13"/>
      <c r="C623" s="13"/>
      <c r="AW623" s="15"/>
    </row>
    <row r="624">
      <c r="B624" s="13"/>
      <c r="C624" s="13"/>
      <c r="AW624" s="15"/>
    </row>
    <row r="625">
      <c r="B625" s="13"/>
      <c r="C625" s="13"/>
      <c r="AW625" s="15"/>
    </row>
    <row r="626">
      <c r="B626" s="13"/>
      <c r="C626" s="13"/>
      <c r="AW626" s="15"/>
    </row>
    <row r="627">
      <c r="B627" s="13"/>
      <c r="C627" s="13"/>
      <c r="AW627" s="15"/>
    </row>
    <row r="628">
      <c r="B628" s="13"/>
      <c r="C628" s="13"/>
      <c r="AW628" s="15"/>
    </row>
    <row r="629">
      <c r="B629" s="13"/>
      <c r="C629" s="13"/>
      <c r="AW629" s="15"/>
    </row>
    <row r="630">
      <c r="B630" s="13"/>
      <c r="C630" s="13"/>
      <c r="AW630" s="15"/>
    </row>
    <row r="631">
      <c r="B631" s="13"/>
      <c r="C631" s="13"/>
      <c r="AW631" s="15"/>
    </row>
    <row r="632">
      <c r="B632" s="13"/>
      <c r="C632" s="13"/>
      <c r="AW632" s="15"/>
    </row>
    <row r="633">
      <c r="B633" s="13"/>
      <c r="C633" s="13"/>
      <c r="AW633" s="15"/>
    </row>
    <row r="634">
      <c r="B634" s="13"/>
      <c r="C634" s="13"/>
      <c r="AW634" s="15"/>
    </row>
    <row r="635">
      <c r="B635" s="13"/>
      <c r="C635" s="13"/>
      <c r="AW635" s="15"/>
    </row>
    <row r="636">
      <c r="B636" s="13"/>
      <c r="C636" s="13"/>
      <c r="AW636" s="15"/>
    </row>
    <row r="637">
      <c r="B637" s="13"/>
      <c r="C637" s="13"/>
      <c r="AW637" s="15"/>
    </row>
    <row r="638">
      <c r="B638" s="13"/>
      <c r="C638" s="13"/>
      <c r="AW638" s="15"/>
    </row>
    <row r="639">
      <c r="B639" s="13"/>
      <c r="C639" s="13"/>
      <c r="AW639" s="15"/>
    </row>
    <row r="640">
      <c r="B640" s="13"/>
      <c r="C640" s="13"/>
      <c r="AW640" s="15"/>
    </row>
    <row r="641">
      <c r="B641" s="13"/>
      <c r="C641" s="13"/>
      <c r="AW641" s="15"/>
    </row>
    <row r="642">
      <c r="B642" s="13"/>
      <c r="C642" s="13"/>
      <c r="AW642" s="15"/>
    </row>
    <row r="643">
      <c r="B643" s="13"/>
      <c r="C643" s="13"/>
      <c r="AW643" s="15"/>
    </row>
    <row r="644">
      <c r="B644" s="13"/>
      <c r="C644" s="13"/>
      <c r="AW644" s="15"/>
    </row>
    <row r="645">
      <c r="B645" s="13"/>
      <c r="C645" s="13"/>
      <c r="AW645" s="15"/>
    </row>
    <row r="646">
      <c r="B646" s="13"/>
      <c r="C646" s="13"/>
      <c r="AW646" s="15"/>
    </row>
    <row r="647">
      <c r="B647" s="13"/>
      <c r="C647" s="13"/>
      <c r="AW647" s="15"/>
    </row>
    <row r="648">
      <c r="B648" s="13"/>
      <c r="C648" s="13"/>
      <c r="AW648" s="15"/>
    </row>
    <row r="649">
      <c r="B649" s="13"/>
      <c r="C649" s="13"/>
      <c r="AW649" s="15"/>
    </row>
    <row r="650">
      <c r="B650" s="13"/>
      <c r="C650" s="13"/>
      <c r="AW650" s="15"/>
    </row>
    <row r="651">
      <c r="B651" s="13"/>
      <c r="C651" s="13"/>
      <c r="AW651" s="15"/>
    </row>
    <row r="652">
      <c r="B652" s="13"/>
      <c r="C652" s="13"/>
      <c r="AW652" s="15"/>
    </row>
    <row r="653">
      <c r="B653" s="13"/>
      <c r="C653" s="13"/>
      <c r="AW653" s="15"/>
    </row>
    <row r="654">
      <c r="B654" s="13"/>
      <c r="C654" s="13"/>
      <c r="AW654" s="15"/>
    </row>
    <row r="655">
      <c r="B655" s="13"/>
      <c r="C655" s="13"/>
      <c r="AW655" s="15"/>
    </row>
    <row r="656">
      <c r="B656" s="13"/>
      <c r="C656" s="13"/>
      <c r="AW656" s="15"/>
    </row>
    <row r="657">
      <c r="B657" s="13"/>
      <c r="C657" s="13"/>
      <c r="AW657" s="15"/>
    </row>
    <row r="658">
      <c r="B658" s="13"/>
      <c r="C658" s="13"/>
      <c r="AW658" s="15"/>
    </row>
    <row r="659">
      <c r="B659" s="13"/>
      <c r="C659" s="13"/>
      <c r="AW659" s="15"/>
    </row>
    <row r="660">
      <c r="B660" s="13"/>
      <c r="C660" s="13"/>
      <c r="AW660" s="15"/>
    </row>
    <row r="661">
      <c r="B661" s="13"/>
      <c r="C661" s="13"/>
      <c r="AW661" s="15"/>
    </row>
    <row r="662">
      <c r="B662" s="13"/>
      <c r="C662" s="13"/>
      <c r="AW662" s="15"/>
    </row>
    <row r="663">
      <c r="B663" s="13"/>
      <c r="C663" s="13"/>
      <c r="AW663" s="15"/>
    </row>
    <row r="664">
      <c r="B664" s="13"/>
      <c r="C664" s="13"/>
      <c r="AW664" s="15"/>
    </row>
    <row r="665">
      <c r="B665" s="13"/>
      <c r="C665" s="13"/>
      <c r="AW665" s="15"/>
    </row>
    <row r="666">
      <c r="B666" s="13"/>
      <c r="C666" s="13"/>
      <c r="AW666" s="15"/>
    </row>
    <row r="667">
      <c r="B667" s="13"/>
      <c r="C667" s="13"/>
      <c r="AW667" s="15"/>
    </row>
    <row r="668">
      <c r="B668" s="13"/>
      <c r="C668" s="13"/>
      <c r="AW668" s="15"/>
    </row>
    <row r="669">
      <c r="B669" s="13"/>
      <c r="C669" s="13"/>
      <c r="AW669" s="15"/>
    </row>
    <row r="670">
      <c r="B670" s="13"/>
      <c r="C670" s="13"/>
      <c r="AW670" s="15"/>
    </row>
    <row r="671">
      <c r="B671" s="13"/>
      <c r="C671" s="13"/>
      <c r="AW671" s="15"/>
    </row>
    <row r="672">
      <c r="B672" s="13"/>
      <c r="C672" s="13"/>
      <c r="AW672" s="15"/>
    </row>
    <row r="673">
      <c r="B673" s="13"/>
      <c r="C673" s="13"/>
      <c r="AW673" s="15"/>
    </row>
    <row r="674">
      <c r="B674" s="13"/>
      <c r="C674" s="13"/>
      <c r="AW674" s="15"/>
    </row>
    <row r="675">
      <c r="B675" s="13"/>
      <c r="C675" s="13"/>
      <c r="AW675" s="15"/>
    </row>
    <row r="676">
      <c r="B676" s="13"/>
      <c r="C676" s="13"/>
      <c r="AW676" s="15"/>
    </row>
    <row r="677">
      <c r="B677" s="13"/>
      <c r="C677" s="13"/>
      <c r="AW677" s="15"/>
    </row>
    <row r="678">
      <c r="B678" s="13"/>
      <c r="C678" s="13"/>
      <c r="AW678" s="15"/>
    </row>
    <row r="679">
      <c r="B679" s="13"/>
      <c r="C679" s="13"/>
      <c r="AW679" s="15"/>
    </row>
    <row r="680">
      <c r="B680" s="13"/>
      <c r="C680" s="13"/>
      <c r="AW680" s="15"/>
    </row>
    <row r="681">
      <c r="B681" s="13"/>
      <c r="C681" s="13"/>
      <c r="AW681" s="15"/>
    </row>
    <row r="682">
      <c r="B682" s="13"/>
      <c r="C682" s="13"/>
      <c r="AW682" s="15"/>
    </row>
    <row r="683">
      <c r="B683" s="13"/>
      <c r="C683" s="13"/>
      <c r="AW683" s="15"/>
    </row>
    <row r="684">
      <c r="B684" s="13"/>
      <c r="C684" s="13"/>
      <c r="AW684" s="15"/>
    </row>
    <row r="685">
      <c r="B685" s="13"/>
      <c r="C685" s="13"/>
      <c r="AW685" s="15"/>
    </row>
    <row r="686">
      <c r="B686" s="13"/>
      <c r="C686" s="13"/>
      <c r="AW686" s="15"/>
    </row>
    <row r="687">
      <c r="B687" s="13"/>
      <c r="C687" s="13"/>
      <c r="AW687" s="15"/>
    </row>
    <row r="688">
      <c r="B688" s="13"/>
      <c r="C688" s="13"/>
      <c r="AW688" s="15"/>
    </row>
    <row r="689">
      <c r="B689" s="13"/>
      <c r="C689" s="13"/>
      <c r="AW689" s="15"/>
    </row>
    <row r="690">
      <c r="B690" s="13"/>
      <c r="C690" s="13"/>
      <c r="AW690" s="15"/>
    </row>
    <row r="691">
      <c r="B691" s="13"/>
      <c r="C691" s="13"/>
      <c r="AW691" s="15"/>
    </row>
    <row r="692">
      <c r="B692" s="13"/>
      <c r="C692" s="13"/>
      <c r="AW692" s="15"/>
    </row>
    <row r="693">
      <c r="B693" s="13"/>
      <c r="C693" s="13"/>
      <c r="AW693" s="15"/>
    </row>
    <row r="694">
      <c r="B694" s="13"/>
      <c r="C694" s="13"/>
      <c r="AW694" s="15"/>
    </row>
    <row r="695">
      <c r="B695" s="13"/>
      <c r="C695" s="13"/>
      <c r="AW695" s="15"/>
    </row>
    <row r="696">
      <c r="B696" s="13"/>
      <c r="C696" s="13"/>
      <c r="AW696" s="15"/>
    </row>
    <row r="697">
      <c r="B697" s="13"/>
      <c r="C697" s="13"/>
      <c r="AW697" s="15"/>
    </row>
    <row r="698">
      <c r="B698" s="13"/>
      <c r="C698" s="13"/>
      <c r="AW698" s="15"/>
    </row>
    <row r="699">
      <c r="B699" s="13"/>
      <c r="C699" s="13"/>
      <c r="AW699" s="15"/>
    </row>
    <row r="700">
      <c r="B700" s="13"/>
      <c r="C700" s="13"/>
      <c r="AW700" s="15"/>
    </row>
    <row r="701">
      <c r="B701" s="13"/>
      <c r="C701" s="13"/>
      <c r="AW701" s="15"/>
    </row>
    <row r="702">
      <c r="B702" s="13"/>
      <c r="C702" s="13"/>
      <c r="AW702" s="15"/>
    </row>
    <row r="703">
      <c r="B703" s="13"/>
      <c r="C703" s="13"/>
      <c r="AW703" s="15"/>
    </row>
    <row r="704">
      <c r="B704" s="13"/>
      <c r="C704" s="13"/>
      <c r="AW704" s="15"/>
    </row>
    <row r="705">
      <c r="B705" s="13"/>
      <c r="C705" s="13"/>
      <c r="AW705" s="15"/>
    </row>
    <row r="706">
      <c r="B706" s="13"/>
      <c r="C706" s="13"/>
      <c r="AW706" s="15"/>
    </row>
    <row r="707">
      <c r="B707" s="13"/>
      <c r="C707" s="13"/>
      <c r="AW707" s="15"/>
    </row>
    <row r="708">
      <c r="B708" s="13"/>
      <c r="C708" s="13"/>
      <c r="AW708" s="15"/>
    </row>
    <row r="709">
      <c r="B709" s="13"/>
      <c r="C709" s="13"/>
      <c r="AW709" s="15"/>
    </row>
    <row r="710">
      <c r="B710" s="13"/>
      <c r="C710" s="13"/>
      <c r="AW710" s="15"/>
    </row>
    <row r="711">
      <c r="B711" s="13"/>
      <c r="C711" s="13"/>
      <c r="AW711" s="15"/>
    </row>
    <row r="712">
      <c r="B712" s="13"/>
      <c r="C712" s="13"/>
      <c r="AW712" s="15"/>
    </row>
    <row r="713">
      <c r="B713" s="13"/>
      <c r="C713" s="13"/>
      <c r="AW713" s="15"/>
    </row>
    <row r="714">
      <c r="B714" s="13"/>
      <c r="C714" s="13"/>
      <c r="AW714" s="15"/>
    </row>
    <row r="715">
      <c r="B715" s="13"/>
      <c r="C715" s="13"/>
      <c r="AW715" s="15"/>
    </row>
    <row r="716">
      <c r="B716" s="13"/>
      <c r="C716" s="13"/>
      <c r="AW716" s="15"/>
    </row>
    <row r="717">
      <c r="B717" s="13"/>
      <c r="C717" s="13"/>
      <c r="AW717" s="15"/>
    </row>
    <row r="718">
      <c r="B718" s="13"/>
      <c r="C718" s="13"/>
      <c r="AW718" s="15"/>
    </row>
    <row r="719">
      <c r="B719" s="13"/>
      <c r="C719" s="13"/>
      <c r="AW719" s="15"/>
    </row>
    <row r="720">
      <c r="B720" s="13"/>
      <c r="C720" s="13"/>
      <c r="AW720" s="15"/>
    </row>
    <row r="721">
      <c r="B721" s="13"/>
      <c r="C721" s="13"/>
      <c r="AW721" s="15"/>
    </row>
    <row r="722">
      <c r="B722" s="13"/>
      <c r="C722" s="13"/>
      <c r="AW722" s="15"/>
    </row>
    <row r="723">
      <c r="B723" s="13"/>
      <c r="C723" s="13"/>
      <c r="AW723" s="15"/>
    </row>
    <row r="724">
      <c r="B724" s="13"/>
      <c r="C724" s="13"/>
      <c r="AW724" s="15"/>
    </row>
    <row r="725">
      <c r="B725" s="13"/>
      <c r="C725" s="13"/>
      <c r="AW725" s="15"/>
    </row>
    <row r="726">
      <c r="B726" s="13"/>
      <c r="C726" s="13"/>
      <c r="AW726" s="15"/>
    </row>
    <row r="727">
      <c r="B727" s="13"/>
      <c r="C727" s="13"/>
      <c r="AW727" s="15"/>
    </row>
    <row r="728">
      <c r="B728" s="13"/>
      <c r="C728" s="13"/>
      <c r="AW728" s="15"/>
    </row>
    <row r="729">
      <c r="B729" s="13"/>
      <c r="C729" s="13"/>
      <c r="AW729" s="15"/>
    </row>
    <row r="730">
      <c r="B730" s="13"/>
      <c r="C730" s="13"/>
      <c r="AW730" s="15"/>
    </row>
    <row r="731">
      <c r="B731" s="13"/>
      <c r="C731" s="13"/>
      <c r="AW731" s="15"/>
    </row>
    <row r="732">
      <c r="B732" s="13"/>
      <c r="C732" s="13"/>
      <c r="AW732" s="15"/>
    </row>
    <row r="733">
      <c r="B733" s="13"/>
      <c r="C733" s="13"/>
      <c r="AW733" s="15"/>
    </row>
    <row r="734">
      <c r="B734" s="13"/>
      <c r="C734" s="13"/>
      <c r="AW734" s="15"/>
    </row>
    <row r="735">
      <c r="B735" s="13"/>
      <c r="C735" s="13"/>
      <c r="AW735" s="15"/>
    </row>
    <row r="736">
      <c r="B736" s="13"/>
      <c r="C736" s="13"/>
      <c r="AW736" s="15"/>
    </row>
    <row r="737">
      <c r="B737" s="13"/>
      <c r="C737" s="13"/>
      <c r="AW737" s="15"/>
    </row>
    <row r="738">
      <c r="B738" s="13"/>
      <c r="C738" s="13"/>
      <c r="AW738" s="15"/>
    </row>
    <row r="739">
      <c r="B739" s="13"/>
      <c r="C739" s="13"/>
      <c r="AW739" s="15"/>
    </row>
    <row r="740">
      <c r="B740" s="13"/>
      <c r="C740" s="13"/>
      <c r="AW740" s="15"/>
    </row>
    <row r="741">
      <c r="B741" s="13"/>
      <c r="C741" s="13"/>
      <c r="AW741" s="15"/>
    </row>
    <row r="742">
      <c r="B742" s="13"/>
      <c r="C742" s="13"/>
      <c r="AW742" s="15"/>
    </row>
    <row r="743">
      <c r="B743" s="13"/>
      <c r="C743" s="13"/>
      <c r="AW743" s="15"/>
    </row>
    <row r="744">
      <c r="B744" s="13"/>
      <c r="C744" s="13"/>
      <c r="AW744" s="15"/>
    </row>
    <row r="745">
      <c r="B745" s="13"/>
      <c r="C745" s="13"/>
      <c r="AW745" s="15"/>
    </row>
    <row r="746">
      <c r="B746" s="13"/>
      <c r="C746" s="13"/>
      <c r="AW746" s="15"/>
    </row>
    <row r="747">
      <c r="B747" s="13"/>
      <c r="C747" s="13"/>
      <c r="AW747" s="15"/>
    </row>
    <row r="748">
      <c r="B748" s="13"/>
      <c r="C748" s="13"/>
      <c r="AW748" s="15"/>
    </row>
    <row r="749">
      <c r="B749" s="13"/>
      <c r="C749" s="13"/>
      <c r="AW749" s="15"/>
    </row>
    <row r="750">
      <c r="B750" s="13"/>
      <c r="C750" s="13"/>
      <c r="AW750" s="15"/>
    </row>
    <row r="751">
      <c r="B751" s="13"/>
      <c r="C751" s="13"/>
      <c r="AW751" s="15"/>
    </row>
    <row r="752">
      <c r="B752" s="13"/>
      <c r="C752" s="13"/>
      <c r="AW752" s="15"/>
    </row>
    <row r="753">
      <c r="B753" s="13"/>
      <c r="C753" s="13"/>
      <c r="AW753" s="15"/>
    </row>
    <row r="754">
      <c r="B754" s="13"/>
      <c r="C754" s="13"/>
      <c r="AW754" s="15"/>
    </row>
    <row r="755">
      <c r="B755" s="13"/>
      <c r="C755" s="13"/>
      <c r="AW755" s="15"/>
    </row>
    <row r="756">
      <c r="B756" s="13"/>
      <c r="C756" s="13"/>
      <c r="AW756" s="15"/>
    </row>
    <row r="757">
      <c r="B757" s="13"/>
      <c r="C757" s="13"/>
      <c r="AW757" s="15"/>
    </row>
    <row r="758">
      <c r="B758" s="13"/>
      <c r="C758" s="13"/>
      <c r="AW758" s="15"/>
    </row>
    <row r="759">
      <c r="B759" s="13"/>
      <c r="C759" s="13"/>
      <c r="AW759" s="15"/>
    </row>
    <row r="760">
      <c r="B760" s="13"/>
      <c r="C760" s="13"/>
      <c r="AW760" s="15"/>
    </row>
    <row r="761">
      <c r="B761" s="13"/>
      <c r="C761" s="13"/>
      <c r="AW761" s="15"/>
    </row>
    <row r="762">
      <c r="B762" s="13"/>
      <c r="C762" s="13"/>
      <c r="AW762" s="15"/>
    </row>
    <row r="763">
      <c r="B763" s="13"/>
      <c r="C763" s="13"/>
      <c r="AW763" s="15"/>
    </row>
    <row r="764">
      <c r="B764" s="13"/>
      <c r="C764" s="13"/>
      <c r="AW764" s="15"/>
    </row>
    <row r="765">
      <c r="B765" s="13"/>
      <c r="C765" s="13"/>
      <c r="AW765" s="15"/>
    </row>
    <row r="766">
      <c r="B766" s="13"/>
      <c r="C766" s="13"/>
      <c r="AW766" s="15"/>
    </row>
    <row r="767">
      <c r="B767" s="13"/>
      <c r="C767" s="13"/>
      <c r="AW767" s="15"/>
    </row>
    <row r="768">
      <c r="B768" s="13"/>
      <c r="C768" s="13"/>
      <c r="AW768" s="15"/>
    </row>
    <row r="769">
      <c r="B769" s="13"/>
      <c r="C769" s="13"/>
      <c r="AW769" s="15"/>
    </row>
    <row r="770">
      <c r="B770" s="13"/>
      <c r="C770" s="13"/>
      <c r="AW770" s="15"/>
    </row>
    <row r="771">
      <c r="B771" s="13"/>
      <c r="C771" s="13"/>
      <c r="AW771" s="15"/>
    </row>
    <row r="772">
      <c r="B772" s="13"/>
      <c r="C772" s="13"/>
      <c r="AW772" s="15"/>
    </row>
    <row r="773">
      <c r="B773" s="13"/>
      <c r="C773" s="13"/>
      <c r="AW773" s="15"/>
    </row>
    <row r="774">
      <c r="B774" s="13"/>
      <c r="C774" s="13"/>
      <c r="AW774" s="15"/>
    </row>
    <row r="775">
      <c r="B775" s="13"/>
      <c r="C775" s="13"/>
      <c r="AW775" s="15"/>
    </row>
    <row r="776">
      <c r="B776" s="13"/>
      <c r="C776" s="13"/>
      <c r="AW776" s="15"/>
    </row>
    <row r="777">
      <c r="B777" s="13"/>
      <c r="C777" s="13"/>
      <c r="AW777" s="15"/>
    </row>
    <row r="778">
      <c r="B778" s="13"/>
      <c r="C778" s="13"/>
      <c r="AW778" s="15"/>
    </row>
    <row r="779">
      <c r="B779" s="13"/>
      <c r="C779" s="13"/>
      <c r="AW779" s="15"/>
    </row>
    <row r="780">
      <c r="B780" s="13"/>
      <c r="C780" s="13"/>
      <c r="AW780" s="15"/>
    </row>
    <row r="781">
      <c r="B781" s="13"/>
      <c r="C781" s="13"/>
      <c r="AW781" s="15"/>
    </row>
    <row r="782">
      <c r="B782" s="13"/>
      <c r="C782" s="13"/>
      <c r="AW782" s="15"/>
    </row>
    <row r="783">
      <c r="B783" s="13"/>
      <c r="C783" s="13"/>
      <c r="AW783" s="15"/>
    </row>
    <row r="784">
      <c r="B784" s="13"/>
      <c r="C784" s="13"/>
      <c r="AW784" s="15"/>
    </row>
    <row r="785">
      <c r="B785" s="13"/>
      <c r="C785" s="13"/>
      <c r="AW785" s="15"/>
    </row>
    <row r="786">
      <c r="B786" s="13"/>
      <c r="C786" s="13"/>
      <c r="AW786" s="15"/>
    </row>
    <row r="787">
      <c r="B787" s="13"/>
      <c r="C787" s="13"/>
      <c r="AW787" s="15"/>
    </row>
    <row r="788">
      <c r="B788" s="13"/>
      <c r="C788" s="13"/>
      <c r="AW788" s="15"/>
    </row>
    <row r="789">
      <c r="B789" s="13"/>
      <c r="C789" s="13"/>
      <c r="AW789" s="15"/>
    </row>
    <row r="790">
      <c r="B790" s="13"/>
      <c r="C790" s="13"/>
      <c r="AW790" s="15"/>
    </row>
    <row r="791">
      <c r="B791" s="13"/>
      <c r="C791" s="13"/>
      <c r="AW791" s="15"/>
    </row>
    <row r="792">
      <c r="B792" s="13"/>
      <c r="C792" s="13"/>
      <c r="AW792" s="15"/>
    </row>
    <row r="793">
      <c r="B793" s="13"/>
      <c r="C793" s="13"/>
      <c r="AW793" s="15"/>
    </row>
    <row r="794">
      <c r="B794" s="13"/>
      <c r="C794" s="13"/>
      <c r="AW794" s="15"/>
    </row>
    <row r="795">
      <c r="B795" s="13"/>
      <c r="C795" s="13"/>
      <c r="AW795" s="15"/>
    </row>
    <row r="796">
      <c r="B796" s="13"/>
      <c r="C796" s="13"/>
      <c r="AW796" s="15"/>
    </row>
    <row r="797">
      <c r="B797" s="13"/>
      <c r="C797" s="13"/>
      <c r="AW797" s="15"/>
    </row>
    <row r="798">
      <c r="B798" s="13"/>
      <c r="C798" s="13"/>
      <c r="AW798" s="15"/>
    </row>
    <row r="799">
      <c r="B799" s="13"/>
      <c r="C799" s="13"/>
      <c r="AW799" s="15"/>
    </row>
    <row r="800">
      <c r="B800" s="13"/>
      <c r="C800" s="13"/>
      <c r="AW800" s="15"/>
    </row>
    <row r="801">
      <c r="B801" s="13"/>
      <c r="C801" s="13"/>
      <c r="AW801" s="15"/>
    </row>
    <row r="802">
      <c r="B802" s="13"/>
      <c r="C802" s="13"/>
      <c r="AW802" s="15"/>
    </row>
    <row r="803">
      <c r="B803" s="13"/>
      <c r="C803" s="13"/>
      <c r="AW803" s="15"/>
    </row>
    <row r="804">
      <c r="B804" s="13"/>
      <c r="C804" s="13"/>
      <c r="AW804" s="15"/>
    </row>
    <row r="805">
      <c r="B805" s="13"/>
      <c r="C805" s="13"/>
      <c r="AW805" s="15"/>
    </row>
    <row r="806">
      <c r="B806" s="13"/>
      <c r="C806" s="13"/>
      <c r="AW806" s="15"/>
    </row>
    <row r="807">
      <c r="B807" s="13"/>
      <c r="C807" s="13"/>
      <c r="AW807" s="15"/>
    </row>
    <row r="808">
      <c r="B808" s="13"/>
      <c r="C808" s="13"/>
      <c r="AW808" s="15"/>
    </row>
    <row r="809">
      <c r="B809" s="13"/>
      <c r="C809" s="13"/>
      <c r="AW809" s="15"/>
    </row>
    <row r="810">
      <c r="B810" s="13"/>
      <c r="C810" s="13"/>
      <c r="AW810" s="15"/>
    </row>
    <row r="811">
      <c r="B811" s="13"/>
      <c r="C811" s="13"/>
      <c r="AW811" s="15"/>
    </row>
    <row r="812">
      <c r="B812" s="13"/>
      <c r="C812" s="13"/>
      <c r="AW812" s="15"/>
    </row>
    <row r="813">
      <c r="B813" s="13"/>
      <c r="C813" s="13"/>
      <c r="AW813" s="15"/>
    </row>
    <row r="814">
      <c r="B814" s="13"/>
      <c r="C814" s="13"/>
      <c r="AW814" s="15"/>
    </row>
    <row r="815">
      <c r="B815" s="13"/>
      <c r="C815" s="13"/>
      <c r="AW815" s="15"/>
    </row>
    <row r="816">
      <c r="B816" s="13"/>
      <c r="C816" s="13"/>
      <c r="AW816" s="15"/>
    </row>
    <row r="817">
      <c r="B817" s="13"/>
      <c r="C817" s="13"/>
      <c r="AW817" s="15"/>
    </row>
    <row r="818">
      <c r="B818" s="13"/>
      <c r="C818" s="13"/>
      <c r="AW818" s="15"/>
    </row>
    <row r="819">
      <c r="B819" s="13"/>
      <c r="C819" s="13"/>
      <c r="AW819" s="15"/>
    </row>
    <row r="820">
      <c r="B820" s="13"/>
      <c r="C820" s="13"/>
      <c r="AW820" s="15"/>
    </row>
    <row r="821">
      <c r="B821" s="13"/>
      <c r="C821" s="13"/>
      <c r="AW821" s="15"/>
    </row>
    <row r="822">
      <c r="B822" s="13"/>
      <c r="C822" s="13"/>
      <c r="AW822" s="15"/>
    </row>
    <row r="823">
      <c r="B823" s="13"/>
      <c r="C823" s="13"/>
      <c r="AW823" s="15"/>
    </row>
    <row r="824">
      <c r="B824" s="13"/>
      <c r="C824" s="13"/>
      <c r="AW824" s="15"/>
    </row>
    <row r="825">
      <c r="B825" s="13"/>
      <c r="C825" s="13"/>
      <c r="AW825" s="15"/>
    </row>
    <row r="826">
      <c r="B826" s="13"/>
      <c r="C826" s="13"/>
      <c r="AW826" s="15"/>
    </row>
    <row r="827">
      <c r="B827" s="13"/>
      <c r="C827" s="13"/>
      <c r="AW827" s="15"/>
    </row>
    <row r="828">
      <c r="B828" s="13"/>
      <c r="C828" s="13"/>
      <c r="AW828" s="15"/>
    </row>
    <row r="829">
      <c r="B829" s="13"/>
      <c r="C829" s="13"/>
      <c r="AW829" s="15"/>
    </row>
    <row r="830">
      <c r="B830" s="13"/>
      <c r="C830" s="13"/>
      <c r="AW830" s="15"/>
    </row>
    <row r="831">
      <c r="B831" s="13"/>
      <c r="C831" s="13"/>
      <c r="AW831" s="15"/>
    </row>
    <row r="832">
      <c r="B832" s="13"/>
      <c r="C832" s="13"/>
      <c r="AW832" s="15"/>
    </row>
    <row r="833">
      <c r="B833" s="13"/>
      <c r="C833" s="13"/>
      <c r="AW833" s="15"/>
    </row>
    <row r="834">
      <c r="B834" s="13"/>
      <c r="C834" s="13"/>
      <c r="AW834" s="15"/>
    </row>
    <row r="835">
      <c r="B835" s="13"/>
      <c r="C835" s="13"/>
      <c r="AW835" s="15"/>
    </row>
    <row r="836">
      <c r="B836" s="13"/>
      <c r="C836" s="13"/>
      <c r="AW836" s="15"/>
    </row>
    <row r="837">
      <c r="B837" s="13"/>
      <c r="C837" s="13"/>
      <c r="AW837" s="15"/>
    </row>
    <row r="838">
      <c r="B838" s="13"/>
      <c r="C838" s="13"/>
      <c r="AW838" s="15"/>
    </row>
    <row r="839">
      <c r="B839" s="13"/>
      <c r="C839" s="13"/>
      <c r="AW839" s="15"/>
    </row>
    <row r="840">
      <c r="B840" s="13"/>
      <c r="C840" s="13"/>
      <c r="AW840" s="15"/>
    </row>
    <row r="841">
      <c r="B841" s="13"/>
      <c r="C841" s="13"/>
      <c r="AW841" s="15"/>
    </row>
    <row r="842">
      <c r="B842" s="13"/>
      <c r="C842" s="13"/>
      <c r="AW842" s="15"/>
    </row>
    <row r="843">
      <c r="B843" s="13"/>
      <c r="C843" s="13"/>
      <c r="AW843" s="15"/>
    </row>
    <row r="844">
      <c r="B844" s="13"/>
      <c r="C844" s="13"/>
      <c r="AW844" s="15"/>
    </row>
    <row r="845">
      <c r="B845" s="13"/>
      <c r="C845" s="13"/>
      <c r="AW845" s="15"/>
    </row>
    <row r="846">
      <c r="B846" s="13"/>
      <c r="C846" s="13"/>
      <c r="AW846" s="15"/>
    </row>
    <row r="847">
      <c r="B847" s="13"/>
      <c r="C847" s="13"/>
      <c r="AW847" s="15"/>
    </row>
    <row r="848">
      <c r="B848" s="13"/>
      <c r="C848" s="13"/>
      <c r="AW848" s="15"/>
    </row>
    <row r="849">
      <c r="B849" s="13"/>
      <c r="C849" s="13"/>
      <c r="AW849" s="15"/>
    </row>
    <row r="850">
      <c r="B850" s="13"/>
      <c r="C850" s="13"/>
      <c r="AW850" s="15"/>
    </row>
    <row r="851">
      <c r="B851" s="13"/>
      <c r="C851" s="13"/>
      <c r="AW851" s="15"/>
    </row>
    <row r="852">
      <c r="B852" s="13"/>
      <c r="C852" s="13"/>
      <c r="AW852" s="15"/>
    </row>
    <row r="853">
      <c r="B853" s="13"/>
      <c r="C853" s="13"/>
      <c r="AW853" s="15"/>
    </row>
    <row r="854">
      <c r="B854" s="13"/>
      <c r="C854" s="13"/>
      <c r="AW854" s="15"/>
    </row>
    <row r="855">
      <c r="B855" s="13"/>
      <c r="C855" s="13"/>
      <c r="AW855" s="15"/>
    </row>
    <row r="856">
      <c r="B856" s="13"/>
      <c r="C856" s="13"/>
      <c r="AW856" s="15"/>
    </row>
    <row r="857">
      <c r="B857" s="13"/>
      <c r="C857" s="13"/>
      <c r="AW857" s="15"/>
    </row>
    <row r="858">
      <c r="B858" s="13"/>
      <c r="C858" s="13"/>
      <c r="AW858" s="15"/>
    </row>
    <row r="859">
      <c r="B859" s="13"/>
      <c r="C859" s="13"/>
      <c r="AW859" s="15"/>
    </row>
    <row r="860">
      <c r="B860" s="13"/>
      <c r="C860" s="13"/>
      <c r="AW860" s="15"/>
    </row>
    <row r="861">
      <c r="B861" s="13"/>
      <c r="C861" s="13"/>
      <c r="AW861" s="15"/>
    </row>
    <row r="862">
      <c r="B862" s="13"/>
      <c r="C862" s="13"/>
      <c r="AW862" s="15"/>
    </row>
    <row r="863">
      <c r="B863" s="13"/>
      <c r="C863" s="13"/>
      <c r="AW863" s="15"/>
    </row>
    <row r="864">
      <c r="B864" s="13"/>
      <c r="C864" s="13"/>
      <c r="AW864" s="15"/>
    </row>
    <row r="865">
      <c r="B865" s="13"/>
      <c r="C865" s="13"/>
      <c r="AW865" s="15"/>
    </row>
    <row r="866">
      <c r="B866" s="13"/>
      <c r="C866" s="13"/>
      <c r="AW866" s="15"/>
    </row>
    <row r="867">
      <c r="B867" s="13"/>
      <c r="C867" s="13"/>
      <c r="AW867" s="15"/>
    </row>
    <row r="868">
      <c r="B868" s="13"/>
      <c r="C868" s="13"/>
      <c r="AW868" s="15"/>
    </row>
    <row r="869">
      <c r="B869" s="13"/>
      <c r="C869" s="13"/>
      <c r="AW869" s="15"/>
    </row>
    <row r="870">
      <c r="B870" s="13"/>
      <c r="C870" s="13"/>
      <c r="AW870" s="15"/>
    </row>
    <row r="871">
      <c r="B871" s="13"/>
      <c r="C871" s="13"/>
      <c r="AW871" s="15"/>
    </row>
    <row r="872">
      <c r="B872" s="13"/>
      <c r="C872" s="13"/>
      <c r="AW872" s="15"/>
    </row>
    <row r="873">
      <c r="B873" s="13"/>
      <c r="C873" s="13"/>
      <c r="AW873" s="15"/>
    </row>
    <row r="874">
      <c r="B874" s="13"/>
      <c r="C874" s="13"/>
      <c r="AW874" s="15"/>
    </row>
    <row r="875">
      <c r="B875" s="13"/>
      <c r="C875" s="13"/>
      <c r="AW875" s="15"/>
    </row>
    <row r="876">
      <c r="B876" s="13"/>
      <c r="C876" s="13"/>
      <c r="AW876" s="15"/>
    </row>
    <row r="877">
      <c r="B877" s="13"/>
      <c r="C877" s="13"/>
      <c r="AW877" s="15"/>
    </row>
    <row r="878">
      <c r="B878" s="13"/>
      <c r="C878" s="13"/>
      <c r="AW878" s="15"/>
    </row>
    <row r="879">
      <c r="B879" s="13"/>
      <c r="C879" s="13"/>
      <c r="AW879" s="15"/>
    </row>
    <row r="880">
      <c r="B880" s="13"/>
      <c r="C880" s="13"/>
      <c r="AW880" s="15"/>
    </row>
    <row r="881">
      <c r="B881" s="13"/>
      <c r="C881" s="13"/>
      <c r="AW881" s="15"/>
    </row>
    <row r="882">
      <c r="B882" s="13"/>
      <c r="C882" s="13"/>
      <c r="AW882" s="15"/>
    </row>
    <row r="883">
      <c r="B883" s="13"/>
      <c r="C883" s="13"/>
      <c r="AW883" s="15"/>
    </row>
    <row r="884">
      <c r="B884" s="13"/>
      <c r="C884" s="13"/>
      <c r="AW884" s="15"/>
    </row>
    <row r="885">
      <c r="B885" s="13"/>
      <c r="C885" s="13"/>
      <c r="AW885" s="15"/>
    </row>
    <row r="886">
      <c r="B886" s="13"/>
      <c r="C886" s="13"/>
      <c r="AW886" s="15"/>
    </row>
    <row r="887">
      <c r="B887" s="13"/>
      <c r="C887" s="13"/>
      <c r="AW887" s="15"/>
    </row>
    <row r="888">
      <c r="B888" s="13"/>
      <c r="C888" s="13"/>
      <c r="AW888" s="15"/>
    </row>
    <row r="889">
      <c r="B889" s="13"/>
      <c r="C889" s="13"/>
      <c r="AW889" s="15"/>
    </row>
    <row r="890">
      <c r="B890" s="13"/>
      <c r="C890" s="13"/>
      <c r="AW890" s="15"/>
    </row>
    <row r="891">
      <c r="B891" s="13"/>
      <c r="C891" s="13"/>
      <c r="AW891" s="15"/>
    </row>
    <row r="892">
      <c r="B892" s="13"/>
      <c r="C892" s="13"/>
      <c r="AW892" s="15"/>
    </row>
    <row r="893">
      <c r="B893" s="13"/>
      <c r="C893" s="13"/>
      <c r="AW893" s="15"/>
    </row>
    <row r="894">
      <c r="B894" s="13"/>
      <c r="C894" s="13"/>
      <c r="AW894" s="15"/>
    </row>
    <row r="895">
      <c r="B895" s="13"/>
      <c r="C895" s="13"/>
      <c r="AW895" s="15"/>
    </row>
    <row r="896">
      <c r="B896" s="13"/>
      <c r="C896" s="13"/>
      <c r="AW896" s="15"/>
    </row>
    <row r="897">
      <c r="B897" s="13"/>
      <c r="C897" s="13"/>
      <c r="AW897" s="15"/>
    </row>
    <row r="898">
      <c r="B898" s="13"/>
      <c r="C898" s="13"/>
      <c r="AW898" s="15"/>
    </row>
    <row r="899">
      <c r="B899" s="13"/>
      <c r="C899" s="13"/>
      <c r="AW899" s="15"/>
    </row>
    <row r="900">
      <c r="B900" s="13"/>
      <c r="C900" s="13"/>
      <c r="AW900" s="15"/>
    </row>
    <row r="901">
      <c r="B901" s="13"/>
      <c r="C901" s="13"/>
      <c r="AW901" s="15"/>
    </row>
    <row r="902">
      <c r="B902" s="13"/>
      <c r="C902" s="13"/>
      <c r="AW902" s="15"/>
    </row>
    <row r="903">
      <c r="B903" s="13"/>
      <c r="C903" s="13"/>
      <c r="AW903" s="15"/>
    </row>
    <row r="904">
      <c r="B904" s="13"/>
      <c r="C904" s="13"/>
      <c r="AW904" s="15"/>
    </row>
    <row r="905">
      <c r="B905" s="13"/>
      <c r="C905" s="13"/>
      <c r="AW905" s="15"/>
    </row>
    <row r="906">
      <c r="B906" s="13"/>
      <c r="C906" s="13"/>
      <c r="AW906" s="15"/>
    </row>
    <row r="907">
      <c r="B907" s="13"/>
      <c r="C907" s="13"/>
      <c r="AW907" s="15"/>
    </row>
    <row r="908">
      <c r="B908" s="13"/>
      <c r="C908" s="13"/>
      <c r="AW908" s="15"/>
    </row>
    <row r="909">
      <c r="B909" s="13"/>
      <c r="C909" s="13"/>
      <c r="AW909" s="15"/>
    </row>
    <row r="910">
      <c r="B910" s="13"/>
      <c r="C910" s="13"/>
      <c r="AW910" s="15"/>
    </row>
    <row r="911">
      <c r="B911" s="13"/>
      <c r="C911" s="13"/>
      <c r="AW911" s="15"/>
    </row>
  </sheetData>
  <drawing r:id="rId1"/>
</worksheet>
</file>