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1 - Unit testing\"/>
    </mc:Choice>
  </mc:AlternateContent>
  <xr:revisionPtr revIDLastSave="0" documentId="13_ncr:1_{8F9E27FB-E57E-4A27-B0BA-74782D5EAFA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3" l="1"/>
  <c r="R6" i="3"/>
  <c r="Q5" i="3"/>
  <c r="Q6" i="3"/>
  <c r="P5" i="3"/>
  <c r="P6" i="3"/>
  <c r="O5" i="3"/>
  <c r="C10" i="3" l="1"/>
  <c r="C7" i="3"/>
  <c r="C9" i="3" l="1"/>
  <c r="C8" i="3"/>
</calcChain>
</file>

<file path=xl/sharedStrings.xml><?xml version="1.0" encoding="utf-8"?>
<sst xmlns="http://schemas.openxmlformats.org/spreadsheetml/2006/main" count="157" uniqueCount="93">
  <si>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</si>
  <si>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</si>
  <si>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</si>
  <si>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</si>
  <si>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</si>
  <si>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</si>
  <si>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</si>
  <si>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</si>
  <si>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</si>
  <si>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</si>
  <si>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</si>
  <si>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</si>
  <si>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</si>
  <si>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</si>
  <si>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</si>
  <si>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</si>
  <si>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</si>
  <si>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</si>
  <si>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</si>
  <si>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</si>
  <si>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</si>
  <si>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</si>
  <si>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</si>
  <si>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</si>
  <si>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</si>
  <si>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</si>
  <si>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</si>
  <si>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</si>
  <si>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</si>
  <si>
    <t>TC_PY_001</t>
  </si>
  <si>
    <t>Add items to the cart</t>
  </si>
  <si>
    <t>Validate the customer can add items to the cart</t>
  </si>
  <si>
    <t>1 - website is opened
2 - cart page is opened</t>
  </si>
  <si>
    <t>items - 1
items - 4
items - 9</t>
  </si>
  <si>
    <t>1 - click on the drop down list and enter the number of items
2 - click buy now button</t>
  </si>
  <si>
    <t xml:space="preserve">the website is redirected to the payment page and the payment amount corectly calculated </t>
  </si>
  <si>
    <t>page opened and the amount the corectly calculated</t>
  </si>
  <si>
    <t>Generate Credit card</t>
  </si>
  <si>
    <t>Validate that customer can generate credit card successfully</t>
  </si>
  <si>
    <t xml:space="preserve">1 - website opened
</t>
  </si>
  <si>
    <t>1 - click on credit card tape on the top header of the website</t>
  </si>
  <si>
    <t>credit card info is displayed successfully</t>
  </si>
  <si>
    <t>info displayed successfully</t>
  </si>
  <si>
    <t>Check Credit card balance</t>
  </si>
  <si>
    <t>Validate customer can check the generated credit card balance limit without any transactions</t>
  </si>
  <si>
    <t xml:space="preserve">card number - 
 </t>
  </si>
  <si>
    <t>1 - enter all the required fields
2 - click on submit button</t>
  </si>
  <si>
    <t>message appears that say this account have no transactions</t>
  </si>
  <si>
    <t>message displayed</t>
  </si>
  <si>
    <t xml:space="preserve">Validate customer can check the generated credit card balance limit </t>
  </si>
  <si>
    <t xml:space="preserve">card number - 
</t>
  </si>
  <si>
    <t>balance info is displayed</t>
  </si>
  <si>
    <t>Validate the card number text box is accept only 16 digits</t>
  </si>
  <si>
    <t>Validate the month field is not empty</t>
  </si>
  <si>
    <t>Validate the year field is not empty</t>
  </si>
  <si>
    <t>Validate the card number text box is not accept characters</t>
  </si>
  <si>
    <t>Validate the card number text box is not accept special characters</t>
  </si>
  <si>
    <t>Validate the cvv field is not blank</t>
  </si>
  <si>
    <t>FAIL</t>
  </si>
  <si>
    <t>Validate the card number text box is not blank</t>
  </si>
  <si>
    <t>website redirected to successfully payment page</t>
  </si>
  <si>
    <t>message appears that say the cvv field can not be blank</t>
  </si>
  <si>
    <t>bug_1</t>
  </si>
  <si>
    <t xml:space="preserve">card number - </t>
  </si>
  <si>
    <t>1 - click on the card number field and enter the required data
2 - click puy button</t>
  </si>
  <si>
    <t xml:space="preserve">website is redirected to the successful payment page and the order id is appeared </t>
  </si>
  <si>
    <t>page opened and id is appeard</t>
  </si>
  <si>
    <t>card number - 123456789101112</t>
  </si>
  <si>
    <t>card number - 123456nihss9101112</t>
  </si>
  <si>
    <t>card number - 123%%89101112</t>
  </si>
  <si>
    <t>message appears that say card number can not be blank</t>
  </si>
  <si>
    <t>As Expected</t>
  </si>
  <si>
    <t>message appears that say card number can not be containes characters</t>
  </si>
  <si>
    <t>message appears that say card number can not be containes special characters</t>
  </si>
  <si>
    <t>message appears that say month field can not be blank</t>
  </si>
  <si>
    <t>message appears that say  year field can not be blank</t>
  </si>
  <si>
    <t xml:space="preserve">month - </t>
  </si>
  <si>
    <t xml:space="preserve">year - </t>
  </si>
  <si>
    <t xml:space="preserve">cvv - </t>
  </si>
  <si>
    <t>TC_PY_002</t>
  </si>
  <si>
    <t>TC_PY_003</t>
  </si>
  <si>
    <t>TC_PY_004</t>
  </si>
  <si>
    <t>TC_PY_005</t>
  </si>
  <si>
    <t>TC_PY_006</t>
  </si>
  <si>
    <t>TC_PY_007</t>
  </si>
  <si>
    <t>TC_PY_008</t>
  </si>
  <si>
    <t>TC_PY_009</t>
  </si>
  <si>
    <t>TC_PY_010</t>
  </si>
  <si>
    <t>TC_PY_011</t>
  </si>
  <si>
    <t>TC_PY_012</t>
  </si>
  <si>
    <t>TC_PY_013</t>
  </si>
  <si>
    <t>TC_PY_014</t>
  </si>
  <si>
    <t>TC_PY_015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</si>
</sst>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27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2" fillId="2" borderId="0" xfId="2" applyBorder="1" applyAlignment="1">
      <alignment horizontal="center" vertical="center" wrapText="1"/>
    </xf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zoomScale="73" zoomScaleNormal="100" workbookViewId="0">
      <selection activeCell="G4" sqref="G4:I6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3" t="s">
        <v>20</v>
      </c>
      <c r="C1" s="13"/>
      <c r="H1" s="7" t="s">
        <v>19</v>
      </c>
      <c r="N1" s="13" t="s">
        <v>21</v>
      </c>
      <c r="O1" s="13"/>
      <c r="P1" s="13"/>
      <c r="Q1" s="13"/>
      <c r="R1" s="13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4" t="s">
        <v>28</v>
      </c>
      <c r="H4" s="15"/>
      <c r="I4" s="16"/>
      <c r="N4" s="9" t="s">
        <v>14</v>
      </c>
      <c r="O4" s="9" t="s">
        <v>15</v>
      </c>
      <c r="P4" s="9" t="s">
        <v>25</v>
      </c>
      <c r="Q4" s="9" t="s">
        <v>17</v>
      </c>
      <c r="R4" s="9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17"/>
      <c r="H5" s="18"/>
      <c r="I5" s="19"/>
      <c r="N5" s="9" t="s">
        <v>22</v>
      </c>
      <c r="O5" s="9">
        <f>IF(G4="New Customer",COUNTIF(#REF!,"*TC*"),IF(G4="Log",COUNTIF(#REF!,"*TC*"),IF(G4="Edit Customer",COUNTIF(#REF!,"*TC*"),0)))</f>
        <v>0</v>
      </c>
      <c r="P5" s="9">
        <f>IF(G4="New Customer",COUNTIF(#REF!,"PASS"),IF(G4="Log",COUNTIF(#REF!,"PASS"),IF(G4="Edit Customer",COUNTIF(#REF!,"PASS"),0)))</f>
        <v>0</v>
      </c>
      <c r="Q5" s="9">
        <f>IF(G4="New Customer",COUNTIF(#REF!,"Fail"),IF(G4="Log",COUNTIF(#REF!,"Fail"),IF(G4="Edit Customer",COUNTIF(#REF!,"Fail"),0)))</f>
        <v>0</v>
      </c>
      <c r="R5" s="9">
        <f>IF(G4="New Customer",COUNTIF(#REF!,"Not Executed"),IF(G4="Log",COUNTIF(#REF!,"Not Executed"),IF(G4="Edit Customer",COUNTIF(#REF!,"Not Executed"),0)))</f>
        <v>0</v>
      </c>
    </row>
    <row r="6" spans="2:18" ht="20" customHeight="1" thickTop="1" thickBot="1" x14ac:dyDescent="0.4">
      <c r="B6" s="2" t="s">
        <v>11</v>
      </c>
      <c r="C6" s="1"/>
      <c r="G6" s="20"/>
      <c r="H6" s="21"/>
      <c r="I6" s="22"/>
      <c r="N6" s="9" t="s">
        <v>26</v>
      </c>
      <c r="O6" s="9" t="s">
        <v>14</v>
      </c>
      <c r="P6" s="9">
        <f>IF(G4="New Customer",COUNTIF(#REF!,"PASS"),0)</f>
        <v>0</v>
      </c>
      <c r="Q6" s="9">
        <f>IF(G4="New Customer",COUNTIF(#REF!,"FAIL"),0)</f>
        <v>0</v>
      </c>
      <c r="R6" s="9">
        <f>IF(G4="New Customer",COUNTIF(#REF!,"Not Executed"),0)</f>
        <v>0</v>
      </c>
    </row>
    <row r="7" spans="2:18" ht="20" customHeight="1" thickTop="1" thickBot="1" x14ac:dyDescent="0.4">
      <c r="B7" s="2" t="s">
        <v>15</v>
      </c>
      <c r="C7" s="1" t="e">
        <f>SUM(COUNTIF(#REF!, "*TC*"),COUNTIF(#REF!, "*TC*"),COUNTIF(#REF!, "*TC*"),COUNTIF('V1'!A:A, "*TC*"),COUNTIF(#REF!, "*TC*"),COUNTIF(#REF!, "*TC*"))</f>
        <v>#REF!</v>
      </c>
    </row>
    <row r="8" spans="2:18" ht="20" customHeight="1" thickTop="1" thickBot="1" x14ac:dyDescent="0.4">
      <c r="B8" s="2" t="s">
        <v>16</v>
      </c>
      <c r="C8" s="1" t="e">
        <f>SUM(COUNTIF(#REF!,"pass"),COUNTIF(#REF!,"pass"),COUNTIF(#REF!,"pass"),COUNTIF('V1'!A:J,"pass"))</f>
        <v>#REF!</v>
      </c>
    </row>
    <row r="9" spans="2:18" ht="15.5" thickTop="1" thickBot="1" x14ac:dyDescent="0.4">
      <c r="B9" s="2" t="s">
        <v>17</v>
      </c>
      <c r="C9" s="1" t="e">
        <f>SUM(COUNTIF(#REF!,"fail"),COUNTIF(#REF!,"fail"),COUNTIF(#REF!,"fail"),COUNTIF('V1'!A:J,"fail"))</f>
        <v>#REF!</v>
      </c>
    </row>
    <row r="10" spans="2:18" ht="15.5" thickTop="1" thickBot="1" x14ac:dyDescent="0.4">
      <c r="B10" s="2" t="s">
        <v>18</v>
      </c>
      <c r="C10" s="1" t="e">
        <f>SUM(COUNTIF(#REF!,"not executed"),COUNTIF(#REF!,"not executed"),COUNTIF(#REF!,"not executed"),COUNTIF('V1'!A:J,"not executed"),COUNTIF(#REF!, "not executed"),COUNTIF(#REF!, "not executed"))</f>
        <v>#REF!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34"/>
  <sheetViews>
    <sheetView tabSelected="1" zoomScale="25" zoomScaleNormal="77" workbookViewId="0">
      <selection activeCell="F4" sqref="F4"/>
    </sheetView>
  </sheetViews>
  <sheetFormatPr defaultRowHeight="45" customHeight="1" x14ac:dyDescent="0.35"/>
  <cols>
    <col min="1" max="14" width="50.6328125" style="4" customWidth="1"/>
    <col min="15" max="16384" width="8.7265625" style="4"/>
  </cols>
  <sheetData>
    <row r="1" spans="1:14" ht="55" customHeight="1" thickTop="1" thickBot="1" x14ac:dyDescent="0.4">
      <c r="A1" s="23" t="s">
        <v>27</v>
      </c>
      <c r="B1" s="24"/>
      <c r="C1" s="24"/>
      <c r="D1" s="24"/>
      <c r="E1" s="24"/>
      <c r="F1" s="24"/>
      <c r="G1" s="24"/>
      <c r="H1" s="24"/>
      <c r="I1" s="25" t="s">
        <v>22</v>
      </c>
      <c r="J1" s="25"/>
      <c r="K1" s="25"/>
      <c r="L1" s="26" t="s">
        <v>26</v>
      </c>
      <c r="M1" s="26"/>
      <c r="N1" s="26"/>
    </row>
    <row r="2" spans="1:14" ht="55" customHeight="1" thickTop="1" thickBot="1" x14ac:dyDescent="0.4">
      <c r="A2" s="10" t="s">
        <v>0</v>
      </c>
      <c r="B2" s="10" t="s">
        <v>1</v>
      </c>
      <c r="C2" s="10" t="s">
        <v>2</v>
      </c>
      <c r="D2" s="10" t="s">
        <v>8</v>
      </c>
      <c r="E2" s="10" t="s">
        <v>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23</v>
      </c>
      <c r="K2" s="10" t="s">
        <v>24</v>
      </c>
      <c r="L2" s="10" t="s">
        <v>6</v>
      </c>
      <c r="M2" s="10" t="s">
        <v>23</v>
      </c>
      <c r="N2" s="10" t="s">
        <v>24</v>
      </c>
    </row>
    <row r="3" spans="1:14" s="6" customFormat="1" ht="170" customHeight="1" thickTop="1" thickBot="1" x14ac:dyDescent="0.5">
      <c r="A3" s="8" t="s">
        <v>29</v>
      </c>
      <c r="B3" s="8" t="s">
        <v>30</v>
      </c>
      <c r="C3" s="8" t="s">
        <v>31</v>
      </c>
      <c r="D3" s="11" t="s">
        <v>32</v>
      </c>
      <c r="E3" s="11" t="s">
        <v>33</v>
      </c>
      <c r="F3" s="11" t="s">
        <v>34</v>
      </c>
      <c r="G3" s="11" t="s">
        <v>35</v>
      </c>
      <c r="H3" s="11" t="s">
        <v>36</v>
      </c>
      <c r="I3" s="12" t="s">
        <v>16</v>
      </c>
      <c r="J3" s="8"/>
      <c r="K3" s="11"/>
      <c r="L3" s="12" t="s">
        <v>18</v>
      </c>
      <c r="M3" s="11"/>
      <c r="N3" s="11"/>
    </row>
    <row r="4" spans="1:14" s="6" customFormat="1" ht="170" customHeight="1" thickTop="1" thickBot="1" x14ac:dyDescent="0.5">
      <c r="A4" s="8" t="s">
        <v>79</v>
      </c>
      <c r="B4" s="8"/>
      <c r="C4" s="8" t="s">
        <v>52</v>
      </c>
      <c r="D4" s="11"/>
      <c r="E4" s="11" t="s">
        <v>67</v>
      </c>
      <c r="F4" s="11" t="s">
        <v>64</v>
      </c>
      <c r="G4" s="11" t="s">
        <v>65</v>
      </c>
      <c r="H4" s="11" t="s">
        <v>66</v>
      </c>
      <c r="I4" s="12" t="s">
        <v>16</v>
      </c>
      <c r="J4" s="8"/>
      <c r="K4" s="11"/>
      <c r="L4" s="12" t="s">
        <v>18</v>
      </c>
      <c r="M4" s="11"/>
      <c r="N4" s="11"/>
    </row>
    <row r="5" spans="1:14" s="6" customFormat="1" ht="170" customHeight="1" thickTop="1" thickBot="1" x14ac:dyDescent="0.5">
      <c r="A5" s="8" t="s">
        <v>80</v>
      </c>
      <c r="B5" s="8"/>
      <c r="C5" s="8" t="s">
        <v>59</v>
      </c>
      <c r="D5" s="11"/>
      <c r="E5" s="11" t="s">
        <v>63</v>
      </c>
      <c r="F5" s="11"/>
      <c r="G5" s="11" t="s">
        <v>70</v>
      </c>
      <c r="H5" s="11" t="s">
        <v>71</v>
      </c>
      <c r="I5" s="12" t="s">
        <v>16</v>
      </c>
      <c r="J5" s="8"/>
      <c r="K5" s="11"/>
      <c r="L5" s="12" t="s">
        <v>18</v>
      </c>
      <c r="M5" s="11"/>
      <c r="N5" s="11"/>
    </row>
    <row r="6" spans="1:14" s="6" customFormat="1" ht="170" customHeight="1" thickTop="1" thickBot="1" x14ac:dyDescent="0.5">
      <c r="A6" s="8" t="s">
        <v>81</v>
      </c>
      <c r="B6" s="8"/>
      <c r="C6" s="8" t="s">
        <v>55</v>
      </c>
      <c r="D6" s="11"/>
      <c r="E6" s="11" t="s">
        <v>68</v>
      </c>
      <c r="F6" s="11"/>
      <c r="G6" s="11" t="s">
        <v>72</v>
      </c>
      <c r="H6" s="11" t="s">
        <v>71</v>
      </c>
      <c r="I6" s="12" t="s">
        <v>16</v>
      </c>
      <c r="J6" s="8"/>
      <c r="K6" s="11"/>
      <c r="L6" s="12" t="s">
        <v>18</v>
      </c>
      <c r="M6" s="11"/>
      <c r="N6" s="11"/>
    </row>
    <row r="7" spans="1:14" s="6" customFormat="1" ht="170" customHeight="1" thickTop="1" thickBot="1" x14ac:dyDescent="0.5">
      <c r="A7" s="8" t="s">
        <v>82</v>
      </c>
      <c r="B7" s="8"/>
      <c r="C7" s="8" t="s">
        <v>56</v>
      </c>
      <c r="D7" s="11"/>
      <c r="E7" s="11" t="s">
        <v>69</v>
      </c>
      <c r="F7" s="11"/>
      <c r="G7" s="11" t="s">
        <v>73</v>
      </c>
      <c r="H7" s="11" t="s">
        <v>71</v>
      </c>
      <c r="I7" s="12" t="s">
        <v>16</v>
      </c>
      <c r="J7" s="8"/>
      <c r="K7" s="11"/>
      <c r="L7" s="12" t="s">
        <v>18</v>
      </c>
      <c r="M7" s="11"/>
      <c r="N7" s="11"/>
    </row>
    <row r="8" spans="1:14" s="6" customFormat="1" ht="170" customHeight="1" thickTop="1" thickBot="1" x14ac:dyDescent="0.5">
      <c r="A8" s="8" t="s">
        <v>83</v>
      </c>
      <c r="B8" s="8"/>
      <c r="C8" s="8" t="s">
        <v>53</v>
      </c>
      <c r="D8" s="11"/>
      <c r="E8" s="11" t="s">
        <v>76</v>
      </c>
      <c r="F8" s="11"/>
      <c r="G8" s="11" t="s">
        <v>74</v>
      </c>
      <c r="H8" s="11" t="s">
        <v>71</v>
      </c>
      <c r="I8" s="12" t="s">
        <v>16</v>
      </c>
      <c r="J8" s="8"/>
      <c r="K8" s="11"/>
      <c r="L8" s="12" t="s">
        <v>18</v>
      </c>
      <c r="M8" s="11"/>
      <c r="N8" s="11"/>
    </row>
    <row r="9" spans="1:14" s="6" customFormat="1" ht="170" customHeight="1" thickTop="1" thickBot="1" x14ac:dyDescent="0.5">
      <c r="A9" s="8" t="s">
        <v>84</v>
      </c>
      <c r="B9" s="8"/>
      <c r="C9" s="8" t="s">
        <v>54</v>
      </c>
      <c r="D9" s="11"/>
      <c r="E9" s="11" t="s">
        <v>77</v>
      </c>
      <c r="F9" s="11"/>
      <c r="G9" s="11" t="s">
        <v>75</v>
      </c>
      <c r="H9" s="11" t="s">
        <v>71</v>
      </c>
      <c r="I9" s="12" t="s">
        <v>16</v>
      </c>
      <c r="J9" s="8"/>
      <c r="K9" s="11"/>
      <c r="L9" s="12" t="s">
        <v>18</v>
      </c>
      <c r="M9" s="11"/>
      <c r="N9" s="11"/>
    </row>
    <row r="10" spans="1:14" s="6" customFormat="1" ht="170" customHeight="1" thickTop="1" thickBot="1" x14ac:dyDescent="0.5">
      <c r="A10" s="8" t="s">
        <v>85</v>
      </c>
      <c r="B10" s="8"/>
      <c r="C10" s="8" t="s">
        <v>57</v>
      </c>
      <c r="D10" s="11"/>
      <c r="E10" s="11" t="s">
        <v>78</v>
      </c>
      <c r="F10" s="11"/>
      <c r="G10" s="11" t="s">
        <v>61</v>
      </c>
      <c r="H10" s="11" t="s">
        <v>60</v>
      </c>
      <c r="I10" s="12" t="s">
        <v>58</v>
      </c>
      <c r="J10" s="8" t="s">
        <v>62</v>
      </c>
      <c r="K10" s="11"/>
      <c r="L10" s="12" t="s">
        <v>18</v>
      </c>
      <c r="M10" s="11"/>
      <c r="N10" s="11"/>
    </row>
    <row r="11" spans="1:14" s="6" customFormat="1" ht="170" customHeight="1" thickTop="1" thickBot="1" x14ac:dyDescent="0.5">
      <c r="A11" s="8" t="s">
        <v>86</v>
      </c>
      <c r="B11" s="8" t="s">
        <v>37</v>
      </c>
      <c r="C11" s="8" t="s">
        <v>38</v>
      </c>
      <c r="D11" s="11" t="s">
        <v>39</v>
      </c>
      <c r="E11" s="11"/>
      <c r="F11" s="11" t="s">
        <v>40</v>
      </c>
      <c r="G11" s="11" t="s">
        <v>41</v>
      </c>
      <c r="H11" s="11" t="s">
        <v>42</v>
      </c>
      <c r="I11" s="12" t="s">
        <v>16</v>
      </c>
      <c r="J11" s="8"/>
      <c r="K11" s="11"/>
      <c r="L11" s="12" t="s">
        <v>18</v>
      </c>
      <c r="M11" s="11"/>
      <c r="N11" s="11"/>
    </row>
    <row r="12" spans="1:14" s="6" customFormat="1" ht="170" customHeight="1" thickTop="1" thickBot="1" x14ac:dyDescent="0.5">
      <c r="A12" s="8" t="s">
        <v>87</v>
      </c>
      <c r="B12" s="8" t="s">
        <v>43</v>
      </c>
      <c r="C12" s="8" t="s">
        <v>44</v>
      </c>
      <c r="D12" s="11" t="s">
        <v>39</v>
      </c>
      <c r="E12" s="11" t="s">
        <v>45</v>
      </c>
      <c r="F12" s="11" t="s">
        <v>46</v>
      </c>
      <c r="G12" s="11" t="s">
        <v>47</v>
      </c>
      <c r="H12" s="11" t="s">
        <v>48</v>
      </c>
      <c r="I12" s="12" t="s">
        <v>16</v>
      </c>
      <c r="J12" s="8"/>
      <c r="K12" s="11"/>
      <c r="L12" s="12" t="s">
        <v>18</v>
      </c>
      <c r="M12" s="11"/>
      <c r="N12" s="11"/>
    </row>
    <row r="13" spans="1:14" s="6" customFormat="1" ht="170" customHeight="1" thickTop="1" thickBot="1" x14ac:dyDescent="0.5">
      <c r="A13" s="8" t="s">
        <v>88</v>
      </c>
      <c r="B13" s="8"/>
      <c r="C13" s="8" t="s">
        <v>49</v>
      </c>
      <c r="D13" s="11" t="s">
        <v>39</v>
      </c>
      <c r="E13" s="11" t="s">
        <v>50</v>
      </c>
      <c r="F13" s="11" t="s">
        <v>46</v>
      </c>
      <c r="G13" s="11" t="s">
        <v>51</v>
      </c>
      <c r="H13" s="11" t="s">
        <v>42</v>
      </c>
      <c r="I13" s="12" t="s">
        <v>16</v>
      </c>
      <c r="J13" s="8"/>
      <c r="K13" s="11"/>
      <c r="L13" s="12" t="s">
        <v>18</v>
      </c>
      <c r="M13" s="11"/>
      <c r="N13" s="11"/>
    </row>
    <row r="14" spans="1:14" s="6" customFormat="1" ht="170" customHeight="1" thickTop="1" thickBot="1" x14ac:dyDescent="0.5">
      <c r="A14" s="8" t="s">
        <v>89</v>
      </c>
      <c r="B14" s="8"/>
      <c r="C14" s="8" t="s">
        <v>52</v>
      </c>
      <c r="D14" s="11"/>
      <c r="E14" s="11" t="s">
        <v>67</v>
      </c>
      <c r="F14" s="11" t="s">
        <v>64</v>
      </c>
      <c r="G14" s="11" t="s">
        <v>65</v>
      </c>
      <c r="H14" s="11" t="s">
        <v>66</v>
      </c>
      <c r="I14" s="12" t="s">
        <v>16</v>
      </c>
      <c r="J14" s="8"/>
      <c r="K14" s="11"/>
      <c r="L14" s="12" t="s">
        <v>18</v>
      </c>
      <c r="M14" s="11"/>
      <c r="N14" s="11"/>
    </row>
    <row r="15" spans="1:14" s="6" customFormat="1" ht="170" customHeight="1" thickTop="1" thickBot="1" x14ac:dyDescent="0.5">
      <c r="A15" s="8" t="s">
        <v>90</v>
      </c>
      <c r="B15" s="8"/>
      <c r="C15" s="8" t="s">
        <v>59</v>
      </c>
      <c r="D15" s="11"/>
      <c r="E15" s="11" t="s">
        <v>63</v>
      </c>
      <c r="F15" s="11"/>
      <c r="G15" s="11" t="s">
        <v>70</v>
      </c>
      <c r="H15" s="11" t="s">
        <v>71</v>
      </c>
      <c r="I15" s="12" t="s">
        <v>16</v>
      </c>
      <c r="J15" s="8"/>
      <c r="K15" s="11"/>
      <c r="L15" s="12" t="s">
        <v>18</v>
      </c>
      <c r="M15" s="11"/>
      <c r="N15" s="11"/>
    </row>
    <row r="16" spans="1:14" s="6" customFormat="1" ht="170" customHeight="1" thickTop="1" thickBot="1" x14ac:dyDescent="0.5">
      <c r="A16" s="8" t="s">
        <v>91</v>
      </c>
      <c r="B16" s="8"/>
      <c r="C16" s="8" t="s">
        <v>55</v>
      </c>
      <c r="D16" s="11"/>
      <c r="E16" s="11" t="s">
        <v>68</v>
      </c>
      <c r="F16" s="11"/>
      <c r="G16" s="11" t="s">
        <v>72</v>
      </c>
      <c r="H16" s="11" t="s">
        <v>71</v>
      </c>
      <c r="I16" s="12" t="s">
        <v>16</v>
      </c>
      <c r="J16" s="8"/>
      <c r="K16" s="11"/>
      <c r="L16" s="12" t="s">
        <v>18</v>
      </c>
      <c r="M16" s="11"/>
      <c r="N16" s="11"/>
    </row>
    <row r="17" spans="1:14" s="6" customFormat="1" ht="170" customHeight="1" thickTop="1" x14ac:dyDescent="0.45">
      <c r="A17" s="8" t="s">
        <v>92</v>
      </c>
      <c r="B17" s="8"/>
      <c r="C17" s="8" t="s">
        <v>56</v>
      </c>
      <c r="D17" s="11"/>
      <c r="E17" s="11" t="s">
        <v>69</v>
      </c>
      <c r="F17" s="11"/>
      <c r="G17" s="11" t="s">
        <v>73</v>
      </c>
      <c r="H17" s="11" t="s">
        <v>71</v>
      </c>
      <c r="I17" s="12" t="s">
        <v>16</v>
      </c>
      <c r="J17" s="8"/>
      <c r="K17" s="11"/>
      <c r="L17" s="12" t="s">
        <v>18</v>
      </c>
      <c r="M17" s="11"/>
      <c r="N17" s="11"/>
    </row>
    <row r="18" spans="1:14" ht="170" customHeight="1" x14ac:dyDescent="0.35">
      <c r="A18" s="5"/>
    </row>
    <row r="19" spans="1:14" ht="170" customHeight="1" x14ac:dyDescent="0.35">
      <c r="A19" s="5"/>
    </row>
    <row r="20" spans="1:14" ht="45" customHeight="1" x14ac:dyDescent="0.35">
      <c r="A20" s="5"/>
    </row>
    <row r="21" spans="1:14" ht="45" customHeight="1" x14ac:dyDescent="0.35">
      <c r="A21" s="5"/>
    </row>
    <row r="22" spans="1:14" ht="45" customHeight="1" x14ac:dyDescent="0.35">
      <c r="A22" s="5"/>
    </row>
    <row r="23" spans="1:14" ht="45" customHeight="1" x14ac:dyDescent="0.35">
      <c r="A23" s="5"/>
    </row>
    <row r="24" spans="1:14" ht="45" customHeight="1" x14ac:dyDescent="0.35">
      <c r="A24" s="5"/>
    </row>
    <row r="25" spans="1:14" ht="45" customHeight="1" x14ac:dyDescent="0.35">
      <c r="A25" s="5"/>
    </row>
    <row r="26" spans="1:14" ht="45" customHeight="1" x14ac:dyDescent="0.35">
      <c r="A26" s="5"/>
    </row>
    <row r="27" spans="1:14" ht="45" customHeight="1" x14ac:dyDescent="0.35">
      <c r="A27" s="5"/>
    </row>
    <row r="28" spans="1:14" ht="45" customHeight="1" x14ac:dyDescent="0.35">
      <c r="A28" s="5"/>
    </row>
    <row r="29" spans="1:14" ht="45" customHeight="1" x14ac:dyDescent="0.35">
      <c r="A29" s="5"/>
    </row>
    <row r="30" spans="1:14" ht="45" customHeight="1" x14ac:dyDescent="0.35">
      <c r="A30" s="5"/>
    </row>
    <row r="31" spans="1:14" ht="45" customHeight="1" x14ac:dyDescent="0.35">
      <c r="A31" s="5"/>
    </row>
    <row r="32" spans="1:14" ht="45" customHeight="1" x14ac:dyDescent="0.35">
      <c r="A32" s="5"/>
    </row>
    <row r="33" spans="1:1" ht="45" customHeight="1" x14ac:dyDescent="0.35">
      <c r="A33" s="5"/>
    </row>
    <row r="34" spans="1:1" ht="45" customHeight="1" x14ac:dyDescent="0.35">
      <c r="A34" s="5"/>
    </row>
  </sheetData>
  <mergeCells count="3">
    <mergeCell ref="A1:H1"/>
    <mergeCell ref="I1:K1"/>
    <mergeCell ref="L1:N1"/>
  </mergeCells>
  <phoneticPr fontId="9" type="noConversion"/>
  <conditionalFormatting sqref="I2:I17 L3:L17">
    <cfRule type="cellIs" dxfId="17" priority="19" operator="equal">
      <formula>"Not Executed"</formula>
    </cfRule>
    <cfRule type="cellIs" dxfId="16" priority="20" operator="equal">
      <formula>"PASS"</formula>
    </cfRule>
    <cfRule type="cellIs" dxfId="15" priority="21" operator="equal">
      <formula>"FAIL"</formula>
    </cfRule>
  </conditionalFormatting>
  <conditionalFormatting sqref="I3:I17 L3:L17">
    <cfRule type="cellIs" dxfId="14" priority="22" operator="equal">
      <formula>"Default"</formula>
    </cfRule>
    <cfRule type="cellIs" dxfId="13" priority="23" operator="equal">
      <formula>"fail"</formula>
    </cfRule>
    <cfRule type="cellIs" dxfId="12" priority="24" operator="equal">
      <formula>"pass"</formula>
    </cfRule>
  </conditionalFormatting>
  <conditionalFormatting sqref="J2:K2">
    <cfRule type="cellIs" dxfId="11" priority="16" operator="equal">
      <formula>"Not Executed"</formula>
    </cfRule>
    <cfRule type="cellIs" dxfId="10" priority="17" operator="equal">
      <formula>"PASS"</formula>
    </cfRule>
    <cfRule type="cellIs" dxfId="9" priority="18" operator="equal">
      <formula>"FAIL"</formula>
    </cfRule>
  </conditionalFormatting>
  <conditionalFormatting sqref="L2">
    <cfRule type="cellIs" dxfId="8" priority="7" operator="equal">
      <formula>"Not Executed"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M2:N2">
    <cfRule type="cellIs" dxfId="2" priority="13" operator="equal">
      <formula>"Not Executed"</formula>
    </cfRule>
    <cfRule type="cellIs" dxfId="1" priority="14" operator="equal">
      <formula>"PASS"</formula>
    </cfRule>
    <cfRule type="cellIs" dxfId="0" priority="15" operator="equal">
      <formula>"FAIL"</formula>
    </cfRule>
  </conditionalFormatting>
  <dataValidations count="1">
    <dataValidation type="list" allowBlank="1" showInputMessage="1" showErrorMessage="1" sqref="I3:I17 L3:L17" xr:uid="{F775AACC-1025-4A18-A6EC-E06EE1BBB833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2024-01-11T20:29:05Z</dcterms:modified>
</cp:coreProperties>
</file>