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eelance rate and business exp" sheetId="1" r:id="rId4"/>
  </sheets>
  <definedNames/>
  <calcPr/>
</workbook>
</file>

<file path=xl/sharedStrings.xml><?xml version="1.0" encoding="utf-8"?>
<sst xmlns="http://schemas.openxmlformats.org/spreadsheetml/2006/main" count="50" uniqueCount="50">
  <si>
    <t>All calculations are based on a standard 52-week, 5-day, 40-hour work schedule.</t>
  </si>
  <si>
    <r>
      <t xml:space="preserve">Instructions: </t>
    </r>
    <r>
      <rPr>
        <color rgb="FFCC0000"/>
      </rPr>
      <t>Red</t>
    </r>
    <r>
      <t xml:space="preserve"> cells indicate customizable values that can be changed based on your own estimates.</t>
    </r>
  </si>
  <si>
    <t>Hourly Rate Estimator</t>
  </si>
  <si>
    <t>Maximum billable work days per year</t>
  </si>
  <si>
    <t>(52 weeks, 5 work days per week)</t>
  </si>
  <si>
    <t>Freelance expenses (annual)</t>
  </si>
  <si>
    <t xml:space="preserve">Maximum billable work hours per year </t>
  </si>
  <si>
    <t>(8 hours per work day)</t>
  </si>
  <si>
    <t>Subscriptions (e.g., Dropbox)</t>
  </si>
  <si>
    <r>
      <t>Maximum billable work days (</t>
    </r>
    <r>
      <rPr>
        <i/>
      </rPr>
      <t>after</t>
    </r>
    <r>
      <t xml:space="preserve"> below deductions)</t>
    </r>
  </si>
  <si>
    <t>Software</t>
  </si>
  <si>
    <r>
      <t>Maximum billable work hours (</t>
    </r>
    <r>
      <rPr>
        <i/>
      </rPr>
      <t xml:space="preserve">after </t>
    </r>
    <r>
      <t>below deductions)</t>
    </r>
  </si>
  <si>
    <t>Electronics (e.g., computer, tablet)</t>
  </si>
  <si>
    <t>(Since you only need to buy a computer every few years, this cost can be spread out over years.)</t>
  </si>
  <si>
    <t>Internet</t>
  </si>
  <si>
    <t>Non-billable days</t>
  </si>
  <si>
    <t>Home office expenses and/or ,co-working space</t>
  </si>
  <si>
    <t>Vacation</t>
  </si>
  <si>
    <t>Professional services (e.g., accountant, lawyer)</t>
  </si>
  <si>
    <t>Sick days</t>
  </si>
  <si>
    <t>Insurance</t>
  </si>
  <si>
    <t>Statutory holidays</t>
  </si>
  <si>
    <t>Conferences, training, courses</t>
  </si>
  <si>
    <t>Total non-billable work days per year</t>
  </si>
  <si>
    <t>Other/miscellaneous expenses</t>
  </si>
  <si>
    <t>Total expenses</t>
  </si>
  <si>
    <t>Non-billable hours</t>
  </si>
  <si>
    <t>Lunch break (hours per day)</t>
  </si>
  <si>
    <t>Hourly rate/annual income</t>
  </si>
  <si>
    <t>Lunch break (hours per year)</t>
  </si>
  <si>
    <t>(Lunch break hours x billable work days)</t>
  </si>
  <si>
    <t>Desired annual income</t>
  </si>
  <si>
    <t>Misc admin tasks (e.g., emails) (hours per day)</t>
  </si>
  <si>
    <t>Hourly rate</t>
  </si>
  <si>
    <t>(Desired annual income % billable hours)</t>
  </si>
  <si>
    <t>Misc admin tasks (e.g., emails) (hours per year)</t>
  </si>
  <si>
    <t>(Miscellaneous admin tasks hours x billable work days)</t>
  </si>
  <si>
    <t>Total non-billable hours per year</t>
  </si>
  <si>
    <t>Estimated income tax rate</t>
  </si>
  <si>
    <t>(Check the % rate for your tax bracket in your city)</t>
  </si>
  <si>
    <t>Estimated income tax amount</t>
  </si>
  <si>
    <t>(Amount to set aside for tax time)</t>
  </si>
  <si>
    <t>Non-billable client work</t>
  </si>
  <si>
    <r>
      <t xml:space="preserve">Estimated annual </t>
    </r>
    <r>
      <rPr>
        <b/>
      </rPr>
      <t>net</t>
    </r>
    <r>
      <t xml:space="preserve"> income</t>
    </r>
  </si>
  <si>
    <t>(Income – tax amount)</t>
  </si>
  <si>
    <t>Number of clients per year</t>
  </si>
  <si>
    <r>
      <t xml:space="preserve">Estimated annual </t>
    </r>
    <r>
      <rPr>
        <b/>
      </rPr>
      <t>net</t>
    </r>
    <r>
      <t xml:space="preserve"> income </t>
    </r>
    <r>
      <rPr>
        <i/>
      </rPr>
      <t>after</t>
    </r>
    <r>
      <t xml:space="preserve"> expenses</t>
    </r>
  </si>
  <si>
    <t>Non billable client work (hours per project)</t>
  </si>
  <si>
    <r>
      <t xml:space="preserve">Estimated monthly </t>
    </r>
    <r>
      <rPr>
        <b/>
      </rPr>
      <t>net</t>
    </r>
    <r>
      <t xml:space="preserve"> income </t>
    </r>
    <r>
      <rPr>
        <i/>
      </rPr>
      <t xml:space="preserve">after </t>
    </r>
    <r>
      <t>expenses</t>
    </r>
  </si>
  <si>
    <t>Total non-billable client work hours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</si>
</sst>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0.0"/>
      <color rgb="FF000000"/>
      <name val="Arial"/>
    </font>
    <font>
      <b/>
      <i/>
      <sz val="14.0"/>
      <color rgb="FF1155CC"/>
      <name val="Arial"/>
    </font>
    <font>
      <color theme="1"/>
      <name val="Arial"/>
    </font>
    <font>
      <i/>
      <sz val="12.0"/>
      <color rgb="FF000000"/>
      <name val="Arial"/>
    </font>
    <font>
      <b/>
      <sz val="18.0"/>
      <color rgb="FF000000"/>
      <name val="Arial"/>
    </font>
    <font>
      <sz val="8.0"/>
      <color theme="1"/>
      <name val="Arial"/>
    </font>
    <font>
      <b/>
      <sz val="12.0"/>
      <color theme="1"/>
      <name val="Arial"/>
    </font>
    <font>
      <b/>
      <color theme="1"/>
      <name val="Arial"/>
    </font>
    <font>
      <b/>
      <color rgb="FF000000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E06666"/>
        <bgColor rgb="FFE06666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Font="1"/>
    <xf borderId="0" fillId="2" fontId="3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3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3" fontId="2" numFmtId="0" xfId="0" applyAlignment="1" applyFont="1">
      <alignment horizontal="right" vertical="bottom"/>
    </xf>
    <xf borderId="0" fillId="3" fontId="5" numFmtId="0" xfId="0" applyAlignment="1" applyFont="1">
      <alignment shrinkToFit="0" vertical="bottom" wrapText="0"/>
    </xf>
    <xf borderId="0" fillId="4" fontId="6" numFmtId="0" xfId="0" applyAlignment="1" applyFill="1" applyFont="1">
      <alignment vertical="bottom"/>
    </xf>
    <xf borderId="0" fillId="4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5" fontId="2" numFmtId="164" xfId="0" applyAlignment="1" applyFill="1" applyFont="1" applyNumberFormat="1">
      <alignment horizontal="right" vertical="bottom"/>
    </xf>
    <xf borderId="0" fillId="3" fontId="7" numFmtId="0" xfId="0" applyAlignment="1" applyFont="1">
      <alignment readingOrder="0" shrinkToFit="0" vertical="bottom" wrapText="0"/>
    </xf>
    <xf borderId="0" fillId="3" fontId="7" numFmtId="0" xfId="0" applyAlignment="1" applyFont="1">
      <alignment vertical="bottom"/>
    </xf>
    <xf borderId="0" fillId="3" fontId="7" numFmtId="0" xfId="0" applyAlignment="1" applyFont="1">
      <alignment horizontal="right" vertical="bottom"/>
    </xf>
    <xf borderId="0" fillId="3" fontId="8" numFmtId="0" xfId="0" applyAlignment="1" applyFont="1">
      <alignment readingOrder="0" shrinkToFit="0" vertical="bottom" wrapText="0"/>
    </xf>
    <xf borderId="0" fillId="3" fontId="7" numFmtId="0" xfId="0" applyAlignment="1" applyFont="1">
      <alignment horizontal="right" vertical="bottom"/>
    </xf>
    <xf borderId="0" fillId="3" fontId="5" numFmtId="0" xfId="0" applyAlignment="1" applyFont="1">
      <alignment readingOrder="0" vertical="bottom"/>
    </xf>
    <xf borderId="0" fillId="4" fontId="6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5" fontId="2" numFmtId="0" xfId="0" applyAlignment="1" applyFont="1">
      <alignment horizontal="right" readingOrder="0" vertical="bottom"/>
    </xf>
    <xf borderId="0" fillId="5" fontId="2" numFmtId="0" xfId="0" applyAlignment="1" applyFont="1">
      <alignment horizontal="right" vertical="bottom"/>
    </xf>
    <xf borderId="0" fillId="5" fontId="2" numFmtId="0" xfId="0" applyAlignment="1" applyFont="1">
      <alignment horizontal="right" vertical="bottom"/>
    </xf>
    <xf borderId="0" fillId="3" fontId="7" numFmtId="0" xfId="0" applyAlignment="1" applyFont="1">
      <alignment readingOrder="0" vertical="bottom"/>
    </xf>
    <xf borderId="0" fillId="3" fontId="7" numFmtId="164" xfId="0" applyAlignment="1" applyFont="1" applyNumberFormat="1">
      <alignment horizontal="right" vertical="bottom"/>
    </xf>
    <xf borderId="0" fillId="3" fontId="2" numFmtId="164" xfId="0" applyAlignment="1" applyFont="1" applyNumberFormat="1">
      <alignment vertical="bottom"/>
    </xf>
    <xf borderId="0" fillId="4" fontId="6" numFmtId="0" xfId="0" applyAlignment="1" applyFont="1">
      <alignment readingOrder="0" vertical="bottom"/>
    </xf>
    <xf borderId="0" fillId="4" fontId="2" numFmtId="164" xfId="0" applyAlignment="1" applyFont="1" applyNumberFormat="1">
      <alignment vertical="bottom"/>
    </xf>
    <xf borderId="0" fillId="5" fontId="7" numFmtId="164" xfId="0" applyAlignment="1" applyFont="1" applyNumberFormat="1">
      <alignment horizontal="right" readingOrder="0" vertical="bottom"/>
    </xf>
    <xf borderId="0" fillId="3" fontId="5" numFmtId="0" xfId="0" applyAlignment="1" applyFont="1">
      <alignment readingOrder="0" shrinkToFit="0" vertical="bottom" wrapText="0"/>
    </xf>
    <xf borderId="0" fillId="5" fontId="2" numFmtId="9" xfId="0" applyAlignment="1" applyFont="1" applyNumberFormat="1">
      <alignment horizontal="right" vertical="bottom"/>
    </xf>
    <xf borderId="0" fillId="3" fontId="2" numFmtId="164" xfId="0" applyAlignment="1" applyFont="1" applyNumberFormat="1">
      <alignment horizontal="right" vertical="bottom"/>
    </xf>
    <xf borderId="0" fillId="3" fontId="9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2.29"/>
    <col customWidth="1" min="2" max="3" width="12.57"/>
    <col customWidth="1" min="4" max="4" width="13.29"/>
    <col customWidth="1" min="5" max="5" width="13.71"/>
    <col customWidth="1" min="6" max="6" width="2.43"/>
    <col customWidth="1" min="7" max="7" width="43.43"/>
    <col customWidth="1" min="8" max="8" width="12.57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5"/>
      <c r="B3" s="5"/>
      <c r="C3" s="5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5"/>
      <c r="B4" s="5"/>
      <c r="C4" s="5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6" t="s">
        <v>2</v>
      </c>
      <c r="B5" s="7"/>
      <c r="C5" s="7"/>
      <c r="D5" s="7"/>
      <c r="E5" s="7"/>
      <c r="F5" s="7"/>
      <c r="G5" s="7"/>
      <c r="H5" s="7"/>
      <c r="I5" s="7"/>
      <c r="J5" s="7"/>
      <c r="K5" s="7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8" t="s">
        <v>3</v>
      </c>
      <c r="B6" s="8"/>
      <c r="C6" s="9">
        <f>52*5</f>
        <v>260</v>
      </c>
      <c r="D6" s="10" t="s">
        <v>4</v>
      </c>
      <c r="E6" s="7"/>
      <c r="F6" s="7"/>
      <c r="G6" s="11" t="s">
        <v>5</v>
      </c>
      <c r="H6" s="12"/>
      <c r="I6" s="12"/>
      <c r="J6" s="12"/>
      <c r="K6" s="12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8" t="s">
        <v>6</v>
      </c>
      <c r="B7" s="8"/>
      <c r="C7" s="9">
        <f>C6*8</f>
        <v>2080</v>
      </c>
      <c r="D7" s="10" t="s">
        <v>7</v>
      </c>
      <c r="E7" s="7"/>
      <c r="F7" s="7"/>
      <c r="G7" s="13" t="s">
        <v>8</v>
      </c>
      <c r="H7" s="14">
        <v>200.0</v>
      </c>
      <c r="I7" s="7"/>
      <c r="J7" s="7"/>
      <c r="K7" s="7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15" t="s">
        <v>9</v>
      </c>
      <c r="B8" s="16"/>
      <c r="C8" s="17">
        <f>C6-B15</f>
        <v>231</v>
      </c>
      <c r="D8" s="7"/>
      <c r="E8" s="7"/>
      <c r="F8" s="8"/>
      <c r="G8" s="7" t="s">
        <v>10</v>
      </c>
      <c r="H8" s="14">
        <v>200.0</v>
      </c>
      <c r="I8" s="7"/>
      <c r="J8" s="7"/>
      <c r="K8" s="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18" t="s">
        <v>11</v>
      </c>
      <c r="B9" s="16"/>
      <c r="C9" s="19">
        <f>(C8*8)-B22-B27</f>
        <v>955</v>
      </c>
      <c r="D9" s="7"/>
      <c r="E9" s="7"/>
      <c r="F9" s="8"/>
      <c r="G9" s="13" t="s">
        <v>12</v>
      </c>
      <c r="H9" s="14">
        <v>1500.0</v>
      </c>
      <c r="I9" s="20" t="s">
        <v>13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8"/>
      <c r="B10" s="8"/>
      <c r="C10" s="7"/>
      <c r="D10" s="7"/>
      <c r="E10" s="7"/>
      <c r="F10" s="8"/>
      <c r="G10" s="8" t="s">
        <v>14</v>
      </c>
      <c r="H10" s="14">
        <v>600.0</v>
      </c>
      <c r="I10" s="7"/>
      <c r="J10" s="7"/>
      <c r="K10" s="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21" t="s">
        <v>15</v>
      </c>
      <c r="B11" s="22"/>
      <c r="C11" s="22"/>
      <c r="D11" s="12"/>
      <c r="E11" s="12"/>
      <c r="F11" s="8"/>
      <c r="G11" s="13" t="s">
        <v>16</v>
      </c>
      <c r="H11" s="14">
        <v>1000.0</v>
      </c>
      <c r="I11" s="7"/>
      <c r="J11" s="7"/>
      <c r="K11" s="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8" t="s">
        <v>17</v>
      </c>
      <c r="B12" s="23">
        <v>14.0</v>
      </c>
      <c r="C12" s="7"/>
      <c r="D12" s="7"/>
      <c r="E12" s="7"/>
      <c r="F12" s="8"/>
      <c r="G12" s="13" t="s">
        <v>18</v>
      </c>
      <c r="H12" s="14">
        <v>2000.0</v>
      </c>
      <c r="I12" s="7"/>
      <c r="J12" s="7"/>
      <c r="K12" s="7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8" t="s">
        <v>19</v>
      </c>
      <c r="B13" s="24">
        <v>5.0</v>
      </c>
      <c r="C13" s="7"/>
      <c r="D13" s="7"/>
      <c r="E13" s="7"/>
      <c r="F13" s="8"/>
      <c r="G13" s="8" t="s">
        <v>20</v>
      </c>
      <c r="H13" s="14">
        <v>1500.0</v>
      </c>
      <c r="I13" s="8"/>
      <c r="J13" s="8"/>
      <c r="K13" s="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8" t="s">
        <v>21</v>
      </c>
      <c r="B14" s="25">
        <v>10.0</v>
      </c>
      <c r="C14" s="8"/>
      <c r="D14" s="7"/>
      <c r="E14" s="7"/>
      <c r="F14" s="8"/>
      <c r="G14" s="8" t="s">
        <v>22</v>
      </c>
      <c r="H14" s="14">
        <v>2000.0</v>
      </c>
      <c r="I14" s="7"/>
      <c r="J14" s="7"/>
      <c r="K14" s="7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26" t="s">
        <v>23</v>
      </c>
      <c r="B15" s="19">
        <f>SUM(B12:B14)</f>
        <v>29</v>
      </c>
      <c r="C15" s="8"/>
      <c r="D15" s="7"/>
      <c r="E15" s="7"/>
      <c r="F15" s="8"/>
      <c r="G15" s="13" t="s">
        <v>24</v>
      </c>
      <c r="H15" s="14">
        <v>1000.0</v>
      </c>
      <c r="I15" s="7"/>
      <c r="J15" s="7"/>
      <c r="K15" s="7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8"/>
      <c r="B16" s="7"/>
      <c r="C16" s="8"/>
      <c r="D16" s="7"/>
      <c r="E16" s="7"/>
      <c r="F16" s="8"/>
      <c r="G16" s="16" t="s">
        <v>25</v>
      </c>
      <c r="H16" s="27">
        <f>SUM(H7:H15)</f>
        <v>10000</v>
      </c>
      <c r="I16" s="7"/>
      <c r="J16" s="7"/>
      <c r="K16" s="7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11" t="s">
        <v>26</v>
      </c>
      <c r="B17" s="12"/>
      <c r="C17" s="12"/>
      <c r="D17" s="12"/>
      <c r="E17" s="12"/>
      <c r="F17" s="16"/>
      <c r="G17" s="8"/>
      <c r="H17" s="28"/>
      <c r="I17" s="7"/>
      <c r="J17" s="7"/>
      <c r="K17" s="7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8" t="s">
        <v>27</v>
      </c>
      <c r="B18" s="24">
        <v>1.0</v>
      </c>
      <c r="C18" s="8"/>
      <c r="D18" s="7"/>
      <c r="E18" s="7"/>
      <c r="F18" s="8"/>
      <c r="G18" s="29" t="s">
        <v>28</v>
      </c>
      <c r="H18" s="30"/>
      <c r="I18" s="12"/>
      <c r="J18" s="12"/>
      <c r="K18" s="12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8" t="s">
        <v>29</v>
      </c>
      <c r="B19" s="9">
        <f>C8*B18</f>
        <v>231</v>
      </c>
      <c r="C19" s="10" t="s">
        <v>30</v>
      </c>
      <c r="D19" s="8"/>
      <c r="E19" s="7"/>
      <c r="F19" s="7"/>
      <c r="G19" s="16" t="s">
        <v>31</v>
      </c>
      <c r="H19" s="31">
        <v>65000.0</v>
      </c>
      <c r="I19" s="7"/>
      <c r="J19" s="7"/>
      <c r="K19" s="7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13" t="s">
        <v>32</v>
      </c>
      <c r="B20" s="25">
        <v>2.0</v>
      </c>
      <c r="C20" s="8"/>
      <c r="D20" s="7"/>
      <c r="E20" s="7"/>
      <c r="F20" s="7"/>
      <c r="G20" s="16" t="s">
        <v>33</v>
      </c>
      <c r="H20" s="27">
        <f>H19/C9</f>
        <v>68.06282723</v>
      </c>
      <c r="I20" s="32" t="s">
        <v>34</v>
      </c>
      <c r="J20" s="7"/>
      <c r="K20" s="7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13" t="s">
        <v>35</v>
      </c>
      <c r="B21" s="9">
        <f>B20*C8</f>
        <v>462</v>
      </c>
      <c r="C21" s="32" t="s">
        <v>36</v>
      </c>
      <c r="D21" s="8"/>
      <c r="E21" s="7"/>
      <c r="F21" s="7"/>
      <c r="G21" s="7"/>
      <c r="H21" s="28"/>
      <c r="I21" s="7"/>
      <c r="J21" s="7"/>
      <c r="K21" s="7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26" t="s">
        <v>37</v>
      </c>
      <c r="B22" s="17">
        <f>B19+B21</f>
        <v>693</v>
      </c>
      <c r="C22" s="8"/>
      <c r="D22" s="7"/>
      <c r="E22" s="7"/>
      <c r="F22" s="8"/>
      <c r="G22" s="8" t="s">
        <v>38</v>
      </c>
      <c r="H22" s="33">
        <v>0.25</v>
      </c>
      <c r="I22" s="10" t="s">
        <v>39</v>
      </c>
      <c r="J22" s="7"/>
      <c r="K22" s="7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8"/>
      <c r="B23" s="7"/>
      <c r="C23" s="7"/>
      <c r="D23" s="7"/>
      <c r="E23" s="7"/>
      <c r="F23" s="8"/>
      <c r="G23" s="8" t="s">
        <v>40</v>
      </c>
      <c r="H23" s="34">
        <f>H19*H22</f>
        <v>16250</v>
      </c>
      <c r="I23" s="10" t="s">
        <v>41</v>
      </c>
      <c r="J23" s="7"/>
      <c r="K23" s="7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21" t="s">
        <v>42</v>
      </c>
      <c r="B24" s="12"/>
      <c r="C24" s="22"/>
      <c r="D24" s="12"/>
      <c r="E24" s="12"/>
      <c r="F24" s="7"/>
      <c r="G24" s="35" t="s">
        <v>43</v>
      </c>
      <c r="H24" s="34">
        <f>H19-H23</f>
        <v>48750</v>
      </c>
      <c r="I24" s="32" t="s">
        <v>44</v>
      </c>
      <c r="J24" s="7"/>
      <c r="K24" s="7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7" t="s">
        <v>45</v>
      </c>
      <c r="B25" s="25">
        <v>5.0</v>
      </c>
      <c r="C25" s="7"/>
      <c r="D25" s="7"/>
      <c r="E25" s="7"/>
      <c r="F25" s="7"/>
      <c r="G25" s="35" t="s">
        <v>46</v>
      </c>
      <c r="H25" s="34">
        <f>H24-H16</f>
        <v>38750</v>
      </c>
      <c r="I25" s="8"/>
      <c r="J25" s="7"/>
      <c r="K25" s="7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8" t="s">
        <v>47</v>
      </c>
      <c r="B26" s="24">
        <v>40.0</v>
      </c>
      <c r="C26" s="8"/>
      <c r="D26" s="7"/>
      <c r="E26" s="7"/>
      <c r="F26" s="7"/>
      <c r="G26" s="13" t="s">
        <v>48</v>
      </c>
      <c r="H26" s="34">
        <f>H25/12</f>
        <v>3229.166667</v>
      </c>
      <c r="I26" s="8"/>
      <c r="J26" s="7"/>
      <c r="K26" s="7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26" t="s">
        <v>49</v>
      </c>
      <c r="B27" s="17">
        <f>B25*B26</f>
        <v>200</v>
      </c>
      <c r="C27" s="7"/>
      <c r="D27" s="7"/>
      <c r="E27" s="7"/>
      <c r="F27" s="7"/>
      <c r="G27" s="8"/>
      <c r="H27" s="28"/>
      <c r="I27" s="8"/>
      <c r="J27" s="7"/>
      <c r="K27" s="7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8"/>
      <c r="B28" s="8"/>
      <c r="C28" s="8"/>
      <c r="D28" s="7"/>
      <c r="E28" s="7"/>
      <c r="F28" s="7"/>
      <c r="G28" s="8"/>
      <c r="H28" s="7"/>
      <c r="I28" s="8"/>
      <c r="J28" s="7"/>
      <c r="K28" s="7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</sheetData>
  <mergeCells count="1">
    <mergeCell ref="I9:K9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