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BADAL\Downloads\EXCEL PRACTICE\"/>
    </mc:Choice>
  </mc:AlternateContent>
  <xr:revisionPtr revIDLastSave="0" documentId="13_ncr:1_{FD853F8C-15EA-4439-B125-414D7982DEFF}" xr6:coauthVersionLast="47" xr6:coauthVersionMax="47" xr10:uidLastSave="{00000000-0000-0000-0000-000000000000}"/>
  <bookViews>
    <workbookView xWindow="-108" yWindow="-108" windowWidth="23256" windowHeight="12456" activeTab="1" xr2:uid="{1EAB86F4-D5AB-4B2E-9CB5-27FA713B51DF}"/>
  </bookViews>
  <sheets>
    <sheet name="Pivot Report" sheetId="1" r:id="rId1"/>
    <sheet name="Dashboard" sheetId="5" r:id="rId2"/>
  </sheets>
  <definedNames>
    <definedName name="Slicer_Date__Month">#N/A</definedName>
    <definedName name="Slicer_Date__Year">#N/A</definedName>
  </definedNames>
  <calcPr calcId="191029"/>
  <pivotCaches>
    <pivotCache cacheId="51" r:id="rId3"/>
    <pivotCache cacheId="54" r:id="rId4"/>
    <pivotCache cacheId="57" r:id="rId5"/>
    <pivotCache cacheId="60" r:id="rId6"/>
    <pivotCache cacheId="63" r:id="rId7"/>
    <pivotCache cacheId="66" r:id="rId8"/>
    <pivotCache cacheId="69" r:id="rId9"/>
    <pivotCache cacheId="72" r:id="rId10"/>
    <pivotCache cacheId="75" r:id="rId11"/>
    <pivotCache cacheId="78" r:id="rId12"/>
    <pivotCache cacheId="81" r:id="rId13"/>
    <pivotCache cacheId="84"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426eb2c2-3a8a-4e16-a618-807a8a5a5350" name="Calender_table" connection="Query - Calender_table"/>
          <x15:modelTable id="Hospital Emergency Room Data_11c91dec-f5d5-4369-a6cc-1d7317c8ba96" name="Hospital Emergency Room Data" connection="Query - Hospital Emergency Room Data"/>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1" l="1"/>
  <c r="D42" i="1"/>
  <c r="C41" i="1"/>
  <c r="D41" i="1"/>
  <c r="B41" i="1"/>
  <c r="B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E2BA41-1BD2-4E46-9DE6-F8BAA6D5C572}" name="Query - Calender_table" description="Connection to the 'Calender_table' query in the workbook." type="100" refreshedVersion="7" minRefreshableVersion="5">
    <extLst>
      <ext xmlns:x15="http://schemas.microsoft.com/office/spreadsheetml/2010/11/main" uri="{DE250136-89BD-433C-8126-D09CA5730AF9}">
        <x15:connection id="d9f82644-c22c-49c0-aaec-7b06ad8d6071"/>
      </ext>
    </extLst>
  </connection>
  <connection id="2" xr16:uid="{85D84E64-BB00-46CF-A683-398A43A08290}"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ca6df575-f40c-4654-b6b2-e2335b552304"/>
      </ext>
    </extLst>
  </connection>
  <connection id="3" xr16:uid="{DD319535-57EB-42AB-BB53-9F1A2D21BAC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<sst xmlns="http://schemas.openxmlformats.org/spreadsheetml/2006/main" count="163" uniqueCount="79">
  <si>
    <t xml:space="preserve"> </t>
  </si>
  <si>
    <t>Distinct Count of Patient Id</t>
  </si>
  <si>
    <t>No. of patient</t>
  </si>
  <si>
    <t>Average of Patient Waittime</t>
  </si>
  <si>
    <t>Average of Patient Satisfaction Score</t>
  </si>
  <si>
    <t>Row Labels</t>
  </si>
  <si>
    <t>Grand Total</t>
  </si>
  <si>
    <t>Daily trends of no of patient</t>
  </si>
  <si>
    <t>Average wait time</t>
  </si>
  <si>
    <t>Patient satisfactory level</t>
  </si>
  <si>
    <t>Count of Patient attend status</t>
  </si>
  <si>
    <t>Count of Patient Admission Flag</t>
  </si>
  <si>
    <t>Admitted</t>
  </si>
  <si>
    <t>Not Admitted</t>
  </si>
  <si>
    <t>Count of Patient Admission Flag2</t>
  </si>
  <si>
    <t>Admission Status</t>
  </si>
  <si>
    <t>No. of Patient</t>
  </si>
  <si>
    <t>% Status</t>
  </si>
  <si>
    <t xml:space="preserve">Status </t>
  </si>
  <si>
    <t>0-09</t>
  </si>
  <si>
    <t>10-19</t>
  </si>
  <si>
    <t>20-29</t>
  </si>
  <si>
    <t>30-39</t>
  </si>
  <si>
    <t>40-49</t>
  </si>
  <si>
    <t>50-59</t>
  </si>
  <si>
    <t>60-69</t>
  </si>
  <si>
    <t>70-79</t>
  </si>
  <si>
    <t>Count of Age_group</t>
  </si>
  <si>
    <t>Age group wise analysis</t>
  </si>
  <si>
    <t>Ontime</t>
  </si>
  <si>
    <t>Delayed</t>
  </si>
  <si>
    <t>Attended Status</t>
  </si>
  <si>
    <t>Patient By Gender</t>
  </si>
  <si>
    <t>FEMALE</t>
  </si>
  <si>
    <t>MALE</t>
  </si>
  <si>
    <t>Count of Patient Gender</t>
  </si>
  <si>
    <t>Referral</t>
  </si>
  <si>
    <t>Cardiology</t>
  </si>
  <si>
    <t>Gastroenterology</t>
  </si>
  <si>
    <t>General Practice</t>
  </si>
  <si>
    <t>Neurology</t>
  </si>
  <si>
    <t>None</t>
  </si>
  <si>
    <t>Orthopedics</t>
  </si>
  <si>
    <t>Physiotherapy</t>
  </si>
  <si>
    <t>Renal</t>
  </si>
  <si>
    <t>Count of Department Referral</t>
  </si>
  <si>
    <t>Slicer Date</t>
  </si>
  <si>
    <t>2023</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</si>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</sst>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0"/>
      <name val="Calibri"/>
      <family val="2"/>
      <scheme val="minor"/>
    </font>
    <font>
      <b/>
      <sz val="18"/>
      <color rgb="FF000000"/>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0" tint="-4.9989318521683403E-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0" fillId="3" borderId="0" xfId="0" applyFill="1" applyAlignment="1">
      <alignment horizontal="center"/>
    </xf>
    <xf numFmtId="10" fontId="0" fillId="3" borderId="0" xfId="1" applyNumberFormat="1" applyFont="1" applyFill="1" applyAlignment="1">
      <alignment horizontal="center"/>
    </xf>
    <xf numFmtId="0" fontId="2" fillId="4" borderId="0" xfId="0" applyFont="1" applyFill="1" applyAlignment="1">
      <alignment horizontal="center"/>
    </xf>
    <xf numFmtId="0" fontId="3" fillId="0" borderId="0" xfId="0" applyFont="1" applyAlignment="1">
      <alignment horizontal="center" vertical="center"/>
    </xf>
    <xf numFmtId="0" fontId="0" fillId="0" borderId="0" xfId="0" applyNumberFormat="1"/>
  </cellXfs>
  <cellStyles count="2">
    <cellStyle name="Normal" xfId="0" builtinId="0"/>
    <cellStyle name="Percent" xfId="1" builtinId="5"/>
  </cellStyles>
  <dxfs count="63">
    <dxf>
      <numFmt numFmtId="1" formatCode="0"/>
    </dxf>
    <dxf>
      <numFmt numFmtId="1" formatCode="0"/>
    </dxf>
    <dxf>
      <numFmt numFmtId="2" formatCode="0.00"/>
    </dxf>
    <dxf>
      <numFmt numFmtId="13" formatCode="0%"/>
    </dxf>
    <dxf>
      <numFmt numFmtId="13" formatCode="0%"/>
    </dxf>
    <dxf>
      <numFmt numFmtId="0" formatCode="General"/>
    </dxf>
    <dxf>
      <numFmt numFmtId="2" formatCode="0.00"/>
    </dxf>
    <dxf>
      <numFmt numFmtId="1" formatCode="0"/>
    </dxf>
    <dxf>
      <numFmt numFmtId="164" formatCode="0.0"/>
    </dxf>
    <dxf>
      <numFmt numFmtId="1" formatCode="0"/>
    </dxf>
    <dxf>
      <numFmt numFmtId="2" formatCode="0.00"/>
    </dxf>
    <dxf>
      <numFmt numFmtId="2" formatCode="0.00"/>
    </dxf>
    <dxf>
      <numFmt numFmtId="0" formatCode="General"/>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64" formatCode="0.0"/>
    </dxf>
    <dxf>
      <numFmt numFmtId="1" formatCode="0"/>
    </dxf>
    <dxf>
      <numFmt numFmtId="2" formatCode="0.00"/>
    </dxf>
    <dxf>
      <numFmt numFmtId="2" formatCode="0.00"/>
    </dxf>
    <dxf>
      <numFmt numFmtId="0" formatCode="General"/>
    </dxf>
    <dxf>
      <numFmt numFmtId="14" formatCode="0.00%"/>
    </dxf>
    <dxf>
      <numFmt numFmtId="2" formatCode="0.00"/>
    </dxf>
    <dxf>
      <numFmt numFmtId="2" formatCode="0.00"/>
    </dxf>
    <dxf>
      <numFmt numFmtId="1" formatCode="0"/>
    </dxf>
    <dxf>
      <numFmt numFmtId="2" formatCode="0.00"/>
    </dxf>
    <dxf>
      <numFmt numFmtId="13" formatCode="0%"/>
    </dxf>
    <dxf>
      <numFmt numFmtId="13" formatCode="0%"/>
    </dxf>
    <dxf>
      <numFmt numFmtId="0" formatCode="General"/>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0" formatCode="General"/>
    </dxf>
    <dxf>
      <numFmt numFmtId="13" formatCode="0%"/>
    </dxf>
    <dxf>
      <numFmt numFmtId="13"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64" formatCode="0.0"/>
    </dxf>
    <dxf>
      <numFmt numFmtId="2" formatCode="0.00"/>
    </dxf>
    <dxf>
      <numFmt numFmtId="14" formatCode="0.00%"/>
    </dxf>
    <dxf>
      <numFmt numFmtId="0" formatCode="General"/>
    </dxf>
    <dxf>
      <numFmt numFmtId="2" formatCode="0.00"/>
    </dxf>
    <dxf>
      <numFmt numFmtId="1" formatCode="0"/>
    </dxf>
    <dxf>
      <font>
        <sz val="12"/>
      </font>
      <fill>
        <patternFill>
          <bgColor theme="4" tint="0.39994506668294322"/>
        </patternFill>
      </fill>
    </dxf>
    <dxf>
      <font>
        <sz val="12"/>
      </font>
    </dxf>
    <dxf>
      <font>
        <u/>
        <sz val="20"/>
      </font>
      <fill>
        <patternFill>
          <bgColor theme="0"/>
        </patternFill>
      </fill>
    </dxf>
    <dxf>
      <font>
        <b/>
        <color theme="1"/>
      </font>
      <border>
        <bottom style="thin">
          <color theme="5"/>
        </bottom>
        <vertical/>
        <horizontal/>
      </border>
    </dxf>
    <dxf>
      <font>
        <sz val="12"/>
        <color theme="1"/>
      </font>
      <fill>
        <patternFill patternType="solid">
          <fgColor auto="1"/>
          <bgColor theme="0"/>
        </patternFill>
      </fill>
      <border diagonalUp="0" diagonalDown="0">
        <left/>
        <right/>
        <top/>
        <bottom/>
        <vertical/>
        <horizontal/>
      </border>
    </dxf>
    <dxf>
      <font>
        <sz val="12"/>
      </font>
      <fill>
        <patternFill>
          <bgColor theme="0"/>
        </patternFill>
      </fill>
    </dxf>
  </dxfs>
  <tableStyles count="6" defaultTableStyle="TableStyleMedium2" defaultPivotStyle="PivotStyleLight16">
    <tableStyle name="My slicer" pivot="0" table="0" count="1" xr9:uid="{426CE2C3-EF87-4BDA-9F3C-BDA6CD1195A9}">
      <tableStyleElement type="wholeTable" dxfId="62"/>
    </tableStyle>
    <tableStyle name="My slicer1" pivot="0" table="0" count="10" xr9:uid="{00F0E142-5BDE-4216-9367-477E0E4EF19A}">
      <tableStyleElement type="wholeTable" dxfId="61"/>
      <tableStyleElement type="headerRow" dxfId="60"/>
    </tableStyle>
    <tableStyle name="My style" pivot="0" table="0" count="1" xr9:uid="{18860ABF-091F-4E2C-BFF3-E6A9D5F7376E}">
      <tableStyleElement type="wholeTable" dxfId="59"/>
    </tableStyle>
    <tableStyle name="Slicer Style 1" pivot="0" table="0" count="1" xr9:uid="{6E85ADA5-3916-4831-92AA-C19DE85343A5}">
      <tableStyleElement type="wholeTable" dxfId="58"/>
    </tableStyle>
    <tableStyle name="Slicer Style 2" pivot="0" table="0" count="1" xr9:uid="{CED3D01E-4B30-40BB-A769-F7C3B6B5CCB8}">
      <tableStyleElement type="wholeTable" dxfId="57"/>
    </tableStyle>
    <tableStyle name="Slicer Style 3" pivot="0" table="0" count="0" xr9:uid="{2AA80499-58DC-4716-8534-F791601060C6}"/>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 name="My slic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BE8085-D586-41EC-BFB7-383E4B669A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08D0C7-524C-40CF-B788-9BD62E86A17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08D0C7-524C-40CF-B788-9BD62E86A17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BE8085-D586-41EC-BFB7-383E4B669A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BF479B-4799-478D-B4BB-D9A761482B0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53707-96A3-4433-9B9B-1BC1D10ADE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BF479B-4799-478D-B4BB-D9A761482B0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53707-96A3-4433-9B9B-1BC1D10ADE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pivotFmt>
      <c:pivotFmt>
        <c:idx val="18"/>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Report'!$C$28</c:f>
              <c:strCache>
                <c:ptCount val="1"/>
                <c:pt idx="0">
                  <c:v>Count of Patient Admission Flag</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Report'!$B$29:$B$31</c:f>
              <c:strCache>
                <c:ptCount val="2"/>
                <c:pt idx="0">
                  <c:v>Admitted</c:v>
                </c:pt>
                <c:pt idx="1">
                  <c:v>Not Admitted</c:v>
                </c:pt>
              </c:strCache>
            </c:strRef>
          </c:cat>
          <c:val>
            <c:numRef>
              <c:f>'Pivot Report'!$C$29:$C$31</c:f>
              <c:numCache>
                <c:formatCode>General</c:formatCode>
                <c:ptCount val="2"/>
                <c:pt idx="0">
                  <c:v>229</c:v>
                </c:pt>
                <c:pt idx="1">
                  <c:v>251</c:v>
                </c:pt>
              </c:numCache>
            </c:numRef>
          </c:val>
          <c:extLst>
            <c:ext xmlns:c16="http://schemas.microsoft.com/office/drawing/2014/chart" uri="{C3380CC4-5D6E-409C-BE32-E72D297353CC}">
              <c16:uniqueId val="{00000001-E9EC-4960-ADD5-91D80C9162F9}"/>
            </c:ext>
          </c:extLst>
        </c:ser>
        <c:ser>
          <c:idx val="1"/>
          <c:order val="1"/>
          <c:tx>
            <c:strRef>
              <c:f>'Pivot Report'!$D$28</c:f>
              <c:strCache>
                <c:ptCount val="1"/>
                <c:pt idx="0">
                  <c:v>Count of Patient Admission Flag2</c:v>
                </c:pt>
              </c:strCache>
            </c:strRef>
          </c:tx>
          <c:spPr>
            <a:solidFill>
              <a:schemeClr val="accent2"/>
            </a:solidFill>
            <a:ln>
              <a:noFill/>
            </a:ln>
            <a:effectLst/>
          </c:spPr>
          <c:invertIfNegative val="0"/>
          <c:cat>
            <c:strRef>
              <c:f>'Pivot Report'!$B$29:$B$31</c:f>
              <c:strCache>
                <c:ptCount val="2"/>
                <c:pt idx="0">
                  <c:v>Admitted</c:v>
                </c:pt>
                <c:pt idx="1">
                  <c:v>Not Admitted</c:v>
                </c:pt>
              </c:strCache>
            </c:strRef>
          </c:cat>
          <c:val>
            <c:numRef>
              <c:f>'Pivot Report'!$D$29:$D$31</c:f>
              <c:numCache>
                <c:formatCode>0.00%</c:formatCode>
                <c:ptCount val="2"/>
                <c:pt idx="0">
                  <c:v>0.47708333333333336</c:v>
                </c:pt>
                <c:pt idx="1">
                  <c:v>0.5229166666666667</c:v>
                </c:pt>
              </c:numCache>
            </c:numRef>
          </c:val>
          <c:extLst>
            <c:ext xmlns:c16="http://schemas.microsoft.com/office/drawing/2014/chart" uri="{C3380CC4-5D6E-409C-BE32-E72D297353CC}">
              <c16:uniqueId val="{00000002-E9EC-4960-ADD5-91D80C9162F9}"/>
            </c:ext>
          </c:extLst>
        </c:ser>
        <c:dLbls>
          <c:showLegendKey val="0"/>
          <c:showVal val="0"/>
          <c:showCatName val="0"/>
          <c:showSerName val="0"/>
          <c:showPercent val="0"/>
          <c:showBubbleSize val="0"/>
        </c:dLbls>
        <c:gapWidth val="67"/>
        <c:axId val="1599294847"/>
        <c:axId val="1599293599"/>
      </c:barChart>
      <c:catAx>
        <c:axId val="1599294847"/>
        <c:scaling>
          <c:orientation val="minMax"/>
        </c:scaling>
        <c:delete val="1"/>
        <c:axPos val="l"/>
        <c:numFmt formatCode="General" sourceLinked="1"/>
        <c:majorTickMark val="out"/>
        <c:minorTickMark val="none"/>
        <c:tickLblPos val="nextTo"/>
        <c:crossAx val="1599293599"/>
        <c:crosses val="autoZero"/>
        <c:auto val="1"/>
        <c:lblAlgn val="ctr"/>
        <c:lblOffset val="100"/>
        <c:noMultiLvlLbl val="0"/>
      </c:catAx>
      <c:valAx>
        <c:axId val="1599293599"/>
        <c:scaling>
          <c:orientation val="minMax"/>
        </c:scaling>
        <c:delete val="1"/>
        <c:axPos val="b"/>
        <c:numFmt formatCode="General" sourceLinked="1"/>
        <c:majorTickMark val="out"/>
        <c:minorTickMark val="none"/>
        <c:tickLblPos val="nextTo"/>
        <c:crossAx val="159929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Report!PivotTable9</c:name>
    <c:fmtId val="5"/>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30863551867555E-2"/>
          <c:y val="0.19967525970647593"/>
          <c:w val="0.84997675015490948"/>
          <c:h val="0.60064948058704815"/>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1-7054-4A90-829D-B2395F23E3D2}"/>
            </c:ext>
          </c:extLst>
        </c:ser>
        <c:dLbls>
          <c:showLegendKey val="0"/>
          <c:showVal val="0"/>
          <c:showCatName val="0"/>
          <c:showSerName val="0"/>
          <c:showPercent val="0"/>
          <c:showBubbleSize val="0"/>
        </c:dLbls>
        <c:axId val="1391763279"/>
        <c:axId val="1391759951"/>
      </c:areaChart>
      <c:catAx>
        <c:axId val="1391763279"/>
        <c:scaling>
          <c:orientation val="minMax"/>
        </c:scaling>
        <c:delete val="1"/>
        <c:axPos val="b"/>
        <c:numFmt formatCode="General" sourceLinked="1"/>
        <c:majorTickMark val="out"/>
        <c:minorTickMark val="none"/>
        <c:tickLblPos val="nextTo"/>
        <c:crossAx val="1391759951"/>
        <c:crosses val="autoZero"/>
        <c:auto val="1"/>
        <c:lblAlgn val="ctr"/>
        <c:lblOffset val="100"/>
        <c:noMultiLvlLbl val="0"/>
      </c:catAx>
      <c:valAx>
        <c:axId val="1391759951"/>
        <c:scaling>
          <c:orientation val="minMax"/>
        </c:scaling>
        <c:delete val="1"/>
        <c:axPos val="l"/>
        <c:numFmt formatCode="0" sourceLinked="1"/>
        <c:majorTickMark val="out"/>
        <c:minorTickMark val="none"/>
        <c:tickLblPos val="nextTo"/>
        <c:crossAx val="1391763279"/>
        <c:crosses val="autoZero"/>
        <c:crossBetween val="midCat"/>
      </c:valAx>
      <c:spPr>
        <a:noFill/>
        <a:ln>
          <a:noFill/>
        </a:ln>
        <a:effectLst>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185185185185185"/>
          <c:w val="0.93888888888888888"/>
          <c:h val="0.89814814814814814"/>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1-061A-414E-8A56-9FF7FC582AB7}"/>
            </c:ext>
          </c:extLst>
        </c:ser>
        <c:dLbls>
          <c:showLegendKey val="0"/>
          <c:showVal val="0"/>
          <c:showCatName val="0"/>
          <c:showSerName val="0"/>
          <c:showPercent val="0"/>
          <c:showBubbleSize val="0"/>
        </c:dLbls>
        <c:axId val="1746170768"/>
        <c:axId val="1746173680"/>
      </c:areaChart>
      <c:catAx>
        <c:axId val="1746170768"/>
        <c:scaling>
          <c:orientation val="minMax"/>
        </c:scaling>
        <c:delete val="1"/>
        <c:axPos val="b"/>
        <c:numFmt formatCode="General" sourceLinked="1"/>
        <c:majorTickMark val="out"/>
        <c:minorTickMark val="none"/>
        <c:tickLblPos val="nextTo"/>
        <c:crossAx val="1746173680"/>
        <c:crosses val="autoZero"/>
        <c:auto val="1"/>
        <c:lblAlgn val="ctr"/>
        <c:lblOffset val="100"/>
        <c:noMultiLvlLbl val="0"/>
      </c:catAx>
      <c:valAx>
        <c:axId val="1746173680"/>
        <c:scaling>
          <c:orientation val="minMax"/>
        </c:scaling>
        <c:delete val="1"/>
        <c:axPos val="l"/>
        <c:numFmt formatCode="0.00" sourceLinked="1"/>
        <c:majorTickMark val="none"/>
        <c:minorTickMark val="none"/>
        <c:tickLblPos val="nextTo"/>
        <c:crossAx val="1746170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Report'!$M$5:$M$35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1-EFB3-42B3-BA44-E3498B98F290}"/>
            </c:ext>
          </c:extLst>
        </c:ser>
        <c:dLbls>
          <c:showLegendKey val="0"/>
          <c:showVal val="0"/>
          <c:showCatName val="0"/>
          <c:showSerName val="0"/>
          <c:showPercent val="0"/>
          <c:showBubbleSize val="0"/>
        </c:dLbls>
        <c:axId val="1855001072"/>
        <c:axId val="1855001904"/>
      </c:areaChart>
      <c:catAx>
        <c:axId val="1855001072"/>
        <c:scaling>
          <c:orientation val="minMax"/>
        </c:scaling>
        <c:delete val="1"/>
        <c:axPos val="b"/>
        <c:numFmt formatCode="General" sourceLinked="1"/>
        <c:majorTickMark val="out"/>
        <c:minorTickMark val="none"/>
        <c:tickLblPos val="nextTo"/>
        <c:crossAx val="1855001904"/>
        <c:crosses val="autoZero"/>
        <c:auto val="1"/>
        <c:lblAlgn val="ctr"/>
        <c:lblOffset val="100"/>
        <c:noMultiLvlLbl val="0"/>
      </c:catAx>
      <c:valAx>
        <c:axId val="1855001904"/>
        <c:scaling>
          <c:orientation val="minMax"/>
        </c:scaling>
        <c:delete val="1"/>
        <c:axPos val="l"/>
        <c:numFmt formatCode="0.00" sourceLinked="1"/>
        <c:majorTickMark val="none"/>
        <c:minorTickMark val="none"/>
        <c:tickLblPos val="nextTo"/>
        <c:crossAx val="18550010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Report'!$P$15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Report'!$O$16:$O$24</c:f>
              <c:strCache>
                <c:ptCount val="8"/>
                <c:pt idx="0">
                  <c:v>0-09</c:v>
                </c:pt>
                <c:pt idx="1">
                  <c:v>10-19</c:v>
                </c:pt>
                <c:pt idx="2">
                  <c:v>20-29</c:v>
                </c:pt>
                <c:pt idx="3">
                  <c:v>30-39</c:v>
                </c:pt>
                <c:pt idx="4">
                  <c:v>40-49</c:v>
                </c:pt>
                <c:pt idx="5">
                  <c:v>50-59</c:v>
                </c:pt>
                <c:pt idx="6">
                  <c:v>60-69</c:v>
                </c:pt>
                <c:pt idx="7">
                  <c:v>70-79</c:v>
                </c:pt>
              </c:strCache>
            </c:strRef>
          </c:cat>
          <c:val>
            <c:numRef>
              <c:f>'Pivot Report'!$P$16:$P$24</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1-D19F-4F02-AB1F-B3B816773355}"/>
            </c:ext>
          </c:extLst>
        </c:ser>
        <c:dLbls>
          <c:dLblPos val="outEnd"/>
          <c:showLegendKey val="0"/>
          <c:showVal val="1"/>
          <c:showCatName val="0"/>
          <c:showSerName val="0"/>
          <c:showPercent val="0"/>
          <c:showBubbleSize val="0"/>
        </c:dLbls>
        <c:gapWidth val="219"/>
        <c:overlap val="-27"/>
        <c:axId val="722647615"/>
        <c:axId val="722648447"/>
      </c:barChart>
      <c:catAx>
        <c:axId val="722647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n-US"/>
          </a:p>
        </c:txPr>
        <c:crossAx val="722648447"/>
        <c:crosses val="autoZero"/>
        <c:auto val="1"/>
        <c:lblAlgn val="ctr"/>
        <c:lblOffset val="100"/>
        <c:noMultiLvlLbl val="0"/>
      </c:catAx>
      <c:valAx>
        <c:axId val="722648447"/>
        <c:scaling>
          <c:orientation val="minMax"/>
        </c:scaling>
        <c:delete val="1"/>
        <c:axPos val="l"/>
        <c:numFmt formatCode="0" sourceLinked="1"/>
        <c:majorTickMark val="out"/>
        <c:minorTickMark val="none"/>
        <c:tickLblPos val="nextTo"/>
        <c:crossAx val="72264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3756634587343248"/>
          <c:y val="0.23434539347240052"/>
          <c:w val="0.55215186643336245"/>
          <c:h val="0.76107408179723779"/>
        </c:manualLayout>
      </c:layout>
      <c:pieChart>
        <c:varyColors val="1"/>
        <c:ser>
          <c:idx val="0"/>
          <c:order val="0"/>
          <c:tx>
            <c:strRef>
              <c:f>'Pivot Report'!$S$7</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Report'!$R$8:$R$10</c:f>
              <c:strCache>
                <c:ptCount val="2"/>
                <c:pt idx="0">
                  <c:v>Delayed</c:v>
                </c:pt>
                <c:pt idx="1">
                  <c:v>Ontime</c:v>
                </c:pt>
              </c:strCache>
            </c:strRef>
          </c:cat>
          <c:val>
            <c:numRef>
              <c:f>'Pivot Report'!$S$8:$S$10</c:f>
              <c:numCache>
                <c:formatCode>0</c:formatCode>
                <c:ptCount val="2"/>
                <c:pt idx="0">
                  <c:v>267</c:v>
                </c:pt>
                <c:pt idx="1">
                  <c:v>213</c:v>
                </c:pt>
              </c:numCache>
            </c:numRef>
          </c:val>
          <c:extLst>
            <c:ext xmlns:c16="http://schemas.microsoft.com/office/drawing/2014/chart" uri="{C3380CC4-5D6E-409C-BE32-E72D297353CC}">
              <c16:uniqueId val="{00000005-460D-4508-B04E-735CB27B88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Report!PivotTable13</c:name>
    <c:fmtId val="12"/>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a:noFill/>
          </a:ln>
          <a:effectLst/>
        </c:spPr>
      </c:pivotFmt>
      <c:pivotFmt>
        <c:idx val="6"/>
        <c:spPr>
          <a:solidFill>
            <a:schemeClr val="accent1"/>
          </a:solidFill>
          <a:ln w="0">
            <a:noFill/>
          </a:ln>
          <a:effectLst/>
        </c:spPr>
      </c:pivotFmt>
    </c:pivotFmts>
    <c:plotArea>
      <c:layout>
        <c:manualLayout>
          <c:layoutTarget val="inner"/>
          <c:xMode val="edge"/>
          <c:yMode val="edge"/>
          <c:x val="0.26369021056645403"/>
          <c:y val="0.21797685185185187"/>
          <c:w val="0.57804074122870885"/>
          <c:h val="0.81046865228351661"/>
        </c:manualLayout>
      </c:layout>
      <c:doughnutChart>
        <c:varyColors val="1"/>
        <c:ser>
          <c:idx val="0"/>
          <c:order val="0"/>
          <c:tx>
            <c:strRef>
              <c:f>'Pivot Report'!$V$7</c:f>
              <c:strCache>
                <c:ptCount val="1"/>
                <c:pt idx="0">
                  <c:v>Total</c:v>
                </c:pt>
              </c:strCache>
            </c:strRef>
          </c:tx>
          <c:spPr>
            <a:ln w="0">
              <a:noFill/>
            </a:ln>
          </c:spPr>
          <c:dPt>
            <c:idx val="0"/>
            <c:bubble3D val="0"/>
            <c:spPr>
              <a:solidFill>
                <a:schemeClr val="accent1"/>
              </a:solidFill>
              <a:ln w="0">
                <a:noFill/>
              </a:ln>
              <a:effectLst/>
            </c:spPr>
          </c:dPt>
          <c:dPt>
            <c:idx val="1"/>
            <c:bubble3D val="0"/>
            <c:spPr>
              <a:solidFill>
                <a:schemeClr val="accent2"/>
              </a:solidFill>
              <a:ln w="0">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Report'!$U$8:$U$10</c:f>
              <c:strCache>
                <c:ptCount val="2"/>
                <c:pt idx="0">
                  <c:v>FEMALE</c:v>
                </c:pt>
                <c:pt idx="1">
                  <c:v>MALE</c:v>
                </c:pt>
              </c:strCache>
            </c:strRef>
          </c:cat>
          <c:val>
            <c:numRef>
              <c:f>'Pivot Report'!$V$8:$V$10</c:f>
              <c:numCache>
                <c:formatCode>General</c:formatCode>
                <c:ptCount val="2"/>
                <c:pt idx="0">
                  <c:v>261</c:v>
                </c:pt>
                <c:pt idx="1">
                  <c:v>219</c:v>
                </c:pt>
              </c:numCache>
            </c:numRef>
          </c:val>
          <c:extLst>
            <c:ext xmlns:c16="http://schemas.microsoft.com/office/drawing/2014/chart" uri="{C3380CC4-5D6E-409C-BE32-E72D297353CC}">
              <c16:uniqueId val="{00000005-A868-4BA2-93FB-49A983BD7F19}"/>
            </c:ext>
          </c:extLst>
        </c:ser>
        <c:dLbls>
          <c:showLegendKey val="0"/>
          <c:showVal val="1"/>
          <c:showCatName val="0"/>
          <c:showSerName val="0"/>
          <c:showPercent val="0"/>
          <c:showBubbleSize val="0"/>
          <c:showLeaderLines val="1"/>
        </c:dLbls>
        <c:firstSliceAng val="0"/>
        <c:holeSize val="48"/>
      </c:doughnutChart>
      <c:spPr>
        <a:noFill/>
        <a:ln w="34925">
          <a:noFill/>
        </a:ln>
        <a:effectLst/>
      </c:spPr>
    </c:plotArea>
    <c:legend>
      <c:legendPos val="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layout>
            <c:manualLayout>
              <c:x val="0"/>
              <c:y val="0"/>
            </c:manualLayout>
          </c:layout>
          <c:spPr>
            <a:noFill/>
            <a:ln>
              <a:noFill/>
            </a:ln>
            <a:effectLst/>
          </c:spPr>
          <c:txPr>
            <a:bodyPr rot="0" spcFirstLastPara="1" vertOverflow="clip" horzOverflow="clip" vert="horz" wrap="non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3110293721918999E-2"/>
                  <c:h val="6.9427340086434239E-2"/>
                </c:manualLayout>
              </c15:layout>
            </c:ext>
          </c:extLst>
        </c:dLbl>
      </c:pivotFmt>
    </c:pivotFmts>
    <c:plotArea>
      <c:layout>
        <c:manualLayout>
          <c:layoutTarget val="inner"/>
          <c:xMode val="edge"/>
          <c:yMode val="edge"/>
          <c:x val="0.28174806670227509"/>
          <c:y val="7.7672440035059756E-2"/>
          <c:w val="0.62344838281480086"/>
          <c:h val="0.85930765659188657"/>
        </c:manualLayout>
      </c:layout>
      <c:barChart>
        <c:barDir val="bar"/>
        <c:grouping val="clustered"/>
        <c:varyColors val="0"/>
        <c:ser>
          <c:idx val="0"/>
          <c:order val="0"/>
          <c:tx>
            <c:strRef>
              <c:f>'Pivot Report'!$C$47</c:f>
              <c:strCache>
                <c:ptCount val="1"/>
                <c:pt idx="0">
                  <c:v>Total</c:v>
                </c:pt>
              </c:strCache>
            </c:strRef>
          </c:tx>
          <c:spPr>
            <a:solidFill>
              <a:schemeClr val="accent1"/>
            </a:solidFill>
            <a:ln>
              <a:noFill/>
            </a:ln>
            <a:effectLst/>
          </c:spPr>
          <c:invertIfNegative val="0"/>
          <c:dPt>
            <c:idx val="7"/>
            <c:invertIfNegative val="0"/>
            <c:bubble3D val="0"/>
          </c:dPt>
          <c:dLbls>
            <c:dLbl>
              <c:idx val="7"/>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3110293721918999E-2"/>
                      <c:h val="6.9427340086434239E-2"/>
                    </c:manualLayout>
                  </c15:layout>
                </c:ext>
              </c:extLst>
            </c:dLbl>
            <c:spPr>
              <a:noFill/>
              <a:ln>
                <a:noFill/>
              </a:ln>
              <a:effectLst/>
            </c:spPr>
            <c:txPr>
              <a:bodyPr rot="0" spcFirstLastPara="1" vertOverflow="clip" horzOverflow="clip" vert="horz" wrap="non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Report'!$B$48:$B$56</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Report'!$C$48:$C$56</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2-B68A-4934-B60C-2F8444DDF548}"/>
            </c:ext>
          </c:extLst>
        </c:ser>
        <c:dLbls>
          <c:dLblPos val="outEnd"/>
          <c:showLegendKey val="0"/>
          <c:showVal val="1"/>
          <c:showCatName val="0"/>
          <c:showSerName val="0"/>
          <c:showPercent val="0"/>
          <c:showBubbleSize val="0"/>
        </c:dLbls>
        <c:gapWidth val="55"/>
        <c:axId val="734094815"/>
        <c:axId val="734104799"/>
      </c:barChart>
      <c:catAx>
        <c:axId val="73409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734104799"/>
        <c:crosses val="autoZero"/>
        <c:auto val="1"/>
        <c:lblAlgn val="ctr"/>
        <c:lblOffset val="100"/>
        <c:noMultiLvlLbl val="0"/>
      </c:catAx>
      <c:valAx>
        <c:axId val="734104799"/>
        <c:scaling>
          <c:orientation val="minMax"/>
        </c:scaling>
        <c:delete val="1"/>
        <c:axPos val="b"/>
        <c:numFmt formatCode="0" sourceLinked="1"/>
        <c:majorTickMark val="none"/>
        <c:minorTickMark val="none"/>
        <c:tickLblPos val="nextTo"/>
        <c:crossAx val="73409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3</xdr:col>
      <xdr:colOff>601980</xdr:colOff>
      <xdr:row>39</xdr:row>
      <xdr:rowOff>66511</xdr:rowOff>
    </xdr:from>
    <xdr:to>
      <xdr:col>5</xdr:col>
      <xdr:colOff>120265</xdr:colOff>
      <xdr:row>42</xdr:row>
      <xdr:rowOff>121920</xdr:rowOff>
    </xdr:to>
    <xdr:graphicFrame macro="">
      <xdr:nvGraphicFramePr>
        <xdr:cNvPr id="3" name="Chart 2">
          <a:extLst>
            <a:ext uri="{FF2B5EF4-FFF2-40B4-BE49-F238E27FC236}">
              <a16:creationId xmlns:a16="http://schemas.microsoft.com/office/drawing/2014/main" id="{AAF973D4-ABD1-483D-A2DE-573C91E60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600186</xdr:colOff>
      <xdr:row>6</xdr:row>
      <xdr:rowOff>107576</xdr:rowOff>
    </xdr:from>
    <xdr:to>
      <xdr:col>5</xdr:col>
      <xdr:colOff>609599</xdr:colOff>
      <xdr:row>14</xdr:row>
      <xdr:rowOff>71716</xdr:rowOff>
    </xdr:to>
    <xdr:sp macro="" textlink="">
      <xdr:nvSpPr>
        <xdr:cNvPr id="8" name="Rectangle: Rounded Corners 7">
          <a:extLst>
            <a:ext uri="{FF2B5EF4-FFF2-40B4-BE49-F238E27FC236}">
              <a16:creationId xmlns:a16="http://schemas.microsoft.com/office/drawing/2014/main" id="{1F1417CF-72FA-4CA6-92A8-FC806BC0746D}"/>
            </a:ext>
          </a:extLst>
        </xdr:cNvPr>
        <xdr:cNvSpPr/>
      </xdr:nvSpPr>
      <xdr:spPr>
        <a:xfrm>
          <a:off x="1819386" y="1197822"/>
          <a:ext cx="1838213" cy="1417802"/>
        </a:xfrm>
        <a:prstGeom prst="roundRect">
          <a:avLst>
            <a:gd name="adj" fmla="val 2552"/>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editAs="absolute">
    <xdr:from>
      <xdr:col>0</xdr:col>
      <xdr:colOff>242047</xdr:colOff>
      <xdr:row>0</xdr:row>
      <xdr:rowOff>167640</xdr:rowOff>
    </xdr:from>
    <xdr:to>
      <xdr:col>9</xdr:col>
      <xdr:colOff>272143</xdr:colOff>
      <xdr:row>5</xdr:row>
      <xdr:rowOff>143435</xdr:rowOff>
    </xdr:to>
    <xdr:sp macro="" textlink="">
      <xdr:nvSpPr>
        <xdr:cNvPr id="2" name="Rectangle: Rounded Corners 1">
          <a:extLst>
            <a:ext uri="{FF2B5EF4-FFF2-40B4-BE49-F238E27FC236}">
              <a16:creationId xmlns:a16="http://schemas.microsoft.com/office/drawing/2014/main" id="{33EC1E56-67BB-4C03-89D7-F9F14D73C40E}"/>
            </a:ext>
          </a:extLst>
        </xdr:cNvPr>
        <xdr:cNvSpPr/>
      </xdr:nvSpPr>
      <xdr:spPr>
        <a:xfrm>
          <a:off x="242047" y="167640"/>
          <a:ext cx="5516496" cy="872266"/>
        </a:xfrm>
        <a:prstGeom prst="roundRect">
          <a:avLst>
            <a:gd name="adj" fmla="val 3884"/>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373380</xdr:colOff>
      <xdr:row>0</xdr:row>
      <xdr:rowOff>170329</xdr:rowOff>
    </xdr:from>
    <xdr:to>
      <xdr:col>12</xdr:col>
      <xdr:colOff>524580</xdr:colOff>
      <xdr:row>5</xdr:row>
      <xdr:rowOff>143435</xdr:rowOff>
    </xdr:to>
    <xdr:sp macro="" textlink="">
      <xdr:nvSpPr>
        <xdr:cNvPr id="4" name="Rectangle: Rounded Corners 3">
          <a:extLst>
            <a:ext uri="{FF2B5EF4-FFF2-40B4-BE49-F238E27FC236}">
              <a16:creationId xmlns:a16="http://schemas.microsoft.com/office/drawing/2014/main" id="{F25ACBD5-781B-4AE9-BFF6-0996A2710A83}"/>
            </a:ext>
          </a:extLst>
        </xdr:cNvPr>
        <xdr:cNvSpPr/>
      </xdr:nvSpPr>
      <xdr:spPr>
        <a:xfrm>
          <a:off x="5859780" y="170329"/>
          <a:ext cx="1980000" cy="898392"/>
        </a:xfrm>
        <a:prstGeom prst="roundRect">
          <a:avLst>
            <a:gd name="adj" fmla="val 4044"/>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452202</xdr:colOff>
      <xdr:row>0</xdr:row>
      <xdr:rowOff>144780</xdr:rowOff>
    </xdr:from>
    <xdr:to>
      <xdr:col>22</xdr:col>
      <xdr:colOff>176202</xdr:colOff>
      <xdr:row>14</xdr:row>
      <xdr:rowOff>45720</xdr:rowOff>
    </xdr:to>
    <xdr:sp macro="" textlink="">
      <xdr:nvSpPr>
        <xdr:cNvPr id="5" name="Rectangle: Rounded Corners 4">
          <a:extLst>
            <a:ext uri="{FF2B5EF4-FFF2-40B4-BE49-F238E27FC236}">
              <a16:creationId xmlns:a16="http://schemas.microsoft.com/office/drawing/2014/main" id="{AF3F99AC-6CB4-41EA-96E9-3CD9A0D11526}"/>
            </a:ext>
          </a:extLst>
        </xdr:cNvPr>
        <xdr:cNvSpPr/>
      </xdr:nvSpPr>
      <xdr:spPr>
        <a:xfrm>
          <a:off x="10815402" y="144780"/>
          <a:ext cx="2772000" cy="2411058"/>
        </a:xfrm>
        <a:prstGeom prst="roundRect">
          <a:avLst>
            <a:gd name="adj" fmla="val 1367"/>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45269</xdr:colOff>
      <xdr:row>0</xdr:row>
      <xdr:rowOff>152400</xdr:rowOff>
    </xdr:from>
    <xdr:to>
      <xdr:col>17</xdr:col>
      <xdr:colOff>327209</xdr:colOff>
      <xdr:row>14</xdr:row>
      <xdr:rowOff>53340</xdr:rowOff>
    </xdr:to>
    <xdr:sp macro="" textlink="">
      <xdr:nvSpPr>
        <xdr:cNvPr id="6" name="Rectangle: Rounded Corners 5">
          <a:extLst>
            <a:ext uri="{FF2B5EF4-FFF2-40B4-BE49-F238E27FC236}">
              <a16:creationId xmlns:a16="http://schemas.microsoft.com/office/drawing/2014/main" id="{CD95B75F-7E3D-4057-8EC9-5E6146809890}"/>
            </a:ext>
          </a:extLst>
        </xdr:cNvPr>
        <xdr:cNvSpPr/>
      </xdr:nvSpPr>
      <xdr:spPr>
        <a:xfrm>
          <a:off x="7970069" y="152400"/>
          <a:ext cx="2720340" cy="2411058"/>
        </a:xfrm>
        <a:prstGeom prst="roundRect">
          <a:avLst>
            <a:gd name="adj" fmla="val 1239"/>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238396</xdr:colOff>
      <xdr:row>6</xdr:row>
      <xdr:rowOff>97970</xdr:rowOff>
    </xdr:from>
    <xdr:to>
      <xdr:col>2</xdr:col>
      <xdr:colOff>453997</xdr:colOff>
      <xdr:row>37</xdr:row>
      <xdr:rowOff>84908</xdr:rowOff>
    </xdr:to>
    <xdr:sp macro="" textlink="">
      <xdr:nvSpPr>
        <xdr:cNvPr id="7" name="Rectangle: Rounded Corners 6">
          <a:extLst>
            <a:ext uri="{FF2B5EF4-FFF2-40B4-BE49-F238E27FC236}">
              <a16:creationId xmlns:a16="http://schemas.microsoft.com/office/drawing/2014/main" id="{7B67CF7F-2266-42AD-877C-2E878AF980FC}"/>
            </a:ext>
          </a:extLst>
        </xdr:cNvPr>
        <xdr:cNvSpPr/>
      </xdr:nvSpPr>
      <xdr:spPr>
        <a:xfrm>
          <a:off x="238396" y="1195250"/>
          <a:ext cx="1434801" cy="5656218"/>
        </a:xfrm>
        <a:prstGeom prst="roundRect">
          <a:avLst>
            <a:gd name="adj" fmla="val 3956"/>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394447</xdr:colOff>
      <xdr:row>6</xdr:row>
      <xdr:rowOff>114300</xdr:rowOff>
    </xdr:from>
    <xdr:to>
      <xdr:col>12</xdr:col>
      <xdr:colOff>466164</xdr:colOff>
      <xdr:row>14</xdr:row>
      <xdr:rowOff>35858</xdr:rowOff>
    </xdr:to>
    <xdr:sp macro="" textlink="">
      <xdr:nvSpPr>
        <xdr:cNvPr id="9" name="Rectangle: Rounded Corners 8">
          <a:extLst>
            <a:ext uri="{FF2B5EF4-FFF2-40B4-BE49-F238E27FC236}">
              <a16:creationId xmlns:a16="http://schemas.microsoft.com/office/drawing/2014/main" id="{4AEA4FA5-D9ED-4639-BC17-93D207429F47}"/>
            </a:ext>
          </a:extLst>
        </xdr:cNvPr>
        <xdr:cNvSpPr/>
      </xdr:nvSpPr>
      <xdr:spPr>
        <a:xfrm>
          <a:off x="5880847" y="1200150"/>
          <a:ext cx="1900517" cy="1369358"/>
        </a:xfrm>
        <a:prstGeom prst="roundRect">
          <a:avLst>
            <a:gd name="adj" fmla="val 10329"/>
          </a:avLst>
        </a:prstGeom>
        <a:solidFill>
          <a:schemeClr val="accent1">
            <a:lumMod val="60000"/>
            <a:lumOff val="40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91441</xdr:colOff>
      <xdr:row>6</xdr:row>
      <xdr:rowOff>107576</xdr:rowOff>
    </xdr:from>
    <xdr:to>
      <xdr:col>9</xdr:col>
      <xdr:colOff>278641</xdr:colOff>
      <xdr:row>14</xdr:row>
      <xdr:rowOff>65313</xdr:rowOff>
    </xdr:to>
    <xdr:sp macro="" textlink="">
      <xdr:nvSpPr>
        <xdr:cNvPr id="10" name="Rectangle: Rounded Corners 9">
          <a:extLst>
            <a:ext uri="{FF2B5EF4-FFF2-40B4-BE49-F238E27FC236}">
              <a16:creationId xmlns:a16="http://schemas.microsoft.com/office/drawing/2014/main" id="{3EB6B140-4DC7-4E83-8247-4332453F3A0D}"/>
            </a:ext>
          </a:extLst>
        </xdr:cNvPr>
        <xdr:cNvSpPr/>
      </xdr:nvSpPr>
      <xdr:spPr>
        <a:xfrm>
          <a:off x="3749041" y="1204856"/>
          <a:ext cx="2016000" cy="1420777"/>
        </a:xfrm>
        <a:prstGeom prst="roundRect">
          <a:avLst>
            <a:gd name="adj" fmla="val 1991"/>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609152</xdr:colOff>
      <xdr:row>15</xdr:row>
      <xdr:rowOff>35859</xdr:rowOff>
    </xdr:from>
    <xdr:to>
      <xdr:col>12</xdr:col>
      <xdr:colOff>525152</xdr:colOff>
      <xdr:row>21</xdr:row>
      <xdr:rowOff>143437</xdr:rowOff>
    </xdr:to>
    <xdr:sp macro="" textlink="">
      <xdr:nvSpPr>
        <xdr:cNvPr id="11" name="Rectangle: Rounded Corners 10">
          <a:extLst>
            <a:ext uri="{FF2B5EF4-FFF2-40B4-BE49-F238E27FC236}">
              <a16:creationId xmlns:a16="http://schemas.microsoft.com/office/drawing/2014/main" id="{C2D6AA59-1E7B-4A55-B119-B0817373F5A6}"/>
            </a:ext>
          </a:extLst>
        </xdr:cNvPr>
        <xdr:cNvSpPr/>
      </xdr:nvSpPr>
      <xdr:spPr>
        <a:xfrm>
          <a:off x="1828352" y="2725271"/>
          <a:ext cx="6012000" cy="1183342"/>
        </a:xfrm>
        <a:prstGeom prst="roundRect">
          <a:avLst>
            <a:gd name="adj" fmla="val 3284"/>
          </a:avLst>
        </a:prstGeom>
        <a:solidFill>
          <a:schemeClr val="accent1">
            <a:lumMod val="60000"/>
            <a:lumOff val="40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609152</xdr:colOff>
      <xdr:row>22</xdr:row>
      <xdr:rowOff>101173</xdr:rowOff>
    </xdr:from>
    <xdr:to>
      <xdr:col>12</xdr:col>
      <xdr:colOff>525152</xdr:colOff>
      <xdr:row>37</xdr:row>
      <xdr:rowOff>65315</xdr:rowOff>
    </xdr:to>
    <xdr:sp macro="" textlink="">
      <xdr:nvSpPr>
        <xdr:cNvPr id="12" name="Rectangle: Rounded Corners 11">
          <a:extLst>
            <a:ext uri="{FF2B5EF4-FFF2-40B4-BE49-F238E27FC236}">
              <a16:creationId xmlns:a16="http://schemas.microsoft.com/office/drawing/2014/main" id="{D3BF9B5F-63BC-4396-8044-3D5AB0DB0D72}"/>
            </a:ext>
          </a:extLst>
        </xdr:cNvPr>
        <xdr:cNvSpPr/>
      </xdr:nvSpPr>
      <xdr:spPr>
        <a:xfrm>
          <a:off x="1828352" y="4045644"/>
          <a:ext cx="6012000" cy="2653553"/>
        </a:xfrm>
        <a:prstGeom prst="roundRect">
          <a:avLst>
            <a:gd name="adj" fmla="val 1449"/>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43543</xdr:colOff>
      <xdr:row>15</xdr:row>
      <xdr:rowOff>51420</xdr:rowOff>
    </xdr:from>
    <xdr:to>
      <xdr:col>22</xdr:col>
      <xdr:colOff>177437</xdr:colOff>
      <xdr:row>37</xdr:row>
      <xdr:rowOff>53789</xdr:rowOff>
    </xdr:to>
    <xdr:sp macro="" textlink="">
      <xdr:nvSpPr>
        <xdr:cNvPr id="13" name="Rectangle: Rounded Corners 12">
          <a:extLst>
            <a:ext uri="{FF2B5EF4-FFF2-40B4-BE49-F238E27FC236}">
              <a16:creationId xmlns:a16="http://schemas.microsoft.com/office/drawing/2014/main" id="{6C88F8D8-746E-452B-9368-A35EC499EFAD}"/>
            </a:ext>
          </a:extLst>
        </xdr:cNvPr>
        <xdr:cNvSpPr/>
      </xdr:nvSpPr>
      <xdr:spPr>
        <a:xfrm>
          <a:off x="7968343" y="2794620"/>
          <a:ext cx="5620294" cy="4025729"/>
        </a:xfrm>
        <a:prstGeom prst="roundRect">
          <a:avLst>
            <a:gd name="adj" fmla="val 616"/>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21771</xdr:colOff>
      <xdr:row>1</xdr:row>
      <xdr:rowOff>54427</xdr:rowOff>
    </xdr:from>
    <xdr:to>
      <xdr:col>10</xdr:col>
      <xdr:colOff>65314</xdr:colOff>
      <xdr:row>3</xdr:row>
      <xdr:rowOff>65315</xdr:rowOff>
    </xdr:to>
    <xdr:sp macro="" textlink="">
      <xdr:nvSpPr>
        <xdr:cNvPr id="3" name="TextBox 2">
          <a:extLst>
            <a:ext uri="{FF2B5EF4-FFF2-40B4-BE49-F238E27FC236}">
              <a16:creationId xmlns:a16="http://schemas.microsoft.com/office/drawing/2014/main" id="{046FB37A-F2D6-4CAA-9A59-4D274AAC0D80}"/>
            </a:ext>
          </a:extLst>
        </xdr:cNvPr>
        <xdr:cNvSpPr txBox="1"/>
      </xdr:nvSpPr>
      <xdr:spPr>
        <a:xfrm>
          <a:off x="1240971" y="239484"/>
          <a:ext cx="4920343" cy="381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r>
            <a:rPr lang="en-IN" sz="2200" b="1"/>
            <a:t>Hospital Emergency Room Dashboard</a:t>
          </a:r>
        </a:p>
      </xdr:txBody>
    </xdr:sp>
    <xdr:clientData/>
  </xdr:twoCellAnchor>
  <xdr:twoCellAnchor editAs="oneCell">
    <xdr:from>
      <xdr:col>0</xdr:col>
      <xdr:colOff>87085</xdr:colOff>
      <xdr:row>0</xdr:row>
      <xdr:rowOff>32656</xdr:rowOff>
    </xdr:from>
    <xdr:to>
      <xdr:col>2</xdr:col>
      <xdr:colOff>348342</xdr:colOff>
      <xdr:row>5</xdr:row>
      <xdr:rowOff>177160</xdr:rowOff>
    </xdr:to>
    <xdr:pic>
      <xdr:nvPicPr>
        <xdr:cNvPr id="17" name="Picture 16">
          <a:extLst>
            <a:ext uri="{FF2B5EF4-FFF2-40B4-BE49-F238E27FC236}">
              <a16:creationId xmlns:a16="http://schemas.microsoft.com/office/drawing/2014/main" id="{F35E82D3-D996-467F-9FBC-C9DDBDEAC0C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227" t="-6105" r="-2841" b="6105"/>
        <a:stretch/>
      </xdr:blipFill>
      <xdr:spPr>
        <a:xfrm>
          <a:off x="87085" y="32656"/>
          <a:ext cx="1480457" cy="1069790"/>
        </a:xfrm>
        <a:prstGeom prst="rect">
          <a:avLst/>
        </a:prstGeom>
      </xdr:spPr>
    </xdr:pic>
    <xdr:clientData/>
  </xdr:twoCellAnchor>
  <xdr:twoCellAnchor editAs="absolute">
    <xdr:from>
      <xdr:col>3</xdr:col>
      <xdr:colOff>446315</xdr:colOff>
      <xdr:row>3</xdr:row>
      <xdr:rowOff>65313</xdr:rowOff>
    </xdr:from>
    <xdr:to>
      <xdr:col>6</xdr:col>
      <xdr:colOff>424544</xdr:colOff>
      <xdr:row>5</xdr:row>
      <xdr:rowOff>76200</xdr:rowOff>
    </xdr:to>
    <xdr:sp macro="" textlink="">
      <xdr:nvSpPr>
        <xdr:cNvPr id="18" name="TextBox 17">
          <a:extLst>
            <a:ext uri="{FF2B5EF4-FFF2-40B4-BE49-F238E27FC236}">
              <a16:creationId xmlns:a16="http://schemas.microsoft.com/office/drawing/2014/main" id="{8C244734-2706-4340-950E-44D747FCB7C5}"/>
            </a:ext>
          </a:extLst>
        </xdr:cNvPr>
        <xdr:cNvSpPr txBox="1"/>
      </xdr:nvSpPr>
      <xdr:spPr>
        <a:xfrm>
          <a:off x="2275115" y="620484"/>
          <a:ext cx="1807029" cy="381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lvl="0" algn="ctr"/>
          <a:r>
            <a:rPr lang="en-IN" sz="2200" b="0"/>
            <a:t>Monthly report</a:t>
          </a:r>
        </a:p>
      </xdr:txBody>
    </xdr:sp>
    <xdr:clientData/>
  </xdr:twoCellAnchor>
  <xdr:twoCellAnchor editAs="absolute">
    <xdr:from>
      <xdr:col>3</xdr:col>
      <xdr:colOff>143691</xdr:colOff>
      <xdr:row>9</xdr:row>
      <xdr:rowOff>112511</xdr:rowOff>
    </xdr:from>
    <xdr:to>
      <xdr:col>5</xdr:col>
      <xdr:colOff>459378</xdr:colOff>
      <xdr:row>11</xdr:row>
      <xdr:rowOff>51794</xdr:rowOff>
    </xdr:to>
    <xdr:sp macro="" textlink="">
      <xdr:nvSpPr>
        <xdr:cNvPr id="21" name="TextBox 20">
          <a:extLst>
            <a:ext uri="{FF2B5EF4-FFF2-40B4-BE49-F238E27FC236}">
              <a16:creationId xmlns:a16="http://schemas.microsoft.com/office/drawing/2014/main" id="{6ABF2D33-F471-4E13-B91B-EFB1584A7591}"/>
            </a:ext>
          </a:extLst>
        </xdr:cNvPr>
        <xdr:cNvSpPr txBox="1"/>
      </xdr:nvSpPr>
      <xdr:spPr>
        <a:xfrm>
          <a:off x="1972491" y="1782285"/>
          <a:ext cx="1534887" cy="310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r>
            <a:rPr lang="en-IN" sz="1800" b="1"/>
            <a:t>No. of Patient</a:t>
          </a:r>
        </a:p>
      </xdr:txBody>
    </xdr:sp>
    <xdr:clientData/>
  </xdr:twoCellAnchor>
  <xdr:twoCellAnchor editAs="absolute">
    <xdr:from>
      <xdr:col>3</xdr:col>
      <xdr:colOff>530133</xdr:colOff>
      <xdr:row>7</xdr:row>
      <xdr:rowOff>20101</xdr:rowOff>
    </xdr:from>
    <xdr:to>
      <xdr:col>5</xdr:col>
      <xdr:colOff>94705</xdr:colOff>
      <xdr:row>9</xdr:row>
      <xdr:rowOff>63643</xdr:rowOff>
    </xdr:to>
    <xdr:sp macro="" textlink="'Pivot Report'!B4">
      <xdr:nvSpPr>
        <xdr:cNvPr id="22" name="TextBox 21">
          <a:extLst>
            <a:ext uri="{FF2B5EF4-FFF2-40B4-BE49-F238E27FC236}">
              <a16:creationId xmlns:a16="http://schemas.microsoft.com/office/drawing/2014/main" id="{78471099-5CF1-46CD-9D50-99913A17083D}"/>
            </a:ext>
          </a:extLst>
        </xdr:cNvPr>
        <xdr:cNvSpPr txBox="1"/>
      </xdr:nvSpPr>
      <xdr:spPr>
        <a:xfrm>
          <a:off x="2358933" y="1318814"/>
          <a:ext cx="783772" cy="414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fld id="{AE6FFBD1-874C-4FA0-AAE5-8598C40A3D02}" type="TxLink">
            <a:rPr lang="en-US" sz="2800" b="0" i="0" u="none" strike="noStrike">
              <a:solidFill>
                <a:srgbClr val="000000"/>
              </a:solidFill>
              <a:latin typeface="Calibri"/>
              <a:ea typeface="Calibri"/>
              <a:cs typeface="Calibri"/>
            </a:rPr>
            <a:pPr lvl="0" algn="ctr"/>
            <a:t>480</a:t>
          </a:fld>
          <a:endParaRPr lang="en-IN" sz="4800" b="1"/>
        </a:p>
      </xdr:txBody>
    </xdr:sp>
    <xdr:clientData/>
  </xdr:twoCellAnchor>
  <xdr:twoCellAnchor editAs="absolute">
    <xdr:from>
      <xdr:col>6</xdr:col>
      <xdr:colOff>106681</xdr:colOff>
      <xdr:row>9</xdr:row>
      <xdr:rowOff>67889</xdr:rowOff>
    </xdr:from>
    <xdr:to>
      <xdr:col>9</xdr:col>
      <xdr:colOff>272143</xdr:colOff>
      <xdr:row>11</xdr:row>
      <xdr:rowOff>89369</xdr:rowOff>
    </xdr:to>
    <xdr:sp macro="" textlink="">
      <xdr:nvSpPr>
        <xdr:cNvPr id="23" name="TextBox 22">
          <a:extLst>
            <a:ext uri="{FF2B5EF4-FFF2-40B4-BE49-F238E27FC236}">
              <a16:creationId xmlns:a16="http://schemas.microsoft.com/office/drawing/2014/main" id="{F804CD16-9CB9-4F98-898E-77C1C015E944}"/>
            </a:ext>
          </a:extLst>
        </xdr:cNvPr>
        <xdr:cNvSpPr txBox="1"/>
      </xdr:nvSpPr>
      <xdr:spPr>
        <a:xfrm>
          <a:off x="3764281" y="1737663"/>
          <a:ext cx="1994262" cy="392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r>
            <a:rPr lang="en-IN" sz="1800" b="1"/>
            <a:t>Avg.</a:t>
          </a:r>
          <a:r>
            <a:rPr lang="en-IN" sz="1800" b="1" baseline="0"/>
            <a:t> Wait Time(min)</a:t>
          </a:r>
          <a:endParaRPr lang="en-IN" sz="1800" b="1"/>
        </a:p>
      </xdr:txBody>
    </xdr:sp>
    <xdr:clientData/>
  </xdr:twoCellAnchor>
  <xdr:twoCellAnchor editAs="absolute">
    <xdr:from>
      <xdr:col>7</xdr:col>
      <xdr:colOff>40180</xdr:colOff>
      <xdr:row>7</xdr:row>
      <xdr:rowOff>21864</xdr:rowOff>
    </xdr:from>
    <xdr:to>
      <xdr:col>8</xdr:col>
      <xdr:colOff>336274</xdr:colOff>
      <xdr:row>9</xdr:row>
      <xdr:rowOff>71642</xdr:rowOff>
    </xdr:to>
    <xdr:sp macro="" textlink="'Pivot Report'!B9">
      <xdr:nvSpPr>
        <xdr:cNvPr id="24" name="TextBox 23">
          <a:extLst>
            <a:ext uri="{FF2B5EF4-FFF2-40B4-BE49-F238E27FC236}">
              <a16:creationId xmlns:a16="http://schemas.microsoft.com/office/drawing/2014/main" id="{89929DE7-7E65-4AB0-BEDD-0B85A212EB29}"/>
            </a:ext>
          </a:extLst>
        </xdr:cNvPr>
        <xdr:cNvSpPr txBox="1"/>
      </xdr:nvSpPr>
      <xdr:spPr>
        <a:xfrm>
          <a:off x="4307380" y="1320577"/>
          <a:ext cx="905694" cy="420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fld id="{FF96CC8F-611E-41AE-8EA6-48DB0948F8A6}" type="TxLink">
            <a:rPr lang="en-US" sz="2800" b="0" i="0" u="none" strike="noStrike">
              <a:solidFill>
                <a:srgbClr val="000000"/>
              </a:solidFill>
              <a:latin typeface="Calibri"/>
              <a:ea typeface="Calibri"/>
              <a:cs typeface="Calibri"/>
            </a:rPr>
            <a:pPr lvl="0" algn="ctr"/>
            <a:t>34.43</a:t>
          </a:fld>
          <a:endParaRPr lang="en-IN" sz="2800" b="1"/>
        </a:p>
      </xdr:txBody>
    </xdr:sp>
    <xdr:clientData/>
  </xdr:twoCellAnchor>
  <xdr:twoCellAnchor editAs="absolute">
    <xdr:from>
      <xdr:col>9</xdr:col>
      <xdr:colOff>374724</xdr:colOff>
      <xdr:row>6</xdr:row>
      <xdr:rowOff>114299</xdr:rowOff>
    </xdr:from>
    <xdr:to>
      <xdr:col>12</xdr:col>
      <xdr:colOff>525924</xdr:colOff>
      <xdr:row>14</xdr:row>
      <xdr:rowOff>57806</xdr:rowOff>
    </xdr:to>
    <xdr:sp macro="" textlink="">
      <xdr:nvSpPr>
        <xdr:cNvPr id="25" name="Rectangle: Rounded Corners 24">
          <a:extLst>
            <a:ext uri="{FF2B5EF4-FFF2-40B4-BE49-F238E27FC236}">
              <a16:creationId xmlns:a16="http://schemas.microsoft.com/office/drawing/2014/main" id="{873E0197-D6D3-43D0-BEF8-2C491D8C8825}"/>
            </a:ext>
          </a:extLst>
        </xdr:cNvPr>
        <xdr:cNvSpPr/>
      </xdr:nvSpPr>
      <xdr:spPr>
        <a:xfrm>
          <a:off x="5861124" y="1204545"/>
          <a:ext cx="1980000" cy="1397169"/>
        </a:xfrm>
        <a:prstGeom prst="roundRect">
          <a:avLst>
            <a:gd name="adj" fmla="val 1780"/>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236220</xdr:colOff>
      <xdr:row>8</xdr:row>
      <xdr:rowOff>174531</xdr:rowOff>
    </xdr:from>
    <xdr:to>
      <xdr:col>13</xdr:col>
      <xdr:colOff>15239</xdr:colOff>
      <xdr:row>11</xdr:row>
      <xdr:rowOff>174534</xdr:rowOff>
    </xdr:to>
    <xdr:sp macro="" textlink="">
      <xdr:nvSpPr>
        <xdr:cNvPr id="26" name="TextBox 25">
          <a:extLst>
            <a:ext uri="{FF2B5EF4-FFF2-40B4-BE49-F238E27FC236}">
              <a16:creationId xmlns:a16="http://schemas.microsoft.com/office/drawing/2014/main" id="{9B5CEB4E-90D6-4D13-B145-8A4F13D40AE4}"/>
            </a:ext>
          </a:extLst>
        </xdr:cNvPr>
        <xdr:cNvSpPr txBox="1"/>
      </xdr:nvSpPr>
      <xdr:spPr>
        <a:xfrm>
          <a:off x="5722620" y="1658774"/>
          <a:ext cx="2217419" cy="55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r>
            <a:rPr lang="en-IN" sz="1800" b="1"/>
            <a:t>Patient Satisfactory</a:t>
          </a:r>
        </a:p>
      </xdr:txBody>
    </xdr:sp>
    <xdr:clientData/>
  </xdr:twoCellAnchor>
  <xdr:twoCellAnchor editAs="absolute">
    <xdr:from>
      <xdr:col>10</xdr:col>
      <xdr:colOff>237306</xdr:colOff>
      <xdr:row>7</xdr:row>
      <xdr:rowOff>20228</xdr:rowOff>
    </xdr:from>
    <xdr:to>
      <xdr:col>11</xdr:col>
      <xdr:colOff>533400</xdr:colOff>
      <xdr:row>9</xdr:row>
      <xdr:rowOff>70006</xdr:rowOff>
    </xdr:to>
    <xdr:sp macro="" textlink="'Pivot Report'!B15">
      <xdr:nvSpPr>
        <xdr:cNvPr id="27" name="TextBox 26">
          <a:extLst>
            <a:ext uri="{FF2B5EF4-FFF2-40B4-BE49-F238E27FC236}">
              <a16:creationId xmlns:a16="http://schemas.microsoft.com/office/drawing/2014/main" id="{9D046982-3851-4C16-8C8D-C195E40735E1}"/>
            </a:ext>
          </a:extLst>
        </xdr:cNvPr>
        <xdr:cNvSpPr txBox="1"/>
      </xdr:nvSpPr>
      <xdr:spPr>
        <a:xfrm>
          <a:off x="6333306" y="1318941"/>
          <a:ext cx="905694" cy="420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fld id="{E93ABD0C-D70F-4EE3-B8F1-4AD3CBD0B9A7}" type="TxLink">
            <a:rPr lang="en-US" sz="2800" b="0" i="0" u="none" strike="noStrike">
              <a:solidFill>
                <a:srgbClr val="000000"/>
              </a:solidFill>
              <a:latin typeface="Calibri"/>
              <a:ea typeface="Calibri"/>
              <a:cs typeface="Calibri"/>
            </a:rPr>
            <a:pPr lvl="0" algn="ctr"/>
            <a:t>5.16</a:t>
          </a:fld>
          <a:endParaRPr lang="en-IN" sz="2800" b="1"/>
        </a:p>
      </xdr:txBody>
    </xdr:sp>
    <xdr:clientData/>
  </xdr:twoCellAnchor>
  <xdr:twoCellAnchor editAs="oneCell">
    <xdr:from>
      <xdr:col>5</xdr:col>
      <xdr:colOff>106680</xdr:colOff>
      <xdr:row>6</xdr:row>
      <xdr:rowOff>114300</xdr:rowOff>
    </xdr:from>
    <xdr:to>
      <xdr:col>5</xdr:col>
      <xdr:colOff>579120</xdr:colOff>
      <xdr:row>9</xdr:row>
      <xdr:rowOff>137160</xdr:rowOff>
    </xdr:to>
    <xdr:pic>
      <xdr:nvPicPr>
        <xdr:cNvPr id="35" name="Graphic 34" descr="Male profile with solid fill">
          <a:extLst>
            <a:ext uri="{FF2B5EF4-FFF2-40B4-BE49-F238E27FC236}">
              <a16:creationId xmlns:a16="http://schemas.microsoft.com/office/drawing/2014/main" id="{E45F9E22-847B-4124-A420-059836000F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154680" y="1211580"/>
          <a:ext cx="472440" cy="571500"/>
        </a:xfrm>
        <a:prstGeom prst="rect">
          <a:avLst/>
        </a:prstGeom>
      </xdr:spPr>
    </xdr:pic>
    <xdr:clientData/>
  </xdr:twoCellAnchor>
  <xdr:twoCellAnchor editAs="oneCell">
    <xdr:from>
      <xdr:col>8</xdr:col>
      <xdr:colOff>373380</xdr:colOff>
      <xdr:row>6</xdr:row>
      <xdr:rowOff>153745</xdr:rowOff>
    </xdr:from>
    <xdr:to>
      <xdr:col>9</xdr:col>
      <xdr:colOff>236220</xdr:colOff>
      <xdr:row>9</xdr:row>
      <xdr:rowOff>77545</xdr:rowOff>
    </xdr:to>
    <xdr:pic>
      <xdr:nvPicPr>
        <xdr:cNvPr id="38" name="Graphic 37" descr="Hourglass Finished with solid fill">
          <a:extLst>
            <a:ext uri="{FF2B5EF4-FFF2-40B4-BE49-F238E27FC236}">
              <a16:creationId xmlns:a16="http://schemas.microsoft.com/office/drawing/2014/main" id="{A2A622C4-25E8-4125-AC9E-89B398E15AF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5250180" y="1229510"/>
          <a:ext cx="472440" cy="461682"/>
        </a:xfrm>
        <a:prstGeom prst="rect">
          <a:avLst/>
        </a:prstGeom>
      </xdr:spPr>
    </xdr:pic>
    <xdr:clientData/>
  </xdr:twoCellAnchor>
  <xdr:twoCellAnchor editAs="oneCell">
    <xdr:from>
      <xdr:col>11</xdr:col>
      <xdr:colOff>579120</xdr:colOff>
      <xdr:row>6</xdr:row>
      <xdr:rowOff>132230</xdr:rowOff>
    </xdr:from>
    <xdr:to>
      <xdr:col>12</xdr:col>
      <xdr:colOff>441960</xdr:colOff>
      <xdr:row>9</xdr:row>
      <xdr:rowOff>147470</xdr:rowOff>
    </xdr:to>
    <xdr:pic>
      <xdr:nvPicPr>
        <xdr:cNvPr id="41" name="Graphic 40" descr="Rating with solid fill">
          <a:extLst>
            <a:ext uri="{FF2B5EF4-FFF2-40B4-BE49-F238E27FC236}">
              <a16:creationId xmlns:a16="http://schemas.microsoft.com/office/drawing/2014/main" id="{0EAC6886-AE0F-4283-AD87-3C4DAD64A86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7284720" y="1207995"/>
          <a:ext cx="472440" cy="553122"/>
        </a:xfrm>
        <a:prstGeom prst="rect">
          <a:avLst/>
        </a:prstGeom>
      </xdr:spPr>
    </xdr:pic>
    <xdr:clientData/>
  </xdr:twoCellAnchor>
  <xdr:twoCellAnchor editAs="oneCell">
    <xdr:from>
      <xdr:col>0</xdr:col>
      <xdr:colOff>402771</xdr:colOff>
      <xdr:row>8</xdr:row>
      <xdr:rowOff>0</xdr:rowOff>
    </xdr:from>
    <xdr:to>
      <xdr:col>2</xdr:col>
      <xdr:colOff>315685</xdr:colOff>
      <xdr:row>37</xdr:row>
      <xdr:rowOff>65315</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57375A80-DFDC-43D9-85A5-06182A71694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02771" y="1463040"/>
              <a:ext cx="1132114" cy="5368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430306</xdr:colOff>
      <xdr:row>11</xdr:row>
      <xdr:rowOff>175850</xdr:rowOff>
    </xdr:from>
    <xdr:to>
      <xdr:col>6</xdr:col>
      <xdr:colOff>146540</xdr:colOff>
      <xdr:row>15</xdr:row>
      <xdr:rowOff>4</xdr:rowOff>
    </xdr:to>
    <xdr:graphicFrame macro="">
      <xdr:nvGraphicFramePr>
        <xdr:cNvPr id="44" name="Chart 43">
          <a:extLst>
            <a:ext uri="{FF2B5EF4-FFF2-40B4-BE49-F238E27FC236}">
              <a16:creationId xmlns:a16="http://schemas.microsoft.com/office/drawing/2014/main" id="{8A598BFE-1EAB-47CF-8368-472210C2F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99637</xdr:colOff>
      <xdr:row>11</xdr:row>
      <xdr:rowOff>40171</xdr:rowOff>
    </xdr:from>
    <xdr:to>
      <xdr:col>9</xdr:col>
      <xdr:colOff>410308</xdr:colOff>
      <xdr:row>14</xdr:row>
      <xdr:rowOff>67531</xdr:rowOff>
    </xdr:to>
    <xdr:graphicFrame macro="">
      <xdr:nvGraphicFramePr>
        <xdr:cNvPr id="30" name="Chart 29">
          <a:extLst>
            <a:ext uri="{FF2B5EF4-FFF2-40B4-BE49-F238E27FC236}">
              <a16:creationId xmlns:a16="http://schemas.microsoft.com/office/drawing/2014/main" id="{61B0EEA3-B417-4789-AF87-8E1A0EEF9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243427</xdr:colOff>
      <xdr:row>10</xdr:row>
      <xdr:rowOff>170772</xdr:rowOff>
    </xdr:from>
    <xdr:to>
      <xdr:col>13</xdr:col>
      <xdr:colOff>62753</xdr:colOff>
      <xdr:row>15</xdr:row>
      <xdr:rowOff>13187</xdr:rowOff>
    </xdr:to>
    <xdr:graphicFrame macro="">
      <xdr:nvGraphicFramePr>
        <xdr:cNvPr id="31" name="Chart 30">
          <a:extLst>
            <a:ext uri="{FF2B5EF4-FFF2-40B4-BE49-F238E27FC236}">
              <a16:creationId xmlns:a16="http://schemas.microsoft.com/office/drawing/2014/main" id="{7C0A787D-B5BD-4512-9D44-C1F80FF46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586740</xdr:colOff>
          <xdr:row>15</xdr:row>
          <xdr:rowOff>8961</xdr:rowOff>
        </xdr:from>
        <xdr:to>
          <xdr:col>12</xdr:col>
          <xdr:colOff>552635</xdr:colOff>
          <xdr:row>22</xdr:row>
          <xdr:rowOff>836</xdr:rowOff>
        </xdr:to>
        <xdr:pic>
          <xdr:nvPicPr>
            <xdr:cNvPr id="40" name="Picture 39">
              <a:extLst>
                <a:ext uri="{FF2B5EF4-FFF2-40B4-BE49-F238E27FC236}">
                  <a16:creationId xmlns:a16="http://schemas.microsoft.com/office/drawing/2014/main" id="{32FEF58F-E4F7-4D45-A4C8-DD7E28D422E6}"/>
                </a:ext>
              </a:extLst>
            </xdr:cNvPr>
            <xdr:cNvPicPr>
              <a:picLocks noChangeAspect="1" noChangeArrowheads="1"/>
              <a:extLst>
                <a:ext uri="{84589F7E-364E-4C9E-8A38-B11213B215E9}">
                  <a14:cameraTool cellRange="'Pivot Report'!$B$40:$E$42" spid="_x0000_s1054"/>
                </a:ext>
              </a:extLst>
            </xdr:cNvPicPr>
          </xdr:nvPicPr>
          <xdr:blipFill>
            <a:blip xmlns:r="http://schemas.openxmlformats.org/officeDocument/2006/relationships" r:embed="rId11"/>
            <a:srcRect/>
            <a:stretch>
              <a:fillRect/>
            </a:stretch>
          </xdr:blipFill>
          <xdr:spPr bwMode="auto">
            <a:xfrm>
              <a:off x="1805940" y="2752161"/>
              <a:ext cx="6061895" cy="1272035"/>
            </a:xfrm>
            <a:prstGeom prst="roundRect">
              <a:avLst>
                <a:gd name="adj" fmla="val 8079"/>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3</xdr:col>
      <xdr:colOff>21772</xdr:colOff>
      <xdr:row>23</xdr:row>
      <xdr:rowOff>0</xdr:rowOff>
    </xdr:from>
    <xdr:to>
      <xdr:col>12</xdr:col>
      <xdr:colOff>415636</xdr:colOff>
      <xdr:row>34</xdr:row>
      <xdr:rowOff>80682</xdr:rowOff>
    </xdr:to>
    <xdr:graphicFrame macro="">
      <xdr:nvGraphicFramePr>
        <xdr:cNvPr id="43" name="Chart 42">
          <a:extLst>
            <a:ext uri="{FF2B5EF4-FFF2-40B4-BE49-F238E27FC236}">
              <a16:creationId xmlns:a16="http://schemas.microsoft.com/office/drawing/2014/main" id="{80269416-82C3-4B37-BACE-3BC6B2D7C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358589</xdr:colOff>
      <xdr:row>34</xdr:row>
      <xdr:rowOff>116541</xdr:rowOff>
    </xdr:from>
    <xdr:to>
      <xdr:col>10</xdr:col>
      <xdr:colOff>122369</xdr:colOff>
      <xdr:row>36</xdr:row>
      <xdr:rowOff>59167</xdr:rowOff>
    </xdr:to>
    <xdr:pic>
      <xdr:nvPicPr>
        <xdr:cNvPr id="45" name="Picture 44">
          <a:extLst>
            <a:ext uri="{FF2B5EF4-FFF2-40B4-BE49-F238E27FC236}">
              <a16:creationId xmlns:a16="http://schemas.microsoft.com/office/drawing/2014/main" id="{02F07267-E59D-4638-880B-6CAE0C91905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406589" y="6212541"/>
          <a:ext cx="2811780" cy="301214"/>
        </a:xfrm>
        <a:prstGeom prst="rect">
          <a:avLst/>
        </a:prstGeom>
        <a:noFill/>
        <a:ln>
          <a:noFill/>
        </a:ln>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8964</xdr:colOff>
      <xdr:row>0</xdr:row>
      <xdr:rowOff>143435</xdr:rowOff>
    </xdr:from>
    <xdr:to>
      <xdr:col>17</xdr:col>
      <xdr:colOff>313764</xdr:colOff>
      <xdr:row>11</xdr:row>
      <xdr:rowOff>161365</xdr:rowOff>
    </xdr:to>
    <xdr:graphicFrame macro="">
      <xdr:nvGraphicFramePr>
        <xdr:cNvPr id="46" name="Chart 45">
          <a:extLst>
            <a:ext uri="{FF2B5EF4-FFF2-40B4-BE49-F238E27FC236}">
              <a16:creationId xmlns:a16="http://schemas.microsoft.com/office/drawing/2014/main" id="{35074638-BD35-492D-993E-B75519D93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531562</xdr:colOff>
      <xdr:row>12</xdr:row>
      <xdr:rowOff>17928</xdr:rowOff>
    </xdr:from>
    <xdr:ext cx="2937779" cy="309508"/>
    <xdr:sp macro="" textlink="">
      <xdr:nvSpPr>
        <xdr:cNvPr id="1037" name="Text Box 13">
          <a:extLst>
            <a:ext uri="{FF2B5EF4-FFF2-40B4-BE49-F238E27FC236}">
              <a16:creationId xmlns:a16="http://schemas.microsoft.com/office/drawing/2014/main" id="{29E1287C-9779-4B68-A71F-66B3D2B2AC5E}"/>
            </a:ext>
          </a:extLst>
        </xdr:cNvPr>
        <xdr:cNvSpPr txBox="1">
          <a:spLocks noChangeArrowheads="1"/>
        </xdr:cNvSpPr>
      </xdr:nvSpPr>
      <xdr:spPr bwMode="auto">
        <a:xfrm>
          <a:off x="7846762" y="2169457"/>
          <a:ext cx="2937779" cy="309508"/>
        </a:xfrm>
        <a:prstGeom prst="rect">
          <a:avLst/>
        </a:prstGeom>
        <a:noFill/>
        <a:ln w="9525">
          <a:noFill/>
          <a:miter lim="800000"/>
          <a:headEnd/>
          <a:tailEnd/>
        </a:ln>
      </xdr:spPr>
      <xdr:txBody>
        <a:bodyPr vertOverflow="overflow" horzOverflow="overflow" wrap="square" lIns="27432" tIns="27432" rIns="0" bIns="0" anchor="t" upright="1">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prstClr val="black"/>
              </a:solidFill>
              <a:effectLst/>
              <a:uLnTx/>
              <a:uFillTx/>
              <a:latin typeface="+mn-lt"/>
              <a:ea typeface="+mn-ea"/>
              <a:cs typeface="+mn-cs"/>
            </a:rPr>
            <a:t>Patients Attended Status</a:t>
          </a:r>
        </a:p>
      </xdr:txBody>
    </xdr:sp>
    <xdr:clientData/>
  </xdr:oneCellAnchor>
  <xdr:twoCellAnchor>
    <xdr:from>
      <xdr:col>17</xdr:col>
      <xdr:colOff>421343</xdr:colOff>
      <xdr:row>0</xdr:row>
      <xdr:rowOff>141514</xdr:rowOff>
    </xdr:from>
    <xdr:to>
      <xdr:col>22</xdr:col>
      <xdr:colOff>53790</xdr:colOff>
      <xdr:row>12</xdr:row>
      <xdr:rowOff>33938</xdr:rowOff>
    </xdr:to>
    <xdr:graphicFrame macro="">
      <xdr:nvGraphicFramePr>
        <xdr:cNvPr id="49" name="Chart 48">
          <a:extLst>
            <a:ext uri="{FF2B5EF4-FFF2-40B4-BE49-F238E27FC236}">
              <a16:creationId xmlns:a16="http://schemas.microsoft.com/office/drawing/2014/main" id="{C282842C-675E-455E-B323-22B1D821E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591668</xdr:colOff>
      <xdr:row>12</xdr:row>
      <xdr:rowOff>26895</xdr:rowOff>
    </xdr:from>
    <xdr:to>
      <xdr:col>22</xdr:col>
      <xdr:colOff>53787</xdr:colOff>
      <xdr:row>13</xdr:row>
      <xdr:rowOff>152400</xdr:rowOff>
    </xdr:to>
    <xdr:sp macro="" textlink="">
      <xdr:nvSpPr>
        <xdr:cNvPr id="1042" name="Text Box 18">
          <a:extLst>
            <a:ext uri="{FF2B5EF4-FFF2-40B4-BE49-F238E27FC236}">
              <a16:creationId xmlns:a16="http://schemas.microsoft.com/office/drawing/2014/main" id="{C88C96C9-AE37-4582-8CE2-DC9C37F3AD32}"/>
            </a:ext>
          </a:extLst>
        </xdr:cNvPr>
        <xdr:cNvSpPr txBox="1">
          <a:spLocks noChangeArrowheads="1"/>
        </xdr:cNvSpPr>
      </xdr:nvSpPr>
      <xdr:spPr bwMode="auto">
        <a:xfrm>
          <a:off x="10954868" y="2178424"/>
          <a:ext cx="2510119" cy="304800"/>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800" b="1" i="0" u="none" strike="noStrike" baseline="0">
              <a:solidFill>
                <a:srgbClr val="000000"/>
              </a:solidFill>
              <a:latin typeface="Calibri"/>
              <a:ea typeface="Calibri"/>
              <a:cs typeface="Calibri"/>
            </a:rPr>
            <a:t>No. of Patients by Gender</a:t>
          </a:r>
        </a:p>
      </xdr:txBody>
    </xdr:sp>
    <xdr:clientData/>
  </xdr:twoCellAnchor>
  <xdr:twoCellAnchor>
    <xdr:from>
      <xdr:col>13</xdr:col>
      <xdr:colOff>34839</xdr:colOff>
      <xdr:row>15</xdr:row>
      <xdr:rowOff>99060</xdr:rowOff>
    </xdr:from>
    <xdr:to>
      <xdr:col>22</xdr:col>
      <xdr:colOff>358140</xdr:colOff>
      <xdr:row>37</xdr:row>
      <xdr:rowOff>174172</xdr:rowOff>
    </xdr:to>
    <xdr:graphicFrame macro="">
      <xdr:nvGraphicFramePr>
        <xdr:cNvPr id="50" name="Chart 49">
          <a:extLst>
            <a:ext uri="{FF2B5EF4-FFF2-40B4-BE49-F238E27FC236}">
              <a16:creationId xmlns:a16="http://schemas.microsoft.com/office/drawing/2014/main" id="{E458C144-48B8-4E0A-B794-774570B88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17</xdr:col>
      <xdr:colOff>505864</xdr:colOff>
      <xdr:row>32</xdr:row>
      <xdr:rowOff>178010</xdr:rowOff>
    </xdr:from>
    <xdr:to>
      <xdr:col>22</xdr:col>
      <xdr:colOff>293913</xdr:colOff>
      <xdr:row>36</xdr:row>
      <xdr:rowOff>87086</xdr:rowOff>
    </xdr:to>
    <xdr:sp macro="" textlink="">
      <xdr:nvSpPr>
        <xdr:cNvPr id="53" name="TextBox 52">
          <a:extLst>
            <a:ext uri="{FF2B5EF4-FFF2-40B4-BE49-F238E27FC236}">
              <a16:creationId xmlns:a16="http://schemas.microsoft.com/office/drawing/2014/main" id="{2A0E29D7-9BD3-4320-B8EC-408A94F154EF}"/>
            </a:ext>
          </a:extLst>
        </xdr:cNvPr>
        <xdr:cNvSpPr txBox="1"/>
      </xdr:nvSpPr>
      <xdr:spPr>
        <a:xfrm>
          <a:off x="10869064" y="6099839"/>
          <a:ext cx="2836049" cy="649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lvl="0" algn="ctr"/>
          <a:r>
            <a:rPr lang="en-IN" sz="1800" b="1">
              <a:solidFill>
                <a:schemeClr val="tx1"/>
              </a:solidFill>
            </a:rPr>
            <a:t>No. of Patient by Departmental Referral</a:t>
          </a:r>
        </a:p>
      </xdr:txBody>
    </xdr:sp>
    <xdr:clientData/>
  </xdr:twoCellAnchor>
  <xdr:twoCellAnchor editAs="oneCell">
    <xdr:from>
      <xdr:col>9</xdr:col>
      <xdr:colOff>424543</xdr:colOff>
      <xdr:row>1</xdr:row>
      <xdr:rowOff>119743</xdr:rowOff>
    </xdr:from>
    <xdr:to>
      <xdr:col>12</xdr:col>
      <xdr:colOff>446314</xdr:colOff>
      <xdr:row>5</xdr:row>
      <xdr:rowOff>76199</xdr:rowOff>
    </xdr:to>
    <mc:AlternateContent xmlns:mc="http://schemas.openxmlformats.org/markup-compatibility/2006" xmlns:a14="http://schemas.microsoft.com/office/drawing/2010/main">
      <mc:Choice Requires="a14">
        <xdr:graphicFrame macro="">
          <xdr:nvGraphicFramePr>
            <xdr:cNvPr id="54" name="Date (Year)">
              <a:extLst>
                <a:ext uri="{FF2B5EF4-FFF2-40B4-BE49-F238E27FC236}">
                  <a16:creationId xmlns:a16="http://schemas.microsoft.com/office/drawing/2014/main" id="{377B745A-676F-4FFA-9067-8692738490E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910943" y="302623"/>
              <a:ext cx="1850571" cy="687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423611" createdVersion="5" refreshedVersion="7" minRefreshableVersion="3" recordCount="0" supportSubquery="1" supportAdvancedDrill="1" xr:uid="{1E73328D-92F3-4C7D-9362-8AFA6839C7AF}">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Distinct Count of Patient Id]" caption="Distinct Count of Patient Id" numFmtId="0" hierarchy="25" level="32767"/>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8402775" createdVersion="5" refreshedVersion="7" minRefreshableVersion="3" recordCount="0" supportSubquery="1" supportAdvancedDrill="1" xr:uid="{A5F65CA1-AA98-4723-AD98-2FAC41AA12C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40" level="32767"/>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8865744" createdVersion="5" refreshedVersion="7" minRefreshableVersion="3" recordCount="0" supportSubquery="1" supportAdvancedDrill="1" xr:uid="{DA683579-0810-4746-B5B4-05675092AAF6}">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42" level="32767"/>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9328706" createdVersion="5" refreshedVersion="7" minRefreshableVersion="3" recordCount="0" supportSubquery="1" supportAdvancedDrill="1" xr:uid="{E5BD6E54-7C7C-4138-BC06-2DC38D150483}">
  <cacheSource type="external" connectionId="3"/>
  <cacheFields count="4">
    <cacheField name="[Calender_table].[Date (Month)].[Date (Month)]" caption="Date (Month)" numFmtId="0" hierarchy="1" level="1">
      <sharedItems containsNonDate="0" count="1">
        <s v="Dec"/>
      </sharedItems>
    </cacheField>
    <cacheField name="[Calende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4" level="1">
      <sharedItems containsNonDate="0" count="1">
        <s v="Qtr4"/>
      </sharedItems>
    </cacheField>
    <cacheField name="[Calender_table].[Date (Year)].[Date (Year)]" caption="Date (Year)" numFmtId="0" hierarchy="3" level="1">
      <sharedItems count="1">
        <s v="2023"/>
      </sharedItems>
    </cacheField>
  </cacheFields>
  <cacheHierarchies count="4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5.761197453707" createdVersion="3" refreshedVersion="7" minRefreshableVersion="3" recordCount="0" supportSubquery="1" supportAdvancedDrill="1" xr:uid="{8A561469-D82D-4B15-8D45-F33AEDB26FF5}">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826776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4583334" createdVersion="5" refreshedVersion="7" minRefreshableVersion="3" recordCount="0" supportSubquery="1" supportAdvancedDrill="1" xr:uid="{6D636A2B-1F87-4D82-BAC3-3E465D2BFFCB}">
  <cacheSource type="external" connectionId="3"/>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4814818" createdVersion="5" refreshedVersion="7" minRefreshableVersion="3" recordCount="0" supportSubquery="1" supportAdvancedDrill="1" xr:uid="{E4A7484C-868D-45C4-B331-73C2518E5655}">
  <cacheSource type="external" connectionId="3"/>
  <cacheFields count="3">
    <cacheField name="[Measures].[Average of Patient Waittime]" caption="Average of Patient Waittim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5046296" createdVersion="5" refreshedVersion="7" minRefreshableVersion="3" recordCount="0" supportSubquery="1" supportAdvancedDrill="1" xr:uid="{C2FF3475-EE0F-4D33-8902-4CE7DD96987A}">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5625003" createdVersion="5" refreshedVersion="7" minRefreshableVersion="3" recordCount="0" supportSubquery="1" supportAdvancedDrill="1" xr:uid="{D40BC1BA-B16A-433C-B768-B768B3579DD1}">
  <cacheSource type="external" connectionId="3"/>
  <cacheFields count="4">
    <cacheField name="[Measures].[Average of Patient Waittime]" caption="Average of Patient Waittime" numFmtId="0" hierarchy="28"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6087965" createdVersion="5" refreshedVersion="7" minRefreshableVersion="3" recordCount="0" supportSubquery="1" supportAdvancedDrill="1" xr:uid="{FC91A202-B964-449C-BBAE-166653FC37FB}">
  <cacheSource type="external" connectionId="3"/>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6550927" createdVersion="5" refreshedVersion="7" minRefreshableVersion="3" recordCount="0" supportSubquery="1" supportAdvancedDrill="1" xr:uid="{10F94B9F-1BFB-4E3B-999E-2C881D9CD21E}">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3" level="32767"/>
    <cacheField name="[Calender_table].[Date (Year)].[Date (Year)]" caption="Date (Year)" numFmtId="0" hierarchy="3" level="1">
      <sharedItems containsSemiMixedTypes="0" containsNonDate="0" containsString="0"/>
    </cacheField>
    <cacheField name="Dummy0" numFmtId="0" hierarchy="43" level="32767">
      <extLst>
        <ext xmlns:x14="http://schemas.microsoft.com/office/spreadsheetml/2009/9/main" uri="{63CAB8AC-B538-458d-9737-405883B0398D}">
          <x14:cacheField ignore="1"/>
        </ext>
      </extLst>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7476851" createdVersion="5" refreshedVersion="7" minRefreshableVersion="3" recordCount="0" supportSubquery="1" supportAdvancedDrill="1" xr:uid="{143E3142-8597-4214-97EF-009E39D0E05C}">
  <cacheSource type="external" connectionId="3"/>
  <cacheFields count="4">
    <cacheField name="[Calender_table].[Date (Month)].[Date (Month)]" caption="Date (Month)" numFmtId="0" hierarchy="1" level="1">
      <sharedItems containsSemiMixedTypes="0" containsNonDate="0" containsString="0"/>
    </cacheField>
    <cacheField name="[Measures].[Count of Age_group]" caption="Count of Age_group" numFmtId="0" hierarchy="38" level="32767"/>
    <cacheField name="[Hospital Emergency Room Data].[Age_group].[Age_group]" caption="Age_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AL" refreshedDate="45868.679417939813" createdVersion="5" refreshedVersion="7" minRefreshableVersion="3" recordCount="0" supportSubquery="1" supportAdvancedDrill="1" xr:uid="{BD30F6DA-A910-4A48-9426-23F82AF0138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4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ge]" caption="Distinct 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04D7DB-08B8-46EA-BE77-BD165F3B5219}" name="PivotTable14" cacheId="81" applyNumberFormats="0" applyBorderFormats="0" applyFontFormats="0" applyPatternFormats="0" applyAlignmentFormats="0" applyWidthHeightFormats="1" dataCaption="Values" tag="177c6a3d-986d-4c06-bc64-446bb826b915" updatedVersion="7" minRefreshableVersion="3" subtotalHiddenItems="1" itemPrintTitles="1" createdVersion="5" indent="0" outline="1" outlineData="1" multipleFieldFilters="0" chartFormat="12">
  <location ref="B47:C5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numFmtId="1"/>
  </dataFields>
  <formats count="1">
    <format dxfId="38">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4"/>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33F7AB-530A-4483-AA6B-EC9E7CB3DE23}" name="PivotTable3" cacheId="57" applyNumberFormats="0" applyBorderFormats="0" applyFontFormats="0" applyPatternFormats="0" applyAlignmentFormats="0" applyWidthHeightFormats="1" dataCaption="Values" tag="82eeb71e-0aee-4779-9711-cf7354261754" updatedVersion="7" minRefreshableVersion="3" subtotalHiddenItems="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2">
      <pivotArea outline="0" collapsedLevelsAreSubtotals="1" fieldPosition="0"/>
    </format>
  </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4FAA39-4E37-4493-A70A-90464879C3B9}" name="PivotTable7" cacheId="69" applyNumberFormats="0" applyBorderFormats="0" applyFontFormats="0" applyPatternFormats="0" applyAlignmentFormats="0" applyWidthHeightFormats="1" dataCaption="Values" tag="edc6a3b9-7de0-4dd3-a76c-5d46398ba78d" updatedVersion="7" minRefreshableVersion="3" subtotalHiddenItems="1" itemPrintTitles="1" createdVersion="5" indent="0" outline="1" outlineData="1" multipleFieldFilters="0" chartFormat="7">
  <location ref="B28:D3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55">
      <pivotArea outline="0" collapsedLevelsAreSubtotals="1" fieldPosition="0"/>
    </format>
    <format dxfId="54">
      <pivotArea outline="0" fieldPosition="0">
        <references count="1">
          <reference field="4294967294" count="1">
            <x v="0"/>
          </reference>
        </references>
      </pivotArea>
    </format>
    <format dxfId="53">
      <pivotArea outline="0" fieldPosition="0">
        <references count="1">
          <reference field="4294967294" count="1">
            <x v="1"/>
          </reference>
        </references>
      </pivotArea>
    </format>
  </formats>
  <chartFormats count="4">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A7FD37-9B46-4F84-9AE6-1C7CB82C91C3}" name="PivotTable15" cacheId="84" applyNumberFormats="0" applyBorderFormats="0" applyFontFormats="0" applyPatternFormats="0" applyAlignmentFormats="0" applyWidthHeightFormats="1" dataCaption="Values" tag="030a9c76-19f3-43e0-8f53-3b5e857ec025" updatedVersion="7" minRefreshableVersion="3" subtotalHiddenItems="1" itemPrintTitles="1" createdVersion="5" indent="0" outline="1" outlineData="1" multipleFieldFilters="0" chartFormat="12">
  <location ref="B61:B6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56">
      <pivotArea outline="0" collapsedLevelsAreSubtotals="1" fieldPosition="0"/>
    </format>
  </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0A7A8-0F31-4F41-B616-FC10E8E094B3}" name="PivotTable1" cacheId="66" applyNumberFormats="0" applyBorderFormats="0" applyFontFormats="0" applyPatternFormats="0" applyAlignmentFormats="0" applyWidthHeightFormats="1" dataCaption="Values" tag="4c0502ba-8189-44e3-8ca7-2642cefc99fb" updatedVersion="7" minRefreshableVersion="3" subtotalHiddenItems="1" itemPrintTitles="1" createdVersion="5" indent="0" outline="1" outlineData="1" multipleFieldFilters="0" chartFormat="20">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9">
      <pivotArea outline="0" collapsedLevelsAreSubtotals="1" fieldPosition="0"/>
    </format>
  </format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94181-EA4F-4721-AA37-D2BBC5DFEC4F}" name="PivotTable2" cacheId="54" applyNumberFormats="0" applyBorderFormats="0" applyFontFormats="0" applyPatternFormats="0" applyAlignmentFormats="0" applyWidthHeightFormats="1" dataCaption="Values" tag="93ee0a0b-5f9f-4c6c-b080-e229a1088cd4" updatedVersion="7"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5B12C-693C-4197-A421-CC1B702D3AA7}" name="PivotTable13" cacheId="78" applyNumberFormats="0" applyBorderFormats="0" applyFontFormats="0" applyPatternFormats="0" applyAlignmentFormats="0" applyWidthHeightFormats="1" dataCaption="Values" tag="6f3c787d-e080-431d-a9e5-5c4a32895ef3" updatedVersion="7" minRefreshableVersion="3" subtotalHiddenItems="1" itemPrintTitles="1" createdVersion="5" indent="0" outline="1" outlineData="1" multipleFieldFilters="0" chartFormat="13">
  <location ref="U7:V1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1" baseItem="0"/>
  </dataFields>
  <formats count="4">
    <format dxfId="43">
      <pivotArea outline="0" collapsedLevelsAreSubtotals="1" fieldPosition="0"/>
    </format>
    <format dxfId="42">
      <pivotArea collapsedLevelsAreSubtotals="1" fieldPosition="0">
        <references count="1">
          <reference field="1" count="0"/>
        </references>
      </pivotArea>
    </format>
    <format dxfId="41">
      <pivotArea grandRow="1" outline="0" collapsedLevelsAreSubtotals="1" fieldPosition="0"/>
    </format>
    <format dxfId="40">
      <pivotArea outline="0" fieldPosition="0">
        <references count="1">
          <reference field="4294967294" count="1">
            <x v="0"/>
          </reference>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pivotHierarchy dragToData="1"/>
    <pivotHierarchy dragToData="1"/>
    <pivotHierarchy dragToData="1" caption="Count of Patient Waittime"/>
    <pivotHierarchy dragToData="1" caption="Count of Patient Gender"/>
    <pivotHierarchy dragToData="1" caption="Distinct Count of Patient Gender"/>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2C9E96-D1AA-4F5E-8BCE-91973D3FC771}" name="PivotTable4" cacheId="60" applyNumberFormats="0" applyBorderFormats="0" applyFontFormats="0" applyPatternFormats="0" applyAlignmentFormats="0" applyWidthHeightFormats="1" dataCaption="Values" tag="6cdbcc29-d504-42aa-a5ed-a47553b5f5d8" updatedVersion="7" minRefreshableVersion="3" subtotalHiddenItems="1" itemPrintTitles="1" createdVersion="5"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4">
      <pivotArea outline="0" collapsedLevelsAreSubtotals="1" fieldPosition="0"/>
    </format>
  </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33D68-1ECD-466C-A308-2A6D63551CA0}" name="PivotTable10" cacheId="63" applyNumberFormats="0" applyBorderFormats="0" applyFontFormats="0" applyPatternFormats="0" applyAlignmentFormats="0" applyWidthHeightFormats="1" dataCaption="Values" tag="dc3e9b74-ca88-461f-99ce-f24b6f6e2b1f" updatedVersion="7" minRefreshableVersion="3" subtotalHiddenItems="1" itemPrintTitles="1" createdVersion="5" indent="0" outline="1" outlineData="1" multipleFieldFilters="0" chartFormat="17">
  <location ref="I4:J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0" subtotal="average" baseField="0" baseItem="0" numFmtId="2"/>
  </dataFields>
  <formats count="1">
    <format dxfId="45">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4B71AB-D616-4B6A-B93B-905D7BE3D0B1}" name="PivotTable12" cacheId="75" applyNumberFormats="0" applyBorderFormats="0" applyFontFormats="0" applyPatternFormats="0" applyAlignmentFormats="0" applyWidthHeightFormats="1" dataCaption="Values" tag="cef3e18a-b5f5-4bdf-84af-ab99e666904e" updatedVersion="7" minRefreshableVersion="3" subtotalHiddenItems="1" itemPrintTitles="1" createdVersion="5" indent="0" outline="1" outlineData="1" multipleFieldFilters="0" chartFormat="8">
  <location ref="R7:S1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47">
      <pivotArea outline="0" collapsedLevelsAreSubtotals="1" fieldPosition="0"/>
    </format>
    <format dxfId="46">
      <pivotArea collapsedLevelsAreSubtotals="1" fieldPosition="0">
        <references count="1">
          <reference field="1"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174AB4-285C-45F4-A5EE-F784D712C6FE}" name="PivotTable9" cacheId="51" applyNumberFormats="0" applyBorderFormats="0" applyFontFormats="0" applyPatternFormats="0" applyAlignmentFormats="0" applyWidthHeightFormats="1" dataCaption="Values" tag="e3243441-1165-4717-8dae-8f43b68d875a" updatedVersion="7" minRefreshableVersion="3" subtotalHiddenItems="1" itemPrintTitles="1" createdVersion="5" indent="0" outline="1" outlineData="1" multipleFieldFilters="0" chartFormat="13">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2" subtotal="count" baseField="0" baseItem="9">
      <extLst>
        <ext xmlns:x15="http://schemas.microsoft.com/office/spreadsheetml/2010/11/main" uri="{FABC7310-3BB5-11E1-824E-6D434824019B}">
          <x15:dataField isCountDistinct="1"/>
        </ext>
      </extLst>
    </dataField>
  </dataFields>
  <formats count="1">
    <format dxfId="48">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181AA2-E221-40F8-AA13-95F1C62F8BA1}" name="PivotTable8" cacheId="72" applyNumberFormats="0" applyBorderFormats="0" applyFontFormats="0" applyPatternFormats="0" applyAlignmentFormats="0" applyWidthHeightFormats="1" dataCaption="Values" tag="b11571d3-9334-4742-b25a-f67158f11e1f" updatedVersion="7" minRefreshableVersion="3" subtotalHiddenItems="1" itemPrintTitles="1" createdVersion="5" indent="0" outline="1" outlineData="1" multipleFieldFilters="0" chartFormat="8">
  <location ref="O15:P2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_group" fld="1" subtotal="count" baseField="0" baseItem="0" numFmtId="1"/>
  </dataFields>
  <formats count="3">
    <format dxfId="51">
      <pivotArea collapsedLevelsAreSubtotals="1" fieldPosition="0">
        <references count="1">
          <reference field="2" count="1">
            <x v="0"/>
          </reference>
        </references>
      </pivotArea>
    </format>
    <format dxfId="50">
      <pivotArea outline="0" collapsedLevelsAreSubtotals="1" fieldPosition="0"/>
    </format>
    <format dxfId="49">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4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caption="Average of Patient Satisfaction Score"/>
    <pivotHierarchy dragToData="1"/>
    <pivotHierarchy dragToData="1"/>
    <pivotHierarchy dragToData="1" caption="Distinct Count of Patient attend status"/>
    <pivotHierarchy dragToData="1" caption="Count of Patient Admission Flag"/>
    <pivotHierarchy dragToData="1" caption="Distinct Count of Patient Admission Flag"/>
    <pivotHierarchy dragToData="1"/>
    <pivotHierarchy dragToData="1" caption="Average of Patient Age"/>
    <pivotHierarchy dragToData="1" caption="Distinct 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2FF3F2B-8DC1-428C-960A-72E4809B37DA}" sourceName="[Calender_table].[Date (Month)]">
  <pivotTables>
    <pivotTable tabId="1" name="PivotTable9"/>
    <pivotTable tabId="1" name="PivotTable2"/>
    <pivotTable tabId="1" name="PivotTable3"/>
    <pivotTable tabId="1" name="PivotTable4"/>
    <pivotTable tabId="1" name="PivotTable10"/>
    <pivotTable tabId="1" name="PivotTable1"/>
    <pivotTable tabId="1" name="PivotTable7"/>
    <pivotTable tabId="1" name="PivotTable8"/>
    <pivotTable tabId="1" name="PivotTable12"/>
    <pivotTable tabId="1" name="PivotTable13"/>
    <pivotTable tabId="1" name="PivotTable14"/>
    <pivotTable tabId="1" name="PivotTable15"/>
  </pivotTables>
  <data>
    <olap pivotCacheId="682677656">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080E1D3-12BF-4FC3-BE37-75B4973B3100}" sourceName="[Calender_table].[Date (Year)]">
  <pivotTables>
    <pivotTable tabId="1" name="PivotTable15"/>
    <pivotTable tabId="1" name="PivotTable1"/>
    <pivotTable tabId="1" name="PivotTable10"/>
    <pivotTable tabId="1" name="PivotTable12"/>
    <pivotTable tabId="1" name="PivotTable13"/>
    <pivotTable tabId="1" name="PivotTable14"/>
    <pivotTable tabId="1" name="PivotTable2"/>
    <pivotTable tabId="1" name="PivotTable3"/>
    <pivotTable tabId="1" name="PivotTable4"/>
    <pivotTable tabId="1" name="PivotTable7"/>
    <pivotTable tabId="1" name="PivotTable8"/>
    <pivotTable tabId="1" name="PivotTable9"/>
  </pivotTables>
  <data>
    <olap pivotCacheId="68267765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CE382E7-5147-4C28-8FE4-B2188ECB48A9}" cache="Slicer_Date__Month" caption="Date (Month)" showCaption="0" level="1" style="My slicer1" rowHeight="396000"/>
  <slicer name="Date (Year)" xr10:uid="{A99D7C05-ACCC-4783-95AE-6C6D553CE942}" cache="Slicer_Date__Year" caption="Date (Year)" showCaption="0" level="1" style="My slic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E624-1E25-4620-84D5-7A123ECEEF9A}">
  <dimension ref="A1:X63"/>
  <sheetViews>
    <sheetView topLeftCell="A51" zoomScaleNormal="100" workbookViewId="0">
      <selection activeCell="AC12" sqref="AC12"/>
    </sheetView>
  </sheetViews>
  <sheetFormatPr defaultRowHeight="14.4" x14ac:dyDescent="0.3"/>
  <cols>
    <col min="2" max="2" width="16.77734375" customWidth="1"/>
    <col min="3" max="3" width="13.109375" customWidth="1"/>
    <col min="4" max="4" width="9.6640625" customWidth="1"/>
    <col min="5" max="5" width="16.109375" customWidth="1"/>
    <col min="6" max="6" width="24.21875" bestFit="1" customWidth="1"/>
    <col min="7" max="7" width="23.88671875" bestFit="1" customWidth="1"/>
    <col min="8" max="8" width="15.88671875" bestFit="1" customWidth="1"/>
    <col min="9" max="9" width="15.77734375" bestFit="1" customWidth="1"/>
    <col min="10" max="10" width="25" bestFit="1" customWidth="1"/>
    <col min="11" max="12" width="21.33203125" bestFit="1" customWidth="1"/>
    <col min="13" max="13" width="32.44140625" bestFit="1" customWidth="1"/>
    <col min="15" max="15" width="12.5546875" bestFit="1" customWidth="1"/>
    <col min="16" max="16" width="18.21875" bestFit="1" customWidth="1"/>
    <col min="17" max="17" width="29.21875" bestFit="1" customWidth="1"/>
    <col min="18" max="18" width="13.44140625" bestFit="1" customWidth="1"/>
    <col min="19" max="19" width="28.5546875" bestFit="1" customWidth="1"/>
    <col min="21" max="21" width="43.21875" bestFit="1" customWidth="1"/>
    <col min="22" max="22" width="21.6640625" bestFit="1" customWidth="1"/>
    <col min="24" max="24" width="37.5546875" bestFit="1" customWidth="1"/>
  </cols>
  <sheetData>
    <row r="1" spans="1:24" x14ac:dyDescent="0.3">
      <c r="A1" t="s">
        <v>0</v>
      </c>
    </row>
    <row r="2" spans="1:24" x14ac:dyDescent="0.3">
      <c r="B2" t="s">
        <v>2</v>
      </c>
    </row>
    <row r="3" spans="1:24" x14ac:dyDescent="0.3">
      <c r="B3" t="s">
        <v>1</v>
      </c>
      <c r="C3" s="1"/>
      <c r="D3" s="1"/>
      <c r="F3" t="s">
        <v>7</v>
      </c>
      <c r="G3" s="1"/>
      <c r="I3" t="s">
        <v>8</v>
      </c>
      <c r="L3" t="s">
        <v>9</v>
      </c>
    </row>
    <row r="4" spans="1:24" ht="23.4" x14ac:dyDescent="0.3">
      <c r="B4" s="11">
        <v>480</v>
      </c>
      <c r="F4" s="1" t="s">
        <v>5</v>
      </c>
      <c r="G4" t="s">
        <v>1</v>
      </c>
      <c r="I4" s="1" t="s">
        <v>5</v>
      </c>
      <c r="J4" t="s">
        <v>3</v>
      </c>
      <c r="L4" s="1" t="s">
        <v>5</v>
      </c>
      <c r="M4" t="s">
        <v>4</v>
      </c>
      <c r="X4" s="10"/>
    </row>
    <row r="5" spans="1:24" x14ac:dyDescent="0.3">
      <c r="F5" s="4" t="s">
        <v>48</v>
      </c>
      <c r="G5" s="5">
        <v>20</v>
      </c>
      <c r="I5" s="4" t="s">
        <v>48</v>
      </c>
      <c r="J5" s="2">
        <v>31.5</v>
      </c>
      <c r="L5" s="4" t="s">
        <v>48</v>
      </c>
      <c r="M5" s="2">
        <v>5.5</v>
      </c>
    </row>
    <row r="6" spans="1:24" x14ac:dyDescent="0.3">
      <c r="F6" s="4" t="s">
        <v>49</v>
      </c>
      <c r="G6" s="5">
        <v>16</v>
      </c>
      <c r="I6" s="4" t="s">
        <v>49</v>
      </c>
      <c r="J6" s="2">
        <v>34.25</v>
      </c>
      <c r="L6" s="4" t="s">
        <v>49</v>
      </c>
      <c r="M6" s="2">
        <v>3.3333333333333335</v>
      </c>
      <c r="R6" t="s">
        <v>31</v>
      </c>
      <c r="U6" t="s">
        <v>32</v>
      </c>
    </row>
    <row r="7" spans="1:24" x14ac:dyDescent="0.3">
      <c r="F7" s="4" t="s">
        <v>50</v>
      </c>
      <c r="G7" s="5">
        <v>20</v>
      </c>
      <c r="I7" s="4" t="s">
        <v>50</v>
      </c>
      <c r="J7" s="2">
        <v>41.1</v>
      </c>
      <c r="L7" s="4" t="s">
        <v>50</v>
      </c>
      <c r="M7" s="2">
        <v>6</v>
      </c>
      <c r="R7" s="1" t="s">
        <v>5</v>
      </c>
      <c r="S7" t="s">
        <v>10</v>
      </c>
      <c r="U7" s="1" t="s">
        <v>5</v>
      </c>
      <c r="V7" t="s">
        <v>35</v>
      </c>
    </row>
    <row r="8" spans="1:24" x14ac:dyDescent="0.3">
      <c r="B8" t="s">
        <v>3</v>
      </c>
      <c r="F8" s="4" t="s">
        <v>51</v>
      </c>
      <c r="G8" s="5">
        <v>16</v>
      </c>
      <c r="I8" s="4" t="s">
        <v>51</v>
      </c>
      <c r="J8" s="2">
        <v>31</v>
      </c>
      <c r="L8" s="4" t="s">
        <v>51</v>
      </c>
      <c r="M8" s="2">
        <v>4.8</v>
      </c>
      <c r="R8" s="4" t="s">
        <v>30</v>
      </c>
      <c r="S8" s="5">
        <v>267</v>
      </c>
      <c r="U8" s="4" t="s">
        <v>33</v>
      </c>
      <c r="V8" s="11">
        <v>261</v>
      </c>
    </row>
    <row r="9" spans="1:24" x14ac:dyDescent="0.3">
      <c r="B9" s="2">
        <v>34.429166666666667</v>
      </c>
      <c r="F9" s="4" t="s">
        <v>52</v>
      </c>
      <c r="G9" s="5">
        <v>18</v>
      </c>
      <c r="I9" s="4" t="s">
        <v>52</v>
      </c>
      <c r="J9" s="2">
        <v>33.666666666666664</v>
      </c>
      <c r="L9" s="4" t="s">
        <v>52</v>
      </c>
      <c r="M9" s="2">
        <v>5.5</v>
      </c>
      <c r="R9" s="4" t="s">
        <v>29</v>
      </c>
      <c r="S9" s="5">
        <v>213</v>
      </c>
      <c r="U9" s="4" t="s">
        <v>34</v>
      </c>
      <c r="V9" s="11">
        <v>219</v>
      </c>
    </row>
    <row r="10" spans="1:24" x14ac:dyDescent="0.3">
      <c r="F10" s="4" t="s">
        <v>53</v>
      </c>
      <c r="G10" s="5">
        <v>16</v>
      </c>
      <c r="I10" s="4" t="s">
        <v>53</v>
      </c>
      <c r="J10" s="2">
        <v>34.5625</v>
      </c>
      <c r="L10" s="4" t="s">
        <v>53</v>
      </c>
      <c r="M10" s="2">
        <v>5.25</v>
      </c>
      <c r="R10" s="4" t="s">
        <v>6</v>
      </c>
      <c r="S10" s="2">
        <v>480</v>
      </c>
      <c r="U10" s="4" t="s">
        <v>6</v>
      </c>
      <c r="V10" s="11">
        <v>480</v>
      </c>
    </row>
    <row r="11" spans="1:24" x14ac:dyDescent="0.3">
      <c r="F11" s="4" t="s">
        <v>54</v>
      </c>
      <c r="G11" s="5">
        <v>15</v>
      </c>
      <c r="I11" s="4" t="s">
        <v>54</v>
      </c>
      <c r="J11" s="2">
        <v>34.93333333333333</v>
      </c>
      <c r="L11" s="4" t="s">
        <v>54</v>
      </c>
      <c r="M11" s="2">
        <v>4.8</v>
      </c>
    </row>
    <row r="12" spans="1:24" x14ac:dyDescent="0.3">
      <c r="F12" s="4" t="s">
        <v>55</v>
      </c>
      <c r="G12" s="5">
        <v>20</v>
      </c>
      <c r="I12" s="4" t="s">
        <v>55</v>
      </c>
      <c r="J12" s="2">
        <v>36.4</v>
      </c>
      <c r="L12" s="4" t="s">
        <v>55</v>
      </c>
      <c r="M12" s="2">
        <v>4.5</v>
      </c>
    </row>
    <row r="13" spans="1:24" x14ac:dyDescent="0.3">
      <c r="F13" s="4" t="s">
        <v>56</v>
      </c>
      <c r="G13" s="5">
        <v>20</v>
      </c>
      <c r="I13" s="4" t="s">
        <v>56</v>
      </c>
      <c r="J13" s="2">
        <v>35.549999999999997</v>
      </c>
      <c r="L13" s="4" t="s">
        <v>56</v>
      </c>
      <c r="M13" s="2">
        <v>5</v>
      </c>
    </row>
    <row r="14" spans="1:24" x14ac:dyDescent="0.3">
      <c r="B14" t="s">
        <v>4</v>
      </c>
      <c r="F14" s="4" t="s">
        <v>57</v>
      </c>
      <c r="G14" s="5">
        <v>13</v>
      </c>
      <c r="I14" s="4" t="s">
        <v>57</v>
      </c>
      <c r="J14" s="2">
        <v>30.692307692307693</v>
      </c>
      <c r="L14" s="4" t="s">
        <v>57</v>
      </c>
      <c r="M14" s="2">
        <v>5.333333333333333</v>
      </c>
    </row>
    <row r="15" spans="1:24" x14ac:dyDescent="0.3">
      <c r="B15" s="2">
        <v>5.1640625</v>
      </c>
      <c r="F15" s="4" t="s">
        <v>58</v>
      </c>
      <c r="G15" s="5">
        <v>18</v>
      </c>
      <c r="I15" s="4" t="s">
        <v>58</v>
      </c>
      <c r="J15" s="2">
        <v>33.611111111111114</v>
      </c>
      <c r="L15" s="4" t="s">
        <v>58</v>
      </c>
      <c r="M15" s="2">
        <v>4.4000000000000004</v>
      </c>
      <c r="O15" s="1" t="s">
        <v>5</v>
      </c>
      <c r="P15" t="s">
        <v>27</v>
      </c>
    </row>
    <row r="16" spans="1:24" x14ac:dyDescent="0.3">
      <c r="F16" s="4" t="s">
        <v>59</v>
      </c>
      <c r="G16" s="5">
        <v>11</v>
      </c>
      <c r="I16" s="4" t="s">
        <v>59</v>
      </c>
      <c r="J16" s="2">
        <v>37.81818181818182</v>
      </c>
      <c r="L16" s="4" t="s">
        <v>59</v>
      </c>
      <c r="M16" s="2">
        <v>3.25</v>
      </c>
      <c r="O16" s="4" t="s">
        <v>19</v>
      </c>
      <c r="P16" s="5">
        <v>63</v>
      </c>
    </row>
    <row r="17" spans="2:16" x14ac:dyDescent="0.3">
      <c r="F17" s="4" t="s">
        <v>60</v>
      </c>
      <c r="G17" s="5">
        <v>13</v>
      </c>
      <c r="I17" s="4" t="s">
        <v>60</v>
      </c>
      <c r="J17" s="2">
        <v>40</v>
      </c>
      <c r="L17" s="4" t="s">
        <v>60</v>
      </c>
      <c r="M17" s="2">
        <v>6</v>
      </c>
      <c r="O17" s="4" t="s">
        <v>20</v>
      </c>
      <c r="P17" s="5">
        <v>49</v>
      </c>
    </row>
    <row r="18" spans="2:16" x14ac:dyDescent="0.3">
      <c r="F18" s="4" t="s">
        <v>61</v>
      </c>
      <c r="G18" s="5">
        <v>14</v>
      </c>
      <c r="I18" s="4" t="s">
        <v>61</v>
      </c>
      <c r="J18" s="2">
        <v>32</v>
      </c>
      <c r="L18" s="4" t="s">
        <v>61</v>
      </c>
      <c r="M18" s="2">
        <v>3.3333333333333335</v>
      </c>
      <c r="O18" s="4" t="s">
        <v>21</v>
      </c>
      <c r="P18" s="5">
        <v>57</v>
      </c>
    </row>
    <row r="19" spans="2:16" x14ac:dyDescent="0.3">
      <c r="F19" s="4" t="s">
        <v>62</v>
      </c>
      <c r="G19" s="5">
        <v>7</v>
      </c>
      <c r="I19" s="4" t="s">
        <v>62</v>
      </c>
      <c r="J19" s="2">
        <v>31.857142857142858</v>
      </c>
      <c r="L19" s="4" t="s">
        <v>63</v>
      </c>
      <c r="M19" s="2">
        <v>6.7</v>
      </c>
      <c r="O19" s="4" t="s">
        <v>22</v>
      </c>
      <c r="P19" s="5">
        <v>73</v>
      </c>
    </row>
    <row r="20" spans="2:16" x14ac:dyDescent="0.3">
      <c r="C20" t="s">
        <v>0</v>
      </c>
      <c r="F20" s="4" t="s">
        <v>63</v>
      </c>
      <c r="G20" s="5">
        <v>21</v>
      </c>
      <c r="I20" s="4" t="s">
        <v>63</v>
      </c>
      <c r="J20" s="2">
        <v>31.142857142857142</v>
      </c>
      <c r="L20" s="4" t="s">
        <v>64</v>
      </c>
      <c r="M20" s="2">
        <v>7.75</v>
      </c>
      <c r="O20" s="4" t="s">
        <v>23</v>
      </c>
      <c r="P20" s="5">
        <v>63</v>
      </c>
    </row>
    <row r="21" spans="2:16" x14ac:dyDescent="0.3">
      <c r="F21" s="4" t="s">
        <v>64</v>
      </c>
      <c r="G21" s="5">
        <v>16</v>
      </c>
      <c r="I21" s="4" t="s">
        <v>64</v>
      </c>
      <c r="J21" s="2">
        <v>29.5</v>
      </c>
      <c r="L21" s="4" t="s">
        <v>65</v>
      </c>
      <c r="M21" s="2">
        <v>5.5</v>
      </c>
      <c r="O21" s="4" t="s">
        <v>24</v>
      </c>
      <c r="P21" s="5">
        <v>60</v>
      </c>
    </row>
    <row r="22" spans="2:16" x14ac:dyDescent="0.3">
      <c r="F22" s="4" t="s">
        <v>65</v>
      </c>
      <c r="G22" s="5">
        <v>15</v>
      </c>
      <c r="I22" s="4" t="s">
        <v>65</v>
      </c>
      <c r="J22" s="2">
        <v>30.666666666666668</v>
      </c>
      <c r="L22" s="4" t="s">
        <v>66</v>
      </c>
      <c r="M22" s="2">
        <v>4.5</v>
      </c>
      <c r="O22" s="4" t="s">
        <v>25</v>
      </c>
      <c r="P22" s="5">
        <v>57</v>
      </c>
    </row>
    <row r="23" spans="2:16" x14ac:dyDescent="0.3">
      <c r="F23" s="4" t="s">
        <v>66</v>
      </c>
      <c r="G23" s="5">
        <v>15</v>
      </c>
      <c r="I23" s="4" t="s">
        <v>66</v>
      </c>
      <c r="J23" s="2">
        <v>39.06666666666667</v>
      </c>
      <c r="L23" s="4" t="s">
        <v>67</v>
      </c>
      <c r="M23" s="2">
        <v>6</v>
      </c>
      <c r="O23" s="4" t="s">
        <v>26</v>
      </c>
      <c r="P23" s="5">
        <v>58</v>
      </c>
    </row>
    <row r="24" spans="2:16" x14ac:dyDescent="0.3">
      <c r="F24" s="4" t="s">
        <v>67</v>
      </c>
      <c r="G24" s="5">
        <v>14</v>
      </c>
      <c r="I24" s="4" t="s">
        <v>67</v>
      </c>
      <c r="J24" s="2">
        <v>32.857142857142854</v>
      </c>
      <c r="L24" s="4" t="s">
        <v>68</v>
      </c>
      <c r="M24" s="2">
        <v>5.75</v>
      </c>
      <c r="O24" s="4" t="s">
        <v>6</v>
      </c>
      <c r="P24" s="2">
        <v>480</v>
      </c>
    </row>
    <row r="25" spans="2:16" x14ac:dyDescent="0.3">
      <c r="F25" s="4" t="s">
        <v>68</v>
      </c>
      <c r="G25" s="5">
        <v>16</v>
      </c>
      <c r="I25" s="4" t="s">
        <v>68</v>
      </c>
      <c r="J25" s="2">
        <v>38.3125</v>
      </c>
      <c r="L25" s="4" t="s">
        <v>69</v>
      </c>
      <c r="M25" s="2">
        <v>3.1428571428571428</v>
      </c>
    </row>
    <row r="26" spans="2:16" x14ac:dyDescent="0.3">
      <c r="F26" s="4" t="s">
        <v>69</v>
      </c>
      <c r="G26" s="5">
        <v>21</v>
      </c>
      <c r="I26" s="4" t="s">
        <v>69</v>
      </c>
      <c r="J26" s="2">
        <v>35.80952380952381</v>
      </c>
      <c r="L26" s="4" t="s">
        <v>70</v>
      </c>
      <c r="M26" s="2">
        <v>4</v>
      </c>
    </row>
    <row r="27" spans="2:16" x14ac:dyDescent="0.3">
      <c r="B27" t="s">
        <v>28</v>
      </c>
      <c r="F27" s="4" t="s">
        <v>70</v>
      </c>
      <c r="G27" s="5">
        <v>13</v>
      </c>
      <c r="I27" s="4" t="s">
        <v>70</v>
      </c>
      <c r="J27" s="2">
        <v>33.153846153846153</v>
      </c>
      <c r="L27" s="4" t="s">
        <v>71</v>
      </c>
      <c r="M27" s="2">
        <v>6.5</v>
      </c>
    </row>
    <row r="28" spans="2:16" x14ac:dyDescent="0.3">
      <c r="B28" s="1" t="s">
        <v>5</v>
      </c>
      <c r="C28" t="s">
        <v>11</v>
      </c>
      <c r="D28" t="s">
        <v>14</v>
      </c>
      <c r="F28" s="4" t="s">
        <v>71</v>
      </c>
      <c r="G28" s="5">
        <v>11</v>
      </c>
      <c r="I28" s="4" t="s">
        <v>71</v>
      </c>
      <c r="J28" s="2">
        <v>39.18181818181818</v>
      </c>
      <c r="L28" s="4" t="s">
        <v>72</v>
      </c>
      <c r="M28" s="2">
        <v>4</v>
      </c>
    </row>
    <row r="29" spans="2:16" x14ac:dyDescent="0.3">
      <c r="B29" s="4" t="s">
        <v>12</v>
      </c>
      <c r="C29" s="11">
        <v>229</v>
      </c>
      <c r="D29" s="6">
        <v>0.47708333333333336</v>
      </c>
      <c r="F29" s="4" t="s">
        <v>72</v>
      </c>
      <c r="G29" s="5">
        <v>16</v>
      </c>
      <c r="I29" s="4" t="s">
        <v>72</v>
      </c>
      <c r="J29" s="2">
        <v>36.3125</v>
      </c>
      <c r="L29" s="4" t="s">
        <v>73</v>
      </c>
      <c r="M29" s="2">
        <v>7.333333333333333</v>
      </c>
    </row>
    <row r="30" spans="2:16" x14ac:dyDescent="0.3">
      <c r="B30" s="4" t="s">
        <v>13</v>
      </c>
      <c r="C30" s="11">
        <v>251</v>
      </c>
      <c r="D30" s="6">
        <v>0.5229166666666667</v>
      </c>
      <c r="F30" s="4" t="s">
        <v>73</v>
      </c>
      <c r="G30" s="5">
        <v>11</v>
      </c>
      <c r="I30" s="4" t="s">
        <v>73</v>
      </c>
      <c r="J30" s="2">
        <v>33</v>
      </c>
      <c r="L30" s="4" t="s">
        <v>74</v>
      </c>
      <c r="M30" s="2">
        <v>5.333333333333333</v>
      </c>
    </row>
    <row r="31" spans="2:16" x14ac:dyDescent="0.3">
      <c r="B31" s="4" t="s">
        <v>6</v>
      </c>
      <c r="C31" s="11">
        <v>480</v>
      </c>
      <c r="D31" s="6">
        <v>1</v>
      </c>
      <c r="F31" s="4" t="s">
        <v>74</v>
      </c>
      <c r="G31" s="5">
        <v>14</v>
      </c>
      <c r="I31" s="4" t="s">
        <v>74</v>
      </c>
      <c r="J31" s="2">
        <v>32.857142857142854</v>
      </c>
      <c r="L31" s="4" t="s">
        <v>75</v>
      </c>
      <c r="M31" s="2">
        <v>4.75</v>
      </c>
    </row>
    <row r="32" spans="2:16" x14ac:dyDescent="0.3">
      <c r="F32" s="4" t="s">
        <v>75</v>
      </c>
      <c r="G32" s="5">
        <v>10</v>
      </c>
      <c r="I32" s="4" t="s">
        <v>75</v>
      </c>
      <c r="J32" s="2">
        <v>36.799999999999997</v>
      </c>
      <c r="L32" s="4" t="s">
        <v>76</v>
      </c>
      <c r="M32" s="2">
        <v>4</v>
      </c>
    </row>
    <row r="33" spans="2:13" x14ac:dyDescent="0.3">
      <c r="F33" s="4" t="s">
        <v>76</v>
      </c>
      <c r="G33" s="5">
        <v>15</v>
      </c>
      <c r="I33" s="4" t="s">
        <v>76</v>
      </c>
      <c r="J33" s="2">
        <v>32.866666666666667</v>
      </c>
      <c r="L33" s="4" t="s">
        <v>77</v>
      </c>
      <c r="M33" s="2">
        <v>4</v>
      </c>
    </row>
    <row r="34" spans="2:13" x14ac:dyDescent="0.3">
      <c r="F34" s="4" t="s">
        <v>77</v>
      </c>
      <c r="G34" s="5">
        <v>24</v>
      </c>
      <c r="I34" s="4" t="s">
        <v>77</v>
      </c>
      <c r="J34" s="2">
        <v>32.375</v>
      </c>
      <c r="L34" s="4" t="s">
        <v>78</v>
      </c>
      <c r="M34" s="2">
        <v>8.3333333333333339</v>
      </c>
    </row>
    <row r="35" spans="2:13" x14ac:dyDescent="0.3">
      <c r="F35" s="4" t="s">
        <v>78</v>
      </c>
      <c r="G35" s="5">
        <v>11</v>
      </c>
      <c r="I35" s="4" t="s">
        <v>78</v>
      </c>
      <c r="J35" s="2">
        <v>36</v>
      </c>
      <c r="L35" s="4" t="s">
        <v>6</v>
      </c>
      <c r="M35" s="2">
        <v>5.1640625</v>
      </c>
    </row>
    <row r="36" spans="2:13" x14ac:dyDescent="0.3">
      <c r="F36" s="4" t="s">
        <v>6</v>
      </c>
      <c r="G36" s="5">
        <v>480</v>
      </c>
      <c r="I36" s="4" t="s">
        <v>6</v>
      </c>
      <c r="J36" s="2">
        <v>34.429166666666667</v>
      </c>
    </row>
    <row r="37" spans="2:13" x14ac:dyDescent="0.3">
      <c r="D37" t="s">
        <v>0</v>
      </c>
    </row>
    <row r="40" spans="2:13" x14ac:dyDescent="0.3">
      <c r="B40" s="9" t="s">
        <v>15</v>
      </c>
      <c r="C40" s="9" t="s">
        <v>16</v>
      </c>
      <c r="D40" s="9" t="s">
        <v>17</v>
      </c>
      <c r="E40" s="9" t="s">
        <v>18</v>
      </c>
    </row>
    <row r="41" spans="2:13" x14ac:dyDescent="0.3">
      <c r="B41" s="7" t="str">
        <f>B30</f>
        <v>Not Admitted</v>
      </c>
      <c r="C41" s="7">
        <f>C30</f>
        <v>251</v>
      </c>
      <c r="D41" s="8">
        <f>D30</f>
        <v>0.5229166666666667</v>
      </c>
      <c r="E41" s="7"/>
    </row>
    <row r="42" spans="2:13" x14ac:dyDescent="0.3">
      <c r="B42" s="7" t="str">
        <f>B29</f>
        <v>Admitted</v>
      </c>
      <c r="C42" s="7">
        <f>C29</f>
        <v>229</v>
      </c>
      <c r="D42" s="8">
        <f>D29</f>
        <v>0.47708333333333336</v>
      </c>
      <c r="E42" s="7"/>
    </row>
    <row r="45" spans="2:13" x14ac:dyDescent="0.3">
      <c r="D45" t="s">
        <v>0</v>
      </c>
    </row>
    <row r="46" spans="2:13" x14ac:dyDescent="0.3">
      <c r="B46" t="s">
        <v>36</v>
      </c>
    </row>
    <row r="47" spans="2:13" x14ac:dyDescent="0.3">
      <c r="B47" s="1" t="s">
        <v>5</v>
      </c>
      <c r="C47" t="s">
        <v>45</v>
      </c>
    </row>
    <row r="48" spans="2:13" x14ac:dyDescent="0.3">
      <c r="B48" s="4" t="s">
        <v>44</v>
      </c>
      <c r="C48" s="5">
        <v>6</v>
      </c>
    </row>
    <row r="49" spans="2:4" x14ac:dyDescent="0.3">
      <c r="B49" s="4" t="s">
        <v>40</v>
      </c>
      <c r="C49" s="5">
        <v>11</v>
      </c>
    </row>
    <row r="50" spans="2:4" x14ac:dyDescent="0.3">
      <c r="B50" s="4" t="s">
        <v>37</v>
      </c>
      <c r="C50" s="5">
        <v>12</v>
      </c>
    </row>
    <row r="51" spans="2:4" x14ac:dyDescent="0.3">
      <c r="B51" s="4" t="s">
        <v>38</v>
      </c>
      <c r="C51" s="5">
        <v>12</v>
      </c>
    </row>
    <row r="52" spans="2:4" x14ac:dyDescent="0.3">
      <c r="B52" s="4" t="s">
        <v>43</v>
      </c>
      <c r="C52" s="5">
        <v>20</v>
      </c>
    </row>
    <row r="53" spans="2:4" x14ac:dyDescent="0.3">
      <c r="B53" s="4" t="s">
        <v>42</v>
      </c>
      <c r="C53" s="5">
        <v>35</v>
      </c>
    </row>
    <row r="54" spans="2:4" x14ac:dyDescent="0.3">
      <c r="B54" s="4" t="s">
        <v>39</v>
      </c>
      <c r="C54" s="5">
        <v>93</v>
      </c>
    </row>
    <row r="55" spans="2:4" x14ac:dyDescent="0.3">
      <c r="B55" s="4" t="s">
        <v>41</v>
      </c>
      <c r="C55" s="5">
        <v>291</v>
      </c>
    </row>
    <row r="56" spans="2:4" x14ac:dyDescent="0.3">
      <c r="B56" s="4" t="s">
        <v>6</v>
      </c>
      <c r="C56" s="5">
        <v>480</v>
      </c>
    </row>
    <row r="59" spans="2:4" x14ac:dyDescent="0.3">
      <c r="D59" t="s">
        <v>0</v>
      </c>
    </row>
    <row r="60" spans="2:4" x14ac:dyDescent="0.3">
      <c r="B60" t="s">
        <v>46</v>
      </c>
    </row>
    <row r="61" spans="2:4" x14ac:dyDescent="0.3">
      <c r="B61" s="1" t="s">
        <v>5</v>
      </c>
    </row>
    <row r="62" spans="2:4" x14ac:dyDescent="0.3">
      <c r="B62" s="4" t="s">
        <v>47</v>
      </c>
    </row>
    <row r="63" spans="2:4" x14ac:dyDescent="0.3">
      <c r="B63" s="4" t="s">
        <v>6</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F3A6-9DA9-4B44-8873-2EEAA92AB7E9}">
  <dimension ref="A1"/>
  <sheetViews>
    <sheetView tabSelected="1" zoomScaleNormal="100" workbookViewId="0">
      <selection activeCell="W13" sqref="W13"/>
    </sheetView>
  </sheetViews>
  <sheetFormatPr defaultRowHeight="14.4" x14ac:dyDescent="0.3"/>
  <cols>
    <col min="1" max="16384" width="8.88671875" style="3"/>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 D a t a \ C o l u m n s \ P a t i e n t   a t t e n d   s t a t u s < / 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I s F o c u s e d > t r u e < / I s F o c u s e d > < L a y e d O u t > t r u e < / L a y e d O u t > < L e f t > 7 8 8 . 4 < / L e f t > < T a b I n d e x > 1 < / T a b I n d e x > < T o p > 5 8 < / 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 3 0 8 . 4 < / H e i g h t > < I s E x p a n d e d > t r u e < / I s E x p a n d e d > < L a y e d O u t > t r u e < / L a y e d O u t > < L e f t > 2 4 2 . 7 9 9 9 9 9 9 9 9 9 9 9 9 5 < / L e f t > < T o p > 6 0 . 3 9 9 9 9 9 9 9 9 9 9 9 9 7 7 < / T o p > < W i d t h > 2 8 3 . 9 9 9 9 9 9 9 9 9 9 9 9 9 4 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 ( 5 4 2 . 8 , 2 1 4 . 6 ) .   E n d   p o i n t   2 :   ( 7 7 2 . 4 , 1 3 3 )   < / A u t o m a t i o n P r o p e r t y H e l p e r T e x t > < L a y e d O u t > t r u e < / L a y e d O u t > < P o i n t s   x m l n s : b = " h t t p : / / s c h e m a s . d a t a c o n t r a c t . o r g / 2 0 0 4 / 0 7 / S y s t e m . W i n d o w s " > < b : P o i n t > < b : _ x > 5 4 2 . 8 < / b : _ x > < b : _ y > 2 1 4 . 6 < / b : _ y > < / b : P o i n t > < b : P o i n t > < b : _ x > 6 5 5 . 6 < / b : _ x > < b : _ y > 2 1 4 . 6 < / b : _ y > < / b : P o i n t > < b : P o i n t > < b : _ x > 6 5 7 . 6 < / b : _ x > < b : _ y > 2 1 2 . 6 < / b : _ y > < / b : P o i n t > < b : P o i n t > < b : _ x > 6 5 7 . 6 < / b : _ x > < b : _ y > 1 3 5 < / b : _ y > < / b : P o i n t > < b : P o i n t > < b : _ x > 6 5 9 . 6 < / b : _ x > < b : _ y > 1 3 3 < / b : _ y > < / b : P o i n t > < b : P o i n t > < b : _ x > 7 7 2 . 4 < / b : _ x > < b : _ y > 1 3 3 < / 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 5 2 6 . 8 < / b : _ x > < b : _ y > 2 0 6 . 6 < / b : _ y > < / L a b e l L o c a t i o n > < L o c a t i o n   x m l n s : b = " h t t p : / / s c h e m a s . d a t a c o n t r a c t . o r g / 2 0 0 4 / 0 7 / S y s t e m . W i n d o w s " > < b : _ x > 5 2 6 . 8 < / b : _ x > < b : _ y > 2 1 4 . 6 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 7 7 2 . 4 < / b : _ x > < b : _ y > 1 2 5 < / b : _ y > < / L a b e l L o c a t i o n > < L o c a t i o n   x m l n s : b = " h t t p : / / s c h e m a s . d a t a c o n t r a c t . o r g / 2 0 0 4 / 0 7 / S y s t e m . W i n d o w s " > < b : _ x > 7 8 8 . 3 9 9 9 9 9 9 9 9 9 9 9 8 6 < / b : _ x > < b : _ y > 1 3 3 < / 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 5 4 2 . 8 < / b : _ x > < b : _ y > 2 1 4 . 6 < / b : _ y > < / b : P o i n t > < b : P o i n t > < b : _ x > 6 5 5 . 6 < / b : _ x > < b : _ y > 2 1 4 . 6 < / b : _ y > < / b : P o i n t > < b : P o i n t > < b : _ x > 6 5 7 . 6 < / b : _ x > < b : _ y > 2 1 2 . 6 < / b : _ y > < / b : P o i n t > < b : P o i n t > < b : _ x > 6 5 7 . 6 < / b : _ x > < b : _ y > 1 3 5 < / b : _ y > < / b : P o i n t > < b : P o i n t > < b : _ x > 6 5 9 . 6 < / b : _ x > < b : _ y > 1 3 3 < / b : _ y > < / b : P o i n t > < b : P o i n t > < b : _ x > 7 7 2 . 4 < / b : _ x > < b : _ y > 1 3 3 < / 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 M e a s u r e s \ D i s t i n c t   C o u n t   o f   P a t i e n t   W a i t t i m e < / K e y > < / D i a g r a m O b j e c t K e y > < D i a g r a m O b j e c t K e y > < K e y > M e a s u r e s \ D i s t i n c t   C o u n t   o f   P a t i e n t   W a i t t i m e \ T a g I n f o \ F o r m u l a < / K e y > < / D i a g r a m O b j e c t K e y > < D i a g r a m O b j e c t K e y > < K e y > M e a s u r e s \ D i s t i n c t   C o u n t 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 M e a s u r e s \ A v e r a g e   o f   P a t i e n t   I d < / K e y > < / D i a g r a m O b j e c t K e y > < D i a g r a m O b j e c t K e y > < K e y > M e a s u r e s \ A v e r a g e   o f   P a t i e n t   I d \ T a g I n f o \ F o r m u l a < / K e y > < / D i a g r a m O b j e c t K e y > < D i a g r a m O b j e c t K e y > < K e y > M e a s u r e s \ A v e r a g e   o f   P a t i e n t   I d \ T a g I n f o \ S e m a n t i c   E r r o r < / 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 M e a s u r e s \ D i s t i n c t   C o u n t   o f   P a t i e n t   a t t e n d   s t a t u s < / K e y > < / D i a g r a m O b j e c t K e y > < D i a g r a m O b j e c t K e y > < K e y > M e a s u r e s \ D i s t i n c t   C o u n t   o f   P a t i e n t   a t t e n d   s t a t u s \ T a g I n f o \ F o r m u l a < / K e y > < / D i a g r a m O b j e c t K e y > < D i a g r a m O b j e c t K e y > < K e y > M e a s u r e s \ D i s t i n c t   C o u n t 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 M e a s u r e s \ A v e r a g e   o f   P a t i e n t   A g e < / K e y > < / D i a g r a m O b j e c t K e y > < D i a g r a m O b j e c t K e y > < K e y > M e a s u r e s \ A v e r a g e   o f   P a t i e n t   A g e \ T a g I n f o \ F o r m u l a < / K e y > < / D i a g r a m O b j e c t K e y > < D i a g r a m O b j e c t K e y > < K e y > M e a s u r e s \ A v e r a g e   o f   P a t i e n t   A g e \ T a g I n f o \ V a l u e < / K e y > < / D i a g r a m O b j e c t K e y > < D i a g r a m O b j e c t K e y > < K e y > M e a s u r e s \ D i s t i n c t   C o u n t   o f   P a t i e n t   A g e < / K e y > < / D i a g r a m O b j e c t K e y > < D i a g r a m O b j e c t K e y > < K e y > M e a s u r e s \ D i s t i n c t   C o u n t   o f   P a t i e n t   A g e \ T a g I n f o \ F o r m u l a < / K e y > < / D i a g r a m O b j e c t K e y > < D i a g r a m O b j e c t K e y > < K e y > M e a s u r e s \ D i s t i n c t   C o u n t   o f   P a t i e n t   A g e \ T a g I n f o \ V a l u e < / K e y > < / D i a g r a m O b j e c t K e y > < D i a g r a m O b j e c t K e y > < K e y > M e a s u r e s \ C o u n t   o f   A g e _ g r o u p < / K e y > < / D i a g r a m O b j e c t K e y > < D i a g r a m O b j e c t K e y > < K e y > M e a s u r e s \ C o u n t   o f   A g e _ g r o u p \ T a g I n f o \ F o r m u l a < / K e y > < / D i a g r a m O b j e c t K e y > < D i a g r a m O b j e c t K e y > < K e y > M e a s u r e s \ C o u n t   o f   A g e _ g r o u p \ T a g I n f o \ V a l u e 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 M e a s u r e s \ D i s t i n c t   C o u n t   o f   P a t i e n t   G e n d e r < / K e y > < / D i a g r a m O b j e c t K e y > < D i a g r a m O b j e c t K e y > < K e y > M e a s u r e s \ D i s t i n c t   C o u n t   o f   P a t i e n t   G e n d e r \ T a g I n f o \ F o r m u l a < / K e y > < / D i a g r a m O b j e c t K e y > < D i a g r a m O b j e c t K e y > < K e y > M e a s u r e s \ D i s t i n c t   C o u n t   o f   P a t i e n t   G e n d e r \ T a g I n f o \ V a l u e 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  a t t e n d   s t a t u s < / 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 L i n k s \ & l t ; C o l u m n s \ D i s t i n c t   C o u n t   o f   P a t i e n t   W a i t t i m e & g t ; - & l t ; M e a s u r e s \ P a t i e n t   W a i t t i m e & g t ; < / K e y > < / D i a g r a m O b j e c t K e y > < D i a g r a m O b j e c t K e y > < K e y > L i n k s \ & l t ; C o l u m n s \ D i s t i n c t   C o u n t   o f   P a t i e n t   W a i t t i m e & g t ; - & l t ; M e a s u r e s \ P a t i e n t   W a i t t i m e & g t ; \ C O L U M N < / K e y > < / D i a g r a m O b j e c t K e y > < D i a g r a m O b j e c t K e y > < K e y > L i n k s \ & l t ; C o l u m n s \ D i s t i n c t   C o u n t 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 L i n k s \ & l t ; C o l u m n s \ A v e r a g e   o f   P a t i e n t   I d & g t ; - & l t ; M e a s u r e s \ P a t i e n t   I d & g t ; < / K e y > < / D i a g r a m O b j e c t K e y > < D i a g r a m O b j e c t K e y > < K e y > L i n k s \ & l t ; C o l u m n s \ A v e r a g e   o f   P a t i e n t   I d & g t ; - & l t ; M e a s u r e s \ P a t i e n t   I d & g t ; \ C O L U M N < / K e y > < / D i a g r a m O b j e c t K e y > < D i a g r a m O b j e c t K e y > < K e y > L i n k s \ & l t ; C o l u m n s \ A v e r a g e   o f   P a t i e n t   I d & g t ; - & l t ; M e a s u r e s \ P a t i e n t   I d & g t ; \ M E A S U R E 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 L i n k s \ & l t ; C o l u m n s \ D i s t i n c t   C o u n t   o f   P a t i e n t   a t t e n d   s t a t u s & g t ; - & l t ; M e a s u r e s \ P a t i e n t   a t t e n d   s t a t u s & g t ; < / K e y > < / D i a g r a m O b j e c t K e y > < D i a g r a m O b j e c t K e y > < K e y > L i n k s \ & l t ; C o l u m n s \ D i s t i n c t   C o u n t   o f   P a t i e n t   a t t e n d   s t a t u s & g t ; - & l t ; M e a s u r e s \ P a t i e n t   a t t e n d   s t a t u s & g t ; \ C O L U M N < / K e y > < / D i a g r a m O b j e c t K e y > < D i a g r a m O b j e c t K e y > < K e y > L i n k s \ & l t ; C o l u m n s \ D i s t i n c t   C o u n t 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 L i n k s \ & l t ; C o l u m n s \ A v e r a g e   o f   P a t i e n t   A g e & g t ; - & l t ; M e a s u r e s \ P a t i e n t   A g e & g t ; < / K e y > < / D i a g r a m O b j e c t K e y > < D i a g r a m O b j e c t K e y > < K e y > L i n k s \ & l t ; C o l u m n s \ A v e r a g e   o f   P a t i e n t   A g e & g t ; - & l t ; M e a s u r e s \ P a t i e n t   A g e & g t ; \ C O L U M N < / K e y > < / D i a g r a m O b j e c t K e y > < D i a g r a m O b j e c t K e y > < K e y > L i n k s \ & l t ; C o l u m n s \ A v e r a g e   o f   P a t i e n t   A g e & g t ; - & l t ; M e a s u r e s \ P a t i e n t   A g e & g t ; \ M E A S U R E < / K e y > < / D i a g r a m O b j e c t K e y > < D i a g r a m O b j e c t K e y > < K e y > L i n k s \ & l t ; C o l u m n s \ D i s t i n c t   C o u n t   o f   P a t i e n t   A g e & g t ; - & l t ; M e a s u r e s \ P a t i e n t   A g e & g t ; < / K e y > < / D i a g r a m O b j e c t K e y > < D i a g r a m O b j e c t K e y > < K e y > L i n k s \ & l t ; C o l u m n s \ D i s t i n c t   C o u n t   o f   P a t i e n t   A g e & g t ; - & l t ; M e a s u r e s \ P a t i e n t   A g e & g t ; \ C O L U M N < / K e y > < / D i a g r a m O b j e c t K e y > < D i a g r a m O b j e c t K e y > < K e y > L i n k s \ & l t ; C o l u m n s \ D i s t i n c t   C o u n t   o f   P a t i e n t   A g e & g t ; - & l t ; M e a s u r e s \ P a t i e n t   A g e & g t ; \ M E A S U R E < / K e y > < / D i a g r a m O b j e c t K e y > < D i a g r a m O b j e c t K e y > < K e y > L i n k s \ & l t ; C o l u m n s \ C o u n t   o f   A g e _ g r o u p & g t ; - & l t ; M e a s u r e s \ A g e _ g r o u p & g t ; < / K e y > < / D i a g r a m O b j e c t K e y > < D i a g r a m O b j e c t K e y > < K e y > L i n k s \ & l t ; C o l u m n s \ C o u n t   o f   A g e _ g r o u p & g t ; - & l t ; M e a s u r e s \ A g e _ g r o u p & g t ; \ C O L U M N < / K e y > < / D i a g r a m O b j e c t K e y > < D i a g r a m O b j e c t K e y > < K e y > L i n k s \ & l t ; C o l u m n s \ C o u n t   o f   A g e _ g r o u p & g t ; - & l t ; M e a s u r e s \ A g e _ g r o u p & g t ; \ M E A S U R E 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 L i n k s \ & l t ; C o l u m n s \ D i s t i n c t   C o u n t   o f   P a t i e n t   G e n d e r & g t ; - & l t ; M e a s u r e s \ P a t i e n t   G e n d e r & g t ; < / K e y > < / D i a g r a m O b j e c t K e y > < D i a g r a m O b j e c t K e y > < K e y > L i n k s \ & l t ; C o l u m n s \ D i s t i n c t   C o u n t   o f   P a t i e n t   G e n d e r & g t ; - & l t ; M e a s u r e s \ P a t i e n t   G e n d e r & g t ; \ C O L U M N < / K e y > < / D i a g r a m O b j e c t K e y > < D i a g r a m O b j e c t K e y > < K e y > L i n k s \ & l t ; C o l u m n s \ D i s t i n c t   C o u n t 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 M e a s u r e s \ D i s t i n c t   C o u n t   o f   P a t i e n t   W a i t t i m e < / K e y > < / a : K e y > < a : V a l u e   i : t y p e = " M e a s u r e G r i d N o d e V i e w S t a t e " > < C o l u m n > 1 0 < / C o l u m n > < L a y e d O u t > t r u e < / L a y e d O u t > < R o w > 1 < / R o w > < W a s U I I n v i s i b l e > t r u e < / W a s U I I n v i s i b l e > < / a : V a l u e > < / a : K e y V a l u e O f D i a g r a m O b j e c t K e y a n y T y p e z b w N T n L X > < a : K e y V a l u e O f D i a g r a m O b j e c t K e y a n y T y p e z b w N T n L X > < a : K e y > < K e y > M e a s u r e s \ D i s t i n c t   C o u n t   o f   P a t i e n t   W a i t t i m e \ T a g I n f o \ F o r m u l a < / K e y > < / a : K e y > < a : V a l u e   i : t y p e = " M e a s u r e G r i d V i e w S t a t e I D i a g r a m T a g A d d i t i o n a l I n f o " / > < / a : K e y V a l u e O f D i a g r a m O b j e c t K e y a n y T y p e z b w N T n L X > < a : K e y V a l u e O f D i a g r a m O b j e c t K e y a n y T y p e z b w N T n L X > < a : K e y > < K e y > M e a s u r e s \ D i s t i n c t   C o u n t 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 2 < / 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 M e a s u r e s \ A v e r a g e   o f   P a t i e n t   I d < / K e y > < / a : K e y > < a : V a l u e   i : t y p e = " M e a s u r e G r i d N o d e V i e w S t a t e " > < L a y e d O u t > t r u e < / L a y e d O u t > < R o w > 2 < / R o w > < W a s U I I n v i s i b l e > t r u e < / W a s U I I n v i s i b l e > < / a : V a l u e > < / a : K e y V a l u e O f D i a g r a m O b j e c t K e y a n y T y p e z b w N T n L X > < a : K e y V a l u e O f D i a g r a m O b j e c t K e y a n y T y p e z b w N T n L X > < a : K e y > < K e y > M e a s u r e s \ A v e r a g e   o f   P a t i e n t   I d \ T a g I n f o \ F o r m u l a < / K e y > < / a : K e y > < a : V a l u e   i : t y p e = " M e a s u r e G r i d V i e w S t a t e I D i a g r a m T a g A d d i t i o n a l I n f o " / > < / a : K e y V a l u e O f D i a g r a m O b j e c t K e y a n y T y p e z b w N T n L X > < a : K e y V a l u e O f D i a g r a m O b j e c t K e y a n y T y p e z b w N T n L X > < a : K e y > < K e y > M e a s u r e s \ A v e r a g e   o f   P a t i e n t   I d \ T a g I n f o \ S e m a n t i c   E r r o r < / 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 M e a s u r e s \ D i s t i n c t   C o u n t   o f   P a t i e n t   a t t e n d   s t a t u s < / K e y > < / a : K e y > < a : V a l u e   i : t y p e = " M e a s u r e G r i d N o d e V i e w S t a t e " > < C o l u m n > 1 2 < / C o l u m n > < L a y e d O u t > t r u e < / L a y e d O u t > < R o w > 1 < / R o w > < W a s U I I n v i s i b l e > t r u e < / W a s U I I n v i s i b l e > < / a : V a l u e > < / a : K e y V a l u e O f D i a g r a m O b j e c t K e y a n y T y p e z b w N T n L X > < a : K e y V a l u e O f D i a g r a m O b j e c t K e y a n y T y p e z b w N T n L X > < a : K e y > < K e y > M e a s u r e s \ D i s t i n c t   C o u n t   o f   P a t i e n t   a t t e n d   s t a t u s \ T a g I n f o \ F o r m u l a < / K e y > < / a : K e y > < a : V a l u e   i : t y p e = " M e a s u r e G r i d V i e w S t a t e I D i a g r a m T a g A d d i t i o n a l I n f o " / > < / a : K e y V a l u e O f D i a g r a m O b j e c t K e y a n y T y p e z b w N T n L X > < a : K e y V a l u e O f D i a g r a m O b j e c t K e y a n y T y p e z b w N T n L X > < a : K e y > < K e y > M e a s u r e s \ D i s t i n c t   C o u n t 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R o w > 1 < / R o w > < 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 M e a s u r e s \ A v e r a g e   o f   P a t i e n t   A g e < / K e y > < / a : K e y > < a : V a l u e   i : t y p e = " M e a s u r e G r i d N o d e V i e w S t a t e " > < C o l u m n > 5 < / C o l u m n > < L a y e d O u t > t r u e < / L a y e d O u t > < R o w > 1 < / R o w > < W a s U I I n v i s i b l e > t r u e < / W a s U I I n v i s i b l e > < / a : V a l u e > < / a : K e y V a l u e O f D i a g r a m O b j e c t K e y a n y T y p e z b w N T n L X > < a : K e y V a l u e O f D i a g r a m O b j e c t K e y a n y T y p e z b w N T n L X > < a : K e y > < K e y > M e a s u r e s \ A v e r a g e   o f   P a t i e n t   A g e \ T a g I n f o \ F o r m u l a < / K e y > < / a : K e y > < a : V a l u e   i : t y p e = " M e a s u r e G r i d V i e w S t a t e I D i a g r a m T a g A d d i t i o n a l I n f o " / > < / a : K e y V a l u e O f D i a g r a m O b j e c t K e y a n y T y p e z b w N T n L X > < a : K e y V a l u e O f D i a g r a m O b j e c t K e y a n y T y p e z b w N T n L X > < a : K e y > < K e y > M e a s u r e s \ A v e r a g e   o f   P a t i e n t   A g e \ T a g I n f o \ V a l u e < / K e y > < / a : K e y > < a : V a l u e   i : t y p e = " M e a s u r e G r i d V i e w S t a t e I D i a g r a m T a g A d d i t i o n a l I n f o " / > < / a : K e y V a l u e O f D i a g r a m O b j e c t K e y a n y T y p e z b w N T n L X > < a : K e y V a l u e O f D i a g r a m O b j e c t K e y a n y T y p e z b w N T n L X > < a : K e y > < K e y > M e a s u r e s \ D i s t i n c t   C o u n t   o f   P a t i e n t   A g e < / K e y > < / a : K e y > < a : V a l u e   i : t y p e = " M e a s u r e G r i d N o d e V i e w S t a t e " > < C o l u m n > 5 < / C o l u m n > < L a y e d O u t > t r u e < / L a y e d O u t > < R o w > 2 < / R o w > < W a s U I I n v i s i b l e > t r u e < / W a s U I I n v i s i b l e > < / a : V a l u e > < / a : K e y V a l u e O f D i a g r a m O b j e c t K e y a n y T y p e z b w N T n L X > < a : K e y V a l u e O f D i a g r a m O b j e c t K e y a n y T y p e z b w N T n L X > < a : K e y > < K e y > M e a s u r e s \ D i s t i n c t   C o u n t   o f   P a t i e n t   A g e \ T a g I n f o \ F o r m u l a < / K e y > < / a : K e y > < a : V a l u e   i : t y p e = " M e a s u r e G r i d V i e w S t a t e I D i a g r a m T a g A d d i t i o n a l I n f o " / > < / a : K e y V a l u e O f D i a g r a m O b j e c t K e y a n y T y p e z b w N T n L X > < a : K e y V a l u e O f D i a g r a m O b j e c t K e y a n y T y p e z b w N T n L X > < a : K e y > < K e y > M e a s u r e s \ D i s t i n c t   C o u n t   o f   P a t i e n t   A g e \ T a g I n f o \ V a l u e < / K e y > < / a : K e y > < a : V a l u e   i : t y p e = " M e a s u r e G r i d V i e w S t a t e I D i a g r a m T a g A d d i t i o n a l I n f o " / > < / a : K e y V a l u e O f D i a g r a m O b j e c t K e y a n y T y p e z b w N T n L X > < a : K e y V a l u e O f D i a g r a m O b j e c t K e y a n y T y p e z b w N T n L X > < a : K e y > < K e y > M e a s u r e s \ C o u n t   o f   A g e _ g r o u p < / K e y > < / a : K e y > < a : V a l u e   i : t y p e = " M e a s u r e G r i d N o d e V i e w S t a t e " > < C o l u m n > 1 1 < / C o l u m n > < L a y e d O u t > t r u e < / L a y e d O u t > < W a s U I I n v i s i b l e > t r u e < / W a s U I I n v i s i b l e > < / a : V a l u e > < / a : K e y V a l u e O f D i a g r a m O b j e c t K e y a n y T y p e z b w N T n L X > < a : K e y V a l u e O f D i a g r a m O b j e c t K e y a n y T y p e z b w N T n L X > < a : K e y > < K e y > M e a s u r e s \ C o u n t   o f   A g e _ g r o u p \ T a g I n f o \ F o r m u l a < / K e y > < / a : K e y > < a : V a l u e   i : t y p e = " M e a s u r e G r i d V i e w S t a t e I D i a g r a m T a g A d d i t i o n a l I n f o " / > < / a : K e y V a l u e O f D i a g r a m O b j e c t K e y a n y T y p e z b w N T n L X > < a : K e y V a l u e O f D i a g r a m O b j e c t K e y a n y T y p e z b w N T n L X > < a : K e y > < K e y > M e a s u r e s \ C o u n t   o f   A g e _ g r o u p \ T a g I n f o \ V a l u e < / K e y > < / a : K e y > < a : V a l u e   i : t y p e = " M e a s u r e G r i d V i e w S t a t e I D i a g r a m T a g A d d i t i o n a l I n f o " / > < / a : K e y V a l u e O f D i a g r a m O b j e c t K e y a n y T y p e z b w N T n L X > < a : K e y V a l u e O f D i a g r a m O b j e c t K e y a n y T y p e z b w N T n L X > < a : K e y > < K e y > M e a s u r e s \ C o u n t   o f   P a t i e n t   W a i t t i m e < / K e y > < / a : K e y > < a : V a l u e   i : t y p e = " M e a s u r e G r i d N o d e V i e w S t a t e " > < C o l u m n > 1 0 < / C o l u m n > < L a y e d O u t > t r u e < / L a y e d O u t > < R o w > 3 < / R o w > < 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 M e a s u r e s \ D i s t i n c t   C o u n t   o f   P a t i e n t   G e n d e r < / K e y > < / a : K e y > < a : V a l u e   i : t y p e = " M e a s u r e G r i d N o d e V i e w S t a t e " > < C o l u m n > 4 < / C o l u m n > < L a y e d O u t > t r u e < / L a y e d O u t > < R o w > 1 < / R o w > < W a s U I I n v i s i b l e > t r u e < / W a s U I I n v i s i b l e > < / a : V a l u e > < / a : K e y V a l u e O f D i a g r a m O b j e c t K e y a n y T y p e z b w N T n L X > < a : K e y V a l u e O f D i a g r a m O b j e c t K e y a n y T y p e z b w N T n L X > < a : K e y > < K e y > M e a s u r e s \ D i s t i n c t   C o u n t   o f   P a t i e n t   G e n d e r \ T a g I n f o \ F o r m u l a < / K e y > < / a : K e y > < a : V a l u e   i : t y p e = " M e a s u r e G r i d V i e w S t a t e I D i a g r a m T a g A d d i t i o n a l I n f o " / > < / a : K e y V a l u e O f D i a g r a m O b j e c t K e y a n y T y p e z b w N T n L X > < a : K e y V a l u e O f D i a g r a m O b j e c t K e y a n y T y p e z b w N T n L X > < a : K e y > < K e y > M e a s u r e s \ D i s t i n c t   C o u n t 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 L i n k s \ & l t ; C o l u m n s \ D i s t i n c t   C o u n t   o f   P a t i e n t   W a i t t i m e & g t ; - & l t ; M e a s u r e s \ P a t i e n t   W a i t t i m e & g t ; < / K e y > < / a : K e y > < a : V a l u e   i : t y p e = " M e a s u r e G r i d V i e w S t a t e I D i a g r a m L i n k " / > < / a : K e y V a l u e O f D i a g r a m O b j e c t K e y a n y T y p e z b w N T n L X > < a : K e y V a l u e O f D i a g r a m O b j e c t K e y a n y T y p e z b w N T n L X > < a : K e y > < K e y > L i n k s \ & l t ; C o l u m n s \ D i s t i n c t   C o u n t   o f   P a t i e n t   W a i t t i m e & g t ; - & l t ; M e a s u r e s \ P a t i e n t   W a i t t i m e & g t ; \ C O L U M N < / K e y > < / a : K e y > < a : V a l u e   i : t y p e = " M e a s u r e G r i d V i e w S t a t e I D i a g r a m L i n k E n d p o i n t " / > < / a : K e y V a l u e O f D i a g r a m O b j e c t K e y a n y T y p e z b w N T n L X > < a : K e y V a l u e O f D i a g r a m O b j e c t K e y a n y T y p e z b w N T n L X > < a : K e y > < K e y > L i n k s \ & l t ; C o l u m n s \ D i s t i n c t   C o u n t 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 L i n k s \ & l t ; C o l u m n s \ A v e r a g e   o f   P a t i e n t   I d & g t ; - & l t ; M e a s u r e s \ P a t i e n t   I d & g t ; < / K e y > < / a : K e y > < a : V a l u e   i : t y p e = " M e a s u r e G r i d V i e w S t a t e I D i a g r a m L i n k " / > < / a : K e y V a l u e O f D i a g r a m O b j e c t K e y a n y T y p e z b w N T n L X > < a : K e y V a l u e O f D i a g r a m O b j e c t K e y a n y T y p e z b w N T n L X > < a : K e y > < K e y > L i n k s \ & l t ; C o l u m n s \ A v e r a g e   o f   P a t i e n t   I d & g t ; - & l t ; M e a s u r e s \ P a t i e n t   I d & g t ; \ C O L U M N < / K e y > < / a : K e y > < a : V a l u e   i : t y p e = " M e a s u r e G r i d V i e w S t a t e I D i a g r a m L i n k E n d p o i n t " / > < / a : K e y V a l u e O f D i a g r a m O b j e c t K e y a n y T y p e z b w N T n L X > < a : K e y V a l u e O f D i a g r a m O b j e c t K e y a n y T y p e z b w N T n L X > < a : K e y > < K e y > L i n k s \ & l t ; C o l u m n s \ A v e r a g e   o f   P a t i e n t   I d & g t ; - & l t ; M e a s u r e s \ P a t i e n t   I d & g t ; \ M E A S U R E 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 L i n k s \ & l t ; C o l u m n s \ D i s t i n c t   C o u n t   o f   P a t i e n t   a t t e n d   s t a t u s & g t ; - & l t ; M e a s u r e s \ P a t i e n t   a t t e n d   s t a t u s & g t ; < / K e y > < / a : K e y > < a : V a l u e   i : t y p e = " M e a s u r e G r i d V i e w S t a t e I D i a g r a m L i n k " / > < / a : K e y V a l u e O f D i a g r a m O b j e c t K e y a n y T y p e z b w N T n L X > < a : K e y V a l u e O f D i a g r a m O b j e c t K e y a n y T y p e z b w N T n L X > < a : K e y > < K e y > L i n k s \ & l t ; C o l u m n s \ D i s t i n c t   C o u n t   o f   P a t i e n t   a t t e n d   s t a t u s & g t ; - & l t ; M e a s u r e s \ P a t i e n t   a t t e n d   s t a t u s & g t ; \ C O L U M N < / K e y > < / a : K e y > < a : V a l u e   i : t y p e = " M e a s u r e G r i d V i e w S t a t e I D i a g r a m L i n k E n d p o i n t " / > < / a : K e y V a l u e O f D i a g r a m O b j e c t K e y a n y T y p e z b w N T n L X > < a : K e y V a l u e O f D i a g r a m O b j e c t K e y a n y T y p e z b w N T n L X > < a : K e y > < K e y > L i n k s \ & l t ; C o l u m n s \ D i s t i n c t   C o u n t 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 L i n k s \ & l t ; C o l u m n s \ A v e r a g e   o f   P a t i e n t   A g e & g t ; - & l t ; M e a s u r e s \ P a t i e n t   A g e & g t ; < / K e y > < / a : K e y > < a : V a l u e   i : t y p e = " M e a s u r e G r i d V i e w S t a t e I D i a g r a m L i n k " / > < / a : K e y V a l u e O f D i a g r a m O b j e c t K e y a n y T y p e z b w N T n L X > < a : K e y V a l u e O f D i a g r a m O b j e c t K e y a n y T y p e z b w N T n L X > < a : K e y > < K e y > L i n k s \ & l t ; C o l u m n s \ A v e r a g e   o f   P a t i e n t   A g e & g t ; - & l t ; M e a s u r e s \ P a t i e n t   A g e & g t ; \ C O L U M N < / K e y > < / a : K e y > < a : V a l u e   i : t y p e = " M e a s u r e G r i d V i e w S t a t e I D i a g r a m L i n k E n d p o i n t " / > < / a : K e y V a l u e O f D i a g r a m O b j e c t K e y a n y T y p e z b w N T n L X > < a : K e y V a l u e O f D i a g r a m O b j e c t K e y a n y T y p e z b w N T n L X > < a : K e y > < K e y > L i n k s \ & l t ; C o l u m n s \ A v e r a g e   o f   P a t i e n t   A g e & g t ; - & l t ; M e a s u r e s \ P a t i e n t   A g e & g t ; \ M E A S U R E < / K e y > < / a : K e y > < a : V a l u e   i : t y p e = " M e a s u r e G r i d V i e w S t a t e I D i a g r a m L i n k E n d p o i n t " / > < / a : K e y V a l u e O f D i a g r a m O b j e c t K e y a n y T y p e z b w N T n L X > < a : K e y V a l u e O f D i a g r a m O b j e c t K e y a n y T y p e z b w N T n L X > < a : K e y > < K e y > L i n k s \ & l t ; C o l u m n s \ D i s t i n c t   C o u n t   o f   P a t i e n t   A g e & g t ; - & l t ; M e a s u r e s \ P a t i e n t   A g e & g t ; < / K e y > < / a : K e y > < a : V a l u e   i : t y p e = " M e a s u r e G r i d V i e w S t a t e I D i a g r a m L i n k " / > < / a : K e y V a l u e O f D i a g r a m O b j e c t K e y a n y T y p e z b w N T n L X > < a : K e y V a l u e O f D i a g r a m O b j e c t K e y a n y T y p e z b w N T n L X > < a : K e y > < K e y > L i n k s \ & l t ; C o l u m n s \ D i s t i n c t   C o u n t   o f   P a t i e n t   A g e & g t ; - & l t ; M e a s u r e s \ P a t i e n t   A g e & g t ; \ C O L U M N < / K e y > < / a : K e y > < a : V a l u e   i : t y p e = " M e a s u r e G r i d V i e w S t a t e I D i a g r a m L i n k E n d p o i n t " / > < / a : K e y V a l u e O f D i a g r a m O b j e c t K e y a n y T y p e z b w N T n L X > < a : K e y V a l u e O f D i a g r a m O b j e c t K e y a n y T y p e z b w N T n L X > < a : K e y > < K e y > L i n k s \ & l t ; C o l u m n s \ D i s t i n c t   C o u n t   o f   P a t i e n t   A g e & g t ; - & l t ; M e a s u r e s \ P a t i e n t   A g e & g t ; \ M E A S U R E < / K e y > < / a : K e y > < a : V a l u e   i : t y p e = " M e a s u r e G r i d V i e w S t a t e I D i a g r a m L i n k E n d p o i n t " / > < / a : K e y V a l u e O f D i a g r a m O b j e c t K e y a n y T y p e z b w N T n L X > < a : K e y V a l u e O f D i a g r a m O b j e c t K e y a n y T y p e z b w N T n L X > < a : K e y > < K e y > L i n k s \ & l t ; C o l u m n s \ C o u n t   o f   A g e _ g r o u p & g t ; - & l t ; M e a s u r e s \ A g e _ g r o u p & g t ; < / K e y > < / a : K e y > < a : V a l u e   i : t y p e = " M e a s u r e G r i d V i e w S t a t e I D i a g r a m L i n k " / > < / a : K e y V a l u e O f D i a g r a m O b j e c t K e y a n y T y p e z b w N T n L X > < a : K e y V a l u e O f D i a g r a m O b j e c t K e y a n y T y p e z b w N T n L X > < a : K e y > < K e y > L i n k s \ & l t ; C o l u m n s \ C o u n t   o f   A g e _ g r o u p & g t ; - & l t ; M e a s u r e s \ A g e _ g r o u p & g t ; \ C O L U M N < / K e y > < / a : K e y > < a : V a l u e   i : t y p e = " M e a s u r e G r i d V i e w S t a t e I D i a g r a m L i n k E n d p o i n t " / > < / a : K e y V a l u e O f D i a g r a m O b j e c t K e y a n y T y p e z b w N T n L X > < a : K e y V a l u e O f D i a g r a m O b j e c t K e y a n y T y p e z b w N T n L X > < a : K e y > < K e y > L i n k s \ & l t ; C o l u m n s \ C o u n t   o f   A g e _ g r o u p & g t ; - & l t ; M e a s u r e s \ A g e _ g r o u p & g t ; \ M E A S U R E 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 L i n k s \ & l t ; C o l u m n s \ D i s t i n c t   C o u n t   o f   P a t i e n t   G e n d e r & g t ; - & l t ; M e a s u r e s \ P a t i e n t   G e n d e r & g t ; < / K e y > < / a : K e y > < a : V a l u e   i : t y p e = " M e a s u r e G r i d V i e w S t a t e I D i a g r a m L i n k " / > < / a : K e y V a l u e O f D i a g r a m O b j e c t K e y a n y T y p e z b w N T n L X > < a : K e y V a l u e O f D i a g r a m O b j e c t K e y a n y T y p e z b w N T n L X > < a : K e y > < K e y > L i n k s \ & l t ; C o l u m n s \ D i s t i n c t   C o u n t   o f   P a t i e n t   G e n d e r & g t ; - & l t ; M e a s u r e s \ P a t i e n t   G e n d e r & g t ; \ C O L U M N < / K e y > < / a : K e y > < a : V a l u e   i : t y p e = " M e a s u r e G r i d V i e w S t a t e I D i a g r a m L i n k E n d p o i n t " / > < / a : K e y V a l u e O f D i a g r a m O b j e c t K e y a n y T y p e z b w N T n L X > < a : K e y V a l u e O f D i a g r a m O b j e c t K e y a n y T y p e z b w N T n L X > < a : K e y > < K e y > L i n k s \ & l t ; C o l u m n s \ D i s t i n c t   C o u n t 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X M L _ C a l e n d e r _ t a b l e _ 4 2 6 e b 2 c 2 - 3 a 8 a - 4 e 1 6 - a 6 1 8 - 8 0 7 a 8 a 5 a 5 3 5 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 1 8 4 < / 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1 1 c 9 1 d e c - f 5 d 5 - 4 3 6 9 - a 6 c c - 1 d 7 3 1 7 c 8 b a 9 6 ] ] > < / C u s t o m C o n t e n t > < / G e m i n i > 
</file>

<file path=customXml/item15.xml>��< ? x m l   v e r s i o n = " 1 . 0 "   e n c o d i n g = " U T F - 1 6 " ? > < G e m i n i   x m l n s = " h t t p : / / g e m i n i / p i v o t c u s t o m i z a t i o n / T a b l e X M L _ H o s p i t a l   E m e r g e n c y   R o o m   D a t a _ 1 1 c 9 1 d e c - f 5 d 5 - 4 3 6 9 - a 6 c c - 1 d 7 3 1 7 c 8 b a 9 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 A g e _ g r o u p 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  a t t e n d   s t a t u s < / s t r i n g > < / k e y > < v a l u e > < i n t > 1 2 < / i n t > < / v a l u e > < / i t e m > < / C o l u m n D i s p l a y I n d e x > < C o l u m n F r o z e n   / > < C o l u m n C h e c k e d   / > < C o l u m n F i l t e r > < i t e m > < k e y > < s t r i n g > P a t i e n t   G e n d e r < / s t r i n g > < / k e y > < v a l u e > < F i l t e r E x p r e s s i o n   x s i : t y p e = " C o n d i t i o n a l E x p r e s s i o n " > < O p e r a t o r > E q u a l T o < / O p e r a t o r > < V a l u e   x s i : t y p e = " x s d : s t r i n g " > M A L E < / V a l u e > < / F i l t e r E x p r e s s i o n > < / v a l u e > < / i t e m > < / C o l u m n F i l t e r > < S e l e c t i o n F i l t e r > < i t e m > < k e y > < s t r i n g > P a t i e n t   G e n d e r < / s t r i n g > < / k e y > < v a l u e > < S e l e c t i o n F i l t e r   x s i : n i l = " t r u e "   / > < / v a l u e > < / i t e m > < / S e l e c t i o n F i l t e r > < F i l t e r P a r a m e t e r s > < i t e m > < k e y > < s t r i n g > P a t i e n t   G e n d e r < / s t r i n g > < / k e y > < v a l u e > < C o m m a n d P a r a m e t e r s   / > < / v a l u e > < / i t e m > < / F i l t e r P a r a m e t e r s > < S o r t B y C o l u m n > P a t i e n t   S a t i s f a c t i o n   S c o r e < / S o r t B y C o l u m n > < I s S o r t D e s c e n d i n g > t r u e 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P o w e r P i v o t V e r s i o n " > < C u s t o m C o n t e n t > < ! [ C D A T A [ 2 0 1 5 . 1 3 0 . 1 6 0 5 . 3 1 8 ] ] > < / C u s t o m C o n t e n t > < / G e m i n i > 
</file>

<file path=customXml/item2.xml>��< ? x m l   v e r s i o n = " 1 . 0 "   e n c o d i n g = " U T F - 1 6 " ? > < G e m i n i   x m l n s = " h t t p : / / g e m i n i / p i v o t c u s t o m i z a t i o n / M a n u a l C a l c M o d e " > < 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 D a t a [ A v e r a g e   o f   P a t i e n t   I d ] < / a : K e y > < a : V a l u e > < D e s c r i p t i o n > T h e   f u n c t i o n   A V E R A G E   t a k e s   a n   a r g u m e n t   t h a t   e v a l u a t e s   t o   n u m b e r s   o r   d a t e s   a n d   c a n n o t   w o r k   w i t h   v a l u e s   o f   t y p e   S t r i n g . < / D e s c r i p t i o n > < R o w N u m b e r > - 1 < / R o w N u m b e r > < S o u r c e > < N a m e > A v e r a g e   o f   P a t i e n t   I d < / N a m e > < T a b l e > H o s p i t a l   E m e r g e n c y   R o o m   D a t a < / T a b l e > < / S o u r c e > < / a : V a l u e > < / a : K e y V a l u e O f s t r i n g S a n d b o x E r r o r V S n 7 U v A O > < / E r r o r C a c h e D i c t i o n a r y > < L a s t P r o c e s s e d T i m e > 2 0 2 5 - 0 7 - 2 7 T 1 9 : 3 8 : 5 9 . 8 2 0 2 0 9 5 + 0 5 : 3 0 < / L a s t P r o c e s s e d T i m e > < / D a t a M o d e l i n g S a n d b o x . S e r i a l i z e d S a n d b o x E r r o r C a c h e > ] ] > < / C u s t o m C o n t e n t > < / G e m i n i > 
</file>

<file path=customXml/item4.xml>��< ? x m l   v e r s i o n = " 1 . 0 "   e n c o d i n g = " U T F - 1 6 " ? > < G e m i n i   x m l n s = " h t t p : / / g e m i n i / p i v o t c u s t o m i z a t i o n / T a b l e O r d e r " > < C u s t o m C o n t e n t > < ! [ C D A T A [ C a l e n d e r _ t a b l e _ 4 2 6 e b 2 c 2 - 3 a 8 a - 4 e 1 6 - a 6 1 8 - 8 0 7 a 8 a 5 a 5 3 5 0 , H o s p i t a l   E m e r g e n c y   R o o m   D a t a _ 1 1 c 9 1 d e c - f 5 d 5 - 4 3 6 9 - a 6 c c - 1 d 7 3 1 7 c 8 b a 9 6 ] ] > < / C u s t o m C o n t e n t > < / G e m i n i > 
</file>

<file path=customXml/item5.xml>��< ? x m l   v e r s i o n = " 1 . 0 "   e n c o d i n g = " u t f - 1 6 " ? > < D a t a M a s h u p   s q m i d = " 6 5 0 6 c 3 f f - 9 e f d - 4 8 5 6 - 9 7 c b - 2 5 6 0 5 a e f 4 c e 0 "   x m l n s = " h t t p : / / s c h e m a s . m i c r o s o f t . c o m / D a t a M a s h u p " > A A A A A G s G A A B Q S w M E F A A C A A g A w o j 7 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M K 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i P t a Q 3 c N O 2 Q D A A C E C w A A E w A c A E Z v c m 1 1 b G F z L 1 N l Y 3 R p b 2 4 x L m 0 g o h g A K K A U A A A A A A A A A A A A A A A A A A A A A A A A A A A A p V Z t b 9 o w E P 5 e q f / B S r 8 E y U Q k b O t e x A f K y 1 a p q 7 b C N m l l q t z E p Z Y c G 9 m G D U 3 8 9 5 2 T Q B K I y 9 S C I I l 9 u X v u 7 r n z a R o b J g W a 5 N f w w + n J 6 Y l + J I o m 6 M z 7 J P W C G c L R K K V q T k W 8 R j d S p m h I D P F Q D 3 F q T k 8 Q f C Z y q W I K K w O 9 C o Y y X q Z U G H / M O A 0 G U h h 4 0 L 4 3 e D / 7 p q n S s 4 v + s H 8 1 G 8 r f g k u S 6 F m i 2 I q 2 k + K 5 H X W i 1 5 3 z q D v t v A 3 f d c 5 / t s N 2 p x P O n g I T x H r l t f D t k H K W M k N V z 8 M e R g P J l 6 n Q v T D C a C R i m T A x 7 7 1 5 D d o w + r q U h k 7 M m t N e e R t c S 0 F / t X D u 1 Z n 3 R c k U 9 h L 0 i Z I E o F u n p + Q e B I u d Y t 3 P A 4 D R b b H e 5 3 w S E 0 6 U 7 h m 1 r K o c P B I x B 4 3 T 9 Y K W 6 q a K C P 0 g V Z p D t p v a b 7 C P / / 7 1 v h D D I K L o M g E X D U g i Q / + Y D U b l V j 9 J m d Y 2 s R A d u h V L 4 N 6 w l N Z E x 0 x p 0 C V s a J 3 6 r g j I X J O U O i U + U g E A 3 Y D m 9 t V L Y d 6 8 C q x z t c 0 b E h 8 q H t I F U S b N 9 u k D V e o J e K W 7 Y 0 7 m W z E u 5 w x y U J O c w F U / k I L 0 s V R P w P p B m L H h c k v U 7 d 6 F + 5 Y 3 Z d o / W 8 4 m W 0 a W i R / I 9 J 4 J W q z 7 e / z A z j w 1 p G a D C 2 V q q 3 U K g b p Y 7 4 r C 9 w L k V Z m f 0 b 2 F d 7 o y N S X m G 7 r g k J o E f S d 8 W S F r s Z 6 t + g e u Y e + z / f W v R h 4 u J F X t F X z A m o 3 L Z u g 0 u o c N e 2 P 7 G z 3 X b D X q 4 d G y 3 A d Z r c p m L m a U d b o Z O d 2 s 4 8 K e b S Z w s U Y M 9 I V D V 2 3 K s R O N E 0 H 3 P w M d g f E H w r U F c S 1 z / S 8 G k s p V U 2 n k G 2 V l 7 C N 2 a o d C r O i f L D g z h X Z 0 v 0 a 7 c i g t Z S K 5 h H 8 k 8 X W s 0 A y O N d 0 8 8 1 C w V L Q v r 6 G 6 k P u F D A c g y w E d V O 9 e 8 c J Z 2 3 I 3 / S D 0 n K a C y M X 9 6 C j 3 3 e F s r o I d l t 0 R 9 M R J B c C 2 Y b P n V I 0 l A p p T I 0 v s R n P / j I 5 h c q X i G M S G v a k 9 K T a O s H b / o 6 X U / W s G P m W V I z i P 0 O k J E 8 0 m q 7 P c g P C s 5 9 0 Z C 6 J x d L t i 2 g T W Q 4 B j 0 + T D H N b F M C p 1 w h Y + 7 4 b 4 L F k q Y g 9 O H 9 b s t 1 V x V o o V V X Z S M T J 3 t P R 4 D E O M V b 4 b k u o 0 v 1 h D I 3 m E y c w H N o s l 5 9 v / 0 R + j S F b r O h g p J d U z h 6 g G b D a 6 u V C d m S 8 l 3 J 5 i L y d T P U n 7 i j / 8 A 1 B L A Q I t A B Q A A g A I A M K I + 1 r e W z / I p Q A A A P U A A A A S A A A A A A A A A A A A A A A A A A A A A A B D b 2 5 m a W c v U G F j a 2 F n Z S 5 4 b W x Q S w E C L Q A U A A I A C A D C i P t a D 8 r p q 6 Q A A A D p A A A A E w A A A A A A A A A A A A A A A A D x A A A A W 0 N v b n R l b n R f V H l w Z X N d L n h t b F B L A Q I t A B Q A A g A I A M K I + 1 p D d w 0 7 Z A M A A I Q L 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c h A A A A A A A A F 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1 L T A 3 L T I 3 V D E x O j M 2 O j A z L j g 1 M T k y M z l 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G l 2 b 3 R P Y m p l Y 3 R O Y W 1 l I i B W Y W x 1 Z T 0 i c 1 B p d m 9 0 I F J l c G 9 y d C F Q a X Z v d F R h Y m x l M i I g L z 4 8 R W 5 0 c n k g V H l w Z T 0 i U X V l c n l J R C I g V m F s d W U 9 I n M x N 2 E 4 Z G F h N C 1 m M z F l L T R k O T g t O G M 0 M i 1 k Z j k w Z W Q y N W N m M 2 U 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M u e 1 B h d G l l b n Q g Q W R t a X N z a W 9 u I F R p b W U 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M u e 1 B h d G l l b n Q g Q W R t a X N z a W 9 u I F R p b W U 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Q 2 F s Z W 5 k Z X J f d 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3 L T I 0 V D A 3 O j U 3 O j E y L j g w N j E x N j h a I i A v P j x F b n R y e S B U e X B l P S J G a W x s R X J y b 3 J D b 3 V u d C I g V m F s d W U 9 I m w w I i A v P j x F b n R y e S B U e X B l P S J G a W x s R X J y b 3 J D b 2 R l I i B W Y W x 1 Z T 0 i c 1 V u a 2 5 v d 2 4 i I C 8 + P E V u d H J 5 I F R 5 c G U 9 I k Z p b G x D b 3 V u d C I g V m F s d W U 9 I m w 3 M z E i I C 8 + P E V u d H J 5 I F R 5 c G U 9 I k F k Z G V k V G 9 E Y X R h T W 9 k Z W w i I F Z h b H V l P S J s M S I g L z 4 8 R W 5 0 c n k g V H l w Z T 0 i U X V l c n l J R C I g V m F s d W U 9 I n N l O T F i Y j J k N y 0 5 M T Z j L T R h Y 2 I t O G Q 4 Z S 0 y Z T I y N 2 Q 3 N G J i Z T E i I C 8 + P E V u d H J 5 I F R 5 c G U 9 I l B p d m 9 0 T 2 J q Z W N 0 T m F t Z S I g V m F s d W U 9 I n N Q a X Z v d C B S Z X B v c n Q h U G l 2 b 3 R U Y W J s Z T E w I i A v P j w v U 3 R h Y m x l R W 5 0 c m l l c z 4 8 L 0 l 0 Z W 0 + P E l 0 Z W 0 + P E l 0 Z W 1 M b 2 N h d G l v b j 4 8 S X R l b V R 5 c G U + R m 9 y b X V s Y T w v S X R l b V R 5 c G U + P E l 0 Z W 1 Q Y X R o P l N l Y 3 R p b 2 4 x L 0 N h b G V u Z G V y X 3 R h Y m x l L 1 N v d X J j Z 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D a G F u Z 2 V k J T I w V H l w Z T w v S X R l b V B h d G g + P C 9 J d G V t T G 9 j Y X R p b 2 4 + P F N 0 Y W J s Z U V u d H J p Z X M g L z 4 8 L 0 l 0 Z W 0 + P E l 0 Z W 0 + P E l 0 Z W 1 M b 2 N h d G l v b j 4 8 S X R l b V R 5 c G U + R m 9 y b X V s Y T w v S X R l b V R 5 c G U + P E l 0 Z W 1 Q Y X R o P l N l Y 3 R p b 2 4 x L 0 N h b G V u Z G V y X 3 R h Y m x l L 1 J l b m F t Z W Q l M j B D b 2 x 1 b W 5 z P C 9 J d G V t U G F 0 a D 4 8 L 0 l 0 Z W 1 M b 2 N h d G l v b j 4 8 U 3 R h Y m x l R W 5 0 c m l l c y A v P j w v S X R l b T 4 8 L 0 l 0 Z W 1 z P j w v T G 9 j Y W x Q Y W N r Y W d l T W V 0 Y W R h d G F G a W x l P h Y A A A B Q S w U G A A A A A A A A A A A A A A A A A A A A A A A A J g E A A A E A A A D Q j J 3 f A R X R E Y x 6 A M B P w p f r A Q A A A J C E g z l 1 a f F L o O R I 1 7 q k q y Q A A A A A A g A A A A A A E G Y A A A A B A A A g A A A A g 6 I 9 J 3 C 8 O f 7 m 9 z G 5 x O n g P Q Y P E n / + 0 l 6 d X L t C F V s h 1 0 o A A A A A D o A A A A A C A A A g A A A A c V C d h b l q 3 7 K 3 m C e w 4 n R a / o G 3 N z m Y A 5 6 W T l J p e e B O Z h J Q A A A A f C 8 Z u S m A W Q x 5 1 D v 8 X O e x c H G q c I V b g Y N 1 g f r i G t o e c Y d n 4 u a J e w y a g a R v u 8 L g k 8 c c g n B 8 A V 3 S S b 6 H 8 q 0 n n 4 f / Y L 6 K n i F N z s k c H F Z b Q A m i 7 j x A A A A A w u J i W / R E P 1 M G z t a 3 l W P c d 0 n m i V p Z R Y v u R m I Y g C v H G n G J M 9 3 N v R I C k Y p 9 / c m 3 0 0 I s R s q X 0 e r H X l x F I e B / t o Z u R A = = < / D a t a M a s h u p > 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 C a l e n d e r _ t a b l e _ 4 2 6 e b 2 c 2 - 3 a 8 a - 4 e 1 6 - a 6 1 8 - 8 0 7 a 8 a 5 a 5 3 5 0 < / K e y > < V a l u e   x m l n s : a = " h t t p : / / s c h e m a s . d a t a c o n t r a c t . o r g / 2 0 0 4 / 0 7 / M i c r o s o f t . A n a l y s i s S e r v i c e s . C o m m o n " > < a : H a s F o c u s > t r u e < / a : H a s F o c u s > < a : S i z e A t D p i 9 6 > 1 3 0 < / a : S i z e A t D p i 9 6 > < a : V i s i b l e > t r u e < / a : V i s i b l e > < / V a l u e > < / K e y V a l u e O f s t r i n g S a n d b o x E d i t o r . M e a s u r e G r i d S t a t e S c d E 3 5 R y > < K e y V a l u e O f s t r i n g S a n d b o x E d i t o r . M e a s u r e G r i d S t a t e S c d E 3 5 R y > < K e y > H o s p i t a l   E m e r g e n c y   R o o m   D a t a _ 1 1 c 9 1 d e c - f 5 d 5 - 4 3 6 9 - a 6 c c - 1 d 7 3 1 7 c 8 b a 9 6 < / 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EA6FFAA-9F74-493A-B698-06272CB82CA1}">
  <ds:schemaRefs/>
</ds:datastoreItem>
</file>

<file path=customXml/itemProps10.xml><?xml version="1.0" encoding="utf-8"?>
<ds:datastoreItem xmlns:ds="http://schemas.openxmlformats.org/officeDocument/2006/customXml" ds:itemID="{85A26443-BDDF-4352-9363-D0E979F4449F}">
  <ds:schemaRefs/>
</ds:datastoreItem>
</file>

<file path=customXml/itemProps11.xml><?xml version="1.0" encoding="utf-8"?>
<ds:datastoreItem xmlns:ds="http://schemas.openxmlformats.org/officeDocument/2006/customXml" ds:itemID="{E2F3C6F9-7B96-4AE5-B3B8-36945AB8868F}">
  <ds:schemaRefs/>
</ds:datastoreItem>
</file>

<file path=customXml/itemProps12.xml><?xml version="1.0" encoding="utf-8"?>
<ds:datastoreItem xmlns:ds="http://schemas.openxmlformats.org/officeDocument/2006/customXml" ds:itemID="{15F20F83-A740-4B4E-BB9E-45BFACAE45E5}">
  <ds:schemaRefs/>
</ds:datastoreItem>
</file>

<file path=customXml/itemProps13.xml><?xml version="1.0" encoding="utf-8"?>
<ds:datastoreItem xmlns:ds="http://schemas.openxmlformats.org/officeDocument/2006/customXml" ds:itemID="{CF97BA55-00EE-4E6B-87F4-B5563C5AFB5A}">
  <ds:schemaRefs/>
</ds:datastoreItem>
</file>

<file path=customXml/itemProps14.xml><?xml version="1.0" encoding="utf-8"?>
<ds:datastoreItem xmlns:ds="http://schemas.openxmlformats.org/officeDocument/2006/customXml" ds:itemID="{15C75277-509F-4394-B820-0BF5C68FD7B7}">
  <ds:schemaRefs/>
</ds:datastoreItem>
</file>

<file path=customXml/itemProps15.xml><?xml version="1.0" encoding="utf-8"?>
<ds:datastoreItem xmlns:ds="http://schemas.openxmlformats.org/officeDocument/2006/customXml" ds:itemID="{5B2A81D9-DABF-4C7E-997E-E8AB4734BA14}">
  <ds:schemaRefs/>
</ds:datastoreItem>
</file>

<file path=customXml/itemProps16.xml><?xml version="1.0" encoding="utf-8"?>
<ds:datastoreItem xmlns:ds="http://schemas.openxmlformats.org/officeDocument/2006/customXml" ds:itemID="{BB42880F-0E26-4EA8-B5C8-8F3606E1ADE3}">
  <ds:schemaRefs/>
</ds:datastoreItem>
</file>

<file path=customXml/itemProps17.xml><?xml version="1.0" encoding="utf-8"?>
<ds:datastoreItem xmlns:ds="http://schemas.openxmlformats.org/officeDocument/2006/customXml" ds:itemID="{60F020E8-038E-4459-891E-087D126F371A}">
  <ds:schemaRefs/>
</ds:datastoreItem>
</file>

<file path=customXml/itemProps18.xml><?xml version="1.0" encoding="utf-8"?>
<ds:datastoreItem xmlns:ds="http://schemas.openxmlformats.org/officeDocument/2006/customXml" ds:itemID="{6445C991-EFFF-43CD-84E5-704E3E4D5FBA}">
  <ds:schemaRefs/>
</ds:datastoreItem>
</file>

<file path=customXml/itemProps2.xml><?xml version="1.0" encoding="utf-8"?>
<ds:datastoreItem xmlns:ds="http://schemas.openxmlformats.org/officeDocument/2006/customXml" ds:itemID="{70293DB9-29F2-436C-A35D-B290F26F15F1}">
  <ds:schemaRefs/>
</ds:datastoreItem>
</file>

<file path=customXml/itemProps3.xml><?xml version="1.0" encoding="utf-8"?>
<ds:datastoreItem xmlns:ds="http://schemas.openxmlformats.org/officeDocument/2006/customXml" ds:itemID="{B3A22388-C941-43E3-A4D3-DE8F563221EC}">
  <ds:schemaRefs/>
</ds:datastoreItem>
</file>

<file path=customXml/itemProps4.xml><?xml version="1.0" encoding="utf-8"?>
<ds:datastoreItem xmlns:ds="http://schemas.openxmlformats.org/officeDocument/2006/customXml" ds:itemID="{931959E9-CB0B-4877-A136-A0BB1366AE30}">
  <ds:schemaRefs/>
</ds:datastoreItem>
</file>

<file path=customXml/itemProps5.xml><?xml version="1.0" encoding="utf-8"?>
<ds:datastoreItem xmlns:ds="http://schemas.openxmlformats.org/officeDocument/2006/customXml" ds:itemID="{3CEF80B3-DB3A-4709-828A-2CEB21796E4B}">
  <ds:schemaRefs>
    <ds:schemaRef ds:uri="http://schemas.microsoft.com/DataMashup"/>
  </ds:schemaRefs>
</ds:datastoreItem>
</file>

<file path=customXml/itemProps6.xml><?xml version="1.0" encoding="utf-8"?>
<ds:datastoreItem xmlns:ds="http://schemas.openxmlformats.org/officeDocument/2006/customXml" ds:itemID="{613565FD-40E7-4A85-A807-6A92296AC59B}">
  <ds:schemaRefs/>
</ds:datastoreItem>
</file>

<file path=customXml/itemProps7.xml><?xml version="1.0" encoding="utf-8"?>
<ds:datastoreItem xmlns:ds="http://schemas.openxmlformats.org/officeDocument/2006/customXml" ds:itemID="{4EC743C8-C29E-42C5-9672-DCF15D72DB05}">
  <ds:schemaRefs/>
</ds:datastoreItem>
</file>

<file path=customXml/itemProps8.xml><?xml version="1.0" encoding="utf-8"?>
<ds:datastoreItem xmlns:ds="http://schemas.openxmlformats.org/officeDocument/2006/customXml" ds:itemID="{C041274C-BA0D-4F80-A148-42C89F7C13A6}">
  <ds:schemaRefs/>
</ds:datastoreItem>
</file>

<file path=customXml/itemProps9.xml><?xml version="1.0" encoding="utf-8"?>
<ds:datastoreItem xmlns:ds="http://schemas.openxmlformats.org/officeDocument/2006/customXml" ds:itemID="{CC8FCCAE-D4F5-416E-8A8C-57CD88F1D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BADAL</dc:creator>
  <cp:lastModifiedBy>BADAL</cp:lastModifiedBy>
  <dcterms:created xsi:type="dcterms:W3CDTF">2025-07-23T07:29:35Z</dcterms:created>
  <dcterms:modified xsi:type="dcterms:W3CDTF">2025-07-30T10:48:27Z</dcterms:modified>
</cp:coreProperties>
</file>