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<sst xmlns="http://schemas.openxmlformats.org/spreadsheetml/2006/main" count="6" uniqueCount="6">
  <si>
    <t>x (watts)</t>
  </si>
  <si>
    <t>y(runtime)(sec)</t>
  </si>
  <si>
    <t>Note: approximation calculated using eaton 5e 1500va's graph and corroborated to be somewhat accurate with APC's Back-UPS Pro 1500va since Vertiv Liebert PSL 1500va does not provide a graph</t>
  </si>
  <si>
    <t>points={(90,3120),(225,1260),(360,780),(450,480),(540,300),(594,240),(648,180),(693,120),(720,60)}</t>
  </si>
  <si>
    <t>FitExp(points)</t>
  </si>
  <si>
    <t>Note: For better decimal expansion use geogebra with the following: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</si>
</sst>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Exponential Trendline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4345603061286676"/>
                  <c:y val="-0.63341061533974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Hoja1!$B$3:$B$11</c:f>
              <c:numCache>
                <c:formatCode>General</c:formatCode>
                <c:ptCount val="9"/>
                <c:pt idx="0">
                  <c:v>90</c:v>
                </c:pt>
                <c:pt idx="1">
                  <c:v>225</c:v>
                </c:pt>
                <c:pt idx="2">
                  <c:v>360</c:v>
                </c:pt>
                <c:pt idx="3">
                  <c:v>450</c:v>
                </c:pt>
                <c:pt idx="4">
                  <c:v>540</c:v>
                </c:pt>
                <c:pt idx="5">
                  <c:v>594</c:v>
                </c:pt>
                <c:pt idx="6">
                  <c:v>648</c:v>
                </c:pt>
                <c:pt idx="7">
                  <c:v>693</c:v>
                </c:pt>
                <c:pt idx="8">
                  <c:v>720</c:v>
                </c:pt>
              </c:numCache>
            </c:numRef>
          </c:xVal>
          <c:yVal>
            <c:numRef>
              <c:f>Hoja1!$C$3:$C$11</c:f>
              <c:numCache>
                <c:formatCode>General</c:formatCode>
                <c:ptCount val="9"/>
                <c:pt idx="0">
                  <c:v>3120</c:v>
                </c:pt>
                <c:pt idx="1">
                  <c:v>1260</c:v>
                </c:pt>
                <c:pt idx="2">
                  <c:v>780</c:v>
                </c:pt>
                <c:pt idx="3">
                  <c:v>480</c:v>
                </c:pt>
                <c:pt idx="4">
                  <c:v>300</c:v>
                </c:pt>
                <c:pt idx="5">
                  <c:v>240</c:v>
                </c:pt>
                <c:pt idx="6">
                  <c:v>180</c:v>
                </c:pt>
                <c:pt idx="7">
                  <c:v>120</c:v>
                </c:pt>
                <c:pt idx="8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93360"/>
        <c:axId val="408492968"/>
      </c:scatterChart>
      <c:valAx>
        <c:axId val="4084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92968"/>
        <c:crosses val="autoZero"/>
        <c:crossBetween val="midCat"/>
      </c:valAx>
      <c:valAx>
        <c:axId val="4084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4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33337</xdr:rowOff>
    </xdr:from>
    <xdr:to>
      <xdr:col>11</xdr:col>
      <xdr:colOff>323850</xdr:colOff>
      <xdr:row>20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5" zoomScaleNormal="100" workbookViewId="0">
      <selection activeCell="D26" sqref="D26"/>
    </sheetView>
  </sheetViews>
  <sheetFormatPr baseColWidth="10" defaultColWidth="9.140625" defaultRowHeight="15" x14ac:dyDescent="0.25"/>
  <cols>
    <col min="2" max="2" width="13.5703125" customWidth="1"/>
    <col min="3" max="3" width="15.140625" customWidth="1"/>
  </cols>
  <sheetData>
    <row r="1" spans="1:3" x14ac:dyDescent="0.25">
      <c r="A1" t="s">
        <v>2</v>
      </c>
    </row>
    <row r="2" spans="1:3" x14ac:dyDescent="0.25">
      <c r="B2" t="s">
        <v>0</v>
      </c>
      <c r="C2" t="s">
        <v>1</v>
      </c>
    </row>
    <row r="3" spans="1:3" x14ac:dyDescent="0.25">
      <c r="B3">
        <v>90</v>
      </c>
      <c r="C3">
        <f>52*60</f>
        <v>3120</v>
      </c>
    </row>
    <row r="4" spans="1:3" x14ac:dyDescent="0.25">
      <c r="B4">
        <v>225</v>
      </c>
      <c r="C4">
        <f>21*60</f>
        <v>1260</v>
      </c>
    </row>
    <row r="5" spans="1:3" x14ac:dyDescent="0.25">
      <c r="B5">
        <v>360</v>
      </c>
      <c r="C5">
        <f>13*60</f>
        <v>780</v>
      </c>
    </row>
    <row r="6" spans="1:3" x14ac:dyDescent="0.25">
      <c r="B6">
        <v>450</v>
      </c>
      <c r="C6">
        <f>8*60</f>
        <v>480</v>
      </c>
    </row>
    <row r="7" spans="1:3" x14ac:dyDescent="0.25">
      <c r="B7">
        <v>540</v>
      </c>
      <c r="C7">
        <f>5*60</f>
        <v>300</v>
      </c>
    </row>
    <row r="8" spans="1:3" x14ac:dyDescent="0.25">
      <c r="B8">
        <v>594</v>
      </c>
      <c r="C8">
        <f>4*60</f>
        <v>240</v>
      </c>
    </row>
    <row r="9" spans="1:3" x14ac:dyDescent="0.25">
      <c r="B9">
        <v>648</v>
      </c>
      <c r="C9">
        <f>3*60</f>
        <v>180</v>
      </c>
    </row>
    <row r="10" spans="1:3" x14ac:dyDescent="0.25">
      <c r="B10">
        <v>693</v>
      </c>
      <c r="C10">
        <f>2*60</f>
        <v>120</v>
      </c>
    </row>
    <row r="11" spans="1:3" x14ac:dyDescent="0.25">
      <c r="B11">
        <v>720</v>
      </c>
      <c r="C11">
        <f>1*60</f>
        <v>60</v>
      </c>
    </row>
    <row r="23" spans="1:2" x14ac:dyDescent="0.25">
      <c r="A23" t="s">
        <v>5</v>
      </c>
    </row>
    <row r="24" spans="1:2" x14ac:dyDescent="0.25">
      <c r="B24" t="s">
        <v>3</v>
      </c>
    </row>
    <row r="25" spans="1:2" x14ac:dyDescent="0.25">
      <c r="B2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2021-09-11T04:38:10Z</dcterms:modified>
</cp:coreProperties>
</file>