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Tabelle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22" i="1" l="1"/>
  <c r="J21" i="1"/>
  <c r="I18" i="1"/>
  <c r="J18" i="1" l="1"/>
  <c r="J7" i="1" l="1"/>
  <c r="J16" i="1"/>
  <c r="J15" i="1"/>
  <c r="J14" i="1"/>
  <c r="J13" i="1"/>
  <c r="J12" i="1"/>
  <c r="J11" i="1"/>
  <c r="J10" i="1"/>
  <c r="J9" i="1"/>
  <c r="J8" i="1"/>
  <c r="J20" i="1"/>
  <c r="J6" i="1"/>
  <c r="J5" i="1"/>
  <c r="J4" i="1"/>
  <c r="J3" i="1"/>
  <c r="J23" i="1" l="1"/>
</calcChain>
</file>

<file path=xl/sharedStrings.xml><?xml version="1.0" encoding="utf-8"?>
<sst xmlns="http://schemas.openxmlformats.org/spreadsheetml/2006/main" count="120" uniqueCount="97">
  <si>
    <t>Part</t>
  </si>
  <si>
    <t>Value</t>
  </si>
  <si>
    <t>Ohms</t>
  </si>
  <si>
    <t>LED</t>
  </si>
  <si>
    <t>Info 2</t>
  </si>
  <si>
    <t>Info 1</t>
  </si>
  <si>
    <t>http://uk.farnell.com/keystone/1294/battery-holder-pcb-1-cell/dp/1650674?ost=70182303&amp;searchView=table&amp;iscrfnonsku=true&amp;ddkey=http%3Aen-GB%2FElement14_United_Kingdom%2Fsearch</t>
  </si>
  <si>
    <t>http://uk.farnell.com/radiall/r141426161/rf-coaxial-bnc-straight-jack-50ohm/dp/4195115</t>
  </si>
  <si>
    <t>Unit Cost (£)</t>
  </si>
  <si>
    <t>Full cost (£)</t>
  </si>
  <si>
    <t>Farnell</t>
  </si>
  <si>
    <t>https://www.reichelt.com/de/en/www.reichelt.at/Buchsenleisten/BL-1X20G8-2-54/3/index.html?ACTION=3&amp;GROUPID=7435&amp;ARTICLE=51827</t>
  </si>
  <si>
    <t>http://uk.farnell.com/e-switch/ks-01q-01/switch-pushbutton-spst-10ma-35vdc/dp/2522279</t>
  </si>
  <si>
    <t>Pushbutton</t>
  </si>
  <si>
    <t>PKM22EPPH4001-B0</t>
  </si>
  <si>
    <t>http://uk.farnell.com/murata/pkm22epph4001-b0/sounder-4khz-22mm/dp/1192512</t>
  </si>
  <si>
    <t>http://uk.rs-online.com/web/p/photodiodes/6548154/</t>
  </si>
  <si>
    <t>RS</t>
  </si>
  <si>
    <t>Osram opto SFH 203</t>
  </si>
  <si>
    <t>Photodiode</t>
  </si>
  <si>
    <t>Buzzer</t>
  </si>
  <si>
    <t>BNC connectors</t>
  </si>
  <si>
    <t>Potentiometers</t>
  </si>
  <si>
    <t>Supplier</t>
  </si>
  <si>
    <t>Unit</t>
  </si>
  <si>
    <t>TOTAL</t>
  </si>
  <si>
    <t>9V Battery clip</t>
  </si>
  <si>
    <t>Sockets</t>
  </si>
  <si>
    <t>Reichelt</t>
  </si>
  <si>
    <t>Resistor R2</t>
  </si>
  <si>
    <t>Resistor R3</t>
  </si>
  <si>
    <t>Capacitor C1</t>
  </si>
  <si>
    <t>KS-01Q-01 (Off(on))</t>
  </si>
  <si>
    <t>P090S-14T20BR10K</t>
  </si>
  <si>
    <t>20% 30 mW</t>
  </si>
  <si>
    <t>http://uk.farnell.com/bi-technologies-tt-electronics/p090s-14t20br10k/rotary-potentiometer-10kohm-20/dp/1417123</t>
  </si>
  <si>
    <t>3 mm spacing</t>
  </si>
  <si>
    <t>Resistors R1 and R4</t>
  </si>
  <si>
    <t>Battery Clip 1294</t>
  </si>
  <si>
    <t>nF</t>
  </si>
  <si>
    <t>SC08063</t>
  </si>
  <si>
    <t>CPC</t>
  </si>
  <si>
    <t>R141426161</t>
  </si>
  <si>
    <t>654-8154</t>
  </si>
  <si>
    <t>Eurocircuits</t>
  </si>
  <si>
    <t>Amazon</t>
  </si>
  <si>
    <t>CA06298</t>
  </si>
  <si>
    <t>RE03723</t>
  </si>
  <si>
    <t>RE03726</t>
  </si>
  <si>
    <t>RE03760</t>
  </si>
  <si>
    <t>PP3 9V battery</t>
  </si>
  <si>
    <t>BNC lead 0.5m</t>
  </si>
  <si>
    <t>AP01668</t>
  </si>
  <si>
    <t>M3 screws</t>
  </si>
  <si>
    <t>M3 screw</t>
  </si>
  <si>
    <t>M3 nuts</t>
  </si>
  <si>
    <t>M3 nut</t>
  </si>
  <si>
    <t>BNC connector</t>
  </si>
  <si>
    <t>http://uk.rs-online.com/web/p/products/0528946/</t>
  </si>
  <si>
    <t>http://uk.rs-online.com/web/p/products/0560293/</t>
  </si>
  <si>
    <t>560-293</t>
  </si>
  <si>
    <t>528-946</t>
  </si>
  <si>
    <t>http://cpc.farnell.com/clever-little-box/clb-jl-73/connector-bnc-male-screw-terms/dp/CN19647</t>
  </si>
  <si>
    <t>mm</t>
  </si>
  <si>
    <t>Printed Circuit Board</t>
  </si>
  <si>
    <t>Price varies strongly with batch size</t>
  </si>
  <si>
    <t>comes in bulk</t>
  </si>
  <si>
    <t>V</t>
  </si>
  <si>
    <t>http://cpc.farnell.com/multicomp/mcrr50102cogj0100/capacitor-1nf-100v/dp/CA06298?ost=CA06298&amp;iscrfnonsku=false&amp;ddkey=http%3Aen-CPC%2FCPC_United_Kingdom%2Fsearch</t>
  </si>
  <si>
    <t>http://cpc.farnell.com/unbranded/mf25-10k/resistor-0-25w-1-10k/dp/RE03723?ost=RE03723&amp;iscrfnonsku=false&amp;ddkey=http%3Aen-CPC%2FCPC_United_Kingdom%2Fsearch</t>
  </si>
  <si>
    <t>http://cpc.farnell.com/unbranded/mf25-47r/resistor-0-25w-1-47r/dp/RE03760?ost=RE03760&amp;iscrfnonsku=false&amp;ddkey=http%3Aen-CPC%2FCPC_United_Kingdom%2Fsearch</t>
  </si>
  <si>
    <t>http://cpc.farnell.com/unbranded/mf25-10r/resistor-0-25w-1-10r/dp/RE03726?ost=RE03726&amp;iscrfnonsku=false&amp;ddkey=http%3Aen-CPC%2FCPC_United_Kingdom%2Fsearch</t>
  </si>
  <si>
    <t>http://cpc.farnell.com/pro-signal/jr9001-58u-0-5m-rohs/rg58-bnc-50ohm-plug-plug-0-5m/dp/AP01668?ost=AP01668&amp;iscrfnonsku=false&amp;ddkey=http%3Aen-CPC%2FCPC_United_Kingdom%2Fsearch</t>
  </si>
  <si>
    <t>http://cpc.farnell.com/kingbright/l-793id/led-8mm-std-red-diff/dp/SC08063?ost=SC08063&amp;iscrfnonsku=false&amp;ddkey=http%3Aen-CPC%2FCPC_United_Kingdom%2Fsearch</t>
  </si>
  <si>
    <t>BL 1X20G8</t>
  </si>
  <si>
    <t>Arduino Nano + USB cable</t>
  </si>
  <si>
    <t>link</t>
  </si>
  <si>
    <t>Cheap clone is OK</t>
  </si>
  <si>
    <t>https://www.eurocircuits.com/</t>
  </si>
  <si>
    <t>https://www.amazon.co.uk/Arduino-Elegoo-board-ATmega328P-compatible/dp/B07143JN73</t>
  </si>
  <si>
    <t>http://cpc.farnell.com/gp-batteries/gp1604g-c1/battery-zinc-chloride-pp3-9v/dp/BT00084</t>
  </si>
  <si>
    <t>GP1604G-C1</t>
  </si>
  <si>
    <t>optional</t>
  </si>
  <si>
    <t>CLB-JL-73</t>
  </si>
  <si>
    <r>
      <rPr>
        <sz val="11"/>
        <color theme="1"/>
        <rFont val="Arial"/>
        <family val="2"/>
      </rPr>
      <t>10 mm spacing</t>
    </r>
  </si>
  <si>
    <r>
      <rPr>
        <sz val="11"/>
        <color theme="1"/>
        <rFont val="Arial"/>
        <family val="2"/>
      </rPr>
      <t>5 mm spacing</t>
    </r>
  </si>
  <si>
    <t>IR + Vis Light Si Photodiode 20 deg 5 mm</t>
  </si>
  <si>
    <t>Battery, optional</t>
  </si>
  <si>
    <t>Red LED 8mm dia. 2nd one optional</t>
  </si>
  <si>
    <t>Part number</t>
  </si>
  <si>
    <t>Number</t>
  </si>
  <si>
    <t>Also available in UK, just more expensive</t>
  </si>
  <si>
    <t>German Supplier</t>
  </si>
  <si>
    <t>http://cpc.farnell.com/pro-signal/rw1-021/bnc-double-female-adaptor-brass/dp/CN15981</t>
  </si>
  <si>
    <t>BNC adapter</t>
  </si>
  <si>
    <t>female to female, optional</t>
  </si>
  <si>
    <t>RW1-021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</si>
</sst>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H31" sqref="H31"/>
    </sheetView>
  </sheetViews>
  <sheetFormatPr baseColWidth="10" defaultColWidth="9.140625" defaultRowHeight="14.25" x14ac:dyDescent="0.2"/>
  <cols>
    <col min="1" max="1" width="24" style="2" bestFit="1" customWidth="1"/>
    <col min="2" max="2" width="9" style="2" bestFit="1" customWidth="1"/>
    <col min="3" max="3" width="6.7109375" style="2" bestFit="1" customWidth="1"/>
    <col min="4" max="4" width="6.85546875" style="2" bestFit="1" customWidth="1"/>
    <col min="5" max="5" width="39.5703125" style="2" bestFit="1" customWidth="1"/>
    <col min="6" max="6" width="40.28515625" style="2" bestFit="1" customWidth="1"/>
    <col min="7" max="7" width="13.140625" style="2" customWidth="1"/>
    <col min="8" max="8" width="14.7109375" style="2" customWidth="1"/>
    <col min="9" max="9" width="13.5703125" style="2" bestFit="1" customWidth="1"/>
    <col min="10" max="10" width="12.7109375" style="2" bestFit="1" customWidth="1"/>
    <col min="11" max="11" width="178.42578125" style="2" bestFit="1" customWidth="1"/>
    <col min="12" max="12" width="177.85546875" style="2" bestFit="1" customWidth="1"/>
    <col min="13" max="13" width="177.85546875" style="2" customWidth="1"/>
    <col min="14" max="16384" width="9.140625" style="2"/>
  </cols>
  <sheetData>
    <row r="1" spans="1:12" ht="15" x14ac:dyDescent="0.25">
      <c r="A1" s="1" t="s">
        <v>0</v>
      </c>
      <c r="B1" s="1" t="s">
        <v>90</v>
      </c>
      <c r="C1" s="1" t="s">
        <v>1</v>
      </c>
      <c r="D1" s="1" t="s">
        <v>24</v>
      </c>
      <c r="E1" s="1" t="s">
        <v>5</v>
      </c>
      <c r="F1" s="4" t="s">
        <v>4</v>
      </c>
      <c r="G1" s="4" t="s">
        <v>23</v>
      </c>
      <c r="H1" s="4" t="s">
        <v>89</v>
      </c>
      <c r="I1" s="1" t="s">
        <v>8</v>
      </c>
      <c r="J1" s="1" t="s">
        <v>9</v>
      </c>
      <c r="K1" s="1" t="s">
        <v>76</v>
      </c>
      <c r="L1" s="1"/>
    </row>
    <row r="2" spans="1:12" x14ac:dyDescent="0.2">
      <c r="F2" s="5"/>
      <c r="G2" s="5"/>
      <c r="H2" s="5"/>
    </row>
    <row r="3" spans="1:12" x14ac:dyDescent="0.2">
      <c r="A3" s="5" t="s">
        <v>64</v>
      </c>
      <c r="B3" s="5">
        <v>1</v>
      </c>
      <c r="C3" s="5"/>
      <c r="D3" s="5"/>
      <c r="E3" s="5" t="s">
        <v>65</v>
      </c>
      <c r="F3" s="5"/>
      <c r="G3" s="5" t="s">
        <v>44</v>
      </c>
      <c r="H3" s="5"/>
      <c r="I3" s="3">
        <v>3.3</v>
      </c>
      <c r="J3" s="2">
        <f>B3*I3</f>
        <v>3.3</v>
      </c>
      <c r="K3" s="2" t="s">
        <v>78</v>
      </c>
    </row>
    <row r="4" spans="1:12" x14ac:dyDescent="0.2">
      <c r="A4" s="5" t="s">
        <v>75</v>
      </c>
      <c r="B4" s="5">
        <v>1</v>
      </c>
      <c r="C4" s="5"/>
      <c r="D4" s="5"/>
      <c r="E4" s="5" t="s">
        <v>77</v>
      </c>
      <c r="F4" s="5"/>
      <c r="G4" s="5" t="s">
        <v>45</v>
      </c>
      <c r="H4" s="5"/>
      <c r="I4" s="3">
        <v>5.99</v>
      </c>
      <c r="J4" s="2">
        <f t="shared" ref="J4:J11" si="0">B4*I4</f>
        <v>5.99</v>
      </c>
      <c r="K4" s="2" t="s">
        <v>79</v>
      </c>
    </row>
    <row r="5" spans="1:12" x14ac:dyDescent="0.2">
      <c r="A5" s="5" t="s">
        <v>27</v>
      </c>
      <c r="B5" s="5">
        <v>2</v>
      </c>
      <c r="C5" s="5"/>
      <c r="D5" s="5"/>
      <c r="E5" s="2" t="s">
        <v>92</v>
      </c>
      <c r="F5" s="5" t="s">
        <v>91</v>
      </c>
      <c r="G5" s="5" t="s">
        <v>28</v>
      </c>
      <c r="H5" s="7" t="s">
        <v>74</v>
      </c>
      <c r="I5" s="2">
        <v>0.1</v>
      </c>
      <c r="J5" s="2">
        <f t="shared" si="0"/>
        <v>0.2</v>
      </c>
      <c r="K5" s="2" t="s">
        <v>11</v>
      </c>
    </row>
    <row r="6" spans="1:12" x14ac:dyDescent="0.2">
      <c r="A6" s="5" t="s">
        <v>26</v>
      </c>
      <c r="B6" s="5">
        <v>1</v>
      </c>
      <c r="C6" s="5"/>
      <c r="D6" s="5"/>
      <c r="E6" s="5" t="s">
        <v>38</v>
      </c>
      <c r="F6" s="5"/>
      <c r="G6" s="5" t="s">
        <v>10</v>
      </c>
      <c r="H6" s="5">
        <v>1650674</v>
      </c>
      <c r="I6" s="2">
        <v>2.2999999999999998</v>
      </c>
      <c r="J6" s="2">
        <f t="shared" si="0"/>
        <v>2.2999999999999998</v>
      </c>
      <c r="K6" s="2" t="s">
        <v>6</v>
      </c>
    </row>
    <row r="7" spans="1:12" x14ac:dyDescent="0.2">
      <c r="A7" s="5" t="s">
        <v>22</v>
      </c>
      <c r="B7" s="5">
        <v>4</v>
      </c>
      <c r="C7" s="5">
        <v>10000</v>
      </c>
      <c r="D7" s="5" t="s">
        <v>2</v>
      </c>
      <c r="E7" s="5" t="s">
        <v>33</v>
      </c>
      <c r="F7" s="5" t="s">
        <v>34</v>
      </c>
      <c r="G7" s="5" t="s">
        <v>10</v>
      </c>
      <c r="H7" s="5">
        <v>1417123</v>
      </c>
      <c r="I7" s="2">
        <v>0.41</v>
      </c>
      <c r="J7" s="2">
        <f>B7*I7</f>
        <v>1.64</v>
      </c>
      <c r="K7" s="2" t="s">
        <v>35</v>
      </c>
    </row>
    <row r="8" spans="1:12" x14ac:dyDescent="0.2">
      <c r="A8" s="5" t="s">
        <v>20</v>
      </c>
      <c r="B8" s="5">
        <v>1</v>
      </c>
      <c r="C8" s="5"/>
      <c r="D8" s="5"/>
      <c r="E8" s="5" t="s">
        <v>14</v>
      </c>
      <c r="F8" s="5" t="s">
        <v>84</v>
      </c>
      <c r="G8" s="5" t="s">
        <v>10</v>
      </c>
      <c r="H8" s="5">
        <v>1192512</v>
      </c>
      <c r="I8" s="2">
        <v>0.6</v>
      </c>
      <c r="J8" s="2">
        <f t="shared" si="0"/>
        <v>0.6</v>
      </c>
      <c r="K8" s="2" t="s">
        <v>15</v>
      </c>
    </row>
    <row r="9" spans="1:12" x14ac:dyDescent="0.2">
      <c r="A9" s="5" t="s">
        <v>21</v>
      </c>
      <c r="B9" s="5">
        <v>5</v>
      </c>
      <c r="C9" s="5"/>
      <c r="D9" s="5"/>
      <c r="E9" s="5" t="s">
        <v>42</v>
      </c>
      <c r="F9" s="5"/>
      <c r="G9" s="5" t="s">
        <v>10</v>
      </c>
      <c r="H9" s="5">
        <v>4195115</v>
      </c>
      <c r="I9" s="2">
        <v>1.72</v>
      </c>
      <c r="J9" s="2">
        <f t="shared" si="0"/>
        <v>8.6</v>
      </c>
      <c r="K9" s="2" t="s">
        <v>7</v>
      </c>
    </row>
    <row r="10" spans="1:12" ht="15" customHeight="1" x14ac:dyDescent="0.2">
      <c r="A10" s="5" t="s">
        <v>13</v>
      </c>
      <c r="B10" s="5">
        <v>1</v>
      </c>
      <c r="C10" s="5"/>
      <c r="D10" s="5"/>
      <c r="E10" s="8" t="s">
        <v>32</v>
      </c>
      <c r="F10" s="5" t="s">
        <v>85</v>
      </c>
      <c r="G10" s="5" t="s">
        <v>10</v>
      </c>
      <c r="H10" s="5">
        <v>2522279</v>
      </c>
      <c r="I10" s="2">
        <v>0.74</v>
      </c>
      <c r="J10" s="2">
        <f t="shared" si="0"/>
        <v>0.74</v>
      </c>
      <c r="K10" s="2" t="s">
        <v>12</v>
      </c>
    </row>
    <row r="11" spans="1:12" x14ac:dyDescent="0.2">
      <c r="A11" s="5" t="s">
        <v>3</v>
      </c>
      <c r="B11" s="5">
        <v>2</v>
      </c>
      <c r="C11" s="5"/>
      <c r="D11" s="5"/>
      <c r="E11" s="5" t="s">
        <v>88</v>
      </c>
      <c r="F11" s="5" t="s">
        <v>36</v>
      </c>
      <c r="G11" s="5" t="s">
        <v>41</v>
      </c>
      <c r="H11" s="5" t="s">
        <v>40</v>
      </c>
      <c r="I11" s="2">
        <v>0.1</v>
      </c>
      <c r="J11" s="2">
        <f t="shared" si="0"/>
        <v>0.2</v>
      </c>
      <c r="K11" s="2" t="s">
        <v>73</v>
      </c>
    </row>
    <row r="12" spans="1:12" x14ac:dyDescent="0.2">
      <c r="A12" s="5" t="s">
        <v>31</v>
      </c>
      <c r="B12" s="5">
        <v>1</v>
      </c>
      <c r="C12" s="5">
        <v>1</v>
      </c>
      <c r="D12" s="5" t="s">
        <v>39</v>
      </c>
      <c r="E12" s="5"/>
      <c r="F12" s="5"/>
      <c r="G12" s="5" t="s">
        <v>41</v>
      </c>
      <c r="H12" s="5" t="s">
        <v>46</v>
      </c>
      <c r="I12" s="2">
        <v>0.23</v>
      </c>
      <c r="J12" s="2">
        <f>B12*I12</f>
        <v>0.23</v>
      </c>
      <c r="K12" s="2" t="s">
        <v>68</v>
      </c>
    </row>
    <row r="13" spans="1:12" x14ac:dyDescent="0.2">
      <c r="A13" s="5" t="s">
        <v>37</v>
      </c>
      <c r="B13" s="5">
        <v>2</v>
      </c>
      <c r="C13" s="5">
        <v>10000</v>
      </c>
      <c r="D13" s="5" t="s">
        <v>2</v>
      </c>
      <c r="E13" s="5"/>
      <c r="F13" s="5" t="s">
        <v>66</v>
      </c>
      <c r="G13" s="5" t="s">
        <v>41</v>
      </c>
      <c r="H13" s="5" t="s">
        <v>47</v>
      </c>
      <c r="I13" s="2">
        <v>0.04</v>
      </c>
      <c r="J13" s="2">
        <f>B13*I13</f>
        <v>0.08</v>
      </c>
      <c r="K13" s="2" t="s">
        <v>69</v>
      </c>
    </row>
    <row r="14" spans="1:12" x14ac:dyDescent="0.2">
      <c r="A14" s="5" t="s">
        <v>29</v>
      </c>
      <c r="B14" s="5">
        <v>1</v>
      </c>
      <c r="C14" s="5">
        <v>47</v>
      </c>
      <c r="D14" s="5" t="s">
        <v>2</v>
      </c>
      <c r="E14" s="5"/>
      <c r="F14" s="5" t="s">
        <v>66</v>
      </c>
      <c r="G14" s="5" t="s">
        <v>41</v>
      </c>
      <c r="H14" s="5" t="s">
        <v>49</v>
      </c>
      <c r="I14" s="2">
        <v>0.02</v>
      </c>
      <c r="J14" s="2">
        <f>B14*I14</f>
        <v>0.02</v>
      </c>
      <c r="K14" s="2" t="s">
        <v>70</v>
      </c>
    </row>
    <row r="15" spans="1:12" x14ac:dyDescent="0.2">
      <c r="A15" s="5" t="s">
        <v>30</v>
      </c>
      <c r="B15" s="5">
        <v>1</v>
      </c>
      <c r="C15" s="5">
        <v>10</v>
      </c>
      <c r="D15" s="5" t="s">
        <v>2</v>
      </c>
      <c r="E15" s="5"/>
      <c r="F15" s="5" t="s">
        <v>66</v>
      </c>
      <c r="G15" s="5" t="s">
        <v>41</v>
      </c>
      <c r="H15" s="5" t="s">
        <v>48</v>
      </c>
      <c r="I15" s="2">
        <v>0.02</v>
      </c>
      <c r="J15" s="2">
        <f>B15*I15</f>
        <v>0.02</v>
      </c>
      <c r="K15" s="2" t="s">
        <v>71</v>
      </c>
    </row>
    <row r="16" spans="1:12" x14ac:dyDescent="0.2">
      <c r="A16" s="5" t="s">
        <v>50</v>
      </c>
      <c r="B16" s="5">
        <v>1</v>
      </c>
      <c r="C16" s="5">
        <v>9</v>
      </c>
      <c r="D16" s="5" t="s">
        <v>67</v>
      </c>
      <c r="E16" s="5" t="s">
        <v>87</v>
      </c>
      <c r="F16" s="5"/>
      <c r="G16" s="5" t="s">
        <v>41</v>
      </c>
      <c r="H16" s="7" t="s">
        <v>81</v>
      </c>
      <c r="I16" s="2">
        <v>1.2</v>
      </c>
      <c r="J16" s="2">
        <f>B16*I16</f>
        <v>1.2</v>
      </c>
      <c r="K16" s="2" t="s">
        <v>80</v>
      </c>
    </row>
    <row r="17" spans="1:11" x14ac:dyDescent="0.2">
      <c r="A17" s="5" t="s">
        <v>51</v>
      </c>
      <c r="B17" s="5">
        <v>1</v>
      </c>
      <c r="C17" s="5"/>
      <c r="D17" s="5"/>
      <c r="E17" s="5" t="s">
        <v>82</v>
      </c>
      <c r="F17" s="5"/>
      <c r="G17" s="5" t="s">
        <v>41</v>
      </c>
      <c r="H17" s="5" t="s">
        <v>52</v>
      </c>
      <c r="I17" s="2">
        <v>1.31</v>
      </c>
      <c r="J17" s="2">
        <v>1.31</v>
      </c>
      <c r="K17" s="2" t="s">
        <v>72</v>
      </c>
    </row>
    <row r="18" spans="1:11" x14ac:dyDescent="0.2">
      <c r="A18" s="5" t="s">
        <v>57</v>
      </c>
      <c r="B18" s="5">
        <v>1</v>
      </c>
      <c r="C18" s="5"/>
      <c r="D18" s="5"/>
      <c r="E18" s="5" t="s">
        <v>82</v>
      </c>
      <c r="F18" s="5"/>
      <c r="G18" s="6" t="s">
        <v>41</v>
      </c>
      <c r="H18" s="7" t="s">
        <v>83</v>
      </c>
      <c r="I18" s="2">
        <f>0.75/2</f>
        <v>0.375</v>
      </c>
      <c r="J18" s="2">
        <f>0.75/2</f>
        <v>0.375</v>
      </c>
      <c r="K18" s="2" t="s">
        <v>62</v>
      </c>
    </row>
    <row r="19" spans="1:11" x14ac:dyDescent="0.2">
      <c r="A19" s="2" t="s">
        <v>94</v>
      </c>
      <c r="B19" s="5">
        <v>1</v>
      </c>
      <c r="E19" s="2" t="s">
        <v>95</v>
      </c>
      <c r="G19" s="2" t="s">
        <v>41</v>
      </c>
      <c r="H19" s="2" t="s">
        <v>96</v>
      </c>
      <c r="I19" s="2">
        <v>0.51</v>
      </c>
      <c r="J19" s="2">
        <f>B19*I19</f>
        <v>0.51</v>
      </c>
      <c r="K19" s="2" t="s">
        <v>93</v>
      </c>
    </row>
    <row r="20" spans="1:11" x14ac:dyDescent="0.2">
      <c r="A20" s="5" t="s">
        <v>19</v>
      </c>
      <c r="B20" s="5">
        <v>1</v>
      </c>
      <c r="C20" s="5"/>
      <c r="D20" s="5"/>
      <c r="E20" s="5" t="s">
        <v>18</v>
      </c>
      <c r="F20" s="5" t="s">
        <v>86</v>
      </c>
      <c r="G20" s="5" t="s">
        <v>17</v>
      </c>
      <c r="H20" s="5" t="s">
        <v>43</v>
      </c>
      <c r="I20" s="2">
        <v>0.33400000000000002</v>
      </c>
      <c r="J20" s="2">
        <f>B20*I20</f>
        <v>0.33400000000000002</v>
      </c>
      <c r="K20" s="2" t="s">
        <v>16</v>
      </c>
    </row>
    <row r="21" spans="1:11" x14ac:dyDescent="0.2">
      <c r="A21" s="5" t="s">
        <v>53</v>
      </c>
      <c r="B21" s="5">
        <v>2</v>
      </c>
      <c r="C21" s="5">
        <v>6</v>
      </c>
      <c r="D21" s="5" t="s">
        <v>63</v>
      </c>
      <c r="E21" s="5" t="s">
        <v>54</v>
      </c>
      <c r="F21" s="5" t="s">
        <v>66</v>
      </c>
      <c r="G21" s="5" t="s">
        <v>17</v>
      </c>
      <c r="H21" s="5" t="s">
        <v>61</v>
      </c>
      <c r="I21" s="2">
        <v>0.05</v>
      </c>
      <c r="J21" s="2">
        <f>B21*I21</f>
        <v>0.1</v>
      </c>
      <c r="K21" s="2" t="s">
        <v>58</v>
      </c>
    </row>
    <row r="22" spans="1:11" x14ac:dyDescent="0.2">
      <c r="A22" s="5" t="s">
        <v>55</v>
      </c>
      <c r="B22" s="5">
        <v>2</v>
      </c>
      <c r="C22" s="5"/>
      <c r="D22" s="5" t="s">
        <v>63</v>
      </c>
      <c r="E22" s="5" t="s">
        <v>56</v>
      </c>
      <c r="F22" s="5" t="s">
        <v>66</v>
      </c>
      <c r="G22" s="5" t="s">
        <v>17</v>
      </c>
      <c r="H22" s="5" t="s">
        <v>60</v>
      </c>
      <c r="I22" s="2">
        <v>0.05</v>
      </c>
      <c r="J22" s="2">
        <f>B22*I22</f>
        <v>0.1</v>
      </c>
      <c r="K22" s="2" t="s">
        <v>59</v>
      </c>
    </row>
    <row r="23" spans="1:11" ht="15" x14ac:dyDescent="0.25">
      <c r="J23" s="1">
        <f>SUM(J3:J19)</f>
        <v>27.314999999999994</v>
      </c>
      <c r="K23" s="1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2017-10-25T14:08:22Z</dcterms:modified>
</cp:coreProperties>
</file>