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Circu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H16" i="1"/>
  <c r="H14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<sst xmlns="http://schemas.openxmlformats.org/spreadsheetml/2006/main" count="47" uniqueCount="39">
  <si>
    <t>MCU module components</t>
  </si>
  <si>
    <t>Part</t>
  </si>
  <si>
    <t>Quantity per Board</t>
  </si>
  <si>
    <t>Package</t>
  </si>
  <si>
    <t>Link</t>
  </si>
  <si>
    <t>Parts in package</t>
  </si>
  <si>
    <t>Price</t>
  </si>
  <si>
    <t>Unit Price</t>
  </si>
  <si>
    <t>*STM32F051C6</t>
  </si>
  <si>
    <t>LQFP48</t>
  </si>
  <si>
    <t>http://za.rs-online.com/web/p/microcontrollers/8297158/</t>
  </si>
  <si>
    <t>SN75176B</t>
  </si>
  <si>
    <t>8-SOIC</t>
  </si>
  <si>
    <t>http://za.rs-online.com/web/p/line-transceivers/5172346/</t>
  </si>
  <si>
    <t>8MHZ crystal</t>
  </si>
  <si>
    <t>HC49 SMD (US)</t>
  </si>
  <si>
    <t>http://za.rs-online.com/web/p/crystal-units/5476452/</t>
  </si>
  <si>
    <t>LL4148</t>
  </si>
  <si>
    <t>SOD80</t>
  </si>
  <si>
    <t>http://za.rs-online.com/web/p/rectifier-schottky-diodes/6708823/</t>
  </si>
  <si>
    <t>FMMT491TA</t>
  </si>
  <si>
    <t>SOT23</t>
  </si>
  <si>
    <t>http://za.rs-online.com/web/p/bipolar-transistors/0274879/</t>
  </si>
  <si>
    <t>*DIP SWITCH</t>
  </si>
  <si>
    <t>DIP</t>
  </si>
  <si>
    <t>http://za.rs-online.com/web/p/dip-sip-switches/8772148/</t>
  </si>
  <si>
    <t>A4988 Breakout board</t>
  </si>
  <si>
    <t>Breakout</t>
  </si>
  <si>
    <t>http://www.communica.co.za/Catalog/Details/P4013654006</t>
  </si>
  <si>
    <t>Pi Hat components</t>
  </si>
  <si>
    <t>Quantity</t>
  </si>
  <si>
    <t>*2x20 way femal header</t>
  </si>
  <si>
    <t>normal female header</t>
  </si>
  <si>
    <t>http://za.rs-online.com/web/p/pcb-sockets/6742369/</t>
  </si>
  <si>
    <t>repeat see above</t>
  </si>
  <si>
    <t>Molex MINI-FIT JR.</t>
  </si>
  <si>
    <t>Series 5556 4.2 pitch 20 way</t>
  </si>
  <si>
    <t>http://za.rs-online.com/web/p/pcb-headers/1728923/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</si>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</sst>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9" xfId="0" applyBorder="1"/>
    <xf numFmtId="0" fontId="0" fillId="0" borderId="10" xfId="0" applyBorder="1"/>
    <xf numFmtId="0" fontId="2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0" fillId="0" borderId="14" xfId="0" applyBorder="1"/>
    <xf numFmtId="0" fontId="0" fillId="0" borderId="1" xfId="0" applyFont="1" applyBorder="1"/>
    <xf numFmtId="0" fontId="0" fillId="0" borderId="15" xfId="0" applyBorder="1"/>
    <xf numFmtId="0" fontId="0" fillId="0" borderId="16" xfId="0" applyBorder="1"/>
    <xf numFmtId="0" fontId="2" fillId="0" borderId="16" xfId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a.rs-online.com/web/p/pcb-sockets/6742369/" TargetMode="External"/><Relationship Id="rId3" Type="http://schemas.openxmlformats.org/officeDocument/2006/relationships/hyperlink" Target="http://za.rs-online.com/web/p/line-transceivers/5172346/" TargetMode="External"/><Relationship Id="rId7" Type="http://schemas.openxmlformats.org/officeDocument/2006/relationships/hyperlink" Target="http://za.rs-online.com/web/p/dip-sip-switches/8772148/" TargetMode="External"/><Relationship Id="rId2" Type="http://schemas.openxmlformats.org/officeDocument/2006/relationships/hyperlink" Target="http://za.rs-online.com/web/p/microcontrollers/8297158/" TargetMode="External"/><Relationship Id="rId1" Type="http://schemas.openxmlformats.org/officeDocument/2006/relationships/hyperlink" Target="http://www.communica.co.za/Catalog/Details/P4013654006" TargetMode="External"/><Relationship Id="rId6" Type="http://schemas.openxmlformats.org/officeDocument/2006/relationships/hyperlink" Target="http://za.rs-online.com/web/p/bipolar-transistors/0274879/" TargetMode="External"/><Relationship Id="rId5" Type="http://schemas.openxmlformats.org/officeDocument/2006/relationships/hyperlink" Target="http://za.rs-online.com/web/p/rectifier-schottky-diodes/6708823/" TargetMode="External"/><Relationship Id="rId4" Type="http://schemas.openxmlformats.org/officeDocument/2006/relationships/hyperlink" Target="http://za.rs-online.com/web/p/crystal-units/5476452/" TargetMode="External"/><Relationship Id="rId9" Type="http://schemas.openxmlformats.org/officeDocument/2006/relationships/hyperlink" Target="http://za.rs-online.com/web/p/pcb-headers/17289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B21" sqref="B21"/>
    </sheetView>
  </sheetViews>
  <sheetFormatPr defaultRowHeight="15" x14ac:dyDescent="0.25"/>
  <cols>
    <col min="2" max="2" width="24.7109375" bestFit="1" customWidth="1"/>
    <col min="3" max="3" width="18.7109375" customWidth="1"/>
    <col min="4" max="4" width="26.85546875" bestFit="1" customWidth="1"/>
    <col min="5" max="5" width="78.42578125" customWidth="1"/>
    <col min="6" max="6" width="16.42578125" bestFit="1" customWidth="1"/>
    <col min="8" max="8" width="9.5703125" bestFit="1" customWidth="1"/>
  </cols>
  <sheetData>
    <row r="2" spans="2:8" ht="15.75" thickBot="1" x14ac:dyDescent="0.3">
      <c r="B2" s="1" t="s">
        <v>0</v>
      </c>
    </row>
    <row r="3" spans="2:8" ht="15.75" thickBot="1" x14ac:dyDescent="0.3"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4" t="s">
        <v>6</v>
      </c>
      <c r="H3" s="5" t="s">
        <v>7</v>
      </c>
    </row>
    <row r="4" spans="2:8" x14ac:dyDescent="0.25">
      <c r="B4" s="6" t="s">
        <v>8</v>
      </c>
      <c r="C4" s="7">
        <v>1</v>
      </c>
      <c r="D4" s="6" t="s">
        <v>9</v>
      </c>
      <c r="E4" s="8" t="s">
        <v>10</v>
      </c>
      <c r="F4" s="9">
        <v>5</v>
      </c>
      <c r="G4" s="7">
        <v>173.21</v>
      </c>
      <c r="H4" s="6">
        <f>G4/F4</f>
        <v>34.642000000000003</v>
      </c>
    </row>
    <row r="5" spans="2:8" x14ac:dyDescent="0.25">
      <c r="B5" s="10" t="s">
        <v>11</v>
      </c>
      <c r="C5" s="11">
        <v>1</v>
      </c>
      <c r="D5" s="10" t="s">
        <v>12</v>
      </c>
      <c r="E5" s="12" t="s">
        <v>13</v>
      </c>
      <c r="F5" s="10">
        <v>10</v>
      </c>
      <c r="G5" s="11">
        <v>89.66</v>
      </c>
      <c r="H5" s="6">
        <f t="shared" ref="H5:H10" si="0">G5/F5</f>
        <v>8.9659999999999993</v>
      </c>
    </row>
    <row r="6" spans="2:8" x14ac:dyDescent="0.25">
      <c r="B6" s="10" t="s">
        <v>14</v>
      </c>
      <c r="C6" s="11">
        <v>1</v>
      </c>
      <c r="D6" s="10" t="s">
        <v>15</v>
      </c>
      <c r="E6" s="12" t="s">
        <v>16</v>
      </c>
      <c r="F6" s="10">
        <v>5</v>
      </c>
      <c r="G6" s="11">
        <v>21.79</v>
      </c>
      <c r="H6" s="6">
        <f t="shared" si="0"/>
        <v>4.3579999999999997</v>
      </c>
    </row>
    <row r="7" spans="2:8" x14ac:dyDescent="0.25">
      <c r="B7" s="10" t="s">
        <v>17</v>
      </c>
      <c r="C7" s="11">
        <v>1</v>
      </c>
      <c r="D7" s="10" t="s">
        <v>18</v>
      </c>
      <c r="E7" s="12" t="s">
        <v>19</v>
      </c>
      <c r="F7" s="10">
        <v>25</v>
      </c>
      <c r="G7" s="11">
        <v>10.475</v>
      </c>
      <c r="H7" s="6">
        <f t="shared" si="0"/>
        <v>0.41899999999999998</v>
      </c>
    </row>
    <row r="8" spans="2:8" x14ac:dyDescent="0.25">
      <c r="B8" s="10" t="s">
        <v>20</v>
      </c>
      <c r="C8" s="11">
        <v>1</v>
      </c>
      <c r="D8" s="10" t="s">
        <v>21</v>
      </c>
      <c r="E8" s="12" t="s">
        <v>22</v>
      </c>
      <c r="F8" s="10">
        <v>10</v>
      </c>
      <c r="G8" s="11">
        <v>20.51</v>
      </c>
      <c r="H8" s="6">
        <f t="shared" si="0"/>
        <v>2.0510000000000002</v>
      </c>
    </row>
    <row r="9" spans="2:8" x14ac:dyDescent="0.25">
      <c r="B9" s="10" t="s">
        <v>23</v>
      </c>
      <c r="C9" s="11">
        <v>1</v>
      </c>
      <c r="D9" s="10" t="s">
        <v>24</v>
      </c>
      <c r="E9" s="12" t="s">
        <v>25</v>
      </c>
      <c r="F9" s="10">
        <v>21</v>
      </c>
      <c r="G9" s="11">
        <v>161.69999999999999</v>
      </c>
      <c r="H9" s="6">
        <f t="shared" si="0"/>
        <v>7.6999999999999993</v>
      </c>
    </row>
    <row r="10" spans="2:8" ht="15.75" thickBot="1" x14ac:dyDescent="0.3">
      <c r="B10" s="13" t="s">
        <v>26</v>
      </c>
      <c r="C10" s="14">
        <v>1</v>
      </c>
      <c r="D10" s="13" t="s">
        <v>27</v>
      </c>
      <c r="E10" s="15" t="s">
        <v>28</v>
      </c>
      <c r="F10" s="16">
        <v>1</v>
      </c>
      <c r="G10" s="14">
        <v>59</v>
      </c>
      <c r="H10" s="17">
        <f t="shared" si="0"/>
        <v>59</v>
      </c>
    </row>
    <row r="11" spans="2:8" x14ac:dyDescent="0.25">
      <c r="B11" s="9"/>
      <c r="C11" s="9"/>
      <c r="D11" s="9"/>
      <c r="E11" s="18"/>
      <c r="F11" s="9"/>
      <c r="G11" s="18"/>
      <c r="H11" s="6"/>
    </row>
    <row r="12" spans="2:8" ht="15.75" thickBot="1" x14ac:dyDescent="0.3">
      <c r="B12" s="19" t="s">
        <v>29</v>
      </c>
      <c r="C12" s="16"/>
      <c r="D12" s="16"/>
      <c r="E12" s="20"/>
      <c r="F12" s="13"/>
      <c r="G12" s="20"/>
      <c r="H12" s="13"/>
    </row>
    <row r="13" spans="2:8" ht="15.75" thickBot="1" x14ac:dyDescent="0.3">
      <c r="B13" s="21" t="s">
        <v>1</v>
      </c>
      <c r="C13" s="22" t="s">
        <v>30</v>
      </c>
      <c r="D13" s="4" t="s">
        <v>3</v>
      </c>
      <c r="E13" s="4" t="s">
        <v>4</v>
      </c>
      <c r="F13" s="2" t="s">
        <v>5</v>
      </c>
      <c r="G13" s="4" t="s">
        <v>6</v>
      </c>
      <c r="H13" s="2" t="s">
        <v>7</v>
      </c>
    </row>
    <row r="14" spans="2:8" x14ac:dyDescent="0.25">
      <c r="B14" s="23" t="s">
        <v>31</v>
      </c>
      <c r="C14" s="9">
        <v>1</v>
      </c>
      <c r="D14" s="7" t="s">
        <v>32</v>
      </c>
      <c r="E14" s="24" t="s">
        <v>33</v>
      </c>
      <c r="F14" s="6">
        <v>5</v>
      </c>
      <c r="G14" s="23">
        <v>113.54</v>
      </c>
      <c r="H14" s="6">
        <f t="shared" ref="H14:H16" si="1">G14/F14</f>
        <v>22.708000000000002</v>
      </c>
    </row>
    <row r="15" spans="2:8" x14ac:dyDescent="0.25">
      <c r="B15" s="25" t="s">
        <v>11</v>
      </c>
      <c r="C15" s="10">
        <v>1</v>
      </c>
      <c r="D15" s="11" t="s">
        <v>12</v>
      </c>
      <c r="E15" s="25"/>
      <c r="F15" s="10" t="s">
        <v>34</v>
      </c>
      <c r="G15" s="25"/>
      <c r="H15" s="6"/>
    </row>
    <row r="16" spans="2:8" ht="15.75" thickBot="1" x14ac:dyDescent="0.3">
      <c r="B16" s="26" t="s">
        <v>35</v>
      </c>
      <c r="C16" s="16">
        <v>1</v>
      </c>
      <c r="D16" s="27" t="s">
        <v>36</v>
      </c>
      <c r="E16" s="28" t="s">
        <v>37</v>
      </c>
      <c r="F16" s="16">
        <v>5</v>
      </c>
      <c r="G16" s="26">
        <v>91.48</v>
      </c>
      <c r="H16" s="17">
        <f t="shared" si="1"/>
        <v>18.295999999999999</v>
      </c>
    </row>
    <row r="17" spans="6:7" x14ac:dyDescent="0.25">
      <c r="F17" t="s">
        <v>38</v>
      </c>
      <c r="G17">
        <f>SUM(G4:G10,G15:G16)</f>
        <v>627.82500000000005</v>
      </c>
    </row>
  </sheetData>
  <hyperlinks>
    <hyperlink ref="E10" r:id="rId1"/>
    <hyperlink ref="E4" r:id="rId2"/>
    <hyperlink ref="E5" r:id="rId3"/>
    <hyperlink ref="E6" r:id="rId4"/>
    <hyperlink ref="E7" r:id="rId5"/>
    <hyperlink ref="E8" r:id="rId6"/>
    <hyperlink ref="E9" r:id="rId7"/>
    <hyperlink ref="E14" r:id="rId8"/>
    <hyperlink ref="E1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2016-08-11T19:54:05Z</dcterms:created>
  <dcterms:modified xsi:type="dcterms:W3CDTF">2016-08-11T19:54:39Z</dcterms:modified>
</cp:coreProperties>
</file>