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an\Desktop\Assignments\Hypothesis Testing\Solution\"/>
    </mc:Choice>
  </mc:AlternateContent>
  <bookViews>
    <workbookView xWindow="0" yWindow="0" windowWidth="21570" windowHeight="9375"/>
  </bookViews>
  <sheets>
    <sheet name="BuyerRatio" sheetId="1" r:id="rId1"/>
  </sheets>
  <calcPr calcId="162913"/>
</workbook>
</file>

<file path=xl/calcChain.xml><?xml version="1.0" encoding="utf-8"?>
<calcChain xmlns="http://schemas.openxmlformats.org/spreadsheetml/2006/main">
  <c r="J5" i="1" l="1"/>
  <c r="F22" i="1"/>
  <c r="F20" i="1"/>
  <c r="C19" i="1"/>
  <c r="D19" i="1"/>
  <c r="E19" i="1"/>
  <c r="C18" i="1"/>
  <c r="D18" i="1"/>
  <c r="E18" i="1"/>
  <c r="B19" i="1"/>
  <c r="B18" i="1"/>
  <c r="E9" i="1" l="1"/>
  <c r="E8" i="1"/>
  <c r="D9" i="1"/>
  <c r="D8" i="1"/>
  <c r="C9" i="1"/>
  <c r="C8" i="1"/>
  <c r="B9" i="1"/>
  <c r="B8" i="1"/>
  <c r="C4" i="1"/>
  <c r="D4" i="1"/>
  <c r="E4" i="1"/>
  <c r="B4" i="1"/>
  <c r="F3" i="1"/>
  <c r="F2" i="1"/>
  <c r="F4" i="1" s="1"/>
</calcChain>
</file>

<file path=xl/sharedStrings.xml><?xml version="1.0" encoding="utf-8"?>
<sst xmlns="http://schemas.openxmlformats.org/spreadsheetml/2006/main" count="35" uniqueCount="17">
  <si>
    <t>Observed Values</t>
  </si>
  <si>
    <t>East</t>
  </si>
  <si>
    <t>West</t>
  </si>
  <si>
    <t>North</t>
  </si>
  <si>
    <t>South</t>
  </si>
  <si>
    <t>Males</t>
  </si>
  <si>
    <t>Females</t>
  </si>
  <si>
    <t>Expected</t>
  </si>
  <si>
    <t>Total</t>
  </si>
  <si>
    <t>Ho: Male to female buyer ratio across all zones is same</t>
  </si>
  <si>
    <t>Ha: Male to female buyer ratio across all zones is different</t>
  </si>
  <si>
    <t>As the p-value &gt; 0.05, we accept the Null Hypothesis and hence the Male to female buyer ratio across all regions are same at 5% significance level</t>
  </si>
  <si>
    <t>Chi-Square table</t>
  </si>
  <si>
    <t xml:space="preserve">Chi.Sqr = </t>
  </si>
  <si>
    <t>p value(Chi-Sqr) =</t>
  </si>
  <si>
    <t>p-value=</t>
  </si>
  <si>
    <t>df=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</si>
</sst>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16" fillId="33" borderId="11" xfId="0" applyFont="1" applyFill="1" applyBorder="1"/>
    <xf numFmtId="0" fontId="16" fillId="33" borderId="19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0" fillId="33" borderId="0" xfId="0" applyFill="1"/>
    <xf numFmtId="0" fontId="16" fillId="33" borderId="22" xfId="0" applyFont="1" applyFill="1" applyBorder="1"/>
    <xf numFmtId="0" fontId="0" fillId="33" borderId="20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16" fillId="33" borderId="25" xfId="0" applyFont="1" applyFill="1" applyBorder="1" applyAlignment="1">
      <alignment horizontal="center"/>
    </xf>
    <xf numFmtId="0" fontId="16" fillId="33" borderId="23" xfId="0" applyFont="1" applyFill="1" applyBorder="1"/>
    <xf numFmtId="0" fontId="0" fillId="33" borderId="21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6" fillId="33" borderId="26" xfId="0" applyFont="1" applyFill="1" applyBorder="1" applyAlignment="1">
      <alignment horizontal="center"/>
    </xf>
    <xf numFmtId="0" fontId="16" fillId="33" borderId="24" xfId="0" applyFont="1" applyFill="1" applyBorder="1"/>
    <xf numFmtId="0" fontId="16" fillId="33" borderId="27" xfId="0" applyFont="1" applyFill="1" applyBorder="1" applyAlignment="1">
      <alignment horizontal="center"/>
    </xf>
    <xf numFmtId="0" fontId="16" fillId="33" borderId="28" xfId="0" applyFont="1" applyFill="1" applyBorder="1" applyAlignment="1">
      <alignment horizontal="center"/>
    </xf>
    <xf numFmtId="0" fontId="16" fillId="33" borderId="29" xfId="0" applyFont="1" applyFill="1" applyBorder="1" applyAlignment="1">
      <alignment horizontal="center"/>
    </xf>
    <xf numFmtId="0" fontId="0" fillId="33" borderId="0" xfId="0" applyFill="1" applyBorder="1"/>
    <xf numFmtId="2" fontId="0" fillId="33" borderId="20" xfId="0" applyNumberFormat="1" applyFill="1" applyBorder="1" applyAlignment="1">
      <alignment horizontal="center"/>
    </xf>
    <xf numFmtId="2" fontId="0" fillId="33" borderId="16" xfId="0" applyNumberFormat="1" applyFill="1" applyBorder="1" applyAlignment="1">
      <alignment horizontal="center"/>
    </xf>
    <xf numFmtId="2" fontId="0" fillId="33" borderId="21" xfId="0" applyNumberFormat="1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164" fontId="18" fillId="34" borderId="13" xfId="0" applyNumberFormat="1" applyFont="1" applyFill="1" applyBorder="1" applyAlignment="1">
      <alignment horizontal="center" vertical="center"/>
    </xf>
    <xf numFmtId="164" fontId="18" fillId="34" borderId="15" xfId="0" applyNumberFormat="1" applyFont="1" applyFill="1" applyBorder="1" applyAlignment="1">
      <alignment horizontal="center" vertical="center"/>
    </xf>
    <xf numFmtId="0" fontId="19" fillId="34" borderId="12" xfId="0" applyFont="1" applyFill="1" applyBorder="1" applyAlignment="1">
      <alignment horizontal="left" vertical="center" wrapText="1"/>
    </xf>
    <xf numFmtId="0" fontId="19" fillId="34" borderId="30" xfId="0" applyFont="1" applyFill="1" applyBorder="1" applyAlignment="1">
      <alignment horizontal="left" vertical="center" wrapText="1"/>
    </xf>
    <xf numFmtId="0" fontId="19" fillId="34" borderId="13" xfId="0" applyFont="1" applyFill="1" applyBorder="1" applyAlignment="1">
      <alignment horizontal="left" vertical="center" wrapText="1"/>
    </xf>
    <xf numFmtId="0" fontId="19" fillId="34" borderId="14" xfId="0" applyFont="1" applyFill="1" applyBorder="1" applyAlignment="1">
      <alignment horizontal="left" vertical="center" wrapText="1"/>
    </xf>
    <xf numFmtId="0" fontId="19" fillId="34" borderId="31" xfId="0" applyFont="1" applyFill="1" applyBorder="1" applyAlignment="1">
      <alignment horizontal="left" vertical="center" wrapText="1"/>
    </xf>
    <xf numFmtId="0" fontId="19" fillId="34" borderId="15" xfId="0" applyFont="1" applyFill="1" applyBorder="1" applyAlignment="1">
      <alignment horizontal="left" vertical="center" wrapText="1"/>
    </xf>
    <xf numFmtId="0" fontId="16" fillId="34" borderId="12" xfId="0" applyFont="1" applyFill="1" applyBorder="1" applyAlignment="1">
      <alignment horizontal="left" vertical="center"/>
    </xf>
    <xf numFmtId="0" fontId="16" fillId="34" borderId="30" xfId="0" applyFont="1" applyFill="1" applyBorder="1" applyAlignment="1">
      <alignment horizontal="left" vertical="center"/>
    </xf>
    <xf numFmtId="0" fontId="16" fillId="34" borderId="13" xfId="0" applyFont="1" applyFill="1" applyBorder="1" applyAlignment="1">
      <alignment horizontal="left" vertical="center"/>
    </xf>
    <xf numFmtId="0" fontId="16" fillId="34" borderId="14" xfId="0" applyFont="1" applyFill="1" applyBorder="1" applyAlignment="1">
      <alignment horizontal="left" vertical="center"/>
    </xf>
    <xf numFmtId="0" fontId="16" fillId="34" borderId="31" xfId="0" applyFont="1" applyFill="1" applyBorder="1" applyAlignment="1">
      <alignment horizontal="left" vertical="center"/>
    </xf>
    <xf numFmtId="0" fontId="16" fillId="34" borderId="15" xfId="0" applyFont="1" applyFill="1" applyBorder="1" applyAlignment="1">
      <alignment horizontal="left" vertical="center"/>
    </xf>
    <xf numFmtId="0" fontId="0" fillId="33" borderId="10" xfId="0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J33" sqref="J33"/>
    </sheetView>
  </sheetViews>
  <sheetFormatPr defaultRowHeight="15" x14ac:dyDescent="0.25"/>
  <cols>
    <col min="1" max="1" width="9.140625" style="5"/>
    <col min="2" max="2" width="9.28515625" style="5" bestFit="1" customWidth="1"/>
    <col min="3" max="4" width="9.5703125" style="5" bestFit="1" customWidth="1"/>
    <col min="5" max="5" width="9.28515625" style="5" bestFit="1" customWidth="1"/>
    <col min="6" max="8" width="9.140625" style="5"/>
    <col min="9" max="9" width="12.7109375" style="5" bestFit="1" customWidth="1"/>
    <col min="10" max="10" width="18.85546875" style="5" bestFit="1" customWidth="1"/>
    <col min="11" max="11" width="9.140625" style="5"/>
    <col min="12" max="12" width="11.7109375" style="5" customWidth="1"/>
    <col min="13" max="16384" width="9.140625" style="5"/>
  </cols>
  <sheetData>
    <row r="1" spans="1:19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8</v>
      </c>
      <c r="I1" s="31" t="s">
        <v>9</v>
      </c>
      <c r="J1" s="32"/>
      <c r="K1" s="32"/>
      <c r="L1" s="33"/>
    </row>
    <row r="2" spans="1:19" ht="15.75" thickBot="1" x14ac:dyDescent="0.3">
      <c r="A2" s="6" t="s">
        <v>5</v>
      </c>
      <c r="B2" s="7">
        <v>50</v>
      </c>
      <c r="C2" s="8">
        <v>142</v>
      </c>
      <c r="D2" s="8">
        <v>131</v>
      </c>
      <c r="E2" s="8">
        <v>70</v>
      </c>
      <c r="F2" s="9">
        <f>SUM(B2:E2)</f>
        <v>393</v>
      </c>
      <c r="I2" s="34" t="s">
        <v>10</v>
      </c>
      <c r="J2" s="35"/>
      <c r="K2" s="35"/>
      <c r="L2" s="36"/>
    </row>
    <row r="3" spans="1:19" x14ac:dyDescent="0.25">
      <c r="A3" s="10" t="s">
        <v>6</v>
      </c>
      <c r="B3" s="11">
        <v>435</v>
      </c>
      <c r="C3" s="12">
        <v>1523</v>
      </c>
      <c r="D3" s="12">
        <v>1356</v>
      </c>
      <c r="E3" s="12">
        <v>750</v>
      </c>
      <c r="F3" s="13">
        <f>SUM(B3:E3)</f>
        <v>4064</v>
      </c>
    </row>
    <row r="4" spans="1:19" ht="15.75" thickBot="1" x14ac:dyDescent="0.3">
      <c r="A4" s="14" t="s">
        <v>8</v>
      </c>
      <c r="B4" s="15">
        <f>SUM(B2:B3)</f>
        <v>485</v>
      </c>
      <c r="C4" s="16">
        <f t="shared" ref="C4:E4" si="0">SUM(C2:C3)</f>
        <v>1665</v>
      </c>
      <c r="D4" s="16">
        <f t="shared" si="0"/>
        <v>1487</v>
      </c>
      <c r="E4" s="16">
        <f t="shared" si="0"/>
        <v>820</v>
      </c>
      <c r="F4" s="17">
        <f>SUM(F2:F3)</f>
        <v>4457</v>
      </c>
      <c r="G4" s="18"/>
      <c r="H4" s="18"/>
    </row>
    <row r="5" spans="1:19" x14ac:dyDescent="0.25">
      <c r="I5" s="38" t="s">
        <v>14</v>
      </c>
      <c r="J5" s="23">
        <f>_xlfn.CHISQ.TEST(B2:E3,B8:E9)</f>
        <v>0.66030949070918821</v>
      </c>
    </row>
    <row r="6" spans="1:19" ht="15.75" thickBot="1" x14ac:dyDescent="0.3">
      <c r="I6" s="39"/>
      <c r="J6" s="24"/>
    </row>
    <row r="7" spans="1:19" ht="15.75" thickBot="1" x14ac:dyDescent="0.3">
      <c r="A7" s="1" t="s">
        <v>7</v>
      </c>
      <c r="B7" s="2" t="s">
        <v>1</v>
      </c>
      <c r="C7" s="3" t="s">
        <v>2</v>
      </c>
      <c r="D7" s="3" t="s">
        <v>3</v>
      </c>
      <c r="E7" s="3" t="s">
        <v>4</v>
      </c>
      <c r="F7" s="4" t="s">
        <v>8</v>
      </c>
    </row>
    <row r="8" spans="1:19" ht="18.75" customHeight="1" x14ac:dyDescent="0.25">
      <c r="A8" s="6" t="s">
        <v>5</v>
      </c>
      <c r="B8" s="19">
        <f>$B$10*F8/$F$10</f>
        <v>42.765312990800986</v>
      </c>
      <c r="C8" s="20">
        <f>$C$10*F8/$F$10</f>
        <v>146.81287861790443</v>
      </c>
      <c r="D8" s="20">
        <f>$D$10*F8/$F$10</f>
        <v>131.1175678707651</v>
      </c>
      <c r="E8" s="20">
        <f>$E$10*F8/$F$10</f>
        <v>72.304240520529504</v>
      </c>
      <c r="F8" s="9">
        <v>393</v>
      </c>
      <c r="I8" s="25" t="s">
        <v>11</v>
      </c>
      <c r="J8" s="26"/>
      <c r="K8" s="26"/>
      <c r="L8" s="26"/>
      <c r="M8" s="26"/>
      <c r="N8" s="26"/>
      <c r="O8" s="26"/>
      <c r="P8" s="26"/>
      <c r="Q8" s="26"/>
      <c r="R8" s="26"/>
      <c r="S8" s="27"/>
    </row>
    <row r="9" spans="1:19" ht="15.75" thickBot="1" x14ac:dyDescent="0.3">
      <c r="A9" s="10" t="s">
        <v>6</v>
      </c>
      <c r="B9" s="21">
        <f>$B$10*F9/$F$10</f>
        <v>442.23468700919904</v>
      </c>
      <c r="C9" s="22">
        <f>$C$10*F9/$F$10</f>
        <v>1518.1871213820955</v>
      </c>
      <c r="D9" s="22">
        <f>$D$10*F9/$F$10</f>
        <v>1355.882432129235</v>
      </c>
      <c r="E9" s="22">
        <f>$E$10*F9/$F$10</f>
        <v>747.69575947947044</v>
      </c>
      <c r="F9" s="13">
        <v>4064</v>
      </c>
      <c r="I9" s="28"/>
      <c r="J9" s="29"/>
      <c r="K9" s="29"/>
      <c r="L9" s="29"/>
      <c r="M9" s="29"/>
      <c r="N9" s="29"/>
      <c r="O9" s="29"/>
      <c r="P9" s="29"/>
      <c r="Q9" s="29"/>
      <c r="R9" s="29"/>
      <c r="S9" s="30"/>
    </row>
    <row r="10" spans="1:19" ht="15.75" thickBot="1" x14ac:dyDescent="0.3">
      <c r="A10" s="14" t="s">
        <v>8</v>
      </c>
      <c r="B10" s="15">
        <v>485</v>
      </c>
      <c r="C10" s="16">
        <v>1665</v>
      </c>
      <c r="D10" s="16">
        <v>1487</v>
      </c>
      <c r="E10" s="16">
        <v>820</v>
      </c>
      <c r="F10" s="17">
        <v>4457</v>
      </c>
    </row>
    <row r="16" spans="1:19" x14ac:dyDescent="0.25">
      <c r="A16" s="5" t="s">
        <v>12</v>
      </c>
    </row>
    <row r="17" spans="1:6" x14ac:dyDescent="0.25">
      <c r="A17" s="37" t="s">
        <v>7</v>
      </c>
      <c r="B17" s="37" t="s">
        <v>1</v>
      </c>
      <c r="C17" s="37" t="s">
        <v>2</v>
      </c>
      <c r="D17" s="37" t="s">
        <v>3</v>
      </c>
      <c r="E17" s="37" t="s">
        <v>4</v>
      </c>
      <c r="F17" s="37" t="s">
        <v>8</v>
      </c>
    </row>
    <row r="18" spans="1:6" x14ac:dyDescent="0.25">
      <c r="A18" s="37" t="s">
        <v>5</v>
      </c>
      <c r="B18" s="37">
        <f>(B2-B8)^2/B8</f>
        <v>1.2239053677061056</v>
      </c>
      <c r="C18" s="37">
        <f t="shared" ref="C18:E18" si="1">(C2-C8)^2/C8</f>
        <v>0.15777771547527403</v>
      </c>
      <c r="D18" s="37">
        <f t="shared" si="1"/>
        <v>1.0541840014804915E-4</v>
      </c>
      <c r="E18" s="37">
        <f t="shared" si="1"/>
        <v>7.3433097951461565E-2</v>
      </c>
      <c r="F18" s="37"/>
    </row>
    <row r="19" spans="1:6" x14ac:dyDescent="0.25">
      <c r="A19" s="37" t="s">
        <v>6</v>
      </c>
      <c r="B19" s="37">
        <f>(B3-B9)^2/B9</f>
        <v>0.1183550220247299</v>
      </c>
      <c r="C19" s="37">
        <f t="shared" ref="C19:E19" si="2">(C3-C9)^2/C9</f>
        <v>1.525753990693526E-2</v>
      </c>
      <c r="D19" s="37">
        <f t="shared" si="2"/>
        <v>1.0194249817451581E-5</v>
      </c>
      <c r="E19" s="37">
        <f t="shared" si="2"/>
        <v>7.1011829465860788E-3</v>
      </c>
      <c r="F19" s="37"/>
    </row>
    <row r="20" spans="1:6" x14ac:dyDescent="0.25">
      <c r="A20" s="37" t="s">
        <v>8</v>
      </c>
      <c r="B20" s="37"/>
      <c r="C20" s="37"/>
      <c r="D20" s="37"/>
      <c r="E20" s="37"/>
      <c r="F20" s="37">
        <f>SUM(B18:E19)</f>
        <v>1.5959455386610577</v>
      </c>
    </row>
    <row r="22" spans="1:6" x14ac:dyDescent="0.25">
      <c r="E22" s="5" t="s">
        <v>13</v>
      </c>
      <c r="F22" s="5">
        <f>F20</f>
        <v>1.5959455386610577</v>
      </c>
    </row>
    <row r="23" spans="1:6" x14ac:dyDescent="0.25">
      <c r="E23" s="5" t="s">
        <v>16</v>
      </c>
      <c r="F23" s="5">
        <v>3</v>
      </c>
    </row>
    <row r="25" spans="1:6" x14ac:dyDescent="0.25">
      <c r="E25" s="5" t="s">
        <v>15</v>
      </c>
      <c r="F25" s="5">
        <v>0.9</v>
      </c>
    </row>
  </sheetData>
  <mergeCells count="5">
    <mergeCell ref="I5:I6"/>
    <mergeCell ref="J5:J6"/>
    <mergeCell ref="I8:S9"/>
    <mergeCell ref="I1:L1"/>
    <mergeCell ref="I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BuyerRatio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Varun</dc:creator>
  <cp:lastModifiedBy>Kiran</cp:lastModifiedBy>
  <dcterms:created xsi:type="dcterms:W3CDTF">2021-05-03T20:13:46Z</dcterms:created>
  <dcterms:modified xsi:type="dcterms:W3CDTF">2021-05-04T15:12:13Z</dcterms:modified>
</cp:coreProperties>
</file>