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240" windowHeight="12225"/>
  </bookViews>
  <sheets>
    <sheet name="Schiedsrichterliste" sheetId="3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O3" i="2"/>
  <c r="N3" i="2"/>
  <c r="M3" i="2"/>
  <c r="L3" i="2"/>
  <c r="K3" i="2"/>
  <c r="H7" i="2"/>
  <c r="G7" i="2"/>
  <c r="F7" i="2"/>
  <c r="N32" i="3"/>
  <c r="O32" i="3" s="1"/>
  <c r="M32" i="3"/>
  <c r="N31" i="3"/>
  <c r="O31" i="3" s="1"/>
  <c r="M31" i="3"/>
  <c r="O30" i="3"/>
  <c r="N30" i="3"/>
  <c r="M30" i="3"/>
  <c r="N29" i="3"/>
  <c r="O29" i="3" s="1"/>
  <c r="M29" i="3"/>
  <c r="N28" i="3"/>
  <c r="O28" i="3" s="1"/>
  <c r="M28" i="3"/>
  <c r="N27" i="3"/>
  <c r="O27" i="3" s="1"/>
  <c r="M27" i="3"/>
  <c r="O26" i="3"/>
  <c r="N26" i="3"/>
  <c r="M26" i="3"/>
  <c r="N25" i="3"/>
  <c r="O25" i="3" s="1"/>
  <c r="M25" i="3"/>
  <c r="N24" i="3"/>
  <c r="O24" i="3" s="1"/>
  <c r="M24" i="3"/>
  <c r="N23" i="3"/>
  <c r="O23" i="3" s="1"/>
  <c r="M23" i="3"/>
  <c r="N22" i="3"/>
  <c r="O22" i="3" s="1"/>
  <c r="M22" i="3"/>
  <c r="N21" i="3"/>
  <c r="M21" i="3"/>
  <c r="N20" i="3"/>
  <c r="O20" i="3" s="1"/>
  <c r="M20" i="3"/>
  <c r="N19" i="3"/>
  <c r="O19" i="3" s="1"/>
  <c r="M19" i="3"/>
  <c r="O18" i="3"/>
  <c r="N18" i="3"/>
  <c r="M18" i="3"/>
  <c r="N17" i="3"/>
  <c r="O17" i="3" s="1"/>
  <c r="M17" i="3"/>
  <c r="M36" i="3" s="1"/>
  <c r="H6" i="3"/>
  <c r="G6" i="3"/>
  <c r="F6" i="3"/>
  <c r="H5" i="3"/>
  <c r="G5" i="3"/>
  <c r="F5" i="3"/>
  <c r="O3" i="3"/>
  <c r="N3" i="3"/>
  <c r="M3" i="3"/>
  <c r="L3" i="3"/>
  <c r="K3" i="3"/>
  <c r="O21" i="2"/>
  <c r="O23" i="2"/>
  <c r="O29" i="2"/>
  <c r="N24" i="2"/>
  <c r="M24" i="2"/>
  <c r="M25" i="2"/>
  <c r="P3" i="3" l="1"/>
  <c r="E6" i="3" s="1"/>
  <c r="Q3" i="2"/>
  <c r="E7" i="2" s="1"/>
  <c r="O36" i="3"/>
  <c r="N36" i="3"/>
  <c r="E5" i="3" s="1"/>
  <c r="H6" i="2"/>
  <c r="G6" i="2"/>
  <c r="F6" i="2"/>
  <c r="N34" i="2"/>
  <c r="O34" i="2" s="1"/>
  <c r="M34" i="2"/>
  <c r="N33" i="2"/>
  <c r="O33" i="2" s="1"/>
  <c r="M33" i="2"/>
  <c r="N32" i="2"/>
  <c r="O32" i="2" s="1"/>
  <c r="M32" i="2"/>
  <c r="N31" i="2"/>
  <c r="O31" i="2" s="1"/>
  <c r="M31" i="2"/>
  <c r="N30" i="2"/>
  <c r="O30" i="2" s="1"/>
  <c r="M30" i="2"/>
  <c r="N28" i="2"/>
  <c r="O28" i="2" s="1"/>
  <c r="M28" i="2"/>
  <c r="N27" i="2"/>
  <c r="O27" i="2" s="1"/>
  <c r="M27" i="2"/>
  <c r="N26" i="2"/>
  <c r="O26" i="2" s="1"/>
  <c r="M26" i="2"/>
  <c r="N25" i="2"/>
  <c r="O25" i="2" s="1"/>
  <c r="N22" i="2"/>
  <c r="O22" i="2" s="1"/>
  <c r="M22" i="2"/>
  <c r="N20" i="2"/>
  <c r="O20" i="2" s="1"/>
  <c r="M20" i="2"/>
  <c r="N19" i="2"/>
  <c r="O19" i="2" s="1"/>
  <c r="M19" i="2"/>
  <c r="H5" i="2"/>
  <c r="G5" i="2"/>
  <c r="F5" i="2"/>
  <c r="O38" i="2" l="1"/>
  <c r="N38" i="2"/>
  <c r="M38" i="2"/>
  <c r="M39" i="2"/>
  <c r="N39" i="2"/>
  <c r="E5" i="2" l="1"/>
  <c r="E6" i="2"/>
</calcChain>
</file>

<file path=xl/sharedStrings.xml><?xml version="1.0" encoding="utf-8"?>
<sst xmlns="http://schemas.openxmlformats.org/spreadsheetml/2006/main" count="120" uniqueCount="87">
  <si>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</si>
  <si>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</si>
  <si>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</si>
  <si>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</si>
  <si>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</si>
  <si>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</si>
  <si>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</si>
  <si>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</si>
  <si>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</si>
  <si>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</si>
  <si>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</si>
  <si>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</si>
  <si>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</si>
  <si>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</si>
  <si>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</si>
  <si>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</si>
  <si>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</si>
  <si>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</si>
  <si>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</si>
  <si>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</si>
  <si>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</si>
  <si>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</si>
  <si>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</si>
  <si>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</si>
  <si>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mossmannute@gmail.com</t>
  </si>
  <si>
    <t>Vorsitzender DBLV:</t>
  </si>
  <si>
    <t>Geschäftsstelle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</si>
  <si>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</si>
  <si>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</si>
  <si>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</si>
  <si>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</si>
  <si>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</si>
  <si>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</si>
  <si>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</si>
  <si>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</si>
  <si>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</si>
  <si>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</si>
  <si>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</si>
  <si>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</si>
  <si>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</si>
  <si>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</si>
  <si>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</si>
  <si>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</si>
  <si>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</si>
  <si>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</si>
  <si>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</si>
  <si>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</si>
  <si>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</si>
  <si>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</si>
  <si>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</si>
  <si>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</si>
  <si>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</si>
  <si>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</si>
  <si>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</si>
  <si>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</si>
  <si>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</si>
  <si>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</si>
  <si>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</si>
  <si>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</si>
  <si>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</si>
  <si>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</si>
  <si>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</si>
  <si>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</si>
  <si>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</si>
  <si>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Online-Redakteur DBLV: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</si>
  <si>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</si>
  <si>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</si>
  <si>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#</t>
  </si>
  <si>
    <t>Mindestanforderungen 2. Bundesliga ab Saison 2020-21 gemäß DBLV-Spielordnung</t>
  </si>
  <si>
    <t>bernd.mohaupt@onlinehome.de</t>
  </si>
  <si>
    <t>lennart.notni@web.de</t>
  </si>
  <si>
    <t xml:space="preserve">4a
4b
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</si>
  <si>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</si>
  <si>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>Auswertung Spalte H</t>
  </si>
  <si>
    <t>Auswertung Spalte H ohne Cafeteria</t>
  </si>
  <si>
    <t>Auswertung Spalte H ohne Nr. 5</t>
  </si>
  <si>
    <r>
      <t>Cafeteria</t>
    </r>
    <r>
      <rPr>
        <b/>
        <sz val="11"/>
        <color rgb="FF000000"/>
        <rFont val="Arial"/>
        <family val="2"/>
      </rPr>
      <t xml:space="preserve"> (wird wegen Corona nicht bewertet)</t>
    </r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</si>
  <si>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</si>
  <si>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t>Überprüfung Pflichtfelder</t>
  </si>
  <si>
    <t>Verein</t>
  </si>
  <si>
    <t>Datum</t>
  </si>
  <si>
    <t>Bemerkungen</t>
  </si>
  <si>
    <t>Schiedsrichter</t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</si>
  <si>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</si>
  <si>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Bemerkungen:
falls nicht zutreffend "keine" eintragen</t>
  </si>
  <si>
    <t>Ergebnis Prüfung Eingabe Pflichtfelder:</t>
  </si>
  <si>
    <t>Bemerkungen:
falls nicht zutreffend "keine" eintragen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</si>
</sst>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4" xfId="0" applyFill="1" applyBorder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20" fillId="3" borderId="21" xfId="1" applyFont="1" applyFill="1" applyBorder="1"/>
    <xf numFmtId="0" fontId="20" fillId="0" borderId="0" xfId="1" applyFont="1"/>
    <xf numFmtId="0" fontId="20" fillId="3" borderId="0" xfId="1" applyFont="1" applyFill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27" fillId="5" borderId="6" xfId="0" applyFont="1" applyFill="1" applyBorder="1" applyAlignment="1" applyProtection="1">
      <alignment vertical="center"/>
      <protection locked="0"/>
    </xf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5" fillId="5" borderId="4" xfId="0" applyFont="1" applyFill="1" applyBorder="1" applyProtection="1"/>
    <xf numFmtId="0" fontId="0" fillId="5" borderId="5" xfId="0" applyFill="1" applyBorder="1" applyProtection="1"/>
    <xf numFmtId="14" fontId="13" fillId="5" borderId="6" xfId="0" applyNumberFormat="1" applyFont="1" applyFill="1" applyBorder="1" applyProtection="1">
      <protection locked="0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7" fillId="0" borderId="0" xfId="0" applyFont="1" applyAlignment="1" applyProtection="1">
      <alignment horizontal="center" vertical="center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13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 wrapText="1"/>
    </xf>
    <xf numFmtId="0" fontId="13" fillId="0" borderId="0" xfId="0" applyFont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2" fillId="0" borderId="0" xfId="0" applyFont="1" applyAlignment="1">
      <alignment horizontal="left" vertical="top" wrapText="1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15" xfId="0" applyFont="1" applyFill="1" applyBorder="1" applyAlignment="1" applyProtection="1">
      <alignment horizontal="left" vertical="top" wrapText="1"/>
    </xf>
    <xf numFmtId="0" fontId="18" fillId="4" borderId="0" xfId="0" applyFont="1" applyFill="1" applyBorder="1" applyAlignment="1" applyProtection="1">
      <alignment horizontal="left" vertical="top" wrapText="1"/>
    </xf>
    <xf numFmtId="0" fontId="18" fillId="4" borderId="16" xfId="0" applyFont="1" applyFill="1" applyBorder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27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19" lockText="1" noThreeD="1"/>
</file>

<file path=xl/ctrlProps/ctrlProp41.xml><?xml version="1.0" encoding="utf-8"?>
<formControlPr xmlns="http://schemas.microsoft.com/office/spreadsheetml/2009/9/main" objectType="CheckBox" fmlaLink="$K$20" lockText="1" noThreeD="1"/>
</file>

<file path=xl/ctrlProps/ctrlProp42.xml><?xml version="1.0" encoding="utf-8"?>
<formControlPr xmlns="http://schemas.microsoft.com/office/spreadsheetml/2009/9/main" objectType="CheckBox" fmlaLink="$K$22" lockText="1" noThreeD="1"/>
</file>

<file path=xl/ctrlProps/ctrlProp43.xml><?xml version="1.0" encoding="utf-8"?>
<formControlPr xmlns="http://schemas.microsoft.com/office/spreadsheetml/2009/9/main" objectType="CheckBox" fmlaLink="$K$24" lockText="1" noThreeD="1"/>
</file>

<file path=xl/ctrlProps/ctrlProp44.xml><?xml version="1.0" encoding="utf-8"?>
<formControlPr xmlns="http://schemas.microsoft.com/office/spreadsheetml/2009/9/main" objectType="CheckBox" fmlaLink="K19" lockText="1" noThreeD="1"/>
</file>

<file path=xl/ctrlProps/ctrlProp45.xml><?xml version="1.0" encoding="utf-8"?>
<formControlPr xmlns="http://schemas.microsoft.com/office/spreadsheetml/2009/9/main" objectType="CheckBox" fmlaLink="$K$19" lockText="1" noThreeD="1"/>
</file>

<file path=xl/ctrlProps/ctrlProp46.xml><?xml version="1.0" encoding="utf-8"?>
<formControlPr xmlns="http://schemas.microsoft.com/office/spreadsheetml/2009/9/main" objectType="CheckBox" fmlaLink="K20" lockText="1" noThreeD="1"/>
</file>

<file path=xl/ctrlProps/ctrlProp47.xml><?xml version="1.0" encoding="utf-8"?>
<formControlPr xmlns="http://schemas.microsoft.com/office/spreadsheetml/2009/9/main" objectType="CheckBox" fmlaLink="L19" lockText="1" noThreeD="1"/>
</file>

<file path=xl/ctrlProps/ctrlProp48.xml><?xml version="1.0" encoding="utf-8"?>
<formControlPr xmlns="http://schemas.microsoft.com/office/spreadsheetml/2009/9/main" objectType="CheckBox" fmlaLink="L20" lockText="1" noThreeD="1"/>
</file>

<file path=xl/ctrlProps/ctrlProp49.xml><?xml version="1.0" encoding="utf-8"?>
<formControlPr xmlns="http://schemas.microsoft.com/office/spreadsheetml/2009/9/main" objectType="CheckBox" fmlaLink="L22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L24" lockText="1" noThreeD="1"/>
</file>

<file path=xl/ctrlProps/ctrlProp51.xml><?xml version="1.0" encoding="utf-8"?>
<formControlPr xmlns="http://schemas.microsoft.com/office/spreadsheetml/2009/9/main" objectType="CheckBox" fmlaLink="$K$25" lockText="1" noThreeD="1"/>
</file>

<file path=xl/ctrlProps/ctrlProp52.xml><?xml version="1.0" encoding="utf-8"?>
<formControlPr xmlns="http://schemas.microsoft.com/office/spreadsheetml/2009/9/main" objectType="CheckBox" fmlaLink="L25" lockText="1" noThreeD="1"/>
</file>

<file path=xl/ctrlProps/ctrlProp53.xml><?xml version="1.0" encoding="utf-8"?>
<formControlPr xmlns="http://schemas.microsoft.com/office/spreadsheetml/2009/9/main" objectType="CheckBox" fmlaLink="$K$25" lockText="1" noThreeD="1"/>
</file>

<file path=xl/ctrlProps/ctrlProp54.xml><?xml version="1.0" encoding="utf-8"?>
<formControlPr xmlns="http://schemas.microsoft.com/office/spreadsheetml/2009/9/main" objectType="CheckBox" fmlaLink="L25" lockText="1" noThreeD="1"/>
</file>

<file path=xl/ctrlProps/ctrlProp55.xml><?xml version="1.0" encoding="utf-8"?>
<formControlPr xmlns="http://schemas.microsoft.com/office/spreadsheetml/2009/9/main" objectType="CheckBox" fmlaLink="$K$25" lockText="1" noThreeD="1"/>
</file>

<file path=xl/ctrlProps/ctrlProp56.xml><?xml version="1.0" encoding="utf-8"?>
<formControlPr xmlns="http://schemas.microsoft.com/office/spreadsheetml/2009/9/main" objectType="CheckBox" fmlaLink="L25" lockText="1" noThreeD="1"/>
</file>

<file path=xl/ctrlProps/ctrlProp57.xml><?xml version="1.0" encoding="utf-8"?>
<formControlPr xmlns="http://schemas.microsoft.com/office/spreadsheetml/2009/9/main" objectType="CheckBox" fmlaLink="$K$25" lockText="1" noThreeD="1"/>
</file>

<file path=xl/ctrlProps/ctrlProp58.xml><?xml version="1.0" encoding="utf-8"?>
<formControlPr xmlns="http://schemas.microsoft.com/office/spreadsheetml/2009/9/main" objectType="CheckBox" fmlaLink="L25" lockText="1" noThreeD="1"/>
</file>

<file path=xl/ctrlProps/ctrlProp59.xml><?xml version="1.0" encoding="utf-8"?>
<formControlPr xmlns="http://schemas.microsoft.com/office/spreadsheetml/2009/9/main" objectType="CheckBox" fmlaLink="$K$19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0" lockText="1" noThreeD="1"/>
</file>

<file path=xl/ctrlProps/ctrlProp61.xml><?xml version="1.0" encoding="utf-8"?>
<formControlPr xmlns="http://schemas.microsoft.com/office/spreadsheetml/2009/9/main" objectType="CheckBox" fmlaLink="$K$22" lockText="1" noThreeD="1"/>
</file>

<file path=xl/ctrlProps/ctrlProp62.xml><?xml version="1.0" encoding="utf-8"?>
<formControlPr xmlns="http://schemas.microsoft.com/office/spreadsheetml/2009/9/main" objectType="CheckBox" fmlaLink="$K$24" lockText="1" noThreeD="1"/>
</file>

<file path=xl/ctrlProps/ctrlProp63.xml><?xml version="1.0" encoding="utf-8"?>
<formControlPr xmlns="http://schemas.microsoft.com/office/spreadsheetml/2009/9/main" objectType="CheckBox" fmlaLink="$K$26" lockText="1" noThreeD="1"/>
</file>

<file path=xl/ctrlProps/ctrlProp64.xml><?xml version="1.0" encoding="utf-8"?>
<formControlPr xmlns="http://schemas.microsoft.com/office/spreadsheetml/2009/9/main" objectType="CheckBox" fmlaLink="$K$27" lockText="1" noThreeD="1"/>
</file>

<file path=xl/ctrlProps/ctrlProp65.xml><?xml version="1.0" encoding="utf-8"?>
<formControlPr xmlns="http://schemas.microsoft.com/office/spreadsheetml/2009/9/main" objectType="CheckBox" fmlaLink="$K$28" lockText="1" noThreeD="1"/>
</file>

<file path=xl/ctrlProps/ctrlProp66.xml><?xml version="1.0" encoding="utf-8"?>
<formControlPr xmlns="http://schemas.microsoft.com/office/spreadsheetml/2009/9/main" objectType="CheckBox" fmlaLink="K19" lockText="1" noThreeD="1"/>
</file>

<file path=xl/ctrlProps/ctrlProp67.xml><?xml version="1.0" encoding="utf-8"?>
<formControlPr xmlns="http://schemas.microsoft.com/office/spreadsheetml/2009/9/main" objectType="CheckBox" fmlaLink="$K$19" lockText="1" noThreeD="1"/>
</file>

<file path=xl/ctrlProps/ctrlProp68.xml><?xml version="1.0" encoding="utf-8"?>
<formControlPr xmlns="http://schemas.microsoft.com/office/spreadsheetml/2009/9/main" objectType="CheckBox" fmlaLink="K20" lockText="1" noThreeD="1"/>
</file>

<file path=xl/ctrlProps/ctrlProp69.xml><?xml version="1.0" encoding="utf-8"?>
<formControlPr xmlns="http://schemas.microsoft.com/office/spreadsheetml/2009/9/main" objectType="CheckBox" fmlaLink="L19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L20" lockText="1" noThreeD="1"/>
</file>

<file path=xl/ctrlProps/ctrlProp71.xml><?xml version="1.0" encoding="utf-8"?>
<formControlPr xmlns="http://schemas.microsoft.com/office/spreadsheetml/2009/9/main" objectType="CheckBox" fmlaLink="L22" lockText="1" noThreeD="1"/>
</file>

<file path=xl/ctrlProps/ctrlProp72.xml><?xml version="1.0" encoding="utf-8"?>
<formControlPr xmlns="http://schemas.microsoft.com/office/spreadsheetml/2009/9/main" objectType="CheckBox" fmlaLink="L24" lockText="1" noThreeD="1"/>
</file>

<file path=xl/ctrlProps/ctrlProp73.xml><?xml version="1.0" encoding="utf-8"?>
<formControlPr xmlns="http://schemas.microsoft.com/office/spreadsheetml/2009/9/main" objectType="CheckBox" fmlaLink="L26" lockText="1" noThreeD="1"/>
</file>

<file path=xl/ctrlProps/ctrlProp74.xml><?xml version="1.0" encoding="utf-8"?>
<formControlPr xmlns="http://schemas.microsoft.com/office/spreadsheetml/2009/9/main" objectType="CheckBox" fmlaLink="L27" lockText="1" noThreeD="1"/>
</file>

<file path=xl/ctrlProps/ctrlProp75.xml><?xml version="1.0" encoding="utf-8"?>
<formControlPr xmlns="http://schemas.microsoft.com/office/spreadsheetml/2009/9/main" objectType="CheckBox" fmlaLink="L28" lockText="1" noThreeD="1"/>
</file>

<file path=xl/ctrlProps/ctrlProp76.xml><?xml version="1.0" encoding="utf-8"?>
<formControlPr xmlns="http://schemas.microsoft.com/office/spreadsheetml/2009/9/main" objectType="CheckBox" fmlaLink="$K$30" lockText="1" noThreeD="1"/>
</file>

<file path=xl/ctrlProps/ctrlProp77.xml><?xml version="1.0" encoding="utf-8"?>
<formControlPr xmlns="http://schemas.microsoft.com/office/spreadsheetml/2009/9/main" objectType="CheckBox" fmlaLink="$K$31" lockText="1" noThreeD="1"/>
</file>

<file path=xl/ctrlProps/ctrlProp78.xml><?xml version="1.0" encoding="utf-8"?>
<formControlPr xmlns="http://schemas.microsoft.com/office/spreadsheetml/2009/9/main" objectType="CheckBox" fmlaLink="$K$32" lockText="1" noThreeD="1"/>
</file>

<file path=xl/ctrlProps/ctrlProp79.xml><?xml version="1.0" encoding="utf-8"?>
<formControlPr xmlns="http://schemas.microsoft.com/office/spreadsheetml/2009/9/main" objectType="CheckBox" fmlaLink="$K$33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34" lockText="1" noThreeD="1"/>
</file>

<file path=xl/ctrlProps/ctrlProp81.xml><?xml version="1.0" encoding="utf-8"?>
<formControlPr xmlns="http://schemas.microsoft.com/office/spreadsheetml/2009/9/main" objectType="CheckBox" fmlaLink="L30" lockText="1" noThreeD="1"/>
</file>

<file path=xl/ctrlProps/ctrlProp82.xml><?xml version="1.0" encoding="utf-8"?>
<formControlPr xmlns="http://schemas.microsoft.com/office/spreadsheetml/2009/9/main" objectType="CheckBox" fmlaLink="L31" lockText="1" noThreeD="1"/>
</file>

<file path=xl/ctrlProps/ctrlProp83.xml><?xml version="1.0" encoding="utf-8"?>
<formControlPr xmlns="http://schemas.microsoft.com/office/spreadsheetml/2009/9/main" objectType="CheckBox" fmlaLink="L32" lockText="1" noThreeD="1"/>
</file>

<file path=xl/ctrlProps/ctrlProp84.xml><?xml version="1.0" encoding="utf-8"?>
<formControlPr xmlns="http://schemas.microsoft.com/office/spreadsheetml/2009/9/main" objectType="CheckBox" fmlaLink="L33" lockText="1" noThreeD="1"/>
</file>

<file path=xl/ctrlProps/ctrlProp85.xml><?xml version="1.0" encoding="utf-8"?>
<formControlPr xmlns="http://schemas.microsoft.com/office/spreadsheetml/2009/9/main" objectType="CheckBox" fmlaLink="L34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9525</xdr:rowOff>
        </xdr:from>
        <xdr:to>
          <xdr:col>6</xdr:col>
          <xdr:colOff>514350</xdr:colOff>
          <xdr:row>16</xdr:row>
          <xdr:rowOff>257175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17</xdr:row>
          <xdr:rowOff>9525</xdr:rowOff>
        </xdr:from>
        <xdr:to>
          <xdr:col>6</xdr:col>
          <xdr:colOff>514350</xdr:colOff>
          <xdr:row>17</xdr:row>
          <xdr:rowOff>257175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19</xdr:row>
          <xdr:rowOff>285750</xdr:rowOff>
        </xdr:from>
        <xdr:to>
          <xdr:col>6</xdr:col>
          <xdr:colOff>533400</xdr:colOff>
          <xdr:row>20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0</xdr:rowOff>
        </xdr:from>
        <xdr:to>
          <xdr:col>6</xdr:col>
          <xdr:colOff>514350</xdr:colOff>
          <xdr:row>20</xdr:row>
          <xdr:rowOff>247650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9525</xdr:rowOff>
        </xdr:from>
        <xdr:to>
          <xdr:col>6</xdr:col>
          <xdr:colOff>514350</xdr:colOff>
          <xdr:row>20</xdr:row>
          <xdr:rowOff>257175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9525</xdr:rowOff>
        </xdr:from>
        <xdr:to>
          <xdr:col>6</xdr:col>
          <xdr:colOff>514350</xdr:colOff>
          <xdr:row>21</xdr:row>
          <xdr:rowOff>257175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22</xdr:row>
          <xdr:rowOff>9525</xdr:rowOff>
        </xdr:from>
        <xdr:to>
          <xdr:col>6</xdr:col>
          <xdr:colOff>514350</xdr:colOff>
          <xdr:row>22</xdr:row>
          <xdr:rowOff>257175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23</xdr:row>
          <xdr:rowOff>9525</xdr:rowOff>
        </xdr:from>
        <xdr:to>
          <xdr:col>6</xdr:col>
          <xdr:colOff>514350</xdr:colOff>
          <xdr:row>23</xdr:row>
          <xdr:rowOff>257175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24</xdr:row>
          <xdr:rowOff>9525</xdr:rowOff>
        </xdr:from>
        <xdr:to>
          <xdr:col>6</xdr:col>
          <xdr:colOff>514350</xdr:colOff>
          <xdr:row>24</xdr:row>
          <xdr:rowOff>257175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0</xdr:rowOff>
        </xdr:from>
        <xdr:to>
          <xdr:col>6</xdr:col>
          <xdr:colOff>514350</xdr:colOff>
          <xdr:row>25</xdr:row>
          <xdr:rowOff>247650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26</xdr:row>
          <xdr:rowOff>9525</xdr:rowOff>
        </xdr:from>
        <xdr:to>
          <xdr:col>6</xdr:col>
          <xdr:colOff>514350</xdr:colOff>
          <xdr:row>26</xdr:row>
          <xdr:rowOff>257175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27</xdr:row>
          <xdr:rowOff>9525</xdr:rowOff>
        </xdr:from>
        <xdr:to>
          <xdr:col>6</xdr:col>
          <xdr:colOff>514350</xdr:colOff>
          <xdr:row>27</xdr:row>
          <xdr:rowOff>257175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28</xdr:row>
          <xdr:rowOff>9525</xdr:rowOff>
        </xdr:from>
        <xdr:to>
          <xdr:col>6</xdr:col>
          <xdr:colOff>514350</xdr:colOff>
          <xdr:row>28</xdr:row>
          <xdr:rowOff>190500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29</xdr:row>
          <xdr:rowOff>9525</xdr:rowOff>
        </xdr:from>
        <xdr:to>
          <xdr:col>6</xdr:col>
          <xdr:colOff>514350</xdr:colOff>
          <xdr:row>29</xdr:row>
          <xdr:rowOff>257175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30</xdr:row>
          <xdr:rowOff>9525</xdr:rowOff>
        </xdr:from>
        <xdr:to>
          <xdr:col>6</xdr:col>
          <xdr:colOff>514350</xdr:colOff>
          <xdr:row>30</xdr:row>
          <xdr:rowOff>257175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31</xdr:row>
          <xdr:rowOff>9525</xdr:rowOff>
        </xdr:from>
        <xdr:to>
          <xdr:col>6</xdr:col>
          <xdr:colOff>514350</xdr:colOff>
          <xdr:row>31</xdr:row>
          <xdr:rowOff>257175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17</xdr:row>
          <xdr:rowOff>9525</xdr:rowOff>
        </xdr:from>
        <xdr:to>
          <xdr:col>6</xdr:col>
          <xdr:colOff>514350</xdr:colOff>
          <xdr:row>17</xdr:row>
          <xdr:rowOff>257175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16</xdr:row>
          <xdr:rowOff>9525</xdr:rowOff>
        </xdr:from>
        <xdr:to>
          <xdr:col>7</xdr:col>
          <xdr:colOff>514350</xdr:colOff>
          <xdr:row>16</xdr:row>
          <xdr:rowOff>257175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17</xdr:row>
          <xdr:rowOff>9525</xdr:rowOff>
        </xdr:from>
        <xdr:to>
          <xdr:col>7</xdr:col>
          <xdr:colOff>514350</xdr:colOff>
          <xdr:row>17</xdr:row>
          <xdr:rowOff>257175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18</xdr:row>
          <xdr:rowOff>9525</xdr:rowOff>
        </xdr:from>
        <xdr:to>
          <xdr:col>7</xdr:col>
          <xdr:colOff>514350</xdr:colOff>
          <xdr:row>18</xdr:row>
          <xdr:rowOff>257175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19</xdr:row>
          <xdr:rowOff>276225</xdr:rowOff>
        </xdr:from>
        <xdr:to>
          <xdr:col>7</xdr:col>
          <xdr:colOff>514350</xdr:colOff>
          <xdr:row>20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20</xdr:row>
          <xdr:rowOff>0</xdr:rowOff>
        </xdr:from>
        <xdr:to>
          <xdr:col>7</xdr:col>
          <xdr:colOff>514350</xdr:colOff>
          <xdr:row>20</xdr:row>
          <xdr:rowOff>247650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20</xdr:row>
          <xdr:rowOff>9525</xdr:rowOff>
        </xdr:from>
        <xdr:to>
          <xdr:col>7</xdr:col>
          <xdr:colOff>514350</xdr:colOff>
          <xdr:row>20</xdr:row>
          <xdr:rowOff>257175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9525</xdr:rowOff>
        </xdr:from>
        <xdr:to>
          <xdr:col>7</xdr:col>
          <xdr:colOff>514350</xdr:colOff>
          <xdr:row>21</xdr:row>
          <xdr:rowOff>257175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22</xdr:row>
          <xdr:rowOff>9525</xdr:rowOff>
        </xdr:from>
        <xdr:to>
          <xdr:col>7</xdr:col>
          <xdr:colOff>514350</xdr:colOff>
          <xdr:row>22</xdr:row>
          <xdr:rowOff>257175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23</xdr:row>
          <xdr:rowOff>9525</xdr:rowOff>
        </xdr:from>
        <xdr:to>
          <xdr:col>7</xdr:col>
          <xdr:colOff>514350</xdr:colOff>
          <xdr:row>23</xdr:row>
          <xdr:rowOff>257175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24</xdr:row>
          <xdr:rowOff>9525</xdr:rowOff>
        </xdr:from>
        <xdr:to>
          <xdr:col>7</xdr:col>
          <xdr:colOff>514350</xdr:colOff>
          <xdr:row>24</xdr:row>
          <xdr:rowOff>257175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0</xdr:rowOff>
        </xdr:from>
        <xdr:to>
          <xdr:col>7</xdr:col>
          <xdr:colOff>514350</xdr:colOff>
          <xdr:row>25</xdr:row>
          <xdr:rowOff>247650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26</xdr:row>
          <xdr:rowOff>9525</xdr:rowOff>
        </xdr:from>
        <xdr:to>
          <xdr:col>7</xdr:col>
          <xdr:colOff>514350</xdr:colOff>
          <xdr:row>26</xdr:row>
          <xdr:rowOff>257175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27</xdr:row>
          <xdr:rowOff>9525</xdr:rowOff>
        </xdr:from>
        <xdr:to>
          <xdr:col>7</xdr:col>
          <xdr:colOff>514350</xdr:colOff>
          <xdr:row>27</xdr:row>
          <xdr:rowOff>257175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28</xdr:row>
          <xdr:rowOff>9525</xdr:rowOff>
        </xdr:from>
        <xdr:to>
          <xdr:col>7</xdr:col>
          <xdr:colOff>514350</xdr:colOff>
          <xdr:row>28</xdr:row>
          <xdr:rowOff>257175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29</xdr:row>
          <xdr:rowOff>9525</xdr:rowOff>
        </xdr:from>
        <xdr:to>
          <xdr:col>7</xdr:col>
          <xdr:colOff>514350</xdr:colOff>
          <xdr:row>29</xdr:row>
          <xdr:rowOff>257175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30</xdr:row>
          <xdr:rowOff>9525</xdr:rowOff>
        </xdr:from>
        <xdr:to>
          <xdr:col>7</xdr:col>
          <xdr:colOff>514350</xdr:colOff>
          <xdr:row>30</xdr:row>
          <xdr:rowOff>257175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31</xdr:row>
          <xdr:rowOff>9525</xdr:rowOff>
        </xdr:from>
        <xdr:to>
          <xdr:col>7</xdr:col>
          <xdr:colOff>514350</xdr:colOff>
          <xdr:row>31</xdr:row>
          <xdr:rowOff>257175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9525</xdr:rowOff>
        </xdr:from>
        <xdr:to>
          <xdr:col>6</xdr:col>
          <xdr:colOff>514350</xdr:colOff>
          <xdr:row>21</xdr:row>
          <xdr:rowOff>257175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23</xdr:row>
          <xdr:rowOff>9525</xdr:rowOff>
        </xdr:from>
        <xdr:to>
          <xdr:col>6</xdr:col>
          <xdr:colOff>514350</xdr:colOff>
          <xdr:row>23</xdr:row>
          <xdr:rowOff>257175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18</xdr:row>
          <xdr:rowOff>9525</xdr:rowOff>
        </xdr:from>
        <xdr:to>
          <xdr:col>7</xdr:col>
          <xdr:colOff>514350</xdr:colOff>
          <xdr:row>18</xdr:row>
          <xdr:rowOff>257175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19</xdr:row>
          <xdr:rowOff>9525</xdr:rowOff>
        </xdr:from>
        <xdr:to>
          <xdr:col>7</xdr:col>
          <xdr:colOff>514350</xdr:colOff>
          <xdr:row>19</xdr:row>
          <xdr:rowOff>257175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9525</xdr:rowOff>
        </xdr:from>
        <xdr:to>
          <xdr:col>7</xdr:col>
          <xdr:colOff>514350</xdr:colOff>
          <xdr:row>21</xdr:row>
          <xdr:rowOff>257175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23</xdr:row>
          <xdr:rowOff>9525</xdr:rowOff>
        </xdr:from>
        <xdr:to>
          <xdr:col>7</xdr:col>
          <xdr:colOff>514350</xdr:colOff>
          <xdr:row>23</xdr:row>
          <xdr:rowOff>257175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26</xdr:row>
          <xdr:rowOff>9525</xdr:rowOff>
        </xdr:from>
        <xdr:to>
          <xdr:col>6</xdr:col>
          <xdr:colOff>514350</xdr:colOff>
          <xdr:row>26</xdr:row>
          <xdr:rowOff>257175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26</xdr:row>
          <xdr:rowOff>9525</xdr:rowOff>
        </xdr:from>
        <xdr:to>
          <xdr:col>7</xdr:col>
          <xdr:colOff>514350</xdr:colOff>
          <xdr:row>26</xdr:row>
          <xdr:rowOff>257175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27</xdr:row>
          <xdr:rowOff>9525</xdr:rowOff>
        </xdr:from>
        <xdr:to>
          <xdr:col>6</xdr:col>
          <xdr:colOff>514350</xdr:colOff>
          <xdr:row>27</xdr:row>
          <xdr:rowOff>257175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27</xdr:row>
          <xdr:rowOff>9525</xdr:rowOff>
        </xdr:from>
        <xdr:to>
          <xdr:col>7</xdr:col>
          <xdr:colOff>514350</xdr:colOff>
          <xdr:row>27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9525</xdr:rowOff>
        </xdr:from>
        <xdr:to>
          <xdr:col>6</xdr:col>
          <xdr:colOff>514350</xdr:colOff>
          <xdr:row>21</xdr:row>
          <xdr:rowOff>257175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23</xdr:row>
          <xdr:rowOff>9525</xdr:rowOff>
        </xdr:from>
        <xdr:to>
          <xdr:col>6</xdr:col>
          <xdr:colOff>514350</xdr:colOff>
          <xdr:row>23</xdr:row>
          <xdr:rowOff>257175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26</xdr:row>
          <xdr:rowOff>9525</xdr:rowOff>
        </xdr:from>
        <xdr:to>
          <xdr:col>6</xdr:col>
          <xdr:colOff>514350</xdr:colOff>
          <xdr:row>26</xdr:row>
          <xdr:rowOff>257175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27</xdr:row>
          <xdr:rowOff>9525</xdr:rowOff>
        </xdr:from>
        <xdr:to>
          <xdr:col>6</xdr:col>
          <xdr:colOff>514350</xdr:colOff>
          <xdr:row>27</xdr:row>
          <xdr:rowOff>257175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18</xdr:row>
          <xdr:rowOff>9525</xdr:rowOff>
        </xdr:from>
        <xdr:to>
          <xdr:col>7</xdr:col>
          <xdr:colOff>514350</xdr:colOff>
          <xdr:row>18</xdr:row>
          <xdr:rowOff>257175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19</xdr:row>
          <xdr:rowOff>9525</xdr:rowOff>
        </xdr:from>
        <xdr:to>
          <xdr:col>7</xdr:col>
          <xdr:colOff>514350</xdr:colOff>
          <xdr:row>19</xdr:row>
          <xdr:rowOff>257175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9525</xdr:rowOff>
        </xdr:from>
        <xdr:to>
          <xdr:col>7</xdr:col>
          <xdr:colOff>514350</xdr:colOff>
          <xdr:row>21</xdr:row>
          <xdr:rowOff>257175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23</xdr:row>
          <xdr:rowOff>9525</xdr:rowOff>
        </xdr:from>
        <xdr:to>
          <xdr:col>7</xdr:col>
          <xdr:colOff>514350</xdr:colOff>
          <xdr:row>23</xdr:row>
          <xdr:rowOff>257175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26</xdr:row>
          <xdr:rowOff>9525</xdr:rowOff>
        </xdr:from>
        <xdr:to>
          <xdr:col>7</xdr:col>
          <xdr:colOff>514350</xdr:colOff>
          <xdr:row>26</xdr:row>
          <xdr:rowOff>257175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27</xdr:row>
          <xdr:rowOff>9525</xdr:rowOff>
        </xdr:from>
        <xdr:to>
          <xdr:col>7</xdr:col>
          <xdr:colOff>514350</xdr:colOff>
          <xdr:row>27</xdr:row>
          <xdr:rowOff>257175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29</xdr:row>
          <xdr:rowOff>9525</xdr:rowOff>
        </xdr:from>
        <xdr:to>
          <xdr:col>6</xdr:col>
          <xdr:colOff>514350</xdr:colOff>
          <xdr:row>29</xdr:row>
          <xdr:rowOff>257175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30</xdr:row>
          <xdr:rowOff>9525</xdr:rowOff>
        </xdr:from>
        <xdr:to>
          <xdr:col>6</xdr:col>
          <xdr:colOff>514350</xdr:colOff>
          <xdr:row>30</xdr:row>
          <xdr:rowOff>257175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31</xdr:row>
          <xdr:rowOff>9525</xdr:rowOff>
        </xdr:from>
        <xdr:to>
          <xdr:col>6</xdr:col>
          <xdr:colOff>514350</xdr:colOff>
          <xdr:row>31</xdr:row>
          <xdr:rowOff>257175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32</xdr:row>
          <xdr:rowOff>9525</xdr:rowOff>
        </xdr:from>
        <xdr:to>
          <xdr:col>6</xdr:col>
          <xdr:colOff>514350</xdr:colOff>
          <xdr:row>32</xdr:row>
          <xdr:rowOff>190500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33</xdr:row>
          <xdr:rowOff>9525</xdr:rowOff>
        </xdr:from>
        <xdr:to>
          <xdr:col>6</xdr:col>
          <xdr:colOff>514350</xdr:colOff>
          <xdr:row>33</xdr:row>
          <xdr:rowOff>257175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29</xdr:row>
          <xdr:rowOff>9525</xdr:rowOff>
        </xdr:from>
        <xdr:to>
          <xdr:col>7</xdr:col>
          <xdr:colOff>514350</xdr:colOff>
          <xdr:row>29</xdr:row>
          <xdr:rowOff>257175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30</xdr:row>
          <xdr:rowOff>9525</xdr:rowOff>
        </xdr:from>
        <xdr:to>
          <xdr:col>7</xdr:col>
          <xdr:colOff>514350</xdr:colOff>
          <xdr:row>30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31</xdr:row>
          <xdr:rowOff>9525</xdr:rowOff>
        </xdr:from>
        <xdr:to>
          <xdr:col>7</xdr:col>
          <xdr:colOff>514350</xdr:colOff>
          <xdr:row>31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32</xdr:row>
          <xdr:rowOff>9525</xdr:rowOff>
        </xdr:from>
        <xdr:to>
          <xdr:col>7</xdr:col>
          <xdr:colOff>514350</xdr:colOff>
          <xdr:row>32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33</xdr:row>
          <xdr:rowOff>9525</xdr:rowOff>
        </xdr:from>
        <xdr:to>
          <xdr:col>7</xdr:col>
          <xdr:colOff>514350</xdr:colOff>
          <xdr:row>33</xdr:row>
          <xdr:rowOff>257175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trlProp" Target="../ctrlProps/ctrlProp19.xml"/><Relationship Id="rId39" Type="http://schemas.openxmlformats.org/officeDocument/2006/relationships/ctrlProp" Target="../ctrlProps/ctrlProp32.xml"/><Relationship Id="rId3" Type="http://schemas.openxmlformats.org/officeDocument/2006/relationships/hyperlink" Target="mailto:mossmannute@gmail.com" TargetMode="External"/><Relationship Id="rId21" Type="http://schemas.openxmlformats.org/officeDocument/2006/relationships/ctrlProp" Target="../ctrlProps/ctrlProp14.xml"/><Relationship Id="rId34" Type="http://schemas.openxmlformats.org/officeDocument/2006/relationships/ctrlProp" Target="../ctrlProps/ctrlProp27.xml"/><Relationship Id="rId42" Type="http://schemas.openxmlformats.org/officeDocument/2006/relationships/ctrlProp" Target="../ctrlProps/ctrlProp35.xm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33" Type="http://schemas.openxmlformats.org/officeDocument/2006/relationships/ctrlProp" Target="../ctrlProps/ctrlProp26.xml"/><Relationship Id="rId38" Type="http://schemas.openxmlformats.org/officeDocument/2006/relationships/ctrlProp" Target="../ctrlProps/ctrlProp31.xml"/><Relationship Id="rId46" Type="http://schemas.openxmlformats.org/officeDocument/2006/relationships/ctrlProp" Target="../ctrlProps/ctrlProp39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29" Type="http://schemas.openxmlformats.org/officeDocument/2006/relationships/ctrlProp" Target="../ctrlProps/ctrlProp22.xml"/><Relationship Id="rId41" Type="http://schemas.openxmlformats.org/officeDocument/2006/relationships/ctrlProp" Target="../ctrlProps/ctrlProp34.xml"/><Relationship Id="rId1" Type="http://schemas.openxmlformats.org/officeDocument/2006/relationships/hyperlink" Target="mailto:ArnoSigiOlaf@t-online.de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32" Type="http://schemas.openxmlformats.org/officeDocument/2006/relationships/ctrlProp" Target="../ctrlProps/ctrlProp25.xml"/><Relationship Id="rId37" Type="http://schemas.openxmlformats.org/officeDocument/2006/relationships/ctrlProp" Target="../ctrlProps/ctrlProp30.xml"/><Relationship Id="rId40" Type="http://schemas.openxmlformats.org/officeDocument/2006/relationships/ctrlProp" Target="../ctrlProps/ctrlProp33.xml"/><Relationship Id="rId45" Type="http://schemas.openxmlformats.org/officeDocument/2006/relationships/ctrlProp" Target="../ctrlProps/ctrlProp38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36" Type="http://schemas.openxmlformats.org/officeDocument/2006/relationships/ctrlProp" Target="../ctrlProps/ctrlProp29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31" Type="http://schemas.openxmlformats.org/officeDocument/2006/relationships/ctrlProp" Target="../ctrlProps/ctrlProp24.xml"/><Relationship Id="rId44" Type="http://schemas.openxmlformats.org/officeDocument/2006/relationships/ctrlProp" Target="../ctrlProps/ctrlProp37.xml"/><Relationship Id="rId4" Type="http://schemas.openxmlformats.org/officeDocument/2006/relationships/hyperlink" Target="mailto:lennart.notni@web.de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Relationship Id="rId30" Type="http://schemas.openxmlformats.org/officeDocument/2006/relationships/ctrlProp" Target="../ctrlProps/ctrlProp23.xml"/><Relationship Id="rId35" Type="http://schemas.openxmlformats.org/officeDocument/2006/relationships/ctrlProp" Target="../ctrlProps/ctrlProp28.xml"/><Relationship Id="rId43" Type="http://schemas.openxmlformats.org/officeDocument/2006/relationships/ctrlProp" Target="../ctrlProps/ctrlProp3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5.xml"/><Relationship Id="rId18" Type="http://schemas.openxmlformats.org/officeDocument/2006/relationships/ctrlProp" Target="../ctrlProps/ctrlProp50.xml"/><Relationship Id="rId26" Type="http://schemas.openxmlformats.org/officeDocument/2006/relationships/ctrlProp" Target="../ctrlProps/ctrlProp58.xml"/><Relationship Id="rId39" Type="http://schemas.openxmlformats.org/officeDocument/2006/relationships/ctrlProp" Target="../ctrlProps/ctrlProp71.xml"/><Relationship Id="rId3" Type="http://schemas.openxmlformats.org/officeDocument/2006/relationships/hyperlink" Target="mailto:mossmannute@gmail.com" TargetMode="External"/><Relationship Id="rId21" Type="http://schemas.openxmlformats.org/officeDocument/2006/relationships/ctrlProp" Target="../ctrlProps/ctrlProp53.xml"/><Relationship Id="rId34" Type="http://schemas.openxmlformats.org/officeDocument/2006/relationships/ctrlProp" Target="../ctrlProps/ctrlProp66.xml"/><Relationship Id="rId42" Type="http://schemas.openxmlformats.org/officeDocument/2006/relationships/ctrlProp" Target="../ctrlProps/ctrlProp74.xml"/><Relationship Id="rId47" Type="http://schemas.openxmlformats.org/officeDocument/2006/relationships/ctrlProp" Target="../ctrlProps/ctrlProp79.xml"/><Relationship Id="rId50" Type="http://schemas.openxmlformats.org/officeDocument/2006/relationships/ctrlProp" Target="../ctrlProps/ctrlProp82.xm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44.xml"/><Relationship Id="rId17" Type="http://schemas.openxmlformats.org/officeDocument/2006/relationships/ctrlProp" Target="../ctrlProps/ctrlProp49.xml"/><Relationship Id="rId25" Type="http://schemas.openxmlformats.org/officeDocument/2006/relationships/ctrlProp" Target="../ctrlProps/ctrlProp57.xml"/><Relationship Id="rId33" Type="http://schemas.openxmlformats.org/officeDocument/2006/relationships/ctrlProp" Target="../ctrlProps/ctrlProp65.xml"/><Relationship Id="rId38" Type="http://schemas.openxmlformats.org/officeDocument/2006/relationships/ctrlProp" Target="../ctrlProps/ctrlProp70.xml"/><Relationship Id="rId46" Type="http://schemas.openxmlformats.org/officeDocument/2006/relationships/ctrlProp" Target="../ctrlProps/ctrlProp78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48.xml"/><Relationship Id="rId20" Type="http://schemas.openxmlformats.org/officeDocument/2006/relationships/ctrlProp" Target="../ctrlProps/ctrlProp52.xml"/><Relationship Id="rId29" Type="http://schemas.openxmlformats.org/officeDocument/2006/relationships/ctrlProp" Target="../ctrlProps/ctrlProp61.xml"/><Relationship Id="rId41" Type="http://schemas.openxmlformats.org/officeDocument/2006/relationships/ctrlProp" Target="../ctrlProps/ctrlProp73.xml"/><Relationship Id="rId1" Type="http://schemas.openxmlformats.org/officeDocument/2006/relationships/hyperlink" Target="mailto:ArnoSigiOlaf@t-online.de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43.xml"/><Relationship Id="rId24" Type="http://schemas.openxmlformats.org/officeDocument/2006/relationships/ctrlProp" Target="../ctrlProps/ctrlProp56.xml"/><Relationship Id="rId32" Type="http://schemas.openxmlformats.org/officeDocument/2006/relationships/ctrlProp" Target="../ctrlProps/ctrlProp64.xml"/><Relationship Id="rId37" Type="http://schemas.openxmlformats.org/officeDocument/2006/relationships/ctrlProp" Target="../ctrlProps/ctrlProp69.xml"/><Relationship Id="rId40" Type="http://schemas.openxmlformats.org/officeDocument/2006/relationships/ctrlProp" Target="../ctrlProps/ctrlProp72.xml"/><Relationship Id="rId45" Type="http://schemas.openxmlformats.org/officeDocument/2006/relationships/ctrlProp" Target="../ctrlProps/ctrlProp77.xml"/><Relationship Id="rId53" Type="http://schemas.openxmlformats.org/officeDocument/2006/relationships/ctrlProp" Target="../ctrlProps/ctrlProp85.xml"/><Relationship Id="rId5" Type="http://schemas.openxmlformats.org/officeDocument/2006/relationships/printerSettings" Target="../printerSettings/printerSettings2.bin"/><Relationship Id="rId15" Type="http://schemas.openxmlformats.org/officeDocument/2006/relationships/ctrlProp" Target="../ctrlProps/ctrlProp47.xml"/><Relationship Id="rId23" Type="http://schemas.openxmlformats.org/officeDocument/2006/relationships/ctrlProp" Target="../ctrlProps/ctrlProp55.xml"/><Relationship Id="rId28" Type="http://schemas.openxmlformats.org/officeDocument/2006/relationships/ctrlProp" Target="../ctrlProps/ctrlProp60.xml"/><Relationship Id="rId36" Type="http://schemas.openxmlformats.org/officeDocument/2006/relationships/ctrlProp" Target="../ctrlProps/ctrlProp68.xml"/><Relationship Id="rId49" Type="http://schemas.openxmlformats.org/officeDocument/2006/relationships/ctrlProp" Target="../ctrlProps/ctrlProp81.xml"/><Relationship Id="rId10" Type="http://schemas.openxmlformats.org/officeDocument/2006/relationships/ctrlProp" Target="../ctrlProps/ctrlProp42.xml"/><Relationship Id="rId19" Type="http://schemas.openxmlformats.org/officeDocument/2006/relationships/ctrlProp" Target="../ctrlProps/ctrlProp51.xml"/><Relationship Id="rId31" Type="http://schemas.openxmlformats.org/officeDocument/2006/relationships/ctrlProp" Target="../ctrlProps/ctrlProp63.xml"/><Relationship Id="rId44" Type="http://schemas.openxmlformats.org/officeDocument/2006/relationships/ctrlProp" Target="../ctrlProps/ctrlProp76.xml"/><Relationship Id="rId52" Type="http://schemas.openxmlformats.org/officeDocument/2006/relationships/ctrlProp" Target="../ctrlProps/ctrlProp84.xml"/><Relationship Id="rId4" Type="http://schemas.openxmlformats.org/officeDocument/2006/relationships/hyperlink" Target="mailto:lennart.notni@web.de" TargetMode="Externa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Relationship Id="rId22" Type="http://schemas.openxmlformats.org/officeDocument/2006/relationships/ctrlProp" Target="../ctrlProps/ctrlProp54.xml"/><Relationship Id="rId27" Type="http://schemas.openxmlformats.org/officeDocument/2006/relationships/ctrlProp" Target="../ctrlProps/ctrlProp59.xml"/><Relationship Id="rId30" Type="http://schemas.openxmlformats.org/officeDocument/2006/relationships/ctrlProp" Target="../ctrlProps/ctrlProp62.xml"/><Relationship Id="rId35" Type="http://schemas.openxmlformats.org/officeDocument/2006/relationships/ctrlProp" Target="../ctrlProps/ctrlProp67.xml"/><Relationship Id="rId43" Type="http://schemas.openxmlformats.org/officeDocument/2006/relationships/ctrlProp" Target="../ctrlProps/ctrlProp75.xml"/><Relationship Id="rId48" Type="http://schemas.openxmlformats.org/officeDocument/2006/relationships/ctrlProp" Target="../ctrlProps/ctrlProp80.xml"/><Relationship Id="rId8" Type="http://schemas.openxmlformats.org/officeDocument/2006/relationships/ctrlProp" Target="../ctrlProps/ctrlProp40.xml"/><Relationship Id="rId51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tabSelected="1" view="pageBreakPreview" zoomScale="90" zoomScaleNormal="100" zoomScaleSheetLayoutView="90" workbookViewId="0">
      <selection activeCell="D3" sqref="D3"/>
    </sheetView>
  </sheetViews>
  <sheetFormatPr baseColWidth="10" defaultRowHeight="15" x14ac:dyDescent="0.2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</row>
    <row r="2" spans="1:16" ht="15" customHeight="1" x14ac:dyDescent="0.25">
      <c r="A2" s="11"/>
      <c r="B2" s="12"/>
      <c r="C2" s="12"/>
      <c r="D2" s="12"/>
      <c r="E2" s="12"/>
      <c r="F2" s="12"/>
      <c r="G2" s="12"/>
      <c r="H2" s="12"/>
      <c r="I2" s="11"/>
      <c r="K2" t="s">
        <v>78</v>
      </c>
    </row>
    <row r="3" spans="1:16" ht="15.75" x14ac:dyDescent="0.25">
      <c r="A3" s="11"/>
      <c r="B3" s="13" t="s">
        <v>16</v>
      </c>
      <c r="C3" s="13"/>
      <c r="D3" s="53"/>
      <c r="E3" s="14" t="s">
        <v>17</v>
      </c>
      <c r="F3" s="54"/>
      <c r="G3" s="13" t="s">
        <v>18</v>
      </c>
      <c r="H3" s="59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 x14ac:dyDescent="0.3">
      <c r="A4" s="11"/>
      <c r="B4" s="11"/>
      <c r="C4" s="11"/>
      <c r="D4" s="11"/>
      <c r="E4" s="11"/>
      <c r="F4" s="11"/>
      <c r="G4" s="11"/>
      <c r="H4" s="11"/>
      <c r="I4" s="11"/>
      <c r="K4" t="s">
        <v>79</v>
      </c>
      <c r="L4" t="s">
        <v>79</v>
      </c>
      <c r="M4" t="s">
        <v>80</v>
      </c>
      <c r="N4" t="s">
        <v>81</v>
      </c>
      <c r="O4" t="s">
        <v>82</v>
      </c>
    </row>
    <row r="5" spans="1:16" ht="15.75" thickBot="1" x14ac:dyDescent="0.3">
      <c r="A5" s="11"/>
      <c r="B5" s="55" t="s">
        <v>57</v>
      </c>
      <c r="C5" s="56"/>
      <c r="D5" s="56"/>
      <c r="E5" s="92" t="str">
        <f>IF(M36+N36=16,IF(O36&gt;0,"Mindestens ein Verstoß","alles ok"),"nicht alle Haken oder doppelt gesetzt")</f>
        <v>nicht alle Haken oder doppelt gesetzt</v>
      </c>
      <c r="F5" s="93" t="e">
        <f>IF(#REF!+#REF!=17,IF(#REF!&gt;0,"Mindestens ein Verstoß","alles ok"),"Anzahl Felder stimmt nicht")</f>
        <v>#REF!</v>
      </c>
      <c r="G5" s="93" t="e">
        <f>IF(#REF!+#REF!=17,IF(#REF!&gt;0,"Mindestens ein Verstoß","alles ok"),"Anzahl Felder stimmt nicht")</f>
        <v>#REF!</v>
      </c>
      <c r="H5" s="94" t="e">
        <f>IF(#REF!+#REF!=17,IF(#REF!&gt;0,"Mindestens ein Verstoß","alles ok"),"Anzahl Felder stimmt nicht")</f>
        <v>#REF!</v>
      </c>
      <c r="I5" s="11"/>
    </row>
    <row r="6" spans="1:16" ht="15.75" thickBot="1" x14ac:dyDescent="0.3">
      <c r="A6" s="11"/>
      <c r="B6" s="57" t="s">
        <v>85</v>
      </c>
      <c r="C6" s="58"/>
      <c r="D6" s="58"/>
      <c r="E6" s="92" t="str">
        <f>IF(P3=5,"alles ok","nicht alle Pflichtfelder ausgefüllt")</f>
        <v>nicht alle Pflichtfelder ausgefüllt</v>
      </c>
      <c r="F6" s="93" t="e">
        <f>IF(#REF!+#REF!=17,IF(#REF!&gt;0,"Mindestens ein Verstoß","alles ok"),"Anzahl Felder stimmt nicht")</f>
        <v>#REF!</v>
      </c>
      <c r="G6" s="93" t="e">
        <f>IF(#REF!+#REF!=17,IF(#REF!&gt;0,"Mindestens ein Verstoß","alles ok"),"Anzahl Felder stimmt nicht")</f>
        <v>#REF!</v>
      </c>
      <c r="H6" s="94" t="e">
        <f>IF(#REF!+#REF!=17,IF(#REF!&gt;0,"Mindestens ein Verstoß","alles ok"),"Anzahl Felder stimmt nicht")</f>
        <v>#REF!</v>
      </c>
      <c r="I6" s="11"/>
    </row>
    <row r="7" spans="1:16" x14ac:dyDescent="0.25">
      <c r="A7" s="11"/>
      <c r="B7" s="11"/>
      <c r="C7" s="11"/>
      <c r="D7" s="11"/>
      <c r="E7" s="11"/>
      <c r="F7" s="11"/>
      <c r="G7" s="11"/>
      <c r="H7" s="11"/>
      <c r="I7" s="11"/>
    </row>
    <row r="8" spans="1:16" ht="19.5" x14ac:dyDescent="0.2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 x14ac:dyDescent="0.25">
      <c r="A9" s="11"/>
      <c r="B9" s="15"/>
      <c r="C9" s="12"/>
      <c r="D9" s="12"/>
      <c r="E9" s="11"/>
      <c r="F9" s="11"/>
      <c r="G9" s="11"/>
      <c r="H9" s="11"/>
      <c r="I9" s="11"/>
    </row>
    <row r="10" spans="1:16" ht="18" x14ac:dyDescent="0.25">
      <c r="A10" s="11"/>
      <c r="B10" s="95" t="s">
        <v>23</v>
      </c>
      <c r="C10" s="95"/>
      <c r="D10" s="95"/>
      <c r="E10" s="95"/>
      <c r="F10" s="11"/>
      <c r="G10" s="11"/>
      <c r="H10" s="11"/>
      <c r="I10" s="16"/>
      <c r="M10" s="1"/>
    </row>
    <row r="11" spans="1:16" ht="93" customHeight="1" x14ac:dyDescent="0.25">
      <c r="A11" s="11"/>
      <c r="B11" s="96" t="s">
        <v>62</v>
      </c>
      <c r="C11" s="96"/>
      <c r="D11" s="96"/>
      <c r="E11" s="96"/>
      <c r="F11" s="96"/>
      <c r="G11" s="96"/>
      <c r="H11" s="96"/>
      <c r="I11" s="11"/>
    </row>
    <row r="12" spans="1:16" ht="30.75" customHeight="1" x14ac:dyDescent="0.25">
      <c r="A12" s="11"/>
      <c r="B12" s="84" t="s">
        <v>14</v>
      </c>
      <c r="C12" s="84"/>
      <c r="D12" s="84"/>
      <c r="E12" s="84"/>
      <c r="F12" s="84"/>
      <c r="G12" s="84"/>
      <c r="H12" s="84"/>
      <c r="I12" s="11"/>
    </row>
    <row r="13" spans="1:16" ht="56.25" customHeight="1" x14ac:dyDescent="0.25">
      <c r="A13" s="11"/>
      <c r="B13" s="84" t="s">
        <v>63</v>
      </c>
      <c r="C13" s="84"/>
      <c r="D13" s="84"/>
      <c r="E13" s="84"/>
      <c r="F13" s="84"/>
      <c r="G13" s="84"/>
      <c r="H13" s="84"/>
      <c r="I13" s="17"/>
    </row>
    <row r="14" spans="1:16" ht="21.75" customHeight="1" x14ac:dyDescent="0.25">
      <c r="A14" s="11"/>
      <c r="B14" s="85" t="s">
        <v>15</v>
      </c>
      <c r="C14" s="86"/>
      <c r="D14" s="86"/>
      <c r="E14" s="86"/>
      <c r="F14" s="86"/>
      <c r="G14" s="86"/>
      <c r="H14" s="87"/>
      <c r="I14" s="11"/>
    </row>
    <row r="15" spans="1:16" ht="15.75" thickBot="1" x14ac:dyDescent="0.3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 x14ac:dyDescent="0.4">
      <c r="A16" s="11"/>
      <c r="B16" s="19" t="s">
        <v>21</v>
      </c>
      <c r="C16" s="88" t="s">
        <v>53</v>
      </c>
      <c r="D16" s="89"/>
      <c r="E16" s="89"/>
      <c r="F16" s="90"/>
      <c r="G16" s="20" t="s">
        <v>19</v>
      </c>
      <c r="H16" s="21" t="s">
        <v>20</v>
      </c>
      <c r="I16" s="11"/>
      <c r="K16" s="27" t="s">
        <v>54</v>
      </c>
      <c r="L16" s="27" t="s">
        <v>55</v>
      </c>
      <c r="M16" s="27" t="s">
        <v>56</v>
      </c>
      <c r="N16" s="27" t="s">
        <v>73</v>
      </c>
      <c r="O16" s="27" t="s">
        <v>75</v>
      </c>
    </row>
    <row r="17" spans="1:15" s="2" customFormat="1" ht="21.95" customHeight="1" thickBot="1" x14ac:dyDescent="0.3">
      <c r="A17" s="22"/>
      <c r="B17" s="23">
        <v>1</v>
      </c>
      <c r="C17" s="60" t="s">
        <v>0</v>
      </c>
      <c r="D17" s="61"/>
      <c r="E17" s="61"/>
      <c r="F17" s="62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 x14ac:dyDescent="0.3">
      <c r="A18" s="22"/>
      <c r="B18" s="24">
        <v>2</v>
      </c>
      <c r="C18" s="60" t="s">
        <v>1</v>
      </c>
      <c r="D18" s="61"/>
      <c r="E18" s="61"/>
      <c r="F18" s="62"/>
      <c r="G18" s="10"/>
      <c r="H18" s="9"/>
      <c r="I18" s="22"/>
      <c r="K18" s="7" t="b">
        <v>0</v>
      </c>
      <c r="L18" s="7" t="b">
        <v>0</v>
      </c>
      <c r="M18">
        <f t="shared" ref="M18:N32" si="0">IF((K18=FALSE),0,1)</f>
        <v>0</v>
      </c>
      <c r="N18">
        <f t="shared" si="0"/>
        <v>0</v>
      </c>
      <c r="O18" s="52">
        <f t="shared" ref="O18:O32" si="1">N18</f>
        <v>0</v>
      </c>
    </row>
    <row r="19" spans="1:15" s="2" customFormat="1" ht="21.95" customHeight="1" thickBot="1" x14ac:dyDescent="0.3">
      <c r="A19" s="22"/>
      <c r="B19" s="24">
        <v>3</v>
      </c>
      <c r="C19" s="60" t="s">
        <v>2</v>
      </c>
      <c r="D19" s="61"/>
      <c r="E19" s="61"/>
      <c r="F19" s="62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0"/>
        <v>0</v>
      </c>
      <c r="O19" s="52">
        <f t="shared" si="1"/>
        <v>0</v>
      </c>
    </row>
    <row r="20" spans="1:15" s="2" customFormat="1" ht="66" customHeight="1" thickBot="1" x14ac:dyDescent="0.3">
      <c r="A20" s="22"/>
      <c r="B20" s="24" t="s">
        <v>71</v>
      </c>
      <c r="C20" s="60" t="s">
        <v>72</v>
      </c>
      <c r="D20" s="61"/>
      <c r="E20" s="61"/>
      <c r="F20" s="62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0"/>
        <v>0</v>
      </c>
      <c r="O20" s="52">
        <f t="shared" si="1"/>
        <v>0</v>
      </c>
    </row>
    <row r="21" spans="1:15" s="2" customFormat="1" ht="21.95" customHeight="1" thickBot="1" x14ac:dyDescent="0.3">
      <c r="A21" s="22"/>
      <c r="B21" s="24">
        <v>5</v>
      </c>
      <c r="C21" s="60" t="s">
        <v>83</v>
      </c>
      <c r="D21" s="61"/>
      <c r="E21" s="61"/>
      <c r="F21" s="62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0"/>
        <v>0</v>
      </c>
      <c r="O21" s="52"/>
    </row>
    <row r="22" spans="1:15" s="2" customFormat="1" ht="21.95" customHeight="1" thickBot="1" x14ac:dyDescent="0.3">
      <c r="A22" s="22"/>
      <c r="B22" s="24">
        <v>6</v>
      </c>
      <c r="C22" s="60" t="s">
        <v>3</v>
      </c>
      <c r="D22" s="61"/>
      <c r="E22" s="61"/>
      <c r="F22" s="62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0"/>
        <v>0</v>
      </c>
      <c r="O22" s="52">
        <f t="shared" si="1"/>
        <v>0</v>
      </c>
    </row>
    <row r="23" spans="1:15" s="2" customFormat="1" ht="33" customHeight="1" thickBot="1" x14ac:dyDescent="0.3">
      <c r="A23" s="22"/>
      <c r="B23" s="24">
        <v>7</v>
      </c>
      <c r="C23" s="60" t="s">
        <v>4</v>
      </c>
      <c r="D23" s="61"/>
      <c r="E23" s="61"/>
      <c r="F23" s="62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0"/>
        <v>0</v>
      </c>
      <c r="O23" s="52">
        <f t="shared" si="1"/>
        <v>0</v>
      </c>
    </row>
    <row r="24" spans="1:15" s="2" customFormat="1" ht="21.95" customHeight="1" thickBot="1" x14ac:dyDescent="0.3">
      <c r="A24" s="22"/>
      <c r="B24" s="24">
        <v>8</v>
      </c>
      <c r="C24" s="60" t="s">
        <v>5</v>
      </c>
      <c r="D24" s="61"/>
      <c r="E24" s="61"/>
      <c r="F24" s="62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0"/>
        <v>0</v>
      </c>
      <c r="O24" s="52">
        <f t="shared" si="1"/>
        <v>0</v>
      </c>
    </row>
    <row r="25" spans="1:15" s="2" customFormat="1" ht="21.95" customHeight="1" thickBot="1" x14ac:dyDescent="0.3">
      <c r="A25" s="22"/>
      <c r="B25" s="24">
        <v>9</v>
      </c>
      <c r="C25" s="60" t="s">
        <v>6</v>
      </c>
      <c r="D25" s="61"/>
      <c r="E25" s="61"/>
      <c r="F25" s="62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0"/>
        <v>0</v>
      </c>
      <c r="O25" s="52">
        <f t="shared" si="1"/>
        <v>0</v>
      </c>
    </row>
    <row r="26" spans="1:15" s="2" customFormat="1" ht="21.95" customHeight="1" thickBot="1" x14ac:dyDescent="0.3">
      <c r="A26" s="22"/>
      <c r="B26" s="24">
        <v>10</v>
      </c>
      <c r="C26" s="60" t="s">
        <v>7</v>
      </c>
      <c r="D26" s="61"/>
      <c r="E26" s="61"/>
      <c r="F26" s="62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0"/>
        <v>0</v>
      </c>
      <c r="O26" s="52">
        <f t="shared" si="1"/>
        <v>0</v>
      </c>
    </row>
    <row r="27" spans="1:15" s="2" customFormat="1" ht="33" customHeight="1" thickBot="1" x14ac:dyDescent="0.3">
      <c r="A27" s="22"/>
      <c r="B27" s="24">
        <v>11</v>
      </c>
      <c r="C27" s="60" t="s">
        <v>8</v>
      </c>
      <c r="D27" s="61"/>
      <c r="E27" s="61"/>
      <c r="F27" s="62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0"/>
        <v>0</v>
      </c>
      <c r="O27" s="52">
        <f t="shared" si="1"/>
        <v>0</v>
      </c>
    </row>
    <row r="28" spans="1:15" s="2" customFormat="1" ht="21.95" customHeight="1" thickBot="1" x14ac:dyDescent="0.3">
      <c r="A28" s="22"/>
      <c r="B28" s="24">
        <v>12</v>
      </c>
      <c r="C28" s="60" t="s">
        <v>9</v>
      </c>
      <c r="D28" s="61"/>
      <c r="E28" s="61"/>
      <c r="F28" s="62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0"/>
        <v>0</v>
      </c>
      <c r="O28" s="52">
        <f t="shared" si="1"/>
        <v>0</v>
      </c>
    </row>
    <row r="29" spans="1:15" s="2" customFormat="1" ht="21.95" customHeight="1" thickBot="1" x14ac:dyDescent="0.3">
      <c r="A29" s="22"/>
      <c r="B29" s="24">
        <v>13</v>
      </c>
      <c r="C29" s="60" t="s">
        <v>10</v>
      </c>
      <c r="D29" s="61"/>
      <c r="E29" s="61"/>
      <c r="F29" s="62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0"/>
        <v>0</v>
      </c>
      <c r="O29" s="52">
        <f t="shared" si="1"/>
        <v>0</v>
      </c>
    </row>
    <row r="30" spans="1:15" s="2" customFormat="1" ht="21.95" customHeight="1" thickBot="1" x14ac:dyDescent="0.3">
      <c r="A30" s="22"/>
      <c r="B30" s="24">
        <v>14</v>
      </c>
      <c r="C30" s="60" t="s">
        <v>11</v>
      </c>
      <c r="D30" s="61"/>
      <c r="E30" s="61"/>
      <c r="F30" s="62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0"/>
        <v>0</v>
      </c>
      <c r="O30" s="52">
        <f t="shared" si="1"/>
        <v>0</v>
      </c>
    </row>
    <row r="31" spans="1:15" s="2" customFormat="1" ht="33" customHeight="1" thickBot="1" x14ac:dyDescent="0.3">
      <c r="A31" s="22"/>
      <c r="B31" s="24">
        <v>15</v>
      </c>
      <c r="C31" s="60" t="s">
        <v>12</v>
      </c>
      <c r="D31" s="61"/>
      <c r="E31" s="61"/>
      <c r="F31" s="62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0"/>
        <v>0</v>
      </c>
      <c r="O31" s="52">
        <f t="shared" si="1"/>
        <v>0</v>
      </c>
    </row>
    <row r="32" spans="1:15" s="2" customFormat="1" ht="21.95" customHeight="1" thickBot="1" x14ac:dyDescent="0.3">
      <c r="A32" s="22"/>
      <c r="B32" s="24">
        <v>16</v>
      </c>
      <c r="C32" s="60" t="s">
        <v>13</v>
      </c>
      <c r="D32" s="61"/>
      <c r="E32" s="61"/>
      <c r="F32" s="62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0"/>
        <v>0</v>
      </c>
      <c r="O32" s="52">
        <f t="shared" si="1"/>
        <v>0</v>
      </c>
    </row>
    <row r="33" spans="1:17" x14ac:dyDescent="0.25">
      <c r="A33" s="11"/>
      <c r="B33" s="11"/>
      <c r="C33" s="11"/>
      <c r="D33" s="11"/>
      <c r="E33" s="11"/>
      <c r="F33" s="11"/>
      <c r="G33" s="11"/>
      <c r="H33" s="11"/>
      <c r="I33" s="11"/>
    </row>
    <row r="34" spans="1:17" x14ac:dyDescent="0.25">
      <c r="A34" s="11"/>
      <c r="B34" s="63" t="s">
        <v>84</v>
      </c>
      <c r="C34" s="64"/>
      <c r="D34" s="69"/>
      <c r="E34" s="70"/>
      <c r="F34" s="70"/>
      <c r="G34" s="70"/>
      <c r="H34" s="71"/>
      <c r="I34" s="11"/>
    </row>
    <row r="35" spans="1:17" x14ac:dyDescent="0.25">
      <c r="A35" s="11"/>
      <c r="B35" s="65"/>
      <c r="C35" s="66"/>
      <c r="D35" s="72"/>
      <c r="E35" s="73"/>
      <c r="F35" s="73"/>
      <c r="G35" s="73"/>
      <c r="H35" s="74"/>
      <c r="I35" s="11"/>
    </row>
    <row r="36" spans="1:17" x14ac:dyDescent="0.25">
      <c r="A36" s="11"/>
      <c r="B36" s="65"/>
      <c r="C36" s="66"/>
      <c r="D36" s="72"/>
      <c r="E36" s="73"/>
      <c r="F36" s="73"/>
      <c r="G36" s="73"/>
      <c r="H36" s="74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 x14ac:dyDescent="0.25">
      <c r="A37" s="11"/>
      <c r="B37" s="65"/>
      <c r="C37" s="66"/>
      <c r="D37" s="72"/>
      <c r="E37" s="73"/>
      <c r="F37" s="73"/>
      <c r="G37" s="73"/>
      <c r="H37" s="74"/>
      <c r="I37" s="11"/>
    </row>
    <row r="38" spans="1:17" x14ac:dyDescent="0.25">
      <c r="A38" s="11"/>
      <c r="B38" s="65"/>
      <c r="C38" s="66"/>
      <c r="D38" s="72"/>
      <c r="E38" s="73"/>
      <c r="F38" s="73"/>
      <c r="G38" s="73"/>
      <c r="H38" s="74"/>
      <c r="I38" s="11"/>
    </row>
    <row r="39" spans="1:17" x14ac:dyDescent="0.25">
      <c r="A39" s="11"/>
      <c r="B39" s="67"/>
      <c r="C39" s="68"/>
      <c r="D39" s="75"/>
      <c r="E39" s="76"/>
      <c r="F39" s="76"/>
      <c r="G39" s="76"/>
      <c r="H39" s="77"/>
      <c r="I39" s="11"/>
    </row>
    <row r="40" spans="1:17" x14ac:dyDescent="0.25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28"/>
    </row>
    <row r="41" spans="1:17" ht="20.25" x14ac:dyDescent="0.3">
      <c r="A41" s="11"/>
      <c r="B41" s="25" t="s">
        <v>29</v>
      </c>
      <c r="C41" s="11"/>
      <c r="D41" s="11"/>
      <c r="E41" s="78"/>
      <c r="F41" s="79"/>
      <c r="G41" s="79"/>
      <c r="H41" s="80"/>
      <c r="I41" s="11"/>
    </row>
    <row r="42" spans="1:17" x14ac:dyDescent="0.25">
      <c r="A42" s="11"/>
      <c r="B42" s="11"/>
      <c r="C42" s="11"/>
      <c r="D42" s="11"/>
      <c r="E42" s="81"/>
      <c r="F42" s="82"/>
      <c r="G42" s="82"/>
      <c r="H42" s="83"/>
      <c r="I42" s="11"/>
      <c r="Q42" s="28"/>
    </row>
    <row r="43" spans="1:17" ht="18" x14ac:dyDescent="0.25">
      <c r="A43" s="11"/>
      <c r="B43" s="11"/>
      <c r="C43" s="11"/>
      <c r="D43" s="11"/>
      <c r="E43" s="11"/>
      <c r="F43" s="26" t="s">
        <v>52</v>
      </c>
      <c r="G43" s="11"/>
      <c r="H43" s="11"/>
      <c r="I43" s="11"/>
    </row>
    <row r="44" spans="1:17" x14ac:dyDescent="0.25">
      <c r="A44" s="34"/>
      <c r="B44" s="35" t="s">
        <v>30</v>
      </c>
      <c r="C44" s="36"/>
      <c r="D44" s="36"/>
      <c r="E44" s="34"/>
      <c r="F44" s="34"/>
      <c r="G44" s="34"/>
      <c r="H44" s="34"/>
      <c r="I44" s="34"/>
    </row>
    <row r="45" spans="1:17" ht="8.2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</row>
    <row r="46" spans="1:17" x14ac:dyDescent="0.25">
      <c r="A46" s="34"/>
      <c r="B46" s="37" t="s">
        <v>27</v>
      </c>
      <c r="C46" s="38"/>
      <c r="D46" s="48" t="s">
        <v>69</v>
      </c>
      <c r="E46" s="34"/>
      <c r="F46" s="39" t="s">
        <v>26</v>
      </c>
      <c r="G46" s="49" t="s">
        <v>24</v>
      </c>
      <c r="H46" s="40"/>
      <c r="I46" s="34"/>
    </row>
    <row r="47" spans="1:17" ht="5.2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 x14ac:dyDescent="0.25">
      <c r="A48" s="34"/>
      <c r="B48" s="40" t="s">
        <v>25</v>
      </c>
      <c r="C48" s="40"/>
      <c r="D48" s="50" t="s">
        <v>28</v>
      </c>
      <c r="E48" s="34"/>
      <c r="F48" s="39" t="s">
        <v>64</v>
      </c>
      <c r="G48" s="50" t="s">
        <v>70</v>
      </c>
      <c r="H48" s="40"/>
      <c r="I48" s="34"/>
    </row>
    <row r="50" spans="4:4" ht="9" customHeight="1" x14ac:dyDescent="0.25">
      <c r="D50" s="3"/>
    </row>
  </sheetData>
  <sheetProtection sheet="1" objects="1" scenarios="1" selectLockedCells="1"/>
  <mergeCells count="28">
    <mergeCell ref="B12:H12"/>
    <mergeCell ref="A1:I1"/>
    <mergeCell ref="E5:H5"/>
    <mergeCell ref="E6:H6"/>
    <mergeCell ref="B10:E10"/>
    <mergeCell ref="B11:H11"/>
    <mergeCell ref="C25:F25"/>
    <mergeCell ref="B13:H13"/>
    <mergeCell ref="B14:H14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32:F32"/>
    <mergeCell ref="B34:C39"/>
    <mergeCell ref="D34:H39"/>
    <mergeCell ref="E41:H42"/>
    <mergeCell ref="C26:F26"/>
    <mergeCell ref="C27:F27"/>
    <mergeCell ref="C28:F28"/>
    <mergeCell ref="C29:F29"/>
    <mergeCell ref="C30:F30"/>
    <mergeCell ref="C31:F31"/>
  </mergeCells>
  <conditionalFormatting sqref="G17:G32">
    <cfRule type="expression" dxfId="26" priority="10">
      <formula>L17</formula>
    </cfRule>
    <cfRule type="expression" dxfId="25" priority="11" stopIfTrue="1">
      <formula>K17</formula>
    </cfRule>
  </conditionalFormatting>
  <conditionalFormatting sqref="G19">
    <cfRule type="expression" dxfId="24" priority="9" stopIfTrue="1">
      <formula>K19</formula>
    </cfRule>
  </conditionalFormatting>
  <conditionalFormatting sqref="H17:H32">
    <cfRule type="expression" dxfId="23" priority="6">
      <formula>K17</formula>
    </cfRule>
    <cfRule type="expression" dxfId="22" priority="7">
      <formula>L17</formula>
    </cfRule>
    <cfRule type="expression" dxfId="21" priority="8" stopIfTrue="1">
      <formula>L17</formula>
    </cfRule>
  </conditionalFormatting>
  <conditionalFormatting sqref="E5:H6">
    <cfRule type="containsText" dxfId="20" priority="4" operator="containsText" text="Mindestens ein Verstoß">
      <formula>NOT(ISERROR(SEARCH("Mindestens ein Verstoß",E5)))</formula>
    </cfRule>
    <cfRule type="containsText" dxfId="19" priority="5" operator="containsText" text="alles ok">
      <formula>NOT(ISERROR(SEARCH("alles ok",E5)))</formula>
    </cfRule>
  </conditionalFormatting>
  <conditionalFormatting sqref="D3 F3 H3 D34:H39 E41:H42">
    <cfRule type="cellIs" dxfId="18" priority="3" operator="greaterThan">
      <formula>0</formula>
    </cfRule>
  </conditionalFormatting>
  <conditionalFormatting sqref="E5">
    <cfRule type="containsText" dxfId="17" priority="2" operator="containsText" text="nicht alle Haken oder doppelt gesetzt">
      <formula>NOT(ISERROR(SEARCH("nicht alle Haken oder doppelt gesetzt",E5)))</formula>
    </cfRule>
  </conditionalFormatting>
  <conditionalFormatting sqref="E6">
    <cfRule type="containsText" dxfId="16" priority="1" operator="containsText" text="nicht alle Pflichtfelder ausgefüllt">
      <formula>NOT(ISERROR(SEARCH("nicht alle Pflichtfelder ausgefüllt",E6)))</formula>
    </cfRule>
  </conditionalFormatting>
  <hyperlinks>
    <hyperlink ref="D48" r:id="rId1"/>
    <hyperlink ref="D46" r:id="rId2"/>
    <hyperlink ref="G46" r:id="rId3"/>
    <hyperlink ref="G48" r:id="rId4"/>
  </hyperlinks>
  <pageMargins left="0.70866141732283472" right="0.70866141732283472" top="0.78740157480314965" bottom="0.78740157480314965" header="0.31496062992125984" footer="0.31496062992125984"/>
  <pageSetup paperSize="9" scale="65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8" name="Check Box 1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9525</xdr:rowOff>
                  </from>
                  <to>
                    <xdr:col>6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9" name="Check Box 2">
              <controlPr defaultSize="0" autoFill="0" autoLine="0" autoPict="0">
                <anchor moveWithCells="1">
                  <from>
                    <xdr:col>6</xdr:col>
                    <xdr:colOff>247650</xdr:colOff>
                    <xdr:row>17</xdr:row>
                    <xdr:rowOff>9525</xdr:rowOff>
                  </from>
                  <to>
                    <xdr:col>6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10" name="Check Box 3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11" name="Check Box 4">
              <controlPr defaultSize="0" autoFill="0" autoLine="0" autoPict="0">
                <anchor moveWithCells="1">
                  <from>
                    <xdr:col>6</xdr:col>
                    <xdr:colOff>257175</xdr:colOff>
                    <xdr:row>19</xdr:row>
                    <xdr:rowOff>285750</xdr:rowOff>
                  </from>
                  <to>
                    <xdr:col>6</xdr:col>
                    <xdr:colOff>533400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2" name="Check Box 5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0</xdr:rowOff>
                  </from>
                  <to>
                    <xdr:col>6</xdr:col>
                    <xdr:colOff>514350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3" name="Check Box 6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9525</xdr:rowOff>
                  </from>
                  <to>
                    <xdr:col>6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4" name="Check Box 7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9525</xdr:rowOff>
                  </from>
                  <to>
                    <xdr:col>6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5" name="Check Box 8">
              <controlPr defaultSize="0" autoFill="0" autoLine="0" autoPict="0">
                <anchor moveWithCells="1">
                  <from>
                    <xdr:col>6</xdr:col>
                    <xdr:colOff>247650</xdr:colOff>
                    <xdr:row>22</xdr:row>
                    <xdr:rowOff>9525</xdr:rowOff>
                  </from>
                  <to>
                    <xdr:col>6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6" name="Check Box 9">
              <controlPr defaultSize="0" autoFill="0" autoLine="0" autoPict="0">
                <anchor moveWithCells="1">
                  <from>
                    <xdr:col>6</xdr:col>
                    <xdr:colOff>247650</xdr:colOff>
                    <xdr:row>23</xdr:row>
                    <xdr:rowOff>9525</xdr:rowOff>
                  </from>
                  <to>
                    <xdr:col>6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7" name="Check Box 10">
              <controlPr defaultSize="0" autoFill="0" autoLine="0" autoPict="0">
                <anchor moveWithCells="1">
                  <from>
                    <xdr:col>6</xdr:col>
                    <xdr:colOff>247650</xdr:colOff>
                    <xdr:row>24</xdr:row>
                    <xdr:rowOff>9525</xdr:rowOff>
                  </from>
                  <to>
                    <xdr:col>6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8" name="Check Box 11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0</xdr:rowOff>
                  </from>
                  <to>
                    <xdr:col>6</xdr:col>
                    <xdr:colOff>514350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9" name="Check Box 12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20" name="Check Box 13">
              <controlPr defaultSize="0" autoFill="0" autoLine="0" autoPict="0">
                <anchor moveWithCells="1">
                  <from>
                    <xdr:col>6</xdr:col>
                    <xdr:colOff>247650</xdr:colOff>
                    <xdr:row>26</xdr:row>
                    <xdr:rowOff>9525</xdr:rowOff>
                  </from>
                  <to>
                    <xdr:col>6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21" name="Check Box 14">
              <controlPr defaultSize="0" autoFill="0" autoLine="0" autoPict="0">
                <anchor moveWithCells="1">
                  <from>
                    <xdr:col>6</xdr:col>
                    <xdr:colOff>247650</xdr:colOff>
                    <xdr:row>27</xdr:row>
                    <xdr:rowOff>9525</xdr:rowOff>
                  </from>
                  <to>
                    <xdr:col>6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2" name="Check Box 15">
              <controlPr defaultSize="0" autoFill="0" autoLine="0" autoPict="0">
                <anchor moveWithCells="1">
                  <from>
                    <xdr:col>6</xdr:col>
                    <xdr:colOff>247650</xdr:colOff>
                    <xdr:row>28</xdr:row>
                    <xdr:rowOff>9525</xdr:rowOff>
                  </from>
                  <to>
                    <xdr:col>6</xdr:col>
                    <xdr:colOff>514350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3" name="Check Box 16">
              <controlPr defaultSize="0" autoFill="0" autoLine="0" autoPict="0">
                <anchor moveWithCells="1">
                  <from>
                    <xdr:col>6</xdr:col>
                    <xdr:colOff>247650</xdr:colOff>
                    <xdr:row>29</xdr:row>
                    <xdr:rowOff>9525</xdr:rowOff>
                  </from>
                  <to>
                    <xdr:col>6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4" name="Check Box 17">
              <controlPr defaultSize="0" autoFill="0" autoLine="0" autoPict="0">
                <anchor moveWithCells="1">
                  <from>
                    <xdr:col>6</xdr:col>
                    <xdr:colOff>247650</xdr:colOff>
                    <xdr:row>30</xdr:row>
                    <xdr:rowOff>9525</xdr:rowOff>
                  </from>
                  <to>
                    <xdr:col>6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5" name="Check Box 18">
              <controlPr defaultSize="0" autoFill="0" autoLine="0" autoPict="0">
                <anchor moveWithCells="1">
                  <from>
                    <xdr:col>6</xdr:col>
                    <xdr:colOff>247650</xdr:colOff>
                    <xdr:row>31</xdr:row>
                    <xdr:rowOff>9525</xdr:rowOff>
                  </from>
                  <to>
                    <xdr:col>6</xdr:col>
                    <xdr:colOff>514350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6" name="Check Box 19">
              <controlPr defaultSize="0" autoFill="0" autoLine="0" autoPict="0">
                <anchor moveWithCells="1">
                  <from>
                    <xdr:col>6</xdr:col>
                    <xdr:colOff>247650</xdr:colOff>
                    <xdr:row>17</xdr:row>
                    <xdr:rowOff>9525</xdr:rowOff>
                  </from>
                  <to>
                    <xdr:col>6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7" name="Check Box 20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8" name="Check Box 21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9" name="Check Box 22">
              <controlPr defaultSize="0" autoFill="0" autoLine="0" autoPict="0">
                <anchor moveWithCells="1">
                  <from>
                    <xdr:col>7</xdr:col>
                    <xdr:colOff>247650</xdr:colOff>
                    <xdr:row>16</xdr:row>
                    <xdr:rowOff>9525</xdr:rowOff>
                  </from>
                  <to>
                    <xdr:col>7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30" name="Check Box 23">
              <controlPr defaultSize="0" autoFill="0" autoLine="0" autoPict="0">
                <anchor moveWithCells="1">
                  <from>
                    <xdr:col>7</xdr:col>
                    <xdr:colOff>247650</xdr:colOff>
                    <xdr:row>17</xdr:row>
                    <xdr:rowOff>9525</xdr:rowOff>
                  </from>
                  <to>
                    <xdr:col>7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31" name="Check Box 24">
              <controlPr defaultSize="0" autoFill="0" autoLine="0" autoPict="0">
                <anchor moveWithCells="1">
                  <from>
                    <xdr:col>7</xdr:col>
                    <xdr:colOff>247650</xdr:colOff>
                    <xdr:row>18</xdr:row>
                    <xdr:rowOff>9525</xdr:rowOff>
                  </from>
                  <to>
                    <xdr:col>7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2" name="Check Box 25">
              <controlPr defaultSize="0" autoFill="0" autoLine="0" autoPict="0">
                <anchor moveWithCells="1">
                  <from>
                    <xdr:col>7</xdr:col>
                    <xdr:colOff>247650</xdr:colOff>
                    <xdr:row>19</xdr:row>
                    <xdr:rowOff>276225</xdr:rowOff>
                  </from>
                  <to>
                    <xdr:col>7</xdr:col>
                    <xdr:colOff>514350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3" name="Check Box 26">
              <controlPr defaultSize="0" autoFill="0" autoLine="0" autoPict="0">
                <anchor moveWithCells="1">
                  <from>
                    <xdr:col>7</xdr:col>
                    <xdr:colOff>247650</xdr:colOff>
                    <xdr:row>20</xdr:row>
                    <xdr:rowOff>0</xdr:rowOff>
                  </from>
                  <to>
                    <xdr:col>7</xdr:col>
                    <xdr:colOff>514350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4" name="Check Box 27">
              <controlPr defaultSize="0" autoFill="0" autoLine="0" autoPict="0">
                <anchor moveWithCells="1">
                  <from>
                    <xdr:col>7</xdr:col>
                    <xdr:colOff>247650</xdr:colOff>
                    <xdr:row>20</xdr:row>
                    <xdr:rowOff>9525</xdr:rowOff>
                  </from>
                  <to>
                    <xdr:col>7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5" name="Check Box 28">
              <controlPr defaultSize="0" autoFill="0" autoLine="0" autoPict="0">
                <anchor moveWithCells="1">
                  <from>
                    <xdr:col>7</xdr:col>
                    <xdr:colOff>247650</xdr:colOff>
                    <xdr:row>21</xdr:row>
                    <xdr:rowOff>9525</xdr:rowOff>
                  </from>
                  <to>
                    <xdr:col>7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6" name="Check Box 29">
              <controlPr defaultSize="0" autoFill="0" autoLine="0" autoPict="0">
                <anchor moveWithCells="1">
                  <from>
                    <xdr:col>7</xdr:col>
                    <xdr:colOff>247650</xdr:colOff>
                    <xdr:row>22</xdr:row>
                    <xdr:rowOff>9525</xdr:rowOff>
                  </from>
                  <to>
                    <xdr:col>7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7" name="Check Box 30">
              <controlPr defaultSize="0" autoFill="0" autoLine="0" autoPict="0">
                <anchor moveWithCells="1">
                  <from>
                    <xdr:col>7</xdr:col>
                    <xdr:colOff>247650</xdr:colOff>
                    <xdr:row>23</xdr:row>
                    <xdr:rowOff>9525</xdr:rowOff>
                  </from>
                  <to>
                    <xdr:col>7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8" name="Check Box 31">
              <controlPr defaultSize="0" autoFill="0" autoLine="0" autoPict="0">
                <anchor moveWithCells="1">
                  <from>
                    <xdr:col>7</xdr:col>
                    <xdr:colOff>247650</xdr:colOff>
                    <xdr:row>24</xdr:row>
                    <xdr:rowOff>9525</xdr:rowOff>
                  </from>
                  <to>
                    <xdr:col>7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9" name="Check Box 32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0</xdr:rowOff>
                  </from>
                  <to>
                    <xdr:col>7</xdr:col>
                    <xdr:colOff>514350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40" name="Check Box 33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41" name="Check Box 34">
              <controlPr defaultSize="0" autoFill="0" autoLine="0" autoPict="0">
                <anchor moveWithCells="1">
                  <from>
                    <xdr:col>7</xdr:col>
                    <xdr:colOff>247650</xdr:colOff>
                    <xdr:row>26</xdr:row>
                    <xdr:rowOff>9525</xdr:rowOff>
                  </from>
                  <to>
                    <xdr:col>7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42" name="Check Box 35">
              <controlPr defaultSize="0" autoFill="0" autoLine="0" autoPict="0">
                <anchor moveWithCells="1">
                  <from>
                    <xdr:col>7</xdr:col>
                    <xdr:colOff>247650</xdr:colOff>
                    <xdr:row>27</xdr:row>
                    <xdr:rowOff>9525</xdr:rowOff>
                  </from>
                  <to>
                    <xdr:col>7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43" name="Check Box 36">
              <controlPr defaultSize="0" autoFill="0" autoLine="0" autoPict="0">
                <anchor moveWithCells="1">
                  <from>
                    <xdr:col>7</xdr:col>
                    <xdr:colOff>247650</xdr:colOff>
                    <xdr:row>28</xdr:row>
                    <xdr:rowOff>9525</xdr:rowOff>
                  </from>
                  <to>
                    <xdr:col>7</xdr:col>
                    <xdr:colOff>514350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4" name="Check Box 37">
              <controlPr defaultSize="0" autoFill="0" autoLine="0" autoPict="0">
                <anchor moveWithCells="1">
                  <from>
                    <xdr:col>7</xdr:col>
                    <xdr:colOff>247650</xdr:colOff>
                    <xdr:row>29</xdr:row>
                    <xdr:rowOff>9525</xdr:rowOff>
                  </from>
                  <to>
                    <xdr:col>7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5" name="Check Box 38">
              <controlPr defaultSize="0" autoFill="0" autoLine="0" autoPict="0">
                <anchor moveWithCells="1">
                  <from>
                    <xdr:col>7</xdr:col>
                    <xdr:colOff>247650</xdr:colOff>
                    <xdr:row>30</xdr:row>
                    <xdr:rowOff>9525</xdr:rowOff>
                  </from>
                  <to>
                    <xdr:col>7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6" name="Check Box 39">
              <controlPr defaultSize="0" autoFill="0" autoLine="0" autoPict="0">
                <anchor moveWithCells="1">
                  <from>
                    <xdr:col>7</xdr:col>
                    <xdr:colOff>247650</xdr:colOff>
                    <xdr:row>31</xdr:row>
                    <xdr:rowOff>9525</xdr:rowOff>
                  </from>
                  <to>
                    <xdr:col>7</xdr:col>
                    <xdr:colOff>514350</xdr:colOff>
                    <xdr:row>31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view="pageBreakPreview" zoomScale="90" zoomScaleNormal="100" zoomScaleSheetLayoutView="90" workbookViewId="0">
      <selection activeCell="D3" sqref="D3"/>
    </sheetView>
  </sheetViews>
  <sheetFormatPr baseColWidth="10" defaultRowHeight="15" x14ac:dyDescent="0.2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0" max="10" width="11.42578125" customWidth="1"/>
    <col min="11" max="14" width="11.42578125" hidden="1" customWidth="1"/>
    <col min="15" max="15" width="20.140625" hidden="1" customWidth="1"/>
    <col min="16" max="16" width="0" hidden="1" customWidth="1"/>
  </cols>
  <sheetData>
    <row r="1" spans="1:22" ht="20.25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  <c r="J1" s="11"/>
      <c r="K1" s="11"/>
      <c r="L1" s="11"/>
      <c r="M1" s="11"/>
      <c r="N1" s="11"/>
      <c r="O1" s="11"/>
    </row>
    <row r="2" spans="1:22" ht="15" customHeight="1" x14ac:dyDescent="0.25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78</v>
      </c>
    </row>
    <row r="3" spans="1:22" ht="15.75" x14ac:dyDescent="0.25">
      <c r="A3" s="11"/>
      <c r="B3" s="99" t="s">
        <v>16</v>
      </c>
      <c r="C3" s="100"/>
      <c r="D3" s="53"/>
      <c r="E3" s="14" t="s">
        <v>17</v>
      </c>
      <c r="F3" s="54"/>
      <c r="G3" s="13" t="s">
        <v>18</v>
      </c>
      <c r="H3" s="54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2" ht="15.75" thickBo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79</v>
      </c>
      <c r="L4" t="s">
        <v>79</v>
      </c>
      <c r="M4" t="s">
        <v>80</v>
      </c>
      <c r="N4" t="s">
        <v>81</v>
      </c>
      <c r="O4" t="s">
        <v>82</v>
      </c>
      <c r="P4" t="s">
        <v>82</v>
      </c>
    </row>
    <row r="5" spans="1:22" ht="15.75" thickBot="1" x14ac:dyDescent="0.3">
      <c r="A5" s="11"/>
      <c r="B5" s="55" t="s">
        <v>58</v>
      </c>
      <c r="C5" s="56"/>
      <c r="D5" s="56"/>
      <c r="E5" s="92" t="str">
        <f>IF(M38+N38=8,IF(O38&gt;0,"Mindestens ein Verstoß","alles ok"),"nicht alle Haken oder doppelt gesetzt")</f>
        <v>nicht alle Haken oder doppelt gesetzt</v>
      </c>
      <c r="F5" s="92" t="e">
        <f>IF(#REF!+#REF!=17,IF(#REF!&gt;0,"Mindestens ein Verstoß","alles ok"),"Anzahl Felder stimmt nicht")</f>
        <v>#REF!</v>
      </c>
      <c r="G5" s="92" t="e">
        <f>IF(#REF!+#REF!=17,IF(#REF!&gt;0,"Mindestens ein Verstoß","alles ok"),"Anzahl Felder stimmt nicht")</f>
        <v>#REF!</v>
      </c>
      <c r="H5" s="101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</row>
    <row r="6" spans="1:22" ht="15.75" thickBot="1" x14ac:dyDescent="0.3">
      <c r="A6" s="11"/>
      <c r="B6" s="55" t="s">
        <v>59</v>
      </c>
      <c r="C6" s="56"/>
      <c r="D6" s="56"/>
      <c r="E6" s="92" t="str">
        <f>IF(M39+N39=5,IF(N39&gt;0,"Mindestens eine Empfehlung nicht umgesetzt","alles ok"),"nicht alle Haken oder doppelt gesetzt")</f>
        <v>nicht alle Haken oder doppelt gesetzt</v>
      </c>
      <c r="F6" s="92" t="e">
        <f>IF(#REF!+#REF!=17,IF(#REF!&gt;0,"Mindestens ein Verstoß","alles ok"),"Anzahl Felder stimmt nicht")</f>
        <v>#REF!</v>
      </c>
      <c r="G6" s="92" t="e">
        <f>IF(#REF!+#REF!=17,IF(#REF!&gt;0,"Mindestens ein Verstoß","alles ok"),"Anzahl Felder stimmt nicht")</f>
        <v>#REF!</v>
      </c>
      <c r="H6" s="101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</row>
    <row r="7" spans="1:22" ht="15.75" thickBot="1" x14ac:dyDescent="0.3">
      <c r="A7" s="11"/>
      <c r="B7" s="57" t="s">
        <v>85</v>
      </c>
      <c r="C7" s="58"/>
      <c r="D7" s="58"/>
      <c r="E7" s="92" t="str">
        <f>IF(Q3=6,"alles ok","nicht alle Pflichtfelder ausgefüllt")</f>
        <v>nicht alle Pflichtfelder ausgefüllt</v>
      </c>
      <c r="F7" s="93" t="e">
        <f>IF(#REF!+#REF!=17,IF(#REF!&gt;0,"Mindestens ein Verstoß","alles ok"),"Anzahl Felder stimmt nicht")</f>
        <v>#REF!</v>
      </c>
      <c r="G7" s="93" t="e">
        <f>IF(#REF!+#REF!=17,IF(#REF!&gt;0,"Mindestens ein Verstoß","alles ok"),"Anzahl Felder stimmt nicht")</f>
        <v>#REF!</v>
      </c>
      <c r="H7" s="94" t="e">
        <f>IF(#REF!+#REF!=17,IF(#REF!&gt;0,"Mindestens ein Verstoß","alles ok"),"Anzahl Felder stimmt nicht")</f>
        <v>#REF!</v>
      </c>
      <c r="I7" s="11"/>
    </row>
    <row r="8" spans="1:2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22" ht="19.5" x14ac:dyDescent="0.2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22" ht="10.5" customHeight="1" x14ac:dyDescent="0.25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22" ht="18" x14ac:dyDescent="0.25">
      <c r="A11" s="11"/>
      <c r="B11" s="95" t="s">
        <v>32</v>
      </c>
      <c r="C11" s="95"/>
      <c r="D11" s="95"/>
      <c r="E11" s="95"/>
      <c r="F11" s="11"/>
      <c r="G11" s="11"/>
      <c r="H11" s="11"/>
      <c r="I11" s="16"/>
      <c r="J11" s="11"/>
      <c r="K11" s="11"/>
      <c r="L11" s="11"/>
      <c r="M11" s="29"/>
      <c r="N11" s="11"/>
      <c r="O11" s="11"/>
      <c r="R11" s="1"/>
    </row>
    <row r="12" spans="1:22" ht="76.5" customHeight="1" x14ac:dyDescent="0.25">
      <c r="A12" s="11"/>
      <c r="B12" s="97" t="s">
        <v>65</v>
      </c>
      <c r="C12" s="97"/>
      <c r="D12" s="97"/>
      <c r="E12" s="97"/>
      <c r="F12" s="97"/>
      <c r="G12" s="97"/>
      <c r="H12" s="97"/>
      <c r="I12" s="11"/>
      <c r="J12" s="11"/>
      <c r="K12" s="11"/>
      <c r="L12" s="11"/>
      <c r="M12" s="11"/>
      <c r="N12" s="11"/>
      <c r="O12" s="11"/>
      <c r="P12" s="123"/>
      <c r="Q12" s="123"/>
      <c r="R12" s="123"/>
      <c r="S12" s="123"/>
      <c r="T12" s="123"/>
      <c r="U12" s="123"/>
      <c r="V12" s="123"/>
    </row>
    <row r="13" spans="1:22" ht="30.75" customHeight="1" x14ac:dyDescent="0.25">
      <c r="A13" s="11"/>
      <c r="B13" s="97" t="s">
        <v>49</v>
      </c>
      <c r="C13" s="97"/>
      <c r="D13" s="97"/>
      <c r="E13" s="97"/>
      <c r="F13" s="97"/>
      <c r="G13" s="97"/>
      <c r="H13" s="97"/>
      <c r="I13" s="11"/>
      <c r="J13" s="11"/>
      <c r="K13" s="11"/>
      <c r="L13" s="11"/>
      <c r="M13" s="11"/>
      <c r="N13" s="11"/>
      <c r="O13" s="11"/>
    </row>
    <row r="14" spans="1:22" ht="56.25" customHeight="1" thickBot="1" x14ac:dyDescent="0.3">
      <c r="A14" s="11"/>
      <c r="B14" s="98" t="s">
        <v>63</v>
      </c>
      <c r="C14" s="98"/>
      <c r="D14" s="98"/>
      <c r="E14" s="98"/>
      <c r="F14" s="98"/>
      <c r="G14" s="98"/>
      <c r="H14" s="98"/>
      <c r="I14" s="17"/>
      <c r="J14" s="11"/>
      <c r="K14" s="11"/>
      <c r="L14" s="11"/>
      <c r="M14" s="11"/>
      <c r="N14" s="11"/>
      <c r="O14" s="11"/>
    </row>
    <row r="15" spans="1:22" ht="15.75" thickBot="1" x14ac:dyDescent="0.3">
      <c r="A15" s="11"/>
      <c r="B15" s="132" t="s">
        <v>15</v>
      </c>
      <c r="C15" s="133"/>
      <c r="D15" s="133"/>
      <c r="E15" s="133"/>
      <c r="F15" s="133"/>
      <c r="G15" s="133"/>
      <c r="H15" s="134"/>
      <c r="I15" s="11"/>
      <c r="J15" s="11"/>
      <c r="K15" s="11"/>
      <c r="L15" s="11"/>
      <c r="M15" s="11"/>
      <c r="N15" s="11"/>
      <c r="O15" s="11"/>
    </row>
    <row r="16" spans="1:22" ht="15.75" thickBot="1" x14ac:dyDescent="0.3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</row>
    <row r="17" spans="1:19" ht="35.25" customHeight="1" thickBot="1" x14ac:dyDescent="0.4">
      <c r="A17" s="11"/>
      <c r="B17" s="19" t="s">
        <v>21</v>
      </c>
      <c r="C17" s="88" t="s">
        <v>31</v>
      </c>
      <c r="D17" s="89"/>
      <c r="E17" s="89"/>
      <c r="F17" s="90"/>
      <c r="G17" s="20" t="s">
        <v>19</v>
      </c>
      <c r="H17" s="21" t="s">
        <v>20</v>
      </c>
      <c r="I17" s="11"/>
      <c r="J17" s="11"/>
      <c r="K17" s="30" t="s">
        <v>54</v>
      </c>
      <c r="L17" s="30" t="s">
        <v>55</v>
      </c>
      <c r="M17" s="30" t="s">
        <v>56</v>
      </c>
      <c r="N17" s="30" t="s">
        <v>73</v>
      </c>
      <c r="O17" s="30" t="s">
        <v>74</v>
      </c>
    </row>
    <row r="18" spans="1:19" s="2" customFormat="1" ht="21.95" customHeight="1" thickBot="1" x14ac:dyDescent="0.3">
      <c r="A18" s="22"/>
      <c r="B18" s="23">
        <v>1</v>
      </c>
      <c r="C18" s="124" t="s">
        <v>33</v>
      </c>
      <c r="D18" s="125"/>
      <c r="E18" s="125"/>
      <c r="F18" s="126"/>
      <c r="G18" s="45"/>
      <c r="H18" s="46"/>
      <c r="I18" s="22"/>
      <c r="J18" s="22"/>
      <c r="K18" s="7" t="s">
        <v>67</v>
      </c>
      <c r="L18" s="7" t="b">
        <v>1</v>
      </c>
      <c r="M18" s="11"/>
      <c r="N18" s="11"/>
      <c r="O18" s="22"/>
    </row>
    <row r="19" spans="1:19" s="2" customFormat="1" ht="21.95" customHeight="1" thickBot="1" x14ac:dyDescent="0.3">
      <c r="A19" s="22"/>
      <c r="B19" s="24">
        <v>2</v>
      </c>
      <c r="C19" s="114" t="s">
        <v>34</v>
      </c>
      <c r="D19" s="115"/>
      <c r="E19" s="115"/>
      <c r="F19" s="116"/>
      <c r="G19" s="10"/>
      <c r="H19" s="9"/>
      <c r="I19" s="22"/>
      <c r="J19" s="22"/>
      <c r="K19" s="7" t="b">
        <v>0</v>
      </c>
      <c r="L19" s="7" t="b">
        <v>0</v>
      </c>
      <c r="M19" s="11">
        <f t="shared" ref="M19:N34" si="0">IF((K19=FALSE),0,1)</f>
        <v>0</v>
      </c>
      <c r="N19" s="11">
        <f t="shared" si="0"/>
        <v>0</v>
      </c>
      <c r="O19" s="51">
        <f>N19</f>
        <v>0</v>
      </c>
    </row>
    <row r="20" spans="1:19" s="2" customFormat="1" ht="33" customHeight="1" thickBot="1" x14ac:dyDescent="0.3">
      <c r="A20" s="22"/>
      <c r="B20" s="24">
        <v>3</v>
      </c>
      <c r="C20" s="60" t="s">
        <v>39</v>
      </c>
      <c r="D20" s="61"/>
      <c r="E20" s="61"/>
      <c r="F20" s="62"/>
      <c r="G20" s="10"/>
      <c r="H20" s="9"/>
      <c r="I20" s="22"/>
      <c r="J20" s="22"/>
      <c r="K20" s="7" t="b">
        <v>0</v>
      </c>
      <c r="L20" s="7" t="b">
        <v>0</v>
      </c>
      <c r="M20" s="11">
        <f t="shared" si="0"/>
        <v>0</v>
      </c>
      <c r="N20" s="11">
        <f t="shared" si="0"/>
        <v>0</v>
      </c>
      <c r="O20" s="51">
        <f t="shared" ref="O20:O34" si="1">N20</f>
        <v>0</v>
      </c>
    </row>
    <row r="21" spans="1:19" s="2" customFormat="1" ht="45" customHeight="1" thickBot="1" x14ac:dyDescent="0.3">
      <c r="A21" s="22"/>
      <c r="B21" s="24">
        <v>4</v>
      </c>
      <c r="C21" s="135" t="s">
        <v>35</v>
      </c>
      <c r="D21" s="136"/>
      <c r="E21" s="136"/>
      <c r="F21" s="137"/>
      <c r="G21" s="45"/>
      <c r="H21" s="46"/>
      <c r="I21" s="22"/>
      <c r="J21" s="22"/>
      <c r="K21" s="7" t="b">
        <v>1</v>
      </c>
      <c r="L21" s="7" t="b">
        <v>1</v>
      </c>
      <c r="M21" s="11"/>
      <c r="N21" s="11"/>
      <c r="O21" s="51">
        <f t="shared" si="1"/>
        <v>0</v>
      </c>
      <c r="P21" s="130"/>
      <c r="Q21" s="130"/>
      <c r="R21" s="130"/>
      <c r="S21" s="130"/>
    </row>
    <row r="22" spans="1:19" s="2" customFormat="1" ht="21.95" customHeight="1" thickBot="1" x14ac:dyDescent="0.3">
      <c r="A22" s="22"/>
      <c r="B22" s="24">
        <v>5</v>
      </c>
      <c r="C22" s="60" t="s">
        <v>36</v>
      </c>
      <c r="D22" s="61"/>
      <c r="E22" s="61"/>
      <c r="F22" s="62"/>
      <c r="G22" s="8"/>
      <c r="H22" s="9"/>
      <c r="I22" s="22"/>
      <c r="J22" s="22"/>
      <c r="K22" s="7" t="b">
        <v>0</v>
      </c>
      <c r="L22" s="7" t="b">
        <v>0</v>
      </c>
      <c r="M22" s="11">
        <f t="shared" si="0"/>
        <v>0</v>
      </c>
      <c r="N22" s="11">
        <f t="shared" si="0"/>
        <v>0</v>
      </c>
      <c r="O22" s="51">
        <f t="shared" si="1"/>
        <v>0</v>
      </c>
    </row>
    <row r="23" spans="1:19" s="2" customFormat="1" ht="21.95" customHeight="1" thickBot="1" x14ac:dyDescent="0.3">
      <c r="A23" s="22"/>
      <c r="B23" s="24">
        <v>6</v>
      </c>
      <c r="C23" s="124" t="s">
        <v>46</v>
      </c>
      <c r="D23" s="125"/>
      <c r="E23" s="125"/>
      <c r="F23" s="126"/>
      <c r="G23" s="45"/>
      <c r="H23" s="46"/>
      <c r="I23" s="22"/>
      <c r="J23" s="22"/>
      <c r="K23" s="7" t="b">
        <v>0</v>
      </c>
      <c r="L23" s="7" t="b">
        <v>1</v>
      </c>
      <c r="M23" s="11"/>
      <c r="N23" s="11"/>
      <c r="O23" s="51">
        <f t="shared" si="1"/>
        <v>0</v>
      </c>
    </row>
    <row r="24" spans="1:19" s="2" customFormat="1" ht="21.95" customHeight="1" thickBot="1" x14ac:dyDescent="0.3">
      <c r="A24" s="22"/>
      <c r="B24" s="24">
        <v>7</v>
      </c>
      <c r="C24" s="60" t="s">
        <v>76</v>
      </c>
      <c r="D24" s="61"/>
      <c r="E24" s="61"/>
      <c r="F24" s="62"/>
      <c r="G24" s="8"/>
      <c r="H24" s="9"/>
      <c r="I24" s="22"/>
      <c r="J24" s="22"/>
      <c r="K24" s="7" t="b">
        <v>0</v>
      </c>
      <c r="L24" s="7" t="b">
        <v>0</v>
      </c>
      <c r="M24" s="11">
        <f t="shared" ref="M24" si="2">IF((K24=FALSE),0,1)</f>
        <v>0</v>
      </c>
      <c r="N24" s="11">
        <f t="shared" ref="N24" si="3">IF((L24=FALSE),0,1)</f>
        <v>0</v>
      </c>
      <c r="O24" s="51"/>
      <c r="P24" s="130"/>
      <c r="Q24" s="130"/>
      <c r="R24" s="130"/>
      <c r="S24" s="130"/>
    </row>
    <row r="25" spans="1:19" s="2" customFormat="1" ht="33" customHeight="1" thickBot="1" x14ac:dyDescent="0.3">
      <c r="A25" s="22"/>
      <c r="B25" s="24">
        <v>8</v>
      </c>
      <c r="C25" s="60" t="s">
        <v>77</v>
      </c>
      <c r="D25" s="61"/>
      <c r="E25" s="61"/>
      <c r="F25" s="62"/>
      <c r="G25" s="33"/>
      <c r="H25" s="47" t="s">
        <v>40</v>
      </c>
      <c r="I25" s="22"/>
      <c r="J25" s="22"/>
      <c r="K25" s="7"/>
      <c r="L25" s="7"/>
      <c r="M25" s="11">
        <f>IF(G25="",0,1)</f>
        <v>0</v>
      </c>
      <c r="N25" s="11">
        <f t="shared" si="0"/>
        <v>0</v>
      </c>
      <c r="O25" s="51">
        <f t="shared" si="1"/>
        <v>0</v>
      </c>
      <c r="P25" s="130"/>
      <c r="Q25" s="130"/>
      <c r="R25" s="130"/>
      <c r="S25" s="130"/>
    </row>
    <row r="26" spans="1:19" s="2" customFormat="1" ht="21.95" customHeight="1" thickBot="1" x14ac:dyDescent="0.3">
      <c r="A26" s="22"/>
      <c r="B26" s="24">
        <v>9</v>
      </c>
      <c r="C26" s="60" t="s">
        <v>37</v>
      </c>
      <c r="D26" s="61"/>
      <c r="E26" s="61"/>
      <c r="F26" s="62"/>
      <c r="G26" s="8"/>
      <c r="H26" s="9"/>
      <c r="I26" s="22"/>
      <c r="J26" s="22"/>
      <c r="K26" s="7" t="b">
        <v>0</v>
      </c>
      <c r="L26" s="7" t="b">
        <v>0</v>
      </c>
      <c r="M26" s="11">
        <f t="shared" si="0"/>
        <v>0</v>
      </c>
      <c r="N26" s="11">
        <f t="shared" si="0"/>
        <v>0</v>
      </c>
      <c r="O26" s="51">
        <f t="shared" si="1"/>
        <v>0</v>
      </c>
      <c r="P26" s="4"/>
      <c r="Q26" s="5"/>
      <c r="R26" s="5"/>
      <c r="S26" s="5"/>
    </row>
    <row r="27" spans="1:19" s="2" customFormat="1" ht="21.95" customHeight="1" thickBot="1" x14ac:dyDescent="0.3">
      <c r="A27" s="22"/>
      <c r="B27" s="24">
        <v>10</v>
      </c>
      <c r="C27" s="60" t="s">
        <v>38</v>
      </c>
      <c r="D27" s="61"/>
      <c r="E27" s="61"/>
      <c r="F27" s="62"/>
      <c r="G27" s="8"/>
      <c r="H27" s="9"/>
      <c r="I27" s="22"/>
      <c r="J27" s="22"/>
      <c r="K27" s="7" t="b">
        <v>0</v>
      </c>
      <c r="L27" s="7" t="b">
        <v>0</v>
      </c>
      <c r="M27" s="11">
        <f t="shared" si="0"/>
        <v>0</v>
      </c>
      <c r="N27" s="11">
        <f t="shared" si="0"/>
        <v>0</v>
      </c>
      <c r="O27" s="51">
        <f t="shared" si="1"/>
        <v>0</v>
      </c>
      <c r="P27" s="6"/>
      <c r="Q27" s="6"/>
      <c r="R27" s="6"/>
      <c r="S27" s="6"/>
    </row>
    <row r="28" spans="1:19" s="2" customFormat="1" ht="21.95" customHeight="1" thickBot="1" x14ac:dyDescent="0.3">
      <c r="A28" s="22"/>
      <c r="B28" s="24">
        <v>11</v>
      </c>
      <c r="C28" s="131" t="s">
        <v>41</v>
      </c>
      <c r="D28" s="131"/>
      <c r="E28" s="131"/>
      <c r="F28" s="131"/>
      <c r="G28" s="8"/>
      <c r="H28" s="9"/>
      <c r="I28" s="22"/>
      <c r="J28" s="22"/>
      <c r="K28" s="7" t="b">
        <v>0</v>
      </c>
      <c r="L28" s="7" t="b">
        <v>0</v>
      </c>
      <c r="M28" s="11">
        <f t="shared" si="0"/>
        <v>0</v>
      </c>
      <c r="N28" s="11">
        <f t="shared" si="0"/>
        <v>0</v>
      </c>
      <c r="O28" s="51">
        <f t="shared" si="1"/>
        <v>0</v>
      </c>
    </row>
    <row r="29" spans="1:19" s="2" customFormat="1" ht="21.95" customHeight="1" thickBot="1" x14ac:dyDescent="0.3">
      <c r="A29" s="22"/>
      <c r="B29" s="24"/>
      <c r="C29" s="127" t="s">
        <v>66</v>
      </c>
      <c r="D29" s="128"/>
      <c r="E29" s="128"/>
      <c r="F29" s="128"/>
      <c r="G29" s="128"/>
      <c r="H29" s="129"/>
      <c r="I29" s="22"/>
      <c r="J29" s="22"/>
      <c r="K29" s="7"/>
      <c r="L29" s="7"/>
      <c r="M29" s="11"/>
      <c r="N29" s="11"/>
      <c r="O29" s="51">
        <f t="shared" si="1"/>
        <v>0</v>
      </c>
    </row>
    <row r="30" spans="1:19" s="2" customFormat="1" ht="21.95" customHeight="1" thickBot="1" x14ac:dyDescent="0.3">
      <c r="A30" s="22"/>
      <c r="B30" s="24">
        <v>12</v>
      </c>
      <c r="C30" s="114" t="s">
        <v>42</v>
      </c>
      <c r="D30" s="115"/>
      <c r="E30" s="115"/>
      <c r="F30" s="116"/>
      <c r="G30" s="8"/>
      <c r="H30" s="9"/>
      <c r="I30" s="22"/>
      <c r="J30" s="22"/>
      <c r="K30" s="7" t="b">
        <v>0</v>
      </c>
      <c r="L30" s="7" t="b">
        <v>0</v>
      </c>
      <c r="M30" s="11">
        <f t="shared" si="0"/>
        <v>0</v>
      </c>
      <c r="N30" s="11">
        <f t="shared" si="0"/>
        <v>0</v>
      </c>
      <c r="O30" s="51">
        <f t="shared" si="1"/>
        <v>0</v>
      </c>
    </row>
    <row r="31" spans="1:19" s="2" customFormat="1" ht="21.95" customHeight="1" thickBot="1" x14ac:dyDescent="0.3">
      <c r="A31" s="22"/>
      <c r="B31" s="24">
        <v>13</v>
      </c>
      <c r="C31" s="114" t="s">
        <v>43</v>
      </c>
      <c r="D31" s="115"/>
      <c r="E31" s="115"/>
      <c r="F31" s="116"/>
      <c r="G31" s="8"/>
      <c r="H31" s="9"/>
      <c r="I31" s="22"/>
      <c r="J31" s="22"/>
      <c r="K31" s="7" t="b">
        <v>0</v>
      </c>
      <c r="L31" s="7" t="b">
        <v>0</v>
      </c>
      <c r="M31" s="11">
        <f t="shared" si="0"/>
        <v>0</v>
      </c>
      <c r="N31" s="11">
        <f t="shared" si="0"/>
        <v>0</v>
      </c>
      <c r="O31" s="51">
        <f t="shared" si="1"/>
        <v>0</v>
      </c>
    </row>
    <row r="32" spans="1:19" s="2" customFormat="1" ht="21.95" customHeight="1" thickBot="1" x14ac:dyDescent="0.3">
      <c r="A32" s="22"/>
      <c r="B32" s="24">
        <v>14</v>
      </c>
      <c r="C32" s="114" t="s">
        <v>44</v>
      </c>
      <c r="D32" s="115"/>
      <c r="E32" s="115"/>
      <c r="F32" s="116"/>
      <c r="G32" s="8"/>
      <c r="H32" s="9"/>
      <c r="I32" s="22"/>
      <c r="J32" s="22"/>
      <c r="K32" s="7" t="b">
        <v>0</v>
      </c>
      <c r="L32" s="7" t="b">
        <v>0</v>
      </c>
      <c r="M32" s="11">
        <f t="shared" si="0"/>
        <v>0</v>
      </c>
      <c r="N32" s="11">
        <f t="shared" si="0"/>
        <v>0</v>
      </c>
      <c r="O32" s="51">
        <f t="shared" si="1"/>
        <v>0</v>
      </c>
    </row>
    <row r="33" spans="1:15" s="2" customFormat="1" ht="21.95" customHeight="1" thickBot="1" x14ac:dyDescent="0.3">
      <c r="A33" s="22"/>
      <c r="B33" s="24">
        <v>15</v>
      </c>
      <c r="C33" s="114" t="s">
        <v>45</v>
      </c>
      <c r="D33" s="115"/>
      <c r="E33" s="115"/>
      <c r="F33" s="116"/>
      <c r="G33" s="8"/>
      <c r="H33" s="9"/>
      <c r="I33" s="22"/>
      <c r="J33" s="22"/>
      <c r="K33" s="7" t="b">
        <v>0</v>
      </c>
      <c r="L33" s="7" t="b">
        <v>0</v>
      </c>
      <c r="M33" s="11">
        <f t="shared" si="0"/>
        <v>0</v>
      </c>
      <c r="N33" s="11">
        <f t="shared" si="0"/>
        <v>0</v>
      </c>
      <c r="O33" s="51">
        <f t="shared" si="1"/>
        <v>0</v>
      </c>
    </row>
    <row r="34" spans="1:15" s="2" customFormat="1" ht="21.95" customHeight="1" thickBot="1" x14ac:dyDescent="0.3">
      <c r="A34" s="22"/>
      <c r="B34" s="24">
        <v>16</v>
      </c>
      <c r="C34" s="114" t="s">
        <v>47</v>
      </c>
      <c r="D34" s="115"/>
      <c r="E34" s="115"/>
      <c r="F34" s="116"/>
      <c r="G34" s="8"/>
      <c r="H34" s="9"/>
      <c r="I34" s="22"/>
      <c r="J34" s="22"/>
      <c r="K34" s="7" t="b">
        <v>0</v>
      </c>
      <c r="L34" s="7" t="b">
        <v>0</v>
      </c>
      <c r="M34" s="11">
        <f t="shared" si="0"/>
        <v>0</v>
      </c>
      <c r="N34" s="11">
        <f t="shared" si="0"/>
        <v>0</v>
      </c>
      <c r="O34" s="51">
        <f t="shared" si="1"/>
        <v>0</v>
      </c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7" t="s">
        <v>86</v>
      </c>
      <c r="C36" s="118"/>
      <c r="D36" s="69"/>
      <c r="E36" s="70"/>
      <c r="F36" s="70"/>
      <c r="G36" s="70"/>
      <c r="H36" s="7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9"/>
      <c r="C37" s="120"/>
      <c r="D37" s="72"/>
      <c r="E37" s="73"/>
      <c r="F37" s="73"/>
      <c r="G37" s="73"/>
      <c r="H37" s="74"/>
      <c r="I37" s="11"/>
      <c r="J37" s="11"/>
      <c r="K37" s="11"/>
      <c r="L37" s="11"/>
      <c r="M37" s="11"/>
      <c r="N37" s="11"/>
      <c r="O37" s="11"/>
    </row>
    <row r="38" spans="1:15" ht="32.25" customHeight="1" x14ac:dyDescent="0.25">
      <c r="A38" s="11"/>
      <c r="B38" s="121"/>
      <c r="C38" s="122"/>
      <c r="D38" s="75"/>
      <c r="E38" s="76"/>
      <c r="F38" s="76"/>
      <c r="G38" s="76"/>
      <c r="H38" s="77"/>
      <c r="I38" s="11"/>
      <c r="J38" s="11"/>
      <c r="K38" s="11" t="s">
        <v>60</v>
      </c>
      <c r="L38" s="11"/>
      <c r="M38" s="11">
        <f>SUM(M19:M28)</f>
        <v>0</v>
      </c>
      <c r="N38" s="11">
        <f>SUM(N19:N28)</f>
        <v>0</v>
      </c>
      <c r="O38" s="11">
        <f>SUM(O19:O28)</f>
        <v>0</v>
      </c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61</v>
      </c>
      <c r="L39" s="11"/>
      <c r="M39" s="11">
        <f>SUM(M30:M34)</f>
        <v>0</v>
      </c>
      <c r="N39" s="11">
        <f>SUM(N30:N34)</f>
        <v>0</v>
      </c>
      <c r="O39" s="11"/>
    </row>
    <row r="40" spans="1:15" ht="20.25" customHeight="1" x14ac:dyDescent="0.25">
      <c r="A40" s="11"/>
      <c r="B40" s="105" t="s">
        <v>51</v>
      </c>
      <c r="C40" s="106"/>
      <c r="D40" s="107"/>
      <c r="E40" s="78"/>
      <c r="F40" s="79"/>
      <c r="G40" s="79"/>
      <c r="H40" s="80"/>
      <c r="I40" s="11"/>
      <c r="J40" s="11"/>
      <c r="K40" s="11"/>
      <c r="L40" s="11"/>
      <c r="M40" s="11"/>
      <c r="N40" s="11"/>
      <c r="O40" s="11"/>
    </row>
    <row r="41" spans="1:15" ht="24.75" customHeight="1" x14ac:dyDescent="0.25">
      <c r="A41" s="11"/>
      <c r="B41" s="108"/>
      <c r="C41" s="109"/>
      <c r="D41" s="110"/>
      <c r="E41" s="81"/>
      <c r="F41" s="82"/>
      <c r="G41" s="82"/>
      <c r="H41" s="83"/>
      <c r="I41" s="11"/>
      <c r="J41" s="11"/>
      <c r="K41" s="11"/>
      <c r="L41" s="11"/>
      <c r="M41" s="11"/>
      <c r="N41" s="11"/>
      <c r="O41" s="11"/>
    </row>
    <row r="42" spans="1:15" ht="18" x14ac:dyDescent="0.25">
      <c r="A42" s="11"/>
      <c r="B42" s="11"/>
      <c r="C42" s="11"/>
      <c r="D42" s="11"/>
      <c r="E42" s="11"/>
      <c r="F42" s="31" t="s">
        <v>48</v>
      </c>
      <c r="G42" s="11"/>
      <c r="H42" s="11"/>
      <c r="I42" s="11"/>
      <c r="J42" s="11"/>
      <c r="K42" s="11"/>
      <c r="L42" s="11"/>
      <c r="M42" s="32"/>
      <c r="N42" s="32"/>
      <c r="O42" s="11"/>
    </row>
    <row r="43" spans="1:15" ht="11.25" customHeight="1" x14ac:dyDescent="0.25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44.25" customHeight="1" x14ac:dyDescent="0.25">
      <c r="A44" s="11"/>
      <c r="B44" s="102" t="s">
        <v>50</v>
      </c>
      <c r="C44" s="103"/>
      <c r="D44" s="104"/>
      <c r="E44" s="111"/>
      <c r="F44" s="112"/>
      <c r="G44" s="112"/>
      <c r="H44" s="113"/>
      <c r="I44" s="11"/>
      <c r="J44" s="11"/>
      <c r="K44" s="11"/>
      <c r="L44" s="11"/>
      <c r="M44" s="11"/>
      <c r="N44" s="11"/>
      <c r="O44" s="11"/>
    </row>
    <row r="45" spans="1:15" ht="18" x14ac:dyDescent="0.25">
      <c r="A45" s="11"/>
      <c r="B45" s="11"/>
      <c r="C45" s="11"/>
      <c r="D45" s="11"/>
      <c r="E45" s="11"/>
      <c r="F45" s="31" t="s">
        <v>48</v>
      </c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8" x14ac:dyDescent="0.25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41"/>
      <c r="B47" s="42" t="s">
        <v>30</v>
      </c>
      <c r="C47" s="43"/>
      <c r="D47" s="43"/>
      <c r="E47" s="44"/>
      <c r="F47" s="44"/>
      <c r="G47" s="44"/>
      <c r="H47" s="44"/>
      <c r="I47" s="44"/>
    </row>
    <row r="48" spans="1:15" ht="8.25" customHeight="1" x14ac:dyDescent="0.25">
      <c r="A48" s="41"/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34"/>
      <c r="B49" s="37" t="s">
        <v>27</v>
      </c>
      <c r="C49" s="38"/>
      <c r="D49" s="48" t="s">
        <v>69</v>
      </c>
      <c r="E49" s="34"/>
      <c r="F49" s="39" t="s">
        <v>26</v>
      </c>
      <c r="G49" s="49" t="s">
        <v>24</v>
      </c>
      <c r="H49" s="40"/>
      <c r="I49" s="34"/>
    </row>
    <row r="50" spans="1:9" ht="7.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</row>
    <row r="51" spans="1:9" ht="15.75" customHeight="1" x14ac:dyDescent="0.25">
      <c r="A51" s="34"/>
      <c r="B51" s="40" t="s">
        <v>25</v>
      </c>
      <c r="C51" s="40"/>
      <c r="D51" s="50" t="s">
        <v>28</v>
      </c>
      <c r="E51" s="34"/>
      <c r="F51" s="39" t="s">
        <v>64</v>
      </c>
      <c r="G51" s="50" t="s">
        <v>70</v>
      </c>
      <c r="H51" s="40"/>
      <c r="I51" s="34"/>
    </row>
    <row r="53" spans="1:9" ht="9" customHeight="1" x14ac:dyDescent="0.25">
      <c r="D53" s="3"/>
    </row>
  </sheetData>
  <sheetProtection sheet="1" objects="1" scenarios="1" selectLockedCells="1"/>
  <mergeCells count="38">
    <mergeCell ref="P12:V12"/>
    <mergeCell ref="B13:H13"/>
    <mergeCell ref="C23:F23"/>
    <mergeCell ref="C34:F34"/>
    <mergeCell ref="C29:H29"/>
    <mergeCell ref="P24:S24"/>
    <mergeCell ref="P25:S25"/>
    <mergeCell ref="C28:F28"/>
    <mergeCell ref="B15:H15"/>
    <mergeCell ref="C18:F18"/>
    <mergeCell ref="C20:F20"/>
    <mergeCell ref="P21:S21"/>
    <mergeCell ref="C22:F22"/>
    <mergeCell ref="C17:F17"/>
    <mergeCell ref="C19:F19"/>
    <mergeCell ref="C21:F21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E7:H7"/>
    <mergeCell ref="C26:F26"/>
    <mergeCell ref="C27:F27"/>
    <mergeCell ref="B11:E11"/>
    <mergeCell ref="B12:H12"/>
    <mergeCell ref="B14:H14"/>
  </mergeCells>
  <conditionalFormatting sqref="G25">
    <cfRule type="expression" dxfId="15" priority="10">
      <formula>M25&gt;0</formula>
    </cfRule>
  </conditionalFormatting>
  <conditionalFormatting sqref="E5:H7">
    <cfRule type="containsText" dxfId="14" priority="33" operator="containsText" text="alles ok">
      <formula>NOT(ISERROR(SEARCH("alles ok",E5)))</formula>
    </cfRule>
    <cfRule type="containsText" dxfId="13" priority="34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12" priority="9" operator="greaterThan">
      <formula>0</formula>
    </cfRule>
  </conditionalFormatting>
  <conditionalFormatting sqref="H30:H34 H19:H20 H22 H24:H28">
    <cfRule type="expression" dxfId="11" priority="22" stopIfTrue="1">
      <formula>L19</formula>
    </cfRule>
  </conditionalFormatting>
  <conditionalFormatting sqref="G19:G20 G22 G24:G28">
    <cfRule type="expression" dxfId="10" priority="23">
      <formula>K19</formula>
    </cfRule>
  </conditionalFormatting>
  <conditionalFormatting sqref="G19:G20 G22 G24 G26:G28 G30:G34">
    <cfRule type="expression" dxfId="9" priority="8">
      <formula>L19</formula>
    </cfRule>
  </conditionalFormatting>
  <conditionalFormatting sqref="H19:H20 H22 H24 H26:H28 H30:H34">
    <cfRule type="expression" dxfId="8" priority="7">
      <formula>K19</formula>
    </cfRule>
  </conditionalFormatting>
  <conditionalFormatting sqref="G30:G34">
    <cfRule type="expression" dxfId="7" priority="6">
      <formula>K30</formula>
    </cfRule>
  </conditionalFormatting>
  <conditionalFormatting sqref="E6:E7">
    <cfRule type="containsText" dxfId="6" priority="32" operator="containsText" text="Mindestens eine Empfehlung nicht umgesetzt">
      <formula>NOT(ISERROR(SEARCH("Mindestens eine Empfehlung nicht umgesetzt",E6)))</formula>
    </cfRule>
  </conditionalFormatting>
  <conditionalFormatting sqref="E5">
    <cfRule type="cellIs" dxfId="5" priority="5" operator="equal">
      <formula>"Mindestens ein Verstoß"</formula>
    </cfRule>
  </conditionalFormatting>
  <conditionalFormatting sqref="H19:H20 H22 H24 H26:H28">
    <cfRule type="expression" dxfId="4" priority="21">
      <formula>L19</formula>
    </cfRule>
  </conditionalFormatting>
  <conditionalFormatting sqref="H30:H34">
    <cfRule type="expression" dxfId="3" priority="4">
      <formula>L30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hyperlinks>
    <hyperlink ref="D51" r:id="rId1"/>
    <hyperlink ref="D49" r:id="rId2"/>
    <hyperlink ref="G49" r:id="rId3"/>
    <hyperlink ref="G51" r:id="rId4"/>
  </hyperlinks>
  <pageMargins left="0.7" right="0.7" top="0.78740157499999996" bottom="0.78740157499999996" header="0.3" footer="0.3"/>
  <pageSetup paperSize="9" scale="65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8" name="Check Box 2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" name="Check Box 3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" name="Check Box 5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9525</xdr:rowOff>
                  </from>
                  <to>
                    <xdr:col>6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1" name="Check Box 6">
              <controlPr defaultSize="0" autoFill="0" autoLine="0" autoPict="0">
                <anchor moveWithCells="1">
                  <from>
                    <xdr:col>6</xdr:col>
                    <xdr:colOff>247650</xdr:colOff>
                    <xdr:row>23</xdr:row>
                    <xdr:rowOff>9525</xdr:rowOff>
                  </from>
                  <to>
                    <xdr:col>6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Check Box 8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Check Box 9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Check Box 10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7</xdr:col>
                    <xdr:colOff>247650</xdr:colOff>
                    <xdr:row>18</xdr:row>
                    <xdr:rowOff>9525</xdr:rowOff>
                  </from>
                  <to>
                    <xdr:col>7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7</xdr:col>
                    <xdr:colOff>247650</xdr:colOff>
                    <xdr:row>19</xdr:row>
                    <xdr:rowOff>9525</xdr:rowOff>
                  </from>
                  <to>
                    <xdr:col>7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7</xdr:col>
                    <xdr:colOff>247650</xdr:colOff>
                    <xdr:row>21</xdr:row>
                    <xdr:rowOff>9525</xdr:rowOff>
                  </from>
                  <to>
                    <xdr:col>7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7</xdr:col>
                    <xdr:colOff>247650</xdr:colOff>
                    <xdr:row>23</xdr:row>
                    <xdr:rowOff>9525</xdr:rowOff>
                  </from>
                  <to>
                    <xdr:col>7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6</xdr:col>
                    <xdr:colOff>247650</xdr:colOff>
                    <xdr:row>26</xdr:row>
                    <xdr:rowOff>9525</xdr:rowOff>
                  </from>
                  <to>
                    <xdr:col>6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7</xdr:col>
                    <xdr:colOff>247650</xdr:colOff>
                    <xdr:row>26</xdr:row>
                    <xdr:rowOff>9525</xdr:rowOff>
                  </from>
                  <to>
                    <xdr:col>7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6</xdr:col>
                    <xdr:colOff>247650</xdr:colOff>
                    <xdr:row>27</xdr:row>
                    <xdr:rowOff>9525</xdr:rowOff>
                  </from>
                  <to>
                    <xdr:col>6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7</xdr:col>
                    <xdr:colOff>247650</xdr:colOff>
                    <xdr:row>27</xdr:row>
                    <xdr:rowOff>9525</xdr:rowOff>
                  </from>
                  <to>
                    <xdr:col>7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Check Box 30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9525</xdr:rowOff>
                  </from>
                  <to>
                    <xdr:col>6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Check Box 31">
              <controlPr defaultSize="0" autoFill="0" autoLine="0" autoPict="0">
                <anchor moveWithCells="1">
                  <from>
                    <xdr:col>6</xdr:col>
                    <xdr:colOff>247650</xdr:colOff>
                    <xdr:row>23</xdr:row>
                    <xdr:rowOff>9525</xdr:rowOff>
                  </from>
                  <to>
                    <xdr:col>6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Check Box 33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Check Box 34">
              <controlPr defaultSize="0" autoFill="0" autoLine="0" autoPict="0">
                <anchor moveWithCells="1">
                  <from>
                    <xdr:col>6</xdr:col>
                    <xdr:colOff>247650</xdr:colOff>
                    <xdr:row>26</xdr:row>
                    <xdr:rowOff>9525</xdr:rowOff>
                  </from>
                  <to>
                    <xdr:col>6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6</xdr:col>
                    <xdr:colOff>247650</xdr:colOff>
                    <xdr:row>27</xdr:row>
                    <xdr:rowOff>9525</xdr:rowOff>
                  </from>
                  <to>
                    <xdr:col>6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7" name="Check Box 40">
              <controlPr defaultSize="0" autoFill="0" autoLine="0" autoPict="0">
                <anchor moveWithCells="1">
                  <from>
                    <xdr:col>7</xdr:col>
                    <xdr:colOff>247650</xdr:colOff>
                    <xdr:row>18</xdr:row>
                    <xdr:rowOff>9525</xdr:rowOff>
                  </from>
                  <to>
                    <xdr:col>7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8" name="Check Box 41">
              <controlPr defaultSize="0" autoFill="0" autoLine="0" autoPict="0">
                <anchor moveWithCells="1">
                  <from>
                    <xdr:col>7</xdr:col>
                    <xdr:colOff>247650</xdr:colOff>
                    <xdr:row>19</xdr:row>
                    <xdr:rowOff>9525</xdr:rowOff>
                  </from>
                  <to>
                    <xdr:col>7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9" name="Check Box 43">
              <controlPr defaultSize="0" autoFill="0" autoLine="0" autoPict="0">
                <anchor moveWithCells="1">
                  <from>
                    <xdr:col>7</xdr:col>
                    <xdr:colOff>247650</xdr:colOff>
                    <xdr:row>21</xdr:row>
                    <xdr:rowOff>9525</xdr:rowOff>
                  </from>
                  <to>
                    <xdr:col>7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0" name="Check Box 44">
              <controlPr defaultSize="0" autoFill="0" autoLine="0" autoPict="0">
                <anchor moveWithCells="1">
                  <from>
                    <xdr:col>7</xdr:col>
                    <xdr:colOff>247650</xdr:colOff>
                    <xdr:row>23</xdr:row>
                    <xdr:rowOff>9525</xdr:rowOff>
                  </from>
                  <to>
                    <xdr:col>7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1" name="Check Box 46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2" name="Check Box 47">
              <controlPr defaultSize="0" autoFill="0" autoLine="0" autoPict="0">
                <anchor moveWithCells="1">
                  <from>
                    <xdr:col>7</xdr:col>
                    <xdr:colOff>247650</xdr:colOff>
                    <xdr:row>26</xdr:row>
                    <xdr:rowOff>9525</xdr:rowOff>
                  </from>
                  <to>
                    <xdr:col>7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3" name="Check Box 48">
              <controlPr defaultSize="0" autoFill="0" autoLine="0" autoPict="0">
                <anchor moveWithCells="1">
                  <from>
                    <xdr:col>7</xdr:col>
                    <xdr:colOff>247650</xdr:colOff>
                    <xdr:row>27</xdr:row>
                    <xdr:rowOff>9525</xdr:rowOff>
                  </from>
                  <to>
                    <xdr:col>7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4" name="Check Box 49">
              <controlPr defaultSize="0" autoFill="0" autoLine="0" autoPict="0">
                <anchor moveWithCells="1">
                  <from>
                    <xdr:col>6</xdr:col>
                    <xdr:colOff>247650</xdr:colOff>
                    <xdr:row>29</xdr:row>
                    <xdr:rowOff>9525</xdr:rowOff>
                  </from>
                  <to>
                    <xdr:col>6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5" name="Check Box 50">
              <controlPr defaultSize="0" autoFill="0" autoLine="0" autoPict="0">
                <anchor moveWithCells="1">
                  <from>
                    <xdr:col>6</xdr:col>
                    <xdr:colOff>247650</xdr:colOff>
                    <xdr:row>30</xdr:row>
                    <xdr:rowOff>9525</xdr:rowOff>
                  </from>
                  <to>
                    <xdr:col>6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6" name="Check Box 51">
              <controlPr defaultSize="0" autoFill="0" autoLine="0" autoPict="0">
                <anchor moveWithCells="1">
                  <from>
                    <xdr:col>6</xdr:col>
                    <xdr:colOff>247650</xdr:colOff>
                    <xdr:row>31</xdr:row>
                    <xdr:rowOff>9525</xdr:rowOff>
                  </from>
                  <to>
                    <xdr:col>6</xdr:col>
                    <xdr:colOff>514350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7" name="Check Box 52">
              <controlPr defaultSize="0" autoFill="0" autoLine="0" autoPict="0">
                <anchor moveWithCells="1">
                  <from>
                    <xdr:col>6</xdr:col>
                    <xdr:colOff>247650</xdr:colOff>
                    <xdr:row>32</xdr:row>
                    <xdr:rowOff>9525</xdr:rowOff>
                  </from>
                  <to>
                    <xdr:col>6</xdr:col>
                    <xdr:colOff>514350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8" name="Check Box 54">
              <controlPr defaultSize="0" autoFill="0" autoLine="0" autoPict="0">
                <anchor moveWithCells="1">
                  <from>
                    <xdr:col>6</xdr:col>
                    <xdr:colOff>247650</xdr:colOff>
                    <xdr:row>33</xdr:row>
                    <xdr:rowOff>9525</xdr:rowOff>
                  </from>
                  <to>
                    <xdr:col>6</xdr:col>
                    <xdr:colOff>514350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9" name="Check Box 56">
              <controlPr defaultSize="0" autoFill="0" autoLine="0" autoPict="0">
                <anchor moveWithCells="1">
                  <from>
                    <xdr:col>7</xdr:col>
                    <xdr:colOff>247650</xdr:colOff>
                    <xdr:row>29</xdr:row>
                    <xdr:rowOff>9525</xdr:rowOff>
                  </from>
                  <to>
                    <xdr:col>7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0" name="Check Box 57">
              <controlPr defaultSize="0" autoFill="0" autoLine="0" autoPict="0">
                <anchor moveWithCells="1">
                  <from>
                    <xdr:col>7</xdr:col>
                    <xdr:colOff>247650</xdr:colOff>
                    <xdr:row>30</xdr:row>
                    <xdr:rowOff>9525</xdr:rowOff>
                  </from>
                  <to>
                    <xdr:col>7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1" name="Check Box 58">
              <controlPr defaultSize="0" autoFill="0" autoLine="0" autoPict="0">
                <anchor moveWithCells="1">
                  <from>
                    <xdr:col>7</xdr:col>
                    <xdr:colOff>247650</xdr:colOff>
                    <xdr:row>31</xdr:row>
                    <xdr:rowOff>9525</xdr:rowOff>
                  </from>
                  <to>
                    <xdr:col>7</xdr:col>
                    <xdr:colOff>514350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2" name="Check Box 59">
              <controlPr defaultSize="0" autoFill="0" autoLine="0" autoPict="0">
                <anchor moveWithCells="1">
                  <from>
                    <xdr:col>7</xdr:col>
                    <xdr:colOff>247650</xdr:colOff>
                    <xdr:row>32</xdr:row>
                    <xdr:rowOff>9525</xdr:rowOff>
                  </from>
                  <to>
                    <xdr:col>7</xdr:col>
                    <xdr:colOff>514350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3" name="Check Box 61">
              <controlPr defaultSize="0" autoFill="0" autoLine="0" autoPict="0">
                <anchor moveWithCells="1">
                  <from>
                    <xdr:col>7</xdr:col>
                    <xdr:colOff>247650</xdr:colOff>
                    <xdr:row>33</xdr:row>
                    <xdr:rowOff>9525</xdr:rowOff>
                  </from>
                  <to>
                    <xdr:col>7</xdr:col>
                    <xdr:colOff>514350</xdr:colOff>
                    <xdr:row>33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Klaus-admin</cp:lastModifiedBy>
  <cp:lastPrinted>2020-10-12T19:56:47Z</cp:lastPrinted>
  <dcterms:created xsi:type="dcterms:W3CDTF">2020-09-25T07:40:29Z</dcterms:created>
  <dcterms:modified xsi:type="dcterms:W3CDTF">2020-10-12T20:40:08Z</dcterms:modified>
</cp:coreProperties>
</file>