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inese\Documents\Erasmus MC\Maria's Projects\EyeBlink Project\"/>
    </mc:Choice>
  </mc:AlternateContent>
  <xr:revisionPtr revIDLastSave="0" documentId="13_ncr:1_{D50BF97C-2133-4473-AAD8-DB1B0799303A}" xr6:coauthVersionLast="47" xr6:coauthVersionMax="47" xr10:uidLastSave="{00000000-0000-0000-0000-000000000000}"/>
  <bookViews>
    <workbookView xWindow="-98" yWindow="-98" windowWidth="19396" windowHeight="11475" tabRatio="726" xr2:uid="{00000000-000D-0000-FFFF-FFFF00000000}"/>
  </bookViews>
  <sheets>
    <sheet name="HOW TO READ THIS SHEET" sheetId="7" r:id="rId1"/>
    <sheet name="5day_Eyeblink and locomotion" sheetId="1" r:id="rId2"/>
    <sheet name="10day_Eyeblink and locomotion" sheetId="11" r:id="rId3"/>
    <sheet name="5day_C-FOS_cortex" sheetId="2" r:id="rId4"/>
    <sheet name="10day_C-FOS_cortex" sheetId="8" r:id="rId5"/>
    <sheet name="5day_C-FOS_mid" sheetId="3" r:id="rId6"/>
    <sheet name="10day_C-FOS_mid" sheetId="9" r:id="rId7"/>
    <sheet name="5day_C-FOS_cerebellum" sheetId="4" r:id="rId8"/>
    <sheet name="10day_C-FOS_cerebellum" sheetId="10" r:id="rId9"/>
    <sheet name="5&amp;10day_Kendall correlation" sheetId="5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11" roundtripDataSignature="AMtx7mh8UtPQbQ2OjjESw02SgxQ98f0mbQ=="/>
    </ext>
  </extLst>
</workbook>
</file>

<file path=xl/calcChain.xml><?xml version="1.0" encoding="utf-8"?>
<calcChain xmlns="http://schemas.openxmlformats.org/spreadsheetml/2006/main">
  <c r="B13" i="11" l="1"/>
  <c r="C13" i="11"/>
  <c r="D13" i="11"/>
  <c r="E13" i="11"/>
  <c r="F13" i="11"/>
  <c r="G13" i="11"/>
  <c r="H13" i="11"/>
  <c r="I13" i="11"/>
  <c r="J13" i="11"/>
  <c r="K13" i="11"/>
  <c r="Z13" i="11"/>
  <c r="AA13" i="11"/>
  <c r="AB13" i="11"/>
  <c r="AC13" i="11"/>
  <c r="AD13" i="11"/>
  <c r="AE13" i="11"/>
  <c r="AF13" i="11"/>
  <c r="AG13" i="11"/>
  <c r="AH13" i="11"/>
  <c r="AI13" i="11"/>
  <c r="B25" i="11"/>
  <c r="C25" i="11"/>
  <c r="D25" i="11"/>
  <c r="E25" i="11"/>
  <c r="F25" i="11"/>
  <c r="G25" i="11"/>
  <c r="H25" i="11"/>
  <c r="I25" i="11"/>
  <c r="J25" i="11"/>
  <c r="K25" i="11"/>
  <c r="Z25" i="11"/>
  <c r="AA25" i="11"/>
  <c r="AB25" i="11"/>
  <c r="AC25" i="11"/>
  <c r="AD25" i="11"/>
  <c r="AE25" i="11"/>
  <c r="AF25" i="11"/>
  <c r="AG25" i="11"/>
  <c r="AH25" i="11"/>
  <c r="AI25" i="11"/>
  <c r="B37" i="11"/>
  <c r="C37" i="11"/>
  <c r="D37" i="11"/>
  <c r="E37" i="11"/>
  <c r="F37" i="11"/>
  <c r="G37" i="11"/>
  <c r="H37" i="11"/>
  <c r="I37" i="11"/>
  <c r="J37" i="11"/>
  <c r="K37" i="11"/>
  <c r="Z37" i="11"/>
  <c r="AA37" i="11"/>
  <c r="AB37" i="11"/>
  <c r="AC37" i="11"/>
  <c r="AD37" i="11"/>
  <c r="AE37" i="11"/>
  <c r="AF37" i="11"/>
  <c r="AG37" i="11"/>
  <c r="AH37" i="11"/>
  <c r="AI37" i="11"/>
  <c r="E22" i="10"/>
  <c r="F22" i="10"/>
  <c r="G22" i="10"/>
  <c r="H22" i="10"/>
  <c r="I22" i="10"/>
  <c r="J22" i="10"/>
  <c r="K22" i="10"/>
  <c r="L22" i="10"/>
  <c r="M22" i="10"/>
  <c r="N22" i="10"/>
  <c r="O22" i="10"/>
  <c r="P22" i="10"/>
  <c r="Q22" i="10"/>
  <c r="R22" i="10"/>
  <c r="S22" i="10"/>
  <c r="T22" i="10"/>
  <c r="U22" i="10"/>
  <c r="V22" i="10"/>
  <c r="W22" i="10"/>
  <c r="E23" i="10"/>
  <c r="F23" i="10"/>
  <c r="G23" i="10"/>
  <c r="H23" i="10"/>
  <c r="I23" i="10"/>
  <c r="J23" i="10"/>
  <c r="K23" i="10"/>
  <c r="L23" i="10"/>
  <c r="M23" i="10"/>
  <c r="N23" i="10"/>
  <c r="O23" i="10"/>
  <c r="P23" i="10"/>
  <c r="Q23" i="10"/>
  <c r="R23" i="10"/>
  <c r="S23" i="10"/>
  <c r="T23" i="10"/>
  <c r="U23" i="10"/>
  <c r="V23" i="10"/>
  <c r="W23" i="10"/>
  <c r="E21" i="9"/>
  <c r="F21" i="9"/>
  <c r="G21" i="9"/>
  <c r="H21" i="9"/>
  <c r="I21" i="9"/>
  <c r="J21" i="9"/>
  <c r="K21" i="9"/>
  <c r="L21" i="9"/>
  <c r="M21" i="9"/>
  <c r="N21" i="9"/>
  <c r="O21" i="9"/>
  <c r="P21" i="9"/>
  <c r="Q21" i="9"/>
  <c r="R21" i="9"/>
  <c r="S21" i="9"/>
  <c r="T21" i="9"/>
  <c r="U21" i="9"/>
  <c r="V21" i="9"/>
  <c r="W21" i="9"/>
  <c r="X21" i="9"/>
  <c r="Y21" i="9"/>
  <c r="Z21" i="9"/>
  <c r="E22" i="9"/>
  <c r="F22" i="9"/>
  <c r="G22" i="9"/>
  <c r="H22" i="9"/>
  <c r="I22" i="9"/>
  <c r="J22" i="9"/>
  <c r="K22" i="9"/>
  <c r="L22" i="9"/>
  <c r="M22" i="9"/>
  <c r="N22" i="9"/>
  <c r="O22" i="9"/>
  <c r="P22" i="9"/>
  <c r="Q22" i="9"/>
  <c r="R22" i="9"/>
  <c r="S22" i="9"/>
  <c r="T22" i="9"/>
  <c r="U22" i="9"/>
  <c r="V22" i="9"/>
  <c r="W22" i="9"/>
  <c r="X22" i="9"/>
  <c r="Y22" i="9"/>
  <c r="Z22" i="9"/>
  <c r="E22" i="8"/>
  <c r="F22" i="8"/>
  <c r="G22" i="8"/>
  <c r="H22" i="8"/>
  <c r="I22" i="8"/>
  <c r="J22" i="8"/>
  <c r="K22" i="8"/>
  <c r="L22" i="8"/>
  <c r="M22" i="8"/>
  <c r="N22" i="8"/>
  <c r="O22" i="8"/>
  <c r="P22" i="8"/>
  <c r="Q22" i="8"/>
  <c r="R22" i="8"/>
  <c r="S22" i="8"/>
  <c r="E23" i="8"/>
  <c r="F23" i="8"/>
  <c r="G23" i="8"/>
  <c r="H23" i="8"/>
  <c r="I23" i="8"/>
  <c r="J23" i="8"/>
  <c r="K23" i="8"/>
  <c r="L23" i="8"/>
  <c r="M23" i="8"/>
  <c r="N23" i="8"/>
  <c r="O23" i="8"/>
  <c r="P23" i="8"/>
  <c r="Q23" i="8"/>
  <c r="R23" i="8"/>
  <c r="S23" i="8"/>
  <c r="W57" i="4"/>
  <c r="V57" i="4"/>
  <c r="U57" i="4"/>
  <c r="T57" i="4"/>
  <c r="S57" i="4"/>
  <c r="R57" i="4"/>
  <c r="Q57" i="4"/>
  <c r="P57" i="4"/>
  <c r="O57" i="4"/>
  <c r="N57" i="4"/>
  <c r="M57" i="4"/>
  <c r="L57" i="4"/>
  <c r="K57" i="4"/>
  <c r="J57" i="4"/>
  <c r="I57" i="4"/>
  <c r="H57" i="4"/>
  <c r="G57" i="4"/>
  <c r="F57" i="4"/>
  <c r="E57" i="4"/>
  <c r="W56" i="4"/>
  <c r="V56" i="4"/>
  <c r="U56" i="4"/>
  <c r="T56" i="4"/>
  <c r="S56" i="4"/>
  <c r="R56" i="4"/>
  <c r="Q56" i="4"/>
  <c r="P56" i="4"/>
  <c r="O56" i="4"/>
  <c r="N56" i="4"/>
  <c r="M56" i="4"/>
  <c r="L56" i="4"/>
  <c r="K56" i="4"/>
  <c r="J56" i="4"/>
  <c r="I56" i="4"/>
  <c r="H56" i="4"/>
  <c r="G56" i="4"/>
  <c r="F56" i="4"/>
  <c r="E56" i="4"/>
  <c r="Z56" i="3"/>
  <c r="Y56" i="3"/>
  <c r="X56" i="3"/>
  <c r="W56" i="3"/>
  <c r="V56" i="3"/>
  <c r="U56" i="3"/>
  <c r="T56" i="3"/>
  <c r="S56" i="3"/>
  <c r="R56" i="3"/>
  <c r="Q56" i="3"/>
  <c r="P56" i="3"/>
  <c r="O56" i="3"/>
  <c r="N56" i="3"/>
  <c r="M56" i="3"/>
  <c r="L56" i="3"/>
  <c r="K56" i="3"/>
  <c r="J56" i="3"/>
  <c r="I56" i="3"/>
  <c r="H56" i="3"/>
  <c r="G56" i="3"/>
  <c r="F56" i="3"/>
  <c r="E56" i="3"/>
  <c r="Z55" i="3"/>
  <c r="Y55" i="3"/>
  <c r="X55" i="3"/>
  <c r="W55" i="3"/>
  <c r="V55" i="3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S56" i="2"/>
  <c r="R56" i="2"/>
  <c r="Q56" i="2"/>
  <c r="P56" i="2"/>
  <c r="O56" i="2"/>
  <c r="N56" i="2"/>
  <c r="M56" i="2"/>
  <c r="L56" i="2"/>
  <c r="K56" i="2"/>
  <c r="J56" i="2"/>
  <c r="I56" i="2"/>
  <c r="H56" i="2"/>
  <c r="G56" i="2"/>
  <c r="F56" i="2"/>
  <c r="E56" i="2"/>
  <c r="S55" i="2"/>
  <c r="R55" i="2"/>
  <c r="Q55" i="2"/>
  <c r="P55" i="2"/>
  <c r="O55" i="2"/>
  <c r="N55" i="2"/>
  <c r="M55" i="2"/>
  <c r="L55" i="2"/>
  <c r="K55" i="2"/>
  <c r="J55" i="2"/>
  <c r="I55" i="2"/>
  <c r="H55" i="2"/>
  <c r="G55" i="2"/>
  <c r="F55" i="2"/>
  <c r="E55" i="2"/>
  <c r="T57" i="1"/>
  <c r="T58" i="1" s="1"/>
  <c r="S57" i="1"/>
  <c r="S58" i="1" s="1"/>
  <c r="R57" i="1"/>
  <c r="R58" i="1" s="1"/>
  <c r="Q57" i="1"/>
  <c r="Q58" i="1" s="1"/>
  <c r="P57" i="1"/>
  <c r="P58" i="1" s="1"/>
  <c r="F57" i="1"/>
  <c r="F58" i="1" s="1"/>
  <c r="E57" i="1"/>
  <c r="E58" i="1" s="1"/>
  <c r="D57" i="1"/>
  <c r="D58" i="1" s="1"/>
  <c r="C57" i="1"/>
  <c r="C58" i="1" s="1"/>
  <c r="B57" i="1"/>
  <c r="B58" i="1" s="1"/>
  <c r="T56" i="1"/>
  <c r="S56" i="1"/>
  <c r="R56" i="1"/>
  <c r="Q56" i="1"/>
  <c r="P56" i="1"/>
  <c r="F56" i="1"/>
  <c r="E56" i="1"/>
  <c r="D56" i="1"/>
  <c r="C56" i="1"/>
  <c r="B56" i="1"/>
  <c r="T39" i="1"/>
  <c r="S39" i="1"/>
  <c r="R39" i="1"/>
  <c r="Q39" i="1"/>
  <c r="T38" i="1"/>
  <c r="S38" i="1"/>
  <c r="R38" i="1"/>
  <c r="Q38" i="1"/>
  <c r="P38" i="1"/>
  <c r="P39" i="1" s="1"/>
  <c r="F38" i="1"/>
  <c r="F39" i="1" s="1"/>
  <c r="E38" i="1"/>
  <c r="E39" i="1" s="1"/>
  <c r="D38" i="1"/>
  <c r="D39" i="1" s="1"/>
  <c r="C38" i="1"/>
  <c r="C39" i="1" s="1"/>
  <c r="B38" i="1"/>
  <c r="B39" i="1" s="1"/>
  <c r="T37" i="1"/>
  <c r="S37" i="1"/>
  <c r="R37" i="1"/>
  <c r="Q37" i="1"/>
  <c r="P37" i="1"/>
  <c r="F37" i="1"/>
  <c r="E37" i="1"/>
  <c r="D37" i="1"/>
  <c r="C37" i="1"/>
  <c r="B37" i="1"/>
  <c r="AH33" i="1"/>
  <c r="AH34" i="1" s="1"/>
  <c r="AG33" i="1"/>
  <c r="AG34" i="1" s="1"/>
  <c r="AF33" i="1"/>
  <c r="AF34" i="1" s="1"/>
  <c r="AE33" i="1"/>
  <c r="AE34" i="1" s="1"/>
  <c r="AD33" i="1"/>
  <c r="AD34" i="1" s="1"/>
  <c r="AH32" i="1"/>
  <c r="AG32" i="1"/>
  <c r="AF32" i="1"/>
  <c r="AE32" i="1"/>
  <c r="AD32" i="1"/>
  <c r="AO31" i="1"/>
  <c r="AO32" i="1" s="1"/>
  <c r="AN31" i="1"/>
  <c r="AN32" i="1" s="1"/>
  <c r="AM31" i="1"/>
  <c r="AM32" i="1" s="1"/>
  <c r="AL31" i="1"/>
  <c r="AL32" i="1" s="1"/>
  <c r="AK31" i="1"/>
  <c r="AK32" i="1" s="1"/>
  <c r="AO30" i="1"/>
  <c r="AN30" i="1"/>
  <c r="AM30" i="1"/>
  <c r="AL30" i="1"/>
  <c r="AK30" i="1"/>
  <c r="B21" i="1"/>
  <c r="T20" i="1"/>
  <c r="T21" i="1" s="1"/>
  <c r="S20" i="1"/>
  <c r="S21" i="1" s="1"/>
  <c r="R20" i="1"/>
  <c r="R21" i="1" s="1"/>
  <c r="Q20" i="1"/>
  <c r="Q21" i="1" s="1"/>
  <c r="P20" i="1"/>
  <c r="P21" i="1" s="1"/>
  <c r="F20" i="1"/>
  <c r="F21" i="1" s="1"/>
  <c r="E20" i="1"/>
  <c r="E21" i="1" s="1"/>
  <c r="D20" i="1"/>
  <c r="D21" i="1" s="1"/>
  <c r="C20" i="1"/>
  <c r="C21" i="1" s="1"/>
  <c r="B20" i="1"/>
  <c r="T19" i="1"/>
  <c r="S19" i="1"/>
  <c r="R19" i="1"/>
  <c r="Q19" i="1"/>
  <c r="P19" i="1"/>
  <c r="F19" i="1"/>
  <c r="E19" i="1"/>
  <c r="D19" i="1"/>
  <c r="C19" i="1"/>
  <c r="B19" i="1"/>
  <c r="AH15" i="1"/>
  <c r="AH16" i="1" s="1"/>
  <c r="AG15" i="1"/>
  <c r="AG16" i="1" s="1"/>
  <c r="AF15" i="1"/>
  <c r="AF16" i="1" s="1"/>
  <c r="AE15" i="1"/>
  <c r="AE16" i="1" s="1"/>
  <c r="AD15" i="1"/>
  <c r="AD16" i="1" s="1"/>
  <c r="AH14" i="1"/>
  <c r="AG14" i="1"/>
  <c r="AF14" i="1"/>
  <c r="AE14" i="1"/>
  <c r="AD14" i="1"/>
  <c r="AO13" i="1"/>
  <c r="AO14" i="1" s="1"/>
  <c r="AN13" i="1"/>
  <c r="AN14" i="1" s="1"/>
  <c r="AM13" i="1"/>
  <c r="AM14" i="1" s="1"/>
  <c r="AL13" i="1"/>
  <c r="AL14" i="1" s="1"/>
  <c r="AK13" i="1"/>
  <c r="AK14" i="1" s="1"/>
  <c r="AO12" i="1"/>
  <c r="AN12" i="1"/>
  <c r="AM12" i="1"/>
  <c r="AL12" i="1"/>
  <c r="AK12" i="1"/>
</calcChain>
</file>

<file path=xl/sharedStrings.xml><?xml version="1.0" encoding="utf-8"?>
<sst xmlns="http://schemas.openxmlformats.org/spreadsheetml/2006/main" count="1052" uniqueCount="181">
  <si>
    <t>B6 Females</t>
  </si>
  <si>
    <t>B6 Males</t>
  </si>
  <si>
    <t>B6CBAF1 Females</t>
  </si>
  <si>
    <t>B6CBAF1 Males</t>
  </si>
  <si>
    <t>CR amplitude</t>
  </si>
  <si>
    <t>mouse</t>
  </si>
  <si>
    <t>Session 1</t>
  </si>
  <si>
    <t>Session 2</t>
  </si>
  <si>
    <t>Session 3</t>
  </si>
  <si>
    <t>Session 4</t>
  </si>
  <si>
    <t>Session 5</t>
  </si>
  <si>
    <t>mean</t>
  </si>
  <si>
    <t>std</t>
  </si>
  <si>
    <t xml:space="preserve">mean </t>
  </si>
  <si>
    <t>sem</t>
  </si>
  <si>
    <t>CR percentage</t>
  </si>
  <si>
    <t>Speed right back paw (cm/s)</t>
  </si>
  <si>
    <t>Mouse</t>
  </si>
  <si>
    <t>Group</t>
  </si>
  <si>
    <t>Condition</t>
  </si>
  <si>
    <t>CR session 5</t>
  </si>
  <si>
    <t>VC</t>
  </si>
  <si>
    <t>MC</t>
  </si>
  <si>
    <t>AUD</t>
  </si>
  <si>
    <t>GU</t>
  </si>
  <si>
    <t>OLF</t>
  </si>
  <si>
    <t>SS</t>
  </si>
  <si>
    <t>ACA</t>
  </si>
  <si>
    <t>AI</t>
  </si>
  <si>
    <t>RSP</t>
  </si>
  <si>
    <t>TEA</t>
  </si>
  <si>
    <t>PIR</t>
  </si>
  <si>
    <t>HPF</t>
  </si>
  <si>
    <t>COA</t>
  </si>
  <si>
    <t>STR</t>
  </si>
  <si>
    <t>PAL</t>
  </si>
  <si>
    <t>FB6</t>
  </si>
  <si>
    <t>C</t>
  </si>
  <si>
    <t>P</t>
  </si>
  <si>
    <t>MB6</t>
  </si>
  <si>
    <t>FBAF</t>
  </si>
  <si>
    <t>MBAF</t>
  </si>
  <si>
    <t>median pseudos B6 only</t>
  </si>
  <si>
    <t>SC</t>
  </si>
  <si>
    <t>IC</t>
  </si>
  <si>
    <t>TRIG</t>
  </si>
  <si>
    <t>SN</t>
  </si>
  <si>
    <t>VTA</t>
  </si>
  <si>
    <t>MRN</t>
  </si>
  <si>
    <t>PAG</t>
  </si>
  <si>
    <t>NIII</t>
  </si>
  <si>
    <t>RN</t>
  </si>
  <si>
    <t>TRN</t>
  </si>
  <si>
    <t>PPN</t>
  </si>
  <si>
    <t>OPTN</t>
  </si>
  <si>
    <t>CU</t>
  </si>
  <si>
    <t>NTB</t>
  </si>
  <si>
    <t>DCN</t>
  </si>
  <si>
    <t>NVII</t>
  </si>
  <si>
    <t>IO</t>
  </si>
  <si>
    <t>PG</t>
  </si>
  <si>
    <t>SO</t>
  </si>
  <si>
    <t>RPN</t>
  </si>
  <si>
    <t>TH</t>
  </si>
  <si>
    <t>HY</t>
  </si>
  <si>
    <t>median cfos only learners</t>
  </si>
  <si>
    <t>median cfos only pseudo</t>
  </si>
  <si>
    <t>SIM</t>
  </si>
  <si>
    <t>ANcr1</t>
  </si>
  <si>
    <t>ANcr2</t>
  </si>
  <si>
    <t>PRM</t>
  </si>
  <si>
    <t>COPY</t>
  </si>
  <si>
    <t>PFL</t>
  </si>
  <si>
    <t>FL</t>
  </si>
  <si>
    <t>LI</t>
  </si>
  <si>
    <t>L II,III</t>
  </si>
  <si>
    <t>L IV,V</t>
  </si>
  <si>
    <t>L VI</t>
  </si>
  <si>
    <t>L VII</t>
  </si>
  <si>
    <t>L VIII</t>
  </si>
  <si>
    <t>IX</t>
  </si>
  <si>
    <t>L X</t>
  </si>
  <si>
    <t>FN</t>
  </si>
  <si>
    <t>IP</t>
  </si>
  <si>
    <t>DN</t>
  </si>
  <si>
    <t>VeCB</t>
  </si>
  <si>
    <t>median cfos only pseudos</t>
  </si>
  <si>
    <t>B6</t>
  </si>
  <si>
    <t>BAF</t>
  </si>
  <si>
    <t>NA</t>
  </si>
  <si>
    <t xml:space="preserve">CR amplitude </t>
  </si>
  <si>
    <t>green - high learners</t>
  </si>
  <si>
    <t>median high-learners B6 only</t>
  </si>
  <si>
    <t>median cfos only high-learners</t>
  </si>
  <si>
    <t>CR percentage, CR amplitude and Speed information per mouse per session. Sexes and Strains are sepparated</t>
  </si>
  <si>
    <r>
      <t xml:space="preserve">Density of CFOS expression controled for the size of the mesured brain area (see </t>
    </r>
    <r>
      <rPr>
        <b/>
        <sz val="11"/>
        <color rgb="FF000000"/>
        <rFont val="Calibri"/>
        <family val="2"/>
        <scheme val="minor"/>
      </rPr>
      <t>Supplementary Figure 1</t>
    </r>
    <r>
      <rPr>
        <sz val="11"/>
        <color rgb="FF000000"/>
        <rFont val="Calibri"/>
        <scheme val="minor"/>
      </rPr>
      <t>)</t>
    </r>
  </si>
  <si>
    <t>Legend</t>
  </si>
  <si>
    <r>
      <rPr>
        <b/>
        <sz val="11"/>
        <color rgb="FF000000"/>
        <rFont val="Calibri"/>
        <family val="2"/>
        <scheme val="minor"/>
      </rPr>
      <t>p</t>
    </r>
    <r>
      <rPr>
        <sz val="11"/>
        <color rgb="FF000000"/>
        <rFont val="Calibri"/>
        <scheme val="minor"/>
      </rPr>
      <t xml:space="preserve"> - pseudoconditioned</t>
    </r>
  </si>
  <si>
    <r>
      <rPr>
        <b/>
        <sz val="11"/>
        <color rgb="FF000000"/>
        <rFont val="Calibri"/>
        <family val="2"/>
        <scheme val="minor"/>
      </rPr>
      <t>c</t>
    </r>
    <r>
      <rPr>
        <sz val="11"/>
        <color rgb="FF000000"/>
        <rFont val="Calibri"/>
        <scheme val="minor"/>
      </rPr>
      <t xml:space="preserve"> - conditioned</t>
    </r>
    <r>
      <rPr>
        <sz val="11"/>
        <color rgb="FF000000"/>
        <rFont val="Calibri"/>
        <family val="2"/>
        <scheme val="minor"/>
      </rPr>
      <t xml:space="preserve"> (high and low learners)</t>
    </r>
  </si>
  <si>
    <r>
      <rPr>
        <b/>
        <sz val="11"/>
        <color rgb="FF000000"/>
        <rFont val="Calibri"/>
        <family val="2"/>
      </rPr>
      <t>red</t>
    </r>
    <r>
      <rPr>
        <sz val="11"/>
        <color rgb="FF000000"/>
        <rFont val="Calibri"/>
      </rPr>
      <t xml:space="preserve"> - low learners</t>
    </r>
  </si>
  <si>
    <r>
      <rPr>
        <b/>
        <sz val="11"/>
        <color rgb="FF000000"/>
        <rFont val="Calibri"/>
        <family val="2"/>
      </rPr>
      <t>yellow</t>
    </r>
    <r>
      <rPr>
        <sz val="11"/>
        <color rgb="FF000000"/>
        <rFont val="Calibri"/>
      </rPr>
      <t xml:space="preserve"> - pseudoconditioned</t>
    </r>
  </si>
  <si>
    <t>median expression pseudo</t>
  </si>
  <si>
    <t>median expression learners</t>
  </si>
  <si>
    <t>CR session 10</t>
  </si>
  <si>
    <t>median cfos pseudos only</t>
  </si>
  <si>
    <t>median cfos learners only</t>
  </si>
  <si>
    <t>5 day training paradigm</t>
  </si>
  <si>
    <t>10 day training paradigm</t>
  </si>
  <si>
    <t xml:space="preserve">Area </t>
  </si>
  <si>
    <t xml:space="preserve">SIM </t>
  </si>
  <si>
    <t xml:space="preserve">ANcr1 </t>
  </si>
  <si>
    <t xml:space="preserve">ANcr2 </t>
  </si>
  <si>
    <t xml:space="preserve">PRM </t>
  </si>
  <si>
    <t xml:space="preserve">COPY </t>
  </si>
  <si>
    <t xml:space="preserve">PFL </t>
  </si>
  <si>
    <t xml:space="preserve">FL </t>
  </si>
  <si>
    <t xml:space="preserve">LI </t>
  </si>
  <si>
    <t xml:space="preserve">L II,III </t>
  </si>
  <si>
    <t xml:space="preserve">L IV,V </t>
  </si>
  <si>
    <t xml:space="preserve">L VI </t>
  </si>
  <si>
    <t xml:space="preserve">L VII </t>
  </si>
  <si>
    <t xml:space="preserve">L VIII </t>
  </si>
  <si>
    <t xml:space="preserve">IX </t>
  </si>
  <si>
    <t xml:space="preserve">L X </t>
  </si>
  <si>
    <t xml:space="preserve">FN </t>
  </si>
  <si>
    <t xml:space="preserve">IP </t>
  </si>
  <si>
    <t xml:space="preserve">DN </t>
  </si>
  <si>
    <t xml:space="preserve">VeCB </t>
  </si>
  <si>
    <t xml:space="preserve">Tau </t>
  </si>
  <si>
    <t xml:space="preserve">P value </t>
  </si>
  <si>
    <t xml:space="preserve">SC </t>
  </si>
  <si>
    <t xml:space="preserve">IC </t>
  </si>
  <si>
    <t xml:space="preserve">TRIG </t>
  </si>
  <si>
    <t xml:space="preserve">SN </t>
  </si>
  <si>
    <t xml:space="preserve">VTA </t>
  </si>
  <si>
    <t xml:space="preserve">MRN </t>
  </si>
  <si>
    <t xml:space="preserve">PAG </t>
  </si>
  <si>
    <t xml:space="preserve">NIII </t>
  </si>
  <si>
    <t xml:space="preserve">RN </t>
  </si>
  <si>
    <t xml:space="preserve">TRN </t>
  </si>
  <si>
    <t xml:space="preserve">PPN </t>
  </si>
  <si>
    <t xml:space="preserve">OPTN </t>
  </si>
  <si>
    <t xml:space="preserve">CU </t>
  </si>
  <si>
    <t xml:space="preserve">NTB </t>
  </si>
  <si>
    <t xml:space="preserve">DCN </t>
  </si>
  <si>
    <t xml:space="preserve">NVII </t>
  </si>
  <si>
    <t xml:space="preserve">IO </t>
  </si>
  <si>
    <t xml:space="preserve">PG </t>
  </si>
  <si>
    <t xml:space="preserve">SO </t>
  </si>
  <si>
    <t xml:space="preserve">RPN </t>
  </si>
  <si>
    <t xml:space="preserve">TH </t>
  </si>
  <si>
    <t xml:space="preserve">HY </t>
  </si>
  <si>
    <t xml:space="preserve">VC </t>
  </si>
  <si>
    <t xml:space="preserve">MC </t>
  </si>
  <si>
    <t xml:space="preserve">AUD </t>
  </si>
  <si>
    <t xml:space="preserve">GU </t>
  </si>
  <si>
    <t xml:space="preserve">OLF </t>
  </si>
  <si>
    <t xml:space="preserve">SS </t>
  </si>
  <si>
    <t xml:space="preserve">ACA </t>
  </si>
  <si>
    <t xml:space="preserve">AI </t>
  </si>
  <si>
    <t xml:space="preserve">RSP </t>
  </si>
  <si>
    <t xml:space="preserve">TEA </t>
  </si>
  <si>
    <t xml:space="preserve">PIR </t>
  </si>
  <si>
    <t xml:space="preserve">HPF </t>
  </si>
  <si>
    <t xml:space="preserve">COA </t>
  </si>
  <si>
    <t xml:space="preserve">STR </t>
  </si>
  <si>
    <t xml:space="preserve">PAL </t>
  </si>
  <si>
    <t>High-Learners Only
 (CR on last session =&gt; 0.4)</t>
  </si>
  <si>
    <t>Session 10</t>
  </si>
  <si>
    <t>Session 9</t>
  </si>
  <si>
    <t>Session 8</t>
  </si>
  <si>
    <t>Session 7</t>
  </si>
  <si>
    <t>Session 6</t>
  </si>
  <si>
    <t xml:space="preserve">B6 Females Pseudoconditioned </t>
  </si>
  <si>
    <t xml:space="preserve">B6 Males Pseudoconditioned </t>
  </si>
  <si>
    <t>B6 Pseudoconditioned Females</t>
  </si>
  <si>
    <t>B6 Pseudoconditioned Males</t>
  </si>
  <si>
    <t>"Kendall correlation'' sheet</t>
  </si>
  <si>
    <t>"CFOS'' sheets</t>
  </si>
  <si>
    <t>"Eyeblink and locomotion'' sheet</t>
  </si>
  <si>
    <t>Values of tau and p value for the correlations between CR amplitude and CFOS density, for each group of animals and brain 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</si>
</sst>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"/>
  </numFmts>
  <fonts count="17" x14ac:knownFonts="1">
    <font>
      <sz val="11"/>
      <color rgb="FF000000"/>
      <name val="Calibri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</font>
    <font>
      <b/>
      <sz val="11"/>
      <color rgb="FF000000"/>
      <name val="Calibri"/>
    </font>
    <font>
      <sz val="11"/>
      <color theme="1"/>
      <name val="Calibri"/>
    </font>
    <font>
      <sz val="11"/>
      <color theme="1"/>
      <name val="Calibri"/>
      <scheme val="minor"/>
    </font>
    <font>
      <sz val="11"/>
      <color rgb="FF0A0101"/>
      <name val="Calibri"/>
    </font>
    <font>
      <sz val="12"/>
      <color rgb="FF0A0101"/>
      <name val="Arial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4"/>
      <name val="Calibri"/>
      <family val="2"/>
    </font>
    <font>
      <b/>
      <u/>
      <sz val="11"/>
      <color rgb="FF000000"/>
      <name val="Calibri"/>
      <family val="2"/>
    </font>
    <font>
      <sz val="11"/>
      <name val="Calibri"/>
      <family val="2"/>
      <scheme val="minor"/>
    </font>
    <font>
      <sz val="11"/>
      <name val="Calibri"/>
      <family val="2"/>
    </font>
    <font>
      <b/>
      <sz val="12"/>
      <color rgb="FF000000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rgb="FFE7E6E6"/>
        <bgColor rgb="FFE7E6E6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  <fill>
      <patternFill patternType="solid">
        <fgColor rgb="FFDEEBF7"/>
        <bgColor rgb="FFDEEBF7"/>
      </patternFill>
    </fill>
    <fill>
      <patternFill patternType="solid">
        <fgColor theme="2" tint="-4.9989318521683403E-2"/>
        <bgColor rgb="FFE7E6E6"/>
      </patternFill>
    </fill>
    <fill>
      <patternFill patternType="solid">
        <fgColor theme="2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DFC8F4"/>
        <bgColor rgb="FFDFC8F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0.59999389629810485"/>
        <bgColor rgb="FFFBE5D6"/>
      </patternFill>
    </fill>
    <fill>
      <patternFill patternType="solid">
        <fgColor rgb="FF13A0AF"/>
        <bgColor rgb="FFE2F0D9"/>
      </patternFill>
    </fill>
    <fill>
      <patternFill patternType="solid">
        <fgColor theme="2" tint="-0.14999847407452621"/>
        <bgColor indexed="64"/>
      </patternFill>
    </fill>
  </fills>
  <borders count="22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rgb="FF000000"/>
      </top>
      <bottom/>
      <diagonal/>
    </border>
  </borders>
  <cellStyleXfs count="2">
    <xf numFmtId="0" fontId="0" fillId="0" borderId="0"/>
    <xf numFmtId="0" fontId="9" fillId="0" borderId="4"/>
  </cellStyleXfs>
  <cellXfs count="124">
    <xf numFmtId="0" fontId="0" fillId="0" borderId="0" xfId="0" applyFont="1" applyAlignment="1"/>
    <xf numFmtId="0" fontId="2" fillId="0" borderId="0" xfId="0" applyFont="1" applyAlignment="1">
      <alignment horizontal="center"/>
    </xf>
    <xf numFmtId="164" fontId="3" fillId="0" borderId="0" xfId="0" applyNumberFormat="1" applyFont="1"/>
    <xf numFmtId="0" fontId="3" fillId="0" borderId="0" xfId="0" applyFont="1"/>
    <xf numFmtId="0" fontId="2" fillId="2" borderId="1" xfId="0" applyFont="1" applyFill="1" applyBorder="1"/>
    <xf numFmtId="164" fontId="2" fillId="2" borderId="1" xfId="0" applyNumberFormat="1" applyFont="1" applyFill="1" applyBorder="1"/>
    <xf numFmtId="164" fontId="2" fillId="0" borderId="0" xfId="0" applyNumberFormat="1" applyFont="1"/>
    <xf numFmtId="0" fontId="4" fillId="0" borderId="0" xfId="0" applyFont="1"/>
    <xf numFmtId="2" fontId="2" fillId="0" borderId="0" xfId="0" applyNumberFormat="1" applyFont="1"/>
    <xf numFmtId="0" fontId="2" fillId="0" borderId="0" xfId="0" applyFont="1" applyAlignment="1">
      <alignment horizontal="right"/>
    </xf>
    <xf numFmtId="2" fontId="2" fillId="3" borderId="0" xfId="0" applyNumberFormat="1" applyFont="1" applyFill="1"/>
    <xf numFmtId="11" fontId="5" fillId="0" borderId="0" xfId="0" applyNumberFormat="1" applyFont="1" applyAlignment="1"/>
    <xf numFmtId="2" fontId="2" fillId="4" borderId="0" xfId="0" applyNumberFormat="1" applyFont="1" applyFill="1"/>
    <xf numFmtId="2" fontId="2" fillId="5" borderId="0" xfId="0" applyNumberFormat="1" applyFont="1" applyFill="1"/>
    <xf numFmtId="2" fontId="4" fillId="5" borderId="0" xfId="0" applyNumberFormat="1" applyFont="1" applyFill="1"/>
    <xf numFmtId="2" fontId="6" fillId="0" borderId="0" xfId="0" applyNumberFormat="1" applyFont="1"/>
    <xf numFmtId="2" fontId="4" fillId="5" borderId="3" xfId="0" applyNumberFormat="1" applyFont="1" applyFill="1" applyBorder="1"/>
    <xf numFmtId="2" fontId="2" fillId="0" borderId="3" xfId="0" applyNumberFormat="1" applyFont="1" applyBorder="1"/>
    <xf numFmtId="0" fontId="5" fillId="0" borderId="3" xfId="0" applyFont="1" applyBorder="1"/>
    <xf numFmtId="0" fontId="2" fillId="5" borderId="4" xfId="0" applyFont="1" applyFill="1" applyBorder="1"/>
    <xf numFmtId="0" fontId="2" fillId="5" borderId="4" xfId="0" applyFont="1" applyFill="1" applyBorder="1" applyAlignment="1">
      <alignment horizontal="right"/>
    </xf>
    <xf numFmtId="0" fontId="7" fillId="0" borderId="0" xfId="0" applyFont="1"/>
    <xf numFmtId="0" fontId="2" fillId="5" borderId="1" xfId="0" applyFont="1" applyFill="1" applyBorder="1"/>
    <xf numFmtId="0" fontId="2" fillId="5" borderId="1" xfId="0" applyFont="1" applyFill="1" applyBorder="1" applyAlignment="1">
      <alignment horizontal="right"/>
    </xf>
    <xf numFmtId="0" fontId="2" fillId="6" borderId="1" xfId="0" applyFont="1" applyFill="1" applyBorder="1"/>
    <xf numFmtId="0" fontId="2" fillId="6" borderId="1" xfId="0" applyFont="1" applyFill="1" applyBorder="1" applyAlignment="1">
      <alignment horizontal="right"/>
    </xf>
    <xf numFmtId="0" fontId="2" fillId="0" borderId="0" xfId="0" applyFont="1" applyAlignment="1">
      <alignment horizontal="right"/>
    </xf>
    <xf numFmtId="2" fontId="5" fillId="0" borderId="0" xfId="0" applyNumberFormat="1" applyFont="1"/>
    <xf numFmtId="165" fontId="2" fillId="0" borderId="0" xfId="0" applyNumberFormat="1" applyFont="1"/>
    <xf numFmtId="0" fontId="2" fillId="0" borderId="0" xfId="0" applyFont="1" applyAlignment="1"/>
    <xf numFmtId="0" fontId="3" fillId="0" borderId="0" xfId="0" applyFont="1" applyAlignment="1"/>
    <xf numFmtId="0" fontId="2" fillId="0" borderId="0" xfId="0" applyFont="1" applyAlignment="1">
      <alignment horizontal="right"/>
    </xf>
    <xf numFmtId="0" fontId="2" fillId="7" borderId="1" xfId="0" applyFont="1" applyFill="1" applyBorder="1"/>
    <xf numFmtId="0" fontId="0" fillId="8" borderId="0" xfId="0" applyFont="1" applyFill="1" applyAlignment="1"/>
    <xf numFmtId="0" fontId="2" fillId="0" borderId="0" xfId="0" applyFont="1" applyFill="1" applyAlignment="1">
      <alignment horizontal="center"/>
    </xf>
    <xf numFmtId="2" fontId="2" fillId="9" borderId="0" xfId="0" applyNumberFormat="1" applyFont="1" applyFill="1"/>
    <xf numFmtId="2" fontId="2" fillId="10" borderId="0" xfId="0" applyNumberFormat="1" applyFont="1" applyFill="1"/>
    <xf numFmtId="0" fontId="2" fillId="0" borderId="0" xfId="0" applyFont="1" applyAlignment="1">
      <alignment horizontal="left"/>
    </xf>
    <xf numFmtId="0" fontId="9" fillId="0" borderId="0" xfId="0" applyFont="1" applyAlignment="1"/>
    <xf numFmtId="0" fontId="9" fillId="0" borderId="0" xfId="0" quotePrefix="1" applyFont="1" applyAlignment="1"/>
    <xf numFmtId="0" fontId="8" fillId="0" borderId="0" xfId="0" applyFont="1" applyAlignment="1"/>
    <xf numFmtId="0" fontId="8" fillId="0" borderId="0" xfId="0" quotePrefix="1" applyFont="1" applyAlignment="1"/>
    <xf numFmtId="0" fontId="11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9" fillId="0" borderId="4" xfId="1"/>
    <xf numFmtId="0" fontId="1" fillId="0" borderId="4" xfId="1" applyFont="1"/>
    <xf numFmtId="2" fontId="1" fillId="0" borderId="5" xfId="1" applyNumberFormat="1" applyFont="1" applyBorder="1"/>
    <xf numFmtId="2" fontId="1" fillId="0" borderId="6" xfId="1" applyNumberFormat="1" applyFont="1" applyBorder="1"/>
    <xf numFmtId="0" fontId="1" fillId="0" borderId="7" xfId="1" quotePrefix="1" applyFont="1" applyBorder="1"/>
    <xf numFmtId="2" fontId="1" fillId="0" borderId="8" xfId="1" applyNumberFormat="1" applyFont="1" applyBorder="1"/>
    <xf numFmtId="2" fontId="1" fillId="0" borderId="4" xfId="1" applyNumberFormat="1" applyFont="1"/>
    <xf numFmtId="0" fontId="1" fillId="0" borderId="9" xfId="1" quotePrefix="1" applyFont="1" applyBorder="1"/>
    <xf numFmtId="0" fontId="1" fillId="0" borderId="10" xfId="1" quotePrefix="1" applyFont="1" applyBorder="1"/>
    <xf numFmtId="0" fontId="1" fillId="0" borderId="11" xfId="1" quotePrefix="1" applyFont="1" applyBorder="1"/>
    <xf numFmtId="0" fontId="1" fillId="0" borderId="12" xfId="1" quotePrefix="1" applyFont="1" applyBorder="1"/>
    <xf numFmtId="0" fontId="11" fillId="5" borderId="4" xfId="1" applyFont="1" applyFill="1" applyAlignment="1">
      <alignment horizontal="right" wrapText="1"/>
    </xf>
    <xf numFmtId="0" fontId="11" fillId="3" borderId="4" xfId="1" applyFont="1" applyFill="1" applyAlignment="1">
      <alignment horizontal="right" wrapText="1"/>
    </xf>
    <xf numFmtId="0" fontId="11" fillId="4" borderId="4" xfId="1" applyFont="1" applyFill="1" applyAlignment="1">
      <alignment horizontal="right" wrapText="1"/>
    </xf>
    <xf numFmtId="0" fontId="11" fillId="5" borderId="4" xfId="1" applyFont="1" applyFill="1"/>
    <xf numFmtId="0" fontId="11" fillId="11" borderId="4" xfId="1" applyFont="1" applyFill="1" applyAlignment="1">
      <alignment horizontal="right" wrapText="1"/>
    </xf>
    <xf numFmtId="0" fontId="11" fillId="0" borderId="4" xfId="1" applyFont="1" applyAlignment="1">
      <alignment wrapText="1"/>
    </xf>
    <xf numFmtId="0" fontId="11" fillId="0" borderId="4" xfId="1" applyFont="1" applyAlignment="1">
      <alignment horizontal="right" wrapText="1"/>
    </xf>
    <xf numFmtId="0" fontId="2" fillId="0" borderId="0" xfId="0" applyFont="1" applyFill="1" applyAlignment="1"/>
    <xf numFmtId="0" fontId="1" fillId="0" borderId="11" xfId="1" quotePrefix="1" applyFont="1" applyFill="1" applyBorder="1"/>
    <xf numFmtId="2" fontId="1" fillId="0" borderId="4" xfId="1" applyNumberFormat="1" applyFont="1" applyFill="1"/>
    <xf numFmtId="2" fontId="1" fillId="0" borderId="6" xfId="1" applyNumberFormat="1" applyFont="1" applyFill="1" applyBorder="1"/>
    <xf numFmtId="0" fontId="2" fillId="0" borderId="13" xfId="0" quotePrefix="1" applyFont="1" applyBorder="1" applyAlignment="1"/>
    <xf numFmtId="0" fontId="2" fillId="0" borderId="14" xfId="0" quotePrefix="1" applyFont="1" applyBorder="1" applyAlignment="1"/>
    <xf numFmtId="0" fontId="2" fillId="0" borderId="15" xfId="0" quotePrefix="1" applyFont="1" applyBorder="1" applyAlignment="1"/>
    <xf numFmtId="0" fontId="2" fillId="0" borderId="16" xfId="0" quotePrefix="1" applyFont="1" applyBorder="1" applyAlignment="1"/>
    <xf numFmtId="0" fontId="2" fillId="0" borderId="4" xfId="0" applyFont="1" applyBorder="1" applyAlignment="1">
      <alignment horizontal="right"/>
    </xf>
    <xf numFmtId="0" fontId="2" fillId="0" borderId="17" xfId="0" applyFont="1" applyBorder="1" applyAlignment="1">
      <alignment horizontal="right"/>
    </xf>
    <xf numFmtId="0" fontId="2" fillId="0" borderId="18" xfId="0" quotePrefix="1" applyFont="1" applyBorder="1" applyAlignment="1"/>
    <xf numFmtId="0" fontId="2" fillId="0" borderId="19" xfId="0" applyFont="1" applyBorder="1" applyAlignment="1">
      <alignment horizontal="right"/>
    </xf>
    <xf numFmtId="0" fontId="2" fillId="0" borderId="20" xfId="0" applyFont="1" applyBorder="1" applyAlignment="1">
      <alignment horizontal="right"/>
    </xf>
    <xf numFmtId="0" fontId="2" fillId="0" borderId="13" xfId="0" quotePrefix="1" applyFont="1" applyFill="1" applyBorder="1" applyAlignment="1"/>
    <xf numFmtId="0" fontId="2" fillId="0" borderId="14" xfId="0" quotePrefix="1" applyFont="1" applyFill="1" applyBorder="1" applyAlignment="1"/>
    <xf numFmtId="0" fontId="2" fillId="0" borderId="15" xfId="0" quotePrefix="1" applyFont="1" applyFill="1" applyBorder="1" applyAlignment="1"/>
    <xf numFmtId="0" fontId="2" fillId="0" borderId="16" xfId="0" quotePrefix="1" applyFont="1" applyFill="1" applyBorder="1" applyAlignment="1"/>
    <xf numFmtId="0" fontId="2" fillId="0" borderId="4" xfId="0" applyFont="1" applyFill="1" applyBorder="1" applyAlignment="1">
      <alignment horizontal="right"/>
    </xf>
    <xf numFmtId="0" fontId="2" fillId="0" borderId="17" xfId="0" applyFont="1" applyFill="1" applyBorder="1" applyAlignment="1">
      <alignment horizontal="right"/>
    </xf>
    <xf numFmtId="0" fontId="2" fillId="0" borderId="18" xfId="0" quotePrefix="1" applyFont="1" applyFill="1" applyBorder="1" applyAlignment="1"/>
    <xf numFmtId="0" fontId="2" fillId="0" borderId="19" xfId="0" applyFont="1" applyFill="1" applyBorder="1" applyAlignment="1">
      <alignment horizontal="right"/>
    </xf>
    <xf numFmtId="0" fontId="2" fillId="0" borderId="20" xfId="0" applyFont="1" applyFill="1" applyBorder="1" applyAlignment="1">
      <alignment horizontal="right"/>
    </xf>
    <xf numFmtId="11" fontId="2" fillId="0" borderId="19" xfId="0" applyNumberFormat="1" applyFont="1" applyBorder="1" applyAlignment="1">
      <alignment horizontal="right"/>
    </xf>
    <xf numFmtId="0" fontId="12" fillId="0" borderId="0" xfId="0" applyFont="1" applyAlignment="1"/>
    <xf numFmtId="0" fontId="10" fillId="0" borderId="0" xfId="0" applyFont="1" applyAlignment="1">
      <alignment horizontal="center" vertical="top" wrapText="1"/>
    </xf>
    <xf numFmtId="2" fontId="10" fillId="0" borderId="4" xfId="1" applyNumberFormat="1" applyFont="1"/>
    <xf numFmtId="0" fontId="11" fillId="0" borderId="4" xfId="1" applyFont="1"/>
    <xf numFmtId="0" fontId="10" fillId="0" borderId="4" xfId="1" applyFont="1"/>
    <xf numFmtId="2" fontId="11" fillId="0" borderId="4" xfId="1" applyNumberFormat="1" applyFont="1"/>
    <xf numFmtId="0" fontId="13" fillId="0" borderId="4" xfId="1" applyFont="1"/>
    <xf numFmtId="0" fontId="14" fillId="0" borderId="4" xfId="1" applyFont="1"/>
    <xf numFmtId="2" fontId="15" fillId="0" borderId="4" xfId="1" applyNumberFormat="1" applyFont="1" applyAlignment="1">
      <alignment horizontal="right" wrapText="1"/>
    </xf>
    <xf numFmtId="0" fontId="15" fillId="11" borderId="4" xfId="1" applyFont="1" applyFill="1" applyAlignment="1">
      <alignment horizontal="right" wrapText="1"/>
    </xf>
    <xf numFmtId="0" fontId="16" fillId="12" borderId="0" xfId="0" applyFont="1" applyFill="1" applyAlignment="1"/>
    <xf numFmtId="0" fontId="2" fillId="13" borderId="1" xfId="0" applyFont="1" applyFill="1" applyBorder="1"/>
    <xf numFmtId="0" fontId="2" fillId="13" borderId="1" xfId="0" applyFont="1" applyFill="1" applyBorder="1" applyAlignment="1">
      <alignment horizontal="right"/>
    </xf>
    <xf numFmtId="0" fontId="2" fillId="14" borderId="1" xfId="0" applyFont="1" applyFill="1" applyBorder="1"/>
    <xf numFmtId="0" fontId="2" fillId="14" borderId="1" xfId="0" applyFont="1" applyFill="1" applyBorder="1" applyAlignment="1">
      <alignment horizontal="right"/>
    </xf>
    <xf numFmtId="1" fontId="2" fillId="14" borderId="1" xfId="0" applyNumberFormat="1" applyFont="1" applyFill="1" applyBorder="1"/>
    <xf numFmtId="1" fontId="2" fillId="14" borderId="1" xfId="0" applyNumberFormat="1" applyFont="1" applyFill="1" applyBorder="1" applyAlignment="1">
      <alignment horizontal="right"/>
    </xf>
    <xf numFmtId="0" fontId="2" fillId="14" borderId="2" xfId="0" applyFont="1" applyFill="1" applyBorder="1"/>
    <xf numFmtId="0" fontId="2" fillId="14" borderId="2" xfId="0" applyFont="1" applyFill="1" applyBorder="1" applyAlignment="1">
      <alignment horizontal="right"/>
    </xf>
    <xf numFmtId="0" fontId="11" fillId="14" borderId="4" xfId="1" applyFont="1" applyFill="1" applyAlignment="1">
      <alignment horizontal="right" wrapText="1"/>
    </xf>
    <xf numFmtId="0" fontId="15" fillId="14" borderId="4" xfId="1" applyFont="1" applyFill="1" applyAlignment="1">
      <alignment horizontal="right" wrapText="1"/>
    </xf>
    <xf numFmtId="0" fontId="2" fillId="2" borderId="4" xfId="0" applyFont="1" applyFill="1" applyBorder="1"/>
    <xf numFmtId="0" fontId="0" fillId="0" borderId="0" xfId="0" applyFont="1" applyFill="1" applyAlignment="1"/>
    <xf numFmtId="0" fontId="2" fillId="0" borderId="4" xfId="0" applyFont="1" applyFill="1" applyBorder="1"/>
    <xf numFmtId="164" fontId="2" fillId="0" borderId="0" xfId="0" applyNumberFormat="1" applyFont="1" applyFill="1"/>
    <xf numFmtId="164" fontId="3" fillId="0" borderId="0" xfId="0" applyNumberFormat="1" applyFont="1" applyFill="1"/>
    <xf numFmtId="2" fontId="2" fillId="0" borderId="0" xfId="0" applyNumberFormat="1" applyFont="1" applyFill="1"/>
    <xf numFmtId="0" fontId="15" fillId="0" borderId="0" xfId="0" applyFont="1"/>
    <xf numFmtId="2" fontId="15" fillId="0" borderId="0" xfId="0" applyNumberFormat="1" applyFont="1"/>
    <xf numFmtId="164" fontId="2" fillId="0" borderId="4" xfId="0" applyNumberFormat="1" applyFont="1" applyFill="1" applyBorder="1"/>
    <xf numFmtId="0" fontId="15" fillId="0" borderId="0" xfId="0" applyFont="1" applyFill="1"/>
    <xf numFmtId="2" fontId="15" fillId="0" borderId="0" xfId="0" applyNumberFormat="1" applyFont="1" applyFill="1"/>
    <xf numFmtId="0" fontId="10" fillId="15" borderId="4" xfId="1" applyFont="1" applyFill="1"/>
    <xf numFmtId="0" fontId="9" fillId="0" borderId="4" xfId="1" applyFill="1"/>
    <xf numFmtId="0" fontId="10" fillId="0" borderId="4" xfId="1" applyFont="1" applyFill="1"/>
    <xf numFmtId="0" fontId="11" fillId="0" borderId="4" xfId="1" applyFont="1" applyFill="1"/>
    <xf numFmtId="0" fontId="15" fillId="0" borderId="21" xfId="0" applyFont="1" applyBorder="1"/>
    <xf numFmtId="2" fontId="15" fillId="0" borderId="21" xfId="0" applyNumberFormat="1" applyFont="1" applyBorder="1"/>
    <xf numFmtId="0" fontId="8" fillId="0" borderId="0" xfId="0" applyFont="1" applyAlignment="1">
      <alignment horizontal="center" vertical="center"/>
    </xf>
  </cellXfs>
  <cellStyles count="2">
    <cellStyle name="Normal" xfId="0" builtinId="0"/>
    <cellStyle name="Normal 2" xfId="1" xr:uid="{DD432268-F28C-4CF9-ACB2-0216E177511A}"/>
  </cellStyles>
  <dxfs count="0"/>
  <tableStyles count="0" defaultTableStyle="TableStyleMedium2" defaultPivotStyle="PivotStyleLight16"/>
  <colors>
    <mruColors>
      <color rgb="FF13A0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07359-FF99-4479-B004-FE89BA0457DC}">
  <dimension ref="A1:C19"/>
  <sheetViews>
    <sheetView tabSelected="1" workbookViewId="0">
      <selection activeCell="A10" sqref="A10"/>
    </sheetView>
  </sheetViews>
  <sheetFormatPr defaultRowHeight="14.25" x14ac:dyDescent="0.45"/>
  <cols>
    <col min="1" max="1" width="30.86328125" customWidth="1"/>
  </cols>
  <sheetData>
    <row r="1" spans="1:3" x14ac:dyDescent="0.45">
      <c r="A1" s="41" t="s">
        <v>179</v>
      </c>
      <c r="B1" s="39" t="s">
        <v>94</v>
      </c>
    </row>
    <row r="2" spans="1:3" x14ac:dyDescent="0.45">
      <c r="A2" s="41" t="s">
        <v>178</v>
      </c>
      <c r="B2" s="38" t="s">
        <v>95</v>
      </c>
    </row>
    <row r="3" spans="1:3" x14ac:dyDescent="0.45">
      <c r="A3" s="41" t="s">
        <v>177</v>
      </c>
      <c r="B3" s="38" t="s">
        <v>180</v>
      </c>
    </row>
    <row r="5" spans="1:3" x14ac:dyDescent="0.45">
      <c r="A5" s="40" t="s">
        <v>96</v>
      </c>
    </row>
    <row r="7" spans="1:3" x14ac:dyDescent="0.45">
      <c r="A7" s="38" t="s">
        <v>98</v>
      </c>
    </row>
    <row r="8" spans="1:3" x14ac:dyDescent="0.45">
      <c r="A8" s="38" t="s">
        <v>97</v>
      </c>
    </row>
    <row r="9" spans="1:3" x14ac:dyDescent="0.45">
      <c r="A9" s="38"/>
    </row>
    <row r="10" spans="1:3" ht="24" customHeight="1" x14ac:dyDescent="0.45">
      <c r="A10" s="123" t="s">
        <v>90</v>
      </c>
    </row>
    <row r="11" spans="1:3" x14ac:dyDescent="0.45">
      <c r="A11" s="42" t="s">
        <v>99</v>
      </c>
    </row>
    <row r="12" spans="1:3" x14ac:dyDescent="0.45">
      <c r="A12" s="43" t="s">
        <v>91</v>
      </c>
    </row>
    <row r="13" spans="1:3" x14ac:dyDescent="0.45">
      <c r="A13" s="42" t="s">
        <v>100</v>
      </c>
    </row>
    <row r="14" spans="1:3" x14ac:dyDescent="0.45">
      <c r="B14" s="31"/>
      <c r="C14" s="31"/>
    </row>
    <row r="15" spans="1:3" x14ac:dyDescent="0.45">
      <c r="B15" s="31"/>
      <c r="C15" s="31"/>
    </row>
    <row r="16" spans="1:3" x14ac:dyDescent="0.45">
      <c r="B16" s="37"/>
      <c r="C16" s="31"/>
    </row>
    <row r="17" spans="2:3" x14ac:dyDescent="0.45">
      <c r="B17" s="37"/>
      <c r="C17" s="31"/>
    </row>
    <row r="18" spans="2:3" x14ac:dyDescent="0.45">
      <c r="B18" s="37"/>
      <c r="C18" s="31"/>
    </row>
    <row r="19" spans="2:3" x14ac:dyDescent="0.45">
      <c r="B19" s="31"/>
      <c r="C19" s="31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F40"/>
  <sheetViews>
    <sheetView workbookViewId="0">
      <selection activeCell="D28" sqref="D28"/>
    </sheetView>
  </sheetViews>
  <sheetFormatPr defaultColWidth="14.3984375" defaultRowHeight="15" customHeight="1" x14ac:dyDescent="0.45"/>
  <cols>
    <col min="1" max="1" width="23.19921875" customWidth="1"/>
    <col min="2" max="24" width="10.265625" customWidth="1"/>
  </cols>
  <sheetData>
    <row r="1" spans="1:24" ht="52.15" customHeight="1" x14ac:dyDescent="0.45">
      <c r="A1" s="86" t="s">
        <v>167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</row>
    <row r="2" spans="1:24" ht="15.75" x14ac:dyDescent="0.5">
      <c r="A2" s="95" t="s">
        <v>106</v>
      </c>
      <c r="B2" s="62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</row>
    <row r="3" spans="1:24" ht="18" x14ac:dyDescent="0.55000000000000004">
      <c r="A3" s="85" t="s">
        <v>87</v>
      </c>
      <c r="B3" s="66" t="s">
        <v>108</v>
      </c>
      <c r="C3" s="67" t="s">
        <v>109</v>
      </c>
      <c r="D3" s="67" t="s">
        <v>110</v>
      </c>
      <c r="E3" s="67" t="s">
        <v>111</v>
      </c>
      <c r="F3" s="67" t="s">
        <v>112</v>
      </c>
      <c r="G3" s="67" t="s">
        <v>113</v>
      </c>
      <c r="H3" s="67" t="s">
        <v>114</v>
      </c>
      <c r="I3" s="67" t="s">
        <v>115</v>
      </c>
      <c r="J3" s="67" t="s">
        <v>116</v>
      </c>
      <c r="K3" s="67" t="s">
        <v>117</v>
      </c>
      <c r="L3" s="67" t="s">
        <v>118</v>
      </c>
      <c r="M3" s="67" t="s">
        <v>119</v>
      </c>
      <c r="N3" s="67" t="s">
        <v>120</v>
      </c>
      <c r="O3" s="67" t="s">
        <v>121</v>
      </c>
      <c r="P3" s="67" t="s">
        <v>122</v>
      </c>
      <c r="Q3" s="67" t="s">
        <v>123</v>
      </c>
      <c r="R3" s="67" t="s">
        <v>124</v>
      </c>
      <c r="S3" s="67" t="s">
        <v>125</v>
      </c>
      <c r="T3" s="67" t="s">
        <v>126</v>
      </c>
      <c r="U3" s="68" t="s">
        <v>127</v>
      </c>
      <c r="V3" s="29"/>
      <c r="W3" s="29"/>
      <c r="X3" s="29"/>
    </row>
    <row r="4" spans="1:24" ht="14.25" x14ac:dyDescent="0.45">
      <c r="A4" s="30"/>
      <c r="B4" s="69" t="s">
        <v>128</v>
      </c>
      <c r="C4" s="70">
        <v>0.52259999999999995</v>
      </c>
      <c r="D4" s="70">
        <v>0.42349999999999999</v>
      </c>
      <c r="E4" s="70">
        <v>-7.6899999999999996E-2</v>
      </c>
      <c r="F4" s="70">
        <v>-0.17680000000000001</v>
      </c>
      <c r="G4" s="70">
        <v>-0.26519999999999999</v>
      </c>
      <c r="H4" s="70">
        <v>0.1429</v>
      </c>
      <c r="I4" s="70">
        <v>-1.0999999999999999E-2</v>
      </c>
      <c r="J4" s="70">
        <v>0.36259999999999998</v>
      </c>
      <c r="K4" s="70">
        <v>-5.4899999999999997E-2</v>
      </c>
      <c r="L4" s="70">
        <v>-7.6899999999999996E-2</v>
      </c>
      <c r="M4" s="70">
        <v>0.80120000000000002</v>
      </c>
      <c r="N4" s="70">
        <v>9.8900000000000002E-2</v>
      </c>
      <c r="O4" s="70">
        <v>-0.3846</v>
      </c>
      <c r="P4" s="70">
        <v>1.0999999999999999E-2</v>
      </c>
      <c r="Q4" s="70">
        <v>0.1429</v>
      </c>
      <c r="R4" s="70">
        <v>0.2747</v>
      </c>
      <c r="S4" s="70">
        <v>-7.6899999999999996E-2</v>
      </c>
      <c r="T4" s="70">
        <v>-0.40660000000000002</v>
      </c>
      <c r="U4" s="71">
        <v>-7.6899999999999996E-2</v>
      </c>
      <c r="V4" s="29"/>
      <c r="W4" s="29"/>
      <c r="X4" s="29"/>
    </row>
    <row r="5" spans="1:24" ht="14.25" x14ac:dyDescent="0.45">
      <c r="A5" s="30"/>
      <c r="B5" s="72" t="s">
        <v>129</v>
      </c>
      <c r="C5" s="73">
        <v>9.1999999999999998E-3</v>
      </c>
      <c r="D5" s="73">
        <v>4.2099999999999999E-2</v>
      </c>
      <c r="E5" s="73">
        <v>0.74719999999999998</v>
      </c>
      <c r="F5" s="73">
        <v>0.4108</v>
      </c>
      <c r="G5" s="73">
        <v>0.20730000000000001</v>
      </c>
      <c r="H5" s="73">
        <v>0.51829999999999998</v>
      </c>
      <c r="I5" s="73">
        <v>1</v>
      </c>
      <c r="J5" s="73">
        <v>7.9500000000000001E-2</v>
      </c>
      <c r="K5" s="73">
        <v>0.82989999999999997</v>
      </c>
      <c r="L5" s="73">
        <v>0.74719999999999998</v>
      </c>
      <c r="M5" s="73">
        <v>8.9999999999999993E-3</v>
      </c>
      <c r="N5" s="73">
        <v>0.66720000000000002</v>
      </c>
      <c r="O5" s="73">
        <v>6.1699999999999998E-2</v>
      </c>
      <c r="P5" s="73">
        <v>1</v>
      </c>
      <c r="Q5" s="73">
        <v>0.51829999999999998</v>
      </c>
      <c r="R5" s="73">
        <v>0.1925</v>
      </c>
      <c r="S5" s="73">
        <v>0.74719999999999998</v>
      </c>
      <c r="T5" s="73">
        <v>5.7200000000000001E-2</v>
      </c>
      <c r="U5" s="74">
        <v>0.74719999999999998</v>
      </c>
      <c r="V5" s="29"/>
      <c r="W5" s="29"/>
      <c r="X5" s="29"/>
    </row>
    <row r="6" spans="1:24" ht="14.25" x14ac:dyDescent="0.45">
      <c r="A6" s="30"/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</row>
    <row r="7" spans="1:24" ht="14.25" x14ac:dyDescent="0.45">
      <c r="A7" s="30"/>
      <c r="B7" s="75" t="s">
        <v>108</v>
      </c>
      <c r="C7" s="76" t="s">
        <v>130</v>
      </c>
      <c r="D7" s="76" t="s">
        <v>131</v>
      </c>
      <c r="E7" s="76" t="s">
        <v>132</v>
      </c>
      <c r="F7" s="76" t="s">
        <v>133</v>
      </c>
      <c r="G7" s="76" t="s">
        <v>134</v>
      </c>
      <c r="H7" s="76" t="s">
        <v>135</v>
      </c>
      <c r="I7" s="76" t="s">
        <v>136</v>
      </c>
      <c r="J7" s="76" t="s">
        <v>137</v>
      </c>
      <c r="K7" s="76" t="s">
        <v>138</v>
      </c>
      <c r="L7" s="76" t="s">
        <v>139</v>
      </c>
      <c r="M7" s="76" t="s">
        <v>140</v>
      </c>
      <c r="N7" s="76" t="s">
        <v>141</v>
      </c>
      <c r="O7" s="76" t="s">
        <v>142</v>
      </c>
      <c r="P7" s="76" t="s">
        <v>143</v>
      </c>
      <c r="Q7" s="76" t="s">
        <v>144</v>
      </c>
      <c r="R7" s="76" t="s">
        <v>145</v>
      </c>
      <c r="S7" s="76" t="s">
        <v>146</v>
      </c>
      <c r="T7" s="76" t="s">
        <v>147</v>
      </c>
      <c r="U7" s="76" t="s">
        <v>148</v>
      </c>
      <c r="V7" s="76" t="s">
        <v>149</v>
      </c>
      <c r="W7" s="76" t="s">
        <v>150</v>
      </c>
      <c r="X7" s="77" t="s">
        <v>151</v>
      </c>
    </row>
    <row r="8" spans="1:24" ht="14.25" x14ac:dyDescent="0.45">
      <c r="A8" s="30"/>
      <c r="B8" s="78" t="s">
        <v>128</v>
      </c>
      <c r="C8" s="79">
        <v>-0.1547</v>
      </c>
      <c r="D8" s="79">
        <v>0.1429</v>
      </c>
      <c r="E8" s="79">
        <v>-3.3000000000000002E-2</v>
      </c>
      <c r="F8" s="79">
        <v>-3.3000000000000002E-2</v>
      </c>
      <c r="G8" s="79">
        <v>-0.221</v>
      </c>
      <c r="H8" s="79">
        <v>-9.8900000000000002E-2</v>
      </c>
      <c r="I8" s="79">
        <v>7.7799999999999994E-2</v>
      </c>
      <c r="J8" s="79">
        <v>7.6899999999999996E-2</v>
      </c>
      <c r="K8" s="79">
        <v>0.42949999999999999</v>
      </c>
      <c r="L8" s="79">
        <v>-0.18679999999999999</v>
      </c>
      <c r="M8" s="79">
        <v>-0.18679999999999999</v>
      </c>
      <c r="N8" s="79">
        <v>-0.31869999999999998</v>
      </c>
      <c r="O8" s="79">
        <v>-1.0999999999999999E-2</v>
      </c>
      <c r="P8" s="79">
        <v>-0.18679999999999999</v>
      </c>
      <c r="Q8" s="79">
        <v>-7.6899999999999996E-2</v>
      </c>
      <c r="R8" s="79">
        <v>0.56669999999999998</v>
      </c>
      <c r="S8" s="79">
        <v>0.75990000000000002</v>
      </c>
      <c r="T8" s="79">
        <v>0.4778</v>
      </c>
      <c r="U8" s="79">
        <v>7.6899999999999996E-2</v>
      </c>
      <c r="V8" s="79">
        <v>1.0999999999999999E-2</v>
      </c>
      <c r="W8" s="79">
        <v>-0.12089999999999999</v>
      </c>
      <c r="X8" s="80">
        <v>-0.29670000000000002</v>
      </c>
    </row>
    <row r="9" spans="1:24" ht="14.25" x14ac:dyDescent="0.45">
      <c r="A9" s="30"/>
      <c r="B9" s="81" t="s">
        <v>129</v>
      </c>
      <c r="C9" s="82">
        <v>0.47599999999999998</v>
      </c>
      <c r="D9" s="82">
        <v>0.51829999999999998</v>
      </c>
      <c r="E9" s="82">
        <v>0.91449999999999998</v>
      </c>
      <c r="F9" s="82">
        <v>0.91449999999999998</v>
      </c>
      <c r="G9" s="82">
        <v>0.29749999999999999</v>
      </c>
      <c r="H9" s="82">
        <v>0.66720000000000002</v>
      </c>
      <c r="I9" s="82">
        <v>0.74180000000000001</v>
      </c>
      <c r="J9" s="82">
        <v>0.74719999999999998</v>
      </c>
      <c r="K9" s="82">
        <v>4.1099999999999998E-2</v>
      </c>
      <c r="L9" s="82">
        <v>0.38800000000000001</v>
      </c>
      <c r="M9" s="82">
        <v>0.38800000000000001</v>
      </c>
      <c r="N9" s="82">
        <v>0.1268</v>
      </c>
      <c r="O9" s="82">
        <v>1</v>
      </c>
      <c r="P9" s="82">
        <v>0.38800000000000001</v>
      </c>
      <c r="Q9" s="82">
        <v>0.74719999999999998</v>
      </c>
      <c r="R9" s="82">
        <v>6.0000000000000001E-3</v>
      </c>
      <c r="S9" s="82">
        <v>8.2899999999999998E-4</v>
      </c>
      <c r="T9" s="82">
        <v>2.1100000000000001E-2</v>
      </c>
      <c r="U9" s="82">
        <v>0.74719999999999998</v>
      </c>
      <c r="V9" s="82">
        <v>1</v>
      </c>
      <c r="W9" s="82">
        <v>0.59060000000000001</v>
      </c>
      <c r="X9" s="83">
        <v>0.15720000000000001</v>
      </c>
    </row>
    <row r="10" spans="1:24" ht="14.25" x14ac:dyDescent="0.45">
      <c r="A10" s="30"/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</row>
    <row r="11" spans="1:24" ht="14.25" x14ac:dyDescent="0.45">
      <c r="A11" s="30"/>
      <c r="B11" s="66" t="s">
        <v>108</v>
      </c>
      <c r="C11" s="67" t="s">
        <v>152</v>
      </c>
      <c r="D11" s="67" t="s">
        <v>153</v>
      </c>
      <c r="E11" s="67" t="s">
        <v>154</v>
      </c>
      <c r="F11" s="67" t="s">
        <v>155</v>
      </c>
      <c r="G11" s="67" t="s">
        <v>156</v>
      </c>
      <c r="H11" s="67" t="s">
        <v>157</v>
      </c>
      <c r="I11" s="67" t="s">
        <v>158</v>
      </c>
      <c r="J11" s="67" t="s">
        <v>159</v>
      </c>
      <c r="K11" s="67" t="s">
        <v>160</v>
      </c>
      <c r="L11" s="67" t="s">
        <v>161</v>
      </c>
      <c r="M11" s="67" t="s">
        <v>162</v>
      </c>
      <c r="N11" s="67" t="s">
        <v>163</v>
      </c>
      <c r="O11" s="67" t="s">
        <v>164</v>
      </c>
      <c r="P11" s="67" t="s">
        <v>165</v>
      </c>
      <c r="Q11" s="68" t="s">
        <v>166</v>
      </c>
      <c r="R11" s="29"/>
      <c r="S11" s="29"/>
      <c r="T11" s="29"/>
      <c r="U11" s="29"/>
      <c r="V11" s="29"/>
      <c r="W11" s="29"/>
      <c r="X11" s="29"/>
    </row>
    <row r="12" spans="1:24" ht="14.25" x14ac:dyDescent="0.45">
      <c r="A12" s="30"/>
      <c r="B12" s="69" t="s">
        <v>128</v>
      </c>
      <c r="C12" s="70">
        <v>0.51229999999999998</v>
      </c>
      <c r="D12" s="70">
        <v>0.6925</v>
      </c>
      <c r="E12" s="70">
        <v>0.3407</v>
      </c>
      <c r="F12" s="70">
        <v>0.55869999999999997</v>
      </c>
      <c r="G12" s="70">
        <v>0.32219999999999999</v>
      </c>
      <c r="H12" s="70">
        <v>0.54020000000000001</v>
      </c>
      <c r="I12" s="70">
        <v>-0.5746</v>
      </c>
      <c r="J12" s="70">
        <v>0.23080000000000001</v>
      </c>
      <c r="K12" s="70">
        <v>-7.6899999999999996E-2</v>
      </c>
      <c r="L12" s="70">
        <v>-0.20880000000000001</v>
      </c>
      <c r="M12" s="70">
        <v>0.18679999999999999</v>
      </c>
      <c r="N12" s="70">
        <v>-4.4200000000000003E-2</v>
      </c>
      <c r="O12" s="70">
        <v>0.63239999999999996</v>
      </c>
      <c r="P12" s="70">
        <v>0.35759999999999997</v>
      </c>
      <c r="Q12" s="71">
        <v>3.4500000000000003E-2</v>
      </c>
      <c r="R12" s="29"/>
      <c r="S12" s="29"/>
      <c r="T12" s="29"/>
      <c r="U12" s="29"/>
      <c r="V12" s="29"/>
      <c r="W12" s="29"/>
      <c r="X12" s="29"/>
    </row>
    <row r="13" spans="1:24" ht="14.25" x14ac:dyDescent="0.45">
      <c r="A13" s="30"/>
      <c r="B13" s="72" t="s">
        <v>129</v>
      </c>
      <c r="C13" s="73">
        <v>1.34E-2</v>
      </c>
      <c r="D13" s="73">
        <v>3.2000000000000002E-3</v>
      </c>
      <c r="E13" s="73">
        <v>0.10100000000000001</v>
      </c>
      <c r="F13" s="73">
        <v>7.0000000000000007E-2</v>
      </c>
      <c r="G13" s="73">
        <v>0.1242</v>
      </c>
      <c r="H13" s="73">
        <v>7.0000000000000001E-3</v>
      </c>
      <c r="I13" s="73">
        <v>5.1999999999999998E-2</v>
      </c>
      <c r="J13" s="73">
        <v>0.2792</v>
      </c>
      <c r="K13" s="73">
        <v>0.74719999999999998</v>
      </c>
      <c r="L13" s="73">
        <v>0.33079999999999998</v>
      </c>
      <c r="M13" s="73">
        <v>0.38800000000000001</v>
      </c>
      <c r="N13" s="73">
        <v>0.86939999999999995</v>
      </c>
      <c r="O13" s="73">
        <v>1.4E-3</v>
      </c>
      <c r="P13" s="73">
        <v>8.7900000000000006E-2</v>
      </c>
      <c r="Q13" s="74">
        <v>1</v>
      </c>
      <c r="R13" s="29"/>
      <c r="S13" s="29"/>
      <c r="T13" s="29"/>
      <c r="U13" s="29"/>
      <c r="V13" s="29"/>
      <c r="W13" s="29"/>
      <c r="X13" s="29"/>
    </row>
    <row r="14" spans="1:24" ht="14.25" x14ac:dyDescent="0.45">
      <c r="A14" s="30"/>
      <c r="B14" s="29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</row>
    <row r="15" spans="1:24" ht="18" x14ac:dyDescent="0.55000000000000004">
      <c r="A15" s="85" t="s">
        <v>88</v>
      </c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</row>
    <row r="16" spans="1:24" ht="14.25" x14ac:dyDescent="0.45">
      <c r="A16" s="30"/>
      <c r="B16" s="66" t="s">
        <v>108</v>
      </c>
      <c r="C16" s="67" t="s">
        <v>109</v>
      </c>
      <c r="D16" s="67" t="s">
        <v>110</v>
      </c>
      <c r="E16" s="67" t="s">
        <v>111</v>
      </c>
      <c r="F16" s="67" t="s">
        <v>112</v>
      </c>
      <c r="G16" s="67" t="s">
        <v>113</v>
      </c>
      <c r="H16" s="67" t="s">
        <v>114</v>
      </c>
      <c r="I16" s="67" t="s">
        <v>115</v>
      </c>
      <c r="J16" s="67" t="s">
        <v>116</v>
      </c>
      <c r="K16" s="67" t="s">
        <v>117</v>
      </c>
      <c r="L16" s="67" t="s">
        <v>118</v>
      </c>
      <c r="M16" s="67" t="s">
        <v>119</v>
      </c>
      <c r="N16" s="67" t="s">
        <v>120</v>
      </c>
      <c r="O16" s="67" t="s">
        <v>121</v>
      </c>
      <c r="P16" s="67" t="s">
        <v>122</v>
      </c>
      <c r="Q16" s="67" t="s">
        <v>123</v>
      </c>
      <c r="R16" s="67" t="s">
        <v>124</v>
      </c>
      <c r="S16" s="67" t="s">
        <v>125</v>
      </c>
      <c r="T16" s="67" t="s">
        <v>126</v>
      </c>
      <c r="U16" s="68" t="s">
        <v>127</v>
      </c>
      <c r="V16" s="29"/>
      <c r="W16" s="29"/>
      <c r="X16" s="29"/>
    </row>
    <row r="17" spans="1:24" ht="14.25" x14ac:dyDescent="0.45">
      <c r="A17" s="30"/>
      <c r="B17" s="69" t="s">
        <v>128</v>
      </c>
      <c r="C17" s="70">
        <v>0.6986</v>
      </c>
      <c r="D17" s="70">
        <v>0.81820000000000004</v>
      </c>
      <c r="E17" s="70">
        <v>-0.1636</v>
      </c>
      <c r="F17" s="70">
        <v>-5.45E-2</v>
      </c>
      <c r="G17" s="70">
        <v>-0.41820000000000002</v>
      </c>
      <c r="H17" s="70">
        <v>-0.30909999999999999</v>
      </c>
      <c r="I17" s="70">
        <v>-5.45E-2</v>
      </c>
      <c r="J17" s="70">
        <v>1.8200000000000001E-2</v>
      </c>
      <c r="K17" s="70">
        <v>-9.0899999999999995E-2</v>
      </c>
      <c r="L17" s="70">
        <v>0.1636</v>
      </c>
      <c r="M17" s="70">
        <v>0.74550000000000005</v>
      </c>
      <c r="N17" s="70">
        <v>9.0899999999999995E-2</v>
      </c>
      <c r="O17" s="70">
        <v>-0.2364</v>
      </c>
      <c r="P17" s="70">
        <v>-1.8200000000000001E-2</v>
      </c>
      <c r="Q17" s="70">
        <v>-9.0899999999999995E-2</v>
      </c>
      <c r="R17" s="70">
        <v>-0.34549999999999997</v>
      </c>
      <c r="S17" s="70">
        <v>0.34549999999999997</v>
      </c>
      <c r="T17" s="70">
        <v>-9.0899999999999995E-2</v>
      </c>
      <c r="U17" s="71">
        <v>1.8200000000000001E-2</v>
      </c>
      <c r="V17" s="29"/>
      <c r="W17" s="29"/>
      <c r="X17" s="29"/>
    </row>
    <row r="18" spans="1:24" ht="14.25" x14ac:dyDescent="0.45">
      <c r="A18" s="30"/>
      <c r="B18" s="72" t="s">
        <v>129</v>
      </c>
      <c r="C18" s="73">
        <v>4.4999999999999997E-3</v>
      </c>
      <c r="D18" s="73">
        <v>1.3200000000000001E-4</v>
      </c>
      <c r="E18" s="73">
        <v>0.5423</v>
      </c>
      <c r="F18" s="73">
        <v>0.87929999999999997</v>
      </c>
      <c r="G18" s="73">
        <v>8.6599999999999996E-2</v>
      </c>
      <c r="H18" s="73">
        <v>0.21829999999999999</v>
      </c>
      <c r="I18" s="73">
        <v>0.87929999999999997</v>
      </c>
      <c r="J18" s="73">
        <v>1</v>
      </c>
      <c r="K18" s="73">
        <v>0.76119999999999999</v>
      </c>
      <c r="L18" s="73">
        <v>0.5423</v>
      </c>
      <c r="M18" s="73">
        <v>7.6000000000000004E-4</v>
      </c>
      <c r="N18" s="73">
        <v>0.76119999999999999</v>
      </c>
      <c r="O18" s="73">
        <v>0.35870000000000002</v>
      </c>
      <c r="P18" s="73">
        <v>1</v>
      </c>
      <c r="Q18" s="73">
        <v>0.76119999999999999</v>
      </c>
      <c r="R18" s="73">
        <v>0.1646</v>
      </c>
      <c r="S18" s="73">
        <v>0.1646</v>
      </c>
      <c r="T18" s="73">
        <v>0.76119999999999999</v>
      </c>
      <c r="U18" s="74">
        <v>1</v>
      </c>
      <c r="V18" s="29"/>
      <c r="W18" s="29"/>
      <c r="X18" s="29"/>
    </row>
    <row r="19" spans="1:24" ht="14.25" x14ac:dyDescent="0.45">
      <c r="A19" s="30"/>
      <c r="B19" s="29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</row>
    <row r="20" spans="1:24" ht="14.25" x14ac:dyDescent="0.45">
      <c r="A20" s="30"/>
      <c r="B20" s="66" t="s">
        <v>108</v>
      </c>
      <c r="C20" s="67" t="s">
        <v>130</v>
      </c>
      <c r="D20" s="67" t="s">
        <v>131</v>
      </c>
      <c r="E20" s="67" t="s">
        <v>132</v>
      </c>
      <c r="F20" s="67" t="s">
        <v>133</v>
      </c>
      <c r="G20" s="67" t="s">
        <v>134</v>
      </c>
      <c r="H20" s="67" t="s">
        <v>135</v>
      </c>
      <c r="I20" s="67" t="s">
        <v>136</v>
      </c>
      <c r="J20" s="67" t="s">
        <v>137</v>
      </c>
      <c r="K20" s="67" t="s">
        <v>138</v>
      </c>
      <c r="L20" s="67" t="s">
        <v>139</v>
      </c>
      <c r="M20" s="67" t="s">
        <v>140</v>
      </c>
      <c r="N20" s="67" t="s">
        <v>141</v>
      </c>
      <c r="O20" s="67" t="s">
        <v>142</v>
      </c>
      <c r="P20" s="67" t="s">
        <v>143</v>
      </c>
      <c r="Q20" s="67" t="s">
        <v>144</v>
      </c>
      <c r="R20" s="67" t="s">
        <v>145</v>
      </c>
      <c r="S20" s="67" t="s">
        <v>146</v>
      </c>
      <c r="T20" s="67" t="s">
        <v>147</v>
      </c>
      <c r="U20" s="67" t="s">
        <v>148</v>
      </c>
      <c r="V20" s="67" t="s">
        <v>149</v>
      </c>
      <c r="W20" s="67" t="s">
        <v>150</v>
      </c>
      <c r="X20" s="68" t="s">
        <v>151</v>
      </c>
    </row>
    <row r="21" spans="1:24" ht="14.25" x14ac:dyDescent="0.45">
      <c r="A21" s="30"/>
      <c r="B21" s="69" t="s">
        <v>128</v>
      </c>
      <c r="C21" s="70">
        <v>0.2</v>
      </c>
      <c r="D21" s="70">
        <v>-0.52729999999999999</v>
      </c>
      <c r="E21" s="70">
        <v>0.30909999999999999</v>
      </c>
      <c r="F21" s="70">
        <v>0.2</v>
      </c>
      <c r="G21" s="70">
        <v>1.8200000000000001E-2</v>
      </c>
      <c r="H21" s="70">
        <v>0.34549999999999997</v>
      </c>
      <c r="I21" s="70">
        <v>0.1273</v>
      </c>
      <c r="J21" s="70">
        <v>-0.2364</v>
      </c>
      <c r="K21" s="70">
        <v>-1.8200000000000001E-2</v>
      </c>
      <c r="L21" s="70">
        <v>0.1636</v>
      </c>
      <c r="M21" s="70">
        <v>-0.1273</v>
      </c>
      <c r="N21" s="70">
        <v>-5.45E-2</v>
      </c>
      <c r="O21" s="70">
        <v>0.1273</v>
      </c>
      <c r="P21" s="70">
        <v>0.38179999999999997</v>
      </c>
      <c r="Q21" s="70">
        <v>1.8200000000000001E-2</v>
      </c>
      <c r="R21" s="70">
        <v>-0.34549999999999997</v>
      </c>
      <c r="S21" s="70">
        <v>0.85450000000000004</v>
      </c>
      <c r="T21" s="70">
        <v>0.78180000000000005</v>
      </c>
      <c r="U21" s="70">
        <v>-0.1273</v>
      </c>
      <c r="V21" s="70">
        <v>1.8200000000000001E-2</v>
      </c>
      <c r="W21" s="70">
        <v>-0.2364</v>
      </c>
      <c r="X21" s="71">
        <v>-0.2727</v>
      </c>
    </row>
    <row r="22" spans="1:24" ht="14.25" x14ac:dyDescent="0.45">
      <c r="A22" s="30"/>
      <c r="B22" s="72" t="s">
        <v>129</v>
      </c>
      <c r="C22" s="73">
        <v>0.44540000000000002</v>
      </c>
      <c r="D22" s="73">
        <v>2.64E-2</v>
      </c>
      <c r="E22" s="73">
        <v>0.21829999999999999</v>
      </c>
      <c r="F22" s="73">
        <v>0.44540000000000002</v>
      </c>
      <c r="G22" s="73">
        <v>1</v>
      </c>
      <c r="H22" s="73">
        <v>0.1646</v>
      </c>
      <c r="I22" s="73">
        <v>0.64810000000000001</v>
      </c>
      <c r="J22" s="73">
        <v>0.35870000000000002</v>
      </c>
      <c r="K22" s="73">
        <v>1</v>
      </c>
      <c r="L22" s="73">
        <v>0.5423</v>
      </c>
      <c r="M22" s="73">
        <v>0.64810000000000001</v>
      </c>
      <c r="N22" s="73">
        <v>0.87929999999999997</v>
      </c>
      <c r="O22" s="73">
        <v>0.64810000000000001</v>
      </c>
      <c r="P22" s="73">
        <v>0.121</v>
      </c>
      <c r="Q22" s="73">
        <v>1</v>
      </c>
      <c r="R22" s="73">
        <v>0.1646</v>
      </c>
      <c r="S22" s="84">
        <v>4.6199999999999998E-5</v>
      </c>
      <c r="T22" s="73">
        <v>3.3300000000000002E-4</v>
      </c>
      <c r="U22" s="73">
        <v>0.64810000000000001</v>
      </c>
      <c r="V22" s="73">
        <v>1</v>
      </c>
      <c r="W22" s="73">
        <v>0.35870000000000002</v>
      </c>
      <c r="X22" s="74">
        <v>0.28299999999999997</v>
      </c>
    </row>
    <row r="23" spans="1:24" ht="14.25" x14ac:dyDescent="0.45">
      <c r="A23" s="30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</row>
    <row r="24" spans="1:24" ht="14.25" x14ac:dyDescent="0.45">
      <c r="A24" s="30"/>
      <c r="B24" s="66" t="s">
        <v>108</v>
      </c>
      <c r="C24" s="67" t="s">
        <v>152</v>
      </c>
      <c r="D24" s="67" t="s">
        <v>153</v>
      </c>
      <c r="E24" s="67" t="s">
        <v>154</v>
      </c>
      <c r="F24" s="67" t="s">
        <v>155</v>
      </c>
      <c r="G24" s="67" t="s">
        <v>156</v>
      </c>
      <c r="H24" s="67" t="s">
        <v>157</v>
      </c>
      <c r="I24" s="67" t="s">
        <v>158</v>
      </c>
      <c r="J24" s="67" t="s">
        <v>159</v>
      </c>
      <c r="K24" s="67" t="s">
        <v>160</v>
      </c>
      <c r="L24" s="67" t="s">
        <v>161</v>
      </c>
      <c r="M24" s="67" t="s">
        <v>162</v>
      </c>
      <c r="N24" s="67" t="s">
        <v>163</v>
      </c>
      <c r="O24" s="67" t="s">
        <v>164</v>
      </c>
      <c r="P24" s="67" t="s">
        <v>165</v>
      </c>
      <c r="Q24" s="68" t="s">
        <v>166</v>
      </c>
      <c r="R24" s="29"/>
      <c r="S24" s="29"/>
      <c r="T24" s="29"/>
      <c r="U24" s="29"/>
      <c r="V24" s="29"/>
      <c r="W24" s="29"/>
      <c r="X24" s="29"/>
    </row>
    <row r="25" spans="1:24" ht="14.25" x14ac:dyDescent="0.45">
      <c r="A25" s="30"/>
      <c r="B25" s="69" t="s">
        <v>128</v>
      </c>
      <c r="C25" s="70">
        <v>0.63639999999999997</v>
      </c>
      <c r="D25" s="70">
        <v>0.74550000000000005</v>
      </c>
      <c r="E25" s="70">
        <v>-5.45E-2</v>
      </c>
      <c r="F25" s="70">
        <v>0.2727</v>
      </c>
      <c r="G25" s="70">
        <v>1.8200000000000001E-2</v>
      </c>
      <c r="H25" s="70">
        <v>0.6</v>
      </c>
      <c r="I25" s="70">
        <v>0.1273</v>
      </c>
      <c r="J25" s="70">
        <v>0.2</v>
      </c>
      <c r="K25" s="70">
        <v>0.41820000000000002</v>
      </c>
      <c r="L25" s="70">
        <v>-0.1636</v>
      </c>
      <c r="M25" s="70">
        <v>-0.41820000000000002</v>
      </c>
      <c r="N25" s="70">
        <v>-0.1636</v>
      </c>
      <c r="O25" s="70">
        <v>-0.45450000000000002</v>
      </c>
      <c r="P25" s="70">
        <v>-0.1636</v>
      </c>
      <c r="Q25" s="71">
        <v>0.2727</v>
      </c>
      <c r="R25" s="29"/>
      <c r="S25" s="29"/>
      <c r="T25" s="29"/>
      <c r="U25" s="29"/>
      <c r="V25" s="29"/>
      <c r="W25" s="29"/>
      <c r="X25" s="29"/>
    </row>
    <row r="26" spans="1:24" ht="14.25" x14ac:dyDescent="0.45">
      <c r="A26" s="30"/>
      <c r="B26" s="72" t="s">
        <v>129</v>
      </c>
      <c r="C26" s="73">
        <v>5.7000000000000002E-3</v>
      </c>
      <c r="D26" s="73">
        <v>7.6000000000000004E-4</v>
      </c>
      <c r="E26" s="73">
        <v>0.87929999999999997</v>
      </c>
      <c r="F26" s="73">
        <v>0.28299999999999997</v>
      </c>
      <c r="G26" s="73">
        <v>1</v>
      </c>
      <c r="H26" s="73">
        <v>9.9000000000000008E-3</v>
      </c>
      <c r="I26" s="73">
        <v>0.64810000000000001</v>
      </c>
      <c r="J26" s="73">
        <v>0.44540000000000002</v>
      </c>
      <c r="K26" s="73">
        <v>8.6599999999999996E-2</v>
      </c>
      <c r="L26" s="73">
        <v>0.5423</v>
      </c>
      <c r="M26" s="73">
        <v>8.6599999999999996E-2</v>
      </c>
      <c r="N26" s="73">
        <v>0.5423</v>
      </c>
      <c r="O26" s="73">
        <v>6.0199999999999997E-2</v>
      </c>
      <c r="P26" s="73">
        <v>0.5423</v>
      </c>
      <c r="Q26" s="74">
        <v>0.28299999999999997</v>
      </c>
      <c r="R26" s="29"/>
      <c r="S26" s="29"/>
      <c r="T26" s="29"/>
      <c r="U26" s="29"/>
      <c r="V26" s="29"/>
      <c r="W26" s="29"/>
      <c r="X26" s="29"/>
    </row>
    <row r="28" spans="1:24" ht="15" customHeight="1" x14ac:dyDescent="0.5">
      <c r="A28" s="95" t="s">
        <v>107</v>
      </c>
    </row>
    <row r="29" spans="1:24" ht="15" customHeight="1" x14ac:dyDescent="0.55000000000000004">
      <c r="A29" s="85" t="s">
        <v>87</v>
      </c>
    </row>
    <row r="30" spans="1:24" ht="15" customHeight="1" x14ac:dyDescent="0.45">
      <c r="B30" s="54" t="s">
        <v>108</v>
      </c>
      <c r="C30" s="53" t="s">
        <v>109</v>
      </c>
      <c r="D30" s="53" t="s">
        <v>110</v>
      </c>
      <c r="E30" s="53" t="s">
        <v>111</v>
      </c>
      <c r="F30" s="53" t="s">
        <v>112</v>
      </c>
      <c r="G30" s="53" t="s">
        <v>113</v>
      </c>
      <c r="H30" s="53" t="s">
        <v>114</v>
      </c>
      <c r="I30" s="53" t="s">
        <v>115</v>
      </c>
      <c r="J30" s="53" t="s">
        <v>116</v>
      </c>
      <c r="K30" s="53" t="s">
        <v>117</v>
      </c>
      <c r="L30" s="53" t="s">
        <v>118</v>
      </c>
      <c r="M30" s="53" t="s">
        <v>119</v>
      </c>
      <c r="N30" s="53" t="s">
        <v>120</v>
      </c>
      <c r="O30" s="53" t="s">
        <v>121</v>
      </c>
      <c r="P30" s="53" t="s">
        <v>122</v>
      </c>
      <c r="Q30" s="53" t="s">
        <v>123</v>
      </c>
      <c r="R30" s="53" t="s">
        <v>124</v>
      </c>
      <c r="S30" s="53" t="s">
        <v>125</v>
      </c>
      <c r="T30" s="53" t="s">
        <v>126</v>
      </c>
      <c r="U30" s="52" t="s">
        <v>127</v>
      </c>
    </row>
    <row r="31" spans="1:24" ht="15" customHeight="1" x14ac:dyDescent="0.45">
      <c r="B31" s="51" t="s">
        <v>128</v>
      </c>
      <c r="C31" s="50">
        <v>0.14193843787544</v>
      </c>
      <c r="D31" s="50">
        <v>-3.8710483056938201E-2</v>
      </c>
      <c r="E31" s="50">
        <v>-1.29034943523127E-2</v>
      </c>
      <c r="F31" s="50">
        <v>-0.12987012987013</v>
      </c>
      <c r="G31" s="50">
        <v>-0.207792207792208</v>
      </c>
      <c r="H31" s="50">
        <v>-9.0324460466189097E-2</v>
      </c>
      <c r="I31" s="50">
        <v>0.116131449170815</v>
      </c>
      <c r="J31" s="50">
        <v>1.29034943523127E-2</v>
      </c>
      <c r="K31" s="50">
        <v>3.8710483056938201E-2</v>
      </c>
      <c r="L31" s="50">
        <v>6.4517471761563694E-2</v>
      </c>
      <c r="M31" s="50">
        <v>-3.8710483056938201E-2</v>
      </c>
      <c r="N31" s="50">
        <v>0.34839434751244402</v>
      </c>
      <c r="O31" s="50">
        <v>-0.40000832492169502</v>
      </c>
      <c r="P31" s="50">
        <v>-1.29034943523127E-2</v>
      </c>
      <c r="Q31" s="50">
        <v>0.193552415284691</v>
      </c>
      <c r="R31" s="50">
        <v>0.167745426580065</v>
      </c>
      <c r="S31" s="50">
        <v>-3.8710483056938201E-2</v>
      </c>
      <c r="T31" s="50">
        <v>-0.27097338139856703</v>
      </c>
      <c r="U31" s="49">
        <v>0.14193843787544</v>
      </c>
    </row>
    <row r="32" spans="1:24" ht="15" customHeight="1" x14ac:dyDescent="0.45">
      <c r="B32" s="48" t="s">
        <v>129</v>
      </c>
      <c r="C32" s="47">
        <v>0.54104900879005902</v>
      </c>
      <c r="D32" s="47">
        <v>0.90270459972755801</v>
      </c>
      <c r="E32" s="47">
        <v>1</v>
      </c>
      <c r="F32" s="47">
        <v>0.58155008340327097</v>
      </c>
      <c r="G32" s="47">
        <v>0.35833802053660302</v>
      </c>
      <c r="H32" s="47">
        <v>0.71381559704949904</v>
      </c>
      <c r="I32" s="47">
        <v>0.62485446495709895</v>
      </c>
      <c r="J32" s="47">
        <v>1</v>
      </c>
      <c r="K32" s="47">
        <v>0.90270459972755801</v>
      </c>
      <c r="L32" s="47">
        <v>0.80685058491103101</v>
      </c>
      <c r="M32" s="47">
        <v>0.90270459972755801</v>
      </c>
      <c r="N32" s="47">
        <v>0.112017190360512</v>
      </c>
      <c r="O32" s="47">
        <v>6.6701157140012707E-2</v>
      </c>
      <c r="P32" s="47">
        <v>1</v>
      </c>
      <c r="Q32" s="47">
        <v>0.39215353834135602</v>
      </c>
      <c r="R32" s="47">
        <v>0.46327002139963502</v>
      </c>
      <c r="S32" s="47">
        <v>0.90270459972755801</v>
      </c>
      <c r="T32" s="47">
        <v>0.22153564402204201</v>
      </c>
      <c r="U32" s="46">
        <v>0.54104900879005902</v>
      </c>
    </row>
    <row r="34" spans="2:32" ht="15" customHeight="1" x14ac:dyDescent="0.45">
      <c r="B34" s="54" t="s">
        <v>108</v>
      </c>
      <c r="C34" s="53" t="s">
        <v>130</v>
      </c>
      <c r="D34" s="53" t="s">
        <v>131</v>
      </c>
      <c r="E34" s="53" t="s">
        <v>132</v>
      </c>
      <c r="F34" s="53" t="s">
        <v>133</v>
      </c>
      <c r="G34" s="53" t="s">
        <v>134</v>
      </c>
      <c r="H34" s="53" t="s">
        <v>135</v>
      </c>
      <c r="I34" s="53" t="s">
        <v>136</v>
      </c>
      <c r="J34" s="53" t="s">
        <v>137</v>
      </c>
      <c r="K34" s="63" t="s">
        <v>138</v>
      </c>
      <c r="L34" s="53" t="s">
        <v>139</v>
      </c>
      <c r="M34" s="53" t="s">
        <v>140</v>
      </c>
      <c r="N34" s="53" t="s">
        <v>141</v>
      </c>
      <c r="O34" s="53" t="s">
        <v>142</v>
      </c>
      <c r="P34" s="53" t="s">
        <v>143</v>
      </c>
      <c r="Q34" s="53" t="s">
        <v>144</v>
      </c>
      <c r="R34" s="63" t="s">
        <v>145</v>
      </c>
      <c r="S34" s="63" t="s">
        <v>146</v>
      </c>
      <c r="T34" s="63" t="s">
        <v>147</v>
      </c>
      <c r="U34" s="53" t="s">
        <v>148</v>
      </c>
      <c r="V34" s="53" t="s">
        <v>149</v>
      </c>
      <c r="W34" s="53" t="s">
        <v>150</v>
      </c>
      <c r="X34" s="52" t="s">
        <v>151</v>
      </c>
      <c r="Y34" s="44"/>
      <c r="Z34" s="44"/>
      <c r="AA34" s="44"/>
      <c r="AB34" s="44"/>
      <c r="AC34" s="44"/>
      <c r="AD34" s="44"/>
      <c r="AE34" s="44"/>
      <c r="AF34" s="44"/>
    </row>
    <row r="35" spans="2:32" ht="15" customHeight="1" x14ac:dyDescent="0.45">
      <c r="B35" s="51" t="s">
        <v>128</v>
      </c>
      <c r="C35" s="50">
        <v>7.7922077922077906E-2</v>
      </c>
      <c r="D35" s="50">
        <v>3.8710483056938201E-2</v>
      </c>
      <c r="E35" s="50">
        <v>-0.116131449170815</v>
      </c>
      <c r="F35" s="50">
        <v>-0.27097338139856703</v>
      </c>
      <c r="G35" s="50">
        <v>-0.167745426580065</v>
      </c>
      <c r="H35" s="50">
        <v>-1.29034943523127E-2</v>
      </c>
      <c r="I35" s="50">
        <v>-0.1176495717636</v>
      </c>
      <c r="J35" s="50">
        <v>0.32258735880781803</v>
      </c>
      <c r="K35" s="64">
        <v>0.46366767731610897</v>
      </c>
      <c r="L35" s="50">
        <v>-1.29034943523127E-2</v>
      </c>
      <c r="M35" s="50">
        <v>1.29034943523127E-2</v>
      </c>
      <c r="N35" s="50">
        <v>-0.207792207792208</v>
      </c>
      <c r="O35" s="50">
        <v>-3.8710483056938201E-2</v>
      </c>
      <c r="P35" s="50">
        <v>-0.15584415584415601</v>
      </c>
      <c r="Q35" s="50">
        <v>-0.43138176313320198</v>
      </c>
      <c r="R35" s="64">
        <v>0.46753246753246802</v>
      </c>
      <c r="S35" s="64">
        <v>0.51948051948051899</v>
      </c>
      <c r="T35" s="64">
        <v>0.51948051948051899</v>
      </c>
      <c r="U35" s="50">
        <v>9.0324460466189097E-2</v>
      </c>
      <c r="V35" s="50">
        <v>6.4517471761563694E-2</v>
      </c>
      <c r="W35" s="50">
        <v>-9.0324460466189097E-2</v>
      </c>
      <c r="X35" s="49">
        <v>-0.27097338139856703</v>
      </c>
      <c r="Y35" s="44"/>
      <c r="Z35" s="44"/>
      <c r="AA35" s="44"/>
      <c r="AB35" s="44"/>
      <c r="AC35" s="44"/>
      <c r="AD35" s="44"/>
      <c r="AE35" s="44"/>
      <c r="AF35" s="44"/>
    </row>
    <row r="36" spans="2:32" ht="15" customHeight="1" x14ac:dyDescent="0.45">
      <c r="B36" s="48" t="s">
        <v>129</v>
      </c>
      <c r="C36" s="47">
        <v>0.75946846888340402</v>
      </c>
      <c r="D36" s="47">
        <v>0.90270459972755801</v>
      </c>
      <c r="E36" s="47">
        <v>0.62485446495709895</v>
      </c>
      <c r="F36" s="47">
        <v>0.22153564402204201</v>
      </c>
      <c r="G36" s="47">
        <v>0.46327002139963502</v>
      </c>
      <c r="H36" s="47">
        <v>1</v>
      </c>
      <c r="I36" s="47">
        <v>0.62357115353345105</v>
      </c>
      <c r="J36" s="47">
        <v>0.14239077397201999</v>
      </c>
      <c r="K36" s="65">
        <v>3.6053331106838497E-2</v>
      </c>
      <c r="L36" s="47">
        <v>1</v>
      </c>
      <c r="M36" s="47">
        <v>1</v>
      </c>
      <c r="N36" s="47">
        <v>0.35833802053660302</v>
      </c>
      <c r="O36" s="47">
        <v>0.90270459972755801</v>
      </c>
      <c r="P36" s="47">
        <v>0.50056979482965402</v>
      </c>
      <c r="Q36" s="47">
        <v>4.9625069808177998E-2</v>
      </c>
      <c r="R36" s="65">
        <v>3.2092868436280397E-2</v>
      </c>
      <c r="S36" s="65">
        <v>1.6931351253644401E-2</v>
      </c>
      <c r="T36" s="65">
        <v>1.6931351253644401E-2</v>
      </c>
      <c r="U36" s="47">
        <v>0.71381559704949904</v>
      </c>
      <c r="V36" s="47">
        <v>0.80685058491103101</v>
      </c>
      <c r="W36" s="47">
        <v>0.71381559704949904</v>
      </c>
      <c r="X36" s="46">
        <v>0.22153564402204201</v>
      </c>
      <c r="Y36" s="44"/>
      <c r="Z36" s="44"/>
      <c r="AA36" s="44"/>
      <c r="AB36" s="44"/>
      <c r="AC36" s="44"/>
      <c r="AD36" s="44"/>
      <c r="AE36" s="44"/>
      <c r="AF36" s="44"/>
    </row>
    <row r="38" spans="2:32" ht="15" customHeight="1" x14ac:dyDescent="0.45">
      <c r="B38" s="54" t="s">
        <v>108</v>
      </c>
      <c r="C38" s="53" t="s">
        <v>152</v>
      </c>
      <c r="D38" s="53" t="s">
        <v>153</v>
      </c>
      <c r="E38" s="53" t="s">
        <v>154</v>
      </c>
      <c r="F38" s="53" t="s">
        <v>155</v>
      </c>
      <c r="G38" s="53" t="s">
        <v>156</v>
      </c>
      <c r="H38" s="53" t="s">
        <v>157</v>
      </c>
      <c r="I38" s="53" t="s">
        <v>158</v>
      </c>
      <c r="J38" s="53" t="s">
        <v>159</v>
      </c>
      <c r="K38" s="53" t="s">
        <v>160</v>
      </c>
      <c r="L38" s="53" t="s">
        <v>161</v>
      </c>
      <c r="M38" s="53" t="s">
        <v>162</v>
      </c>
      <c r="N38" s="53" t="s">
        <v>163</v>
      </c>
      <c r="O38" s="53" t="s">
        <v>164</v>
      </c>
      <c r="P38" s="53" t="s">
        <v>165</v>
      </c>
      <c r="Q38" s="52" t="s">
        <v>166</v>
      </c>
      <c r="R38" s="44"/>
      <c r="S38" s="44"/>
      <c r="T38" s="44"/>
      <c r="U38" s="44"/>
      <c r="V38" s="44"/>
      <c r="W38" s="44"/>
      <c r="X38" s="44"/>
    </row>
    <row r="39" spans="2:32" ht="15" customHeight="1" x14ac:dyDescent="0.45">
      <c r="B39" s="51" t="s">
        <v>128</v>
      </c>
      <c r="C39" s="50">
        <v>0.23376623376623401</v>
      </c>
      <c r="D39" s="50">
        <v>0.103896103896104</v>
      </c>
      <c r="E39" s="50">
        <v>0.16993827032520101</v>
      </c>
      <c r="F39" s="50">
        <v>0.31168831168831201</v>
      </c>
      <c r="G39" s="50">
        <v>9.2733535463221703E-2</v>
      </c>
      <c r="H39" s="50">
        <v>0.23376623376623401</v>
      </c>
      <c r="I39" s="50">
        <v>-0.26318067798390798</v>
      </c>
      <c r="J39" s="50">
        <v>9.1505222482800394E-2</v>
      </c>
      <c r="K39" s="50">
        <v>2.5974025974026E-2</v>
      </c>
      <c r="L39" s="50">
        <v>-0.15584415584415601</v>
      </c>
      <c r="M39" s="50">
        <v>0.207792207792208</v>
      </c>
      <c r="N39" s="50">
        <v>-0.274515667448401</v>
      </c>
      <c r="O39" s="50">
        <v>0.12987012987013</v>
      </c>
      <c r="P39" s="50">
        <v>0.119228831309856</v>
      </c>
      <c r="Q39" s="49">
        <v>-7.7922077922077906E-2</v>
      </c>
      <c r="R39" s="44"/>
      <c r="S39" s="44"/>
      <c r="T39" s="44"/>
      <c r="U39" s="44"/>
      <c r="V39" s="44"/>
      <c r="W39" s="44"/>
      <c r="X39" s="44"/>
    </row>
    <row r="40" spans="2:32" ht="15" customHeight="1" x14ac:dyDescent="0.45">
      <c r="B40" s="48" t="s">
        <v>129</v>
      </c>
      <c r="C40" s="47">
        <v>0.29787178117915197</v>
      </c>
      <c r="D40" s="47">
        <v>0.66817766082381003</v>
      </c>
      <c r="E40" s="47">
        <v>0.46161317750049102</v>
      </c>
      <c r="F40" s="47">
        <v>0.159005927754575</v>
      </c>
      <c r="G40" s="47">
        <v>0.71142735742195296</v>
      </c>
      <c r="H40" s="47">
        <v>0.29787178117915197</v>
      </c>
      <c r="I40" s="47">
        <v>0.24288316008729599</v>
      </c>
      <c r="J40" s="47">
        <v>0.71280123512638205</v>
      </c>
      <c r="K40" s="47">
        <v>0.95117144157981603</v>
      </c>
      <c r="L40" s="47">
        <v>0.50056979482965402</v>
      </c>
      <c r="M40" s="47">
        <v>0.35833802053660302</v>
      </c>
      <c r="N40" s="47">
        <v>0.21982689956740001</v>
      </c>
      <c r="O40" s="47">
        <v>0.58155008340327097</v>
      </c>
      <c r="P40" s="47">
        <v>0.62183380091455498</v>
      </c>
      <c r="Q40" s="46">
        <v>0.75946846888340402</v>
      </c>
      <c r="R40" s="44"/>
      <c r="S40" s="44"/>
      <c r="T40" s="44"/>
      <c r="U40" s="44"/>
      <c r="V40" s="44"/>
      <c r="W40" s="44"/>
      <c r="X40" s="4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1000"/>
  <sheetViews>
    <sheetView topLeftCell="AJ1" workbookViewId="0">
      <selection activeCell="V43" sqref="V43:AA46"/>
    </sheetView>
  </sheetViews>
  <sheetFormatPr defaultColWidth="14.3984375" defaultRowHeight="15" customHeight="1" x14ac:dyDescent="0.45"/>
  <cols>
    <col min="1" max="1" width="8.73046875" customWidth="1"/>
    <col min="2" max="6" width="10.73046875" customWidth="1"/>
    <col min="7" max="7" width="10.73046875" style="107" customWidth="1"/>
    <col min="8" max="13" width="10.3984375" customWidth="1"/>
    <col min="14" max="14" width="4.3984375" customWidth="1"/>
    <col min="15" max="15" width="8.73046875" customWidth="1"/>
    <col min="16" max="20" width="10.3984375" customWidth="1"/>
    <col min="21" max="21" width="10.3984375" style="107" customWidth="1"/>
    <col min="22" max="27" width="10.3984375" customWidth="1"/>
    <col min="28" max="28" width="4.3984375" customWidth="1"/>
    <col min="29" max="34" width="10.265625" customWidth="1"/>
    <col min="35" max="35" width="4.3984375" customWidth="1"/>
    <col min="36" max="36" width="8.73046875" customWidth="1"/>
    <col min="37" max="41" width="10.3984375" customWidth="1"/>
  </cols>
  <sheetData>
    <row r="1" spans="1:43" ht="14.25" x14ac:dyDescent="0.45">
      <c r="N1" s="1"/>
      <c r="AB1" s="1"/>
      <c r="AI1" s="1"/>
    </row>
    <row r="2" spans="1:43" ht="14.25" x14ac:dyDescent="0.45">
      <c r="A2" s="2" t="s">
        <v>0</v>
      </c>
      <c r="H2" s="40" t="s">
        <v>173</v>
      </c>
      <c r="N2" s="1"/>
      <c r="O2" s="3" t="s">
        <v>1</v>
      </c>
      <c r="V2" s="40" t="s">
        <v>174</v>
      </c>
      <c r="AB2" s="1"/>
      <c r="AC2" s="3" t="s">
        <v>2</v>
      </c>
      <c r="AI2" s="1"/>
      <c r="AJ2" s="3" t="s">
        <v>3</v>
      </c>
      <c r="AQ2" s="38"/>
    </row>
    <row r="3" spans="1:43" ht="14.25" x14ac:dyDescent="0.45">
      <c r="A3" s="4" t="s">
        <v>4</v>
      </c>
      <c r="B3" s="5"/>
      <c r="C3" s="5"/>
      <c r="D3" s="5"/>
      <c r="E3" s="5"/>
      <c r="F3" s="5"/>
      <c r="G3" s="114"/>
      <c r="H3" s="4" t="s">
        <v>4</v>
      </c>
      <c r="I3" s="4"/>
      <c r="J3" s="4"/>
      <c r="K3" s="4"/>
      <c r="L3" s="4"/>
      <c r="M3" s="4"/>
      <c r="N3" s="1"/>
      <c r="O3" s="4" t="s">
        <v>4</v>
      </c>
      <c r="P3" s="4"/>
      <c r="Q3" s="4"/>
      <c r="R3" s="4"/>
      <c r="S3" s="4"/>
      <c r="T3" s="4"/>
      <c r="U3" s="108"/>
      <c r="V3" s="4" t="s">
        <v>4</v>
      </c>
      <c r="W3" s="4"/>
      <c r="X3" s="4"/>
      <c r="Y3" s="4"/>
      <c r="Z3" s="4"/>
      <c r="AA3" s="4"/>
      <c r="AB3" s="1"/>
      <c r="AC3" s="4" t="s">
        <v>4</v>
      </c>
      <c r="AD3" s="4"/>
      <c r="AE3" s="4"/>
      <c r="AF3" s="4"/>
      <c r="AG3" s="4"/>
      <c r="AH3" s="4"/>
      <c r="AI3" s="1"/>
      <c r="AJ3" s="4" t="s">
        <v>4</v>
      </c>
      <c r="AK3" s="4"/>
      <c r="AL3" s="4"/>
      <c r="AM3" s="4"/>
      <c r="AN3" s="4"/>
      <c r="AO3" s="4"/>
    </row>
    <row r="4" spans="1:43" ht="14.25" x14ac:dyDescent="0.45">
      <c r="A4" s="6" t="s">
        <v>5</v>
      </c>
      <c r="B4" s="6" t="s">
        <v>6</v>
      </c>
      <c r="C4" s="6" t="s">
        <v>7</v>
      </c>
      <c r="D4" s="6" t="s">
        <v>8</v>
      </c>
      <c r="E4" s="6" t="s">
        <v>9</v>
      </c>
      <c r="F4" s="6" t="s">
        <v>10</v>
      </c>
      <c r="G4" s="109"/>
      <c r="H4" s="6" t="s">
        <v>5</v>
      </c>
      <c r="I4" s="6" t="s">
        <v>6</v>
      </c>
      <c r="J4" s="6" t="s">
        <v>7</v>
      </c>
      <c r="K4" s="6" t="s">
        <v>8</v>
      </c>
      <c r="L4" s="6" t="s">
        <v>9</v>
      </c>
      <c r="M4" s="6" t="s">
        <v>10</v>
      </c>
      <c r="N4" s="1"/>
      <c r="O4" s="6" t="s">
        <v>5</v>
      </c>
      <c r="P4" s="6" t="s">
        <v>6</v>
      </c>
      <c r="Q4" s="6" t="s">
        <v>7</v>
      </c>
      <c r="R4" s="6" t="s">
        <v>8</v>
      </c>
      <c r="S4" s="6" t="s">
        <v>9</v>
      </c>
      <c r="T4" s="6" t="s">
        <v>10</v>
      </c>
      <c r="U4" s="109"/>
      <c r="V4" s="6" t="s">
        <v>5</v>
      </c>
      <c r="W4" s="6" t="s">
        <v>6</v>
      </c>
      <c r="X4" s="6" t="s">
        <v>7</v>
      </c>
      <c r="Y4" s="6" t="s">
        <v>8</v>
      </c>
      <c r="Z4" s="6" t="s">
        <v>9</v>
      </c>
      <c r="AA4" s="6" t="s">
        <v>10</v>
      </c>
      <c r="AB4" s="1"/>
      <c r="AC4" s="6" t="s">
        <v>5</v>
      </c>
      <c r="AD4" s="6" t="s">
        <v>6</v>
      </c>
      <c r="AE4" s="6" t="s">
        <v>7</v>
      </c>
      <c r="AF4" s="6" t="s">
        <v>8</v>
      </c>
      <c r="AG4" s="6" t="s">
        <v>9</v>
      </c>
      <c r="AH4" s="6" t="s">
        <v>10</v>
      </c>
      <c r="AI4" s="1"/>
      <c r="AJ4" s="6" t="s">
        <v>5</v>
      </c>
      <c r="AK4" s="6" t="s">
        <v>6</v>
      </c>
      <c r="AL4" s="6" t="s">
        <v>7</v>
      </c>
      <c r="AM4" s="6" t="s">
        <v>8</v>
      </c>
      <c r="AN4" s="6" t="s">
        <v>9</v>
      </c>
      <c r="AO4" s="6" t="s">
        <v>10</v>
      </c>
    </row>
    <row r="5" spans="1:43" ht="14.25" x14ac:dyDescent="0.45">
      <c r="A5" s="7">
        <v>378</v>
      </c>
      <c r="B5" s="6">
        <v>7.8800713838209302E-2</v>
      </c>
      <c r="C5" s="6">
        <v>3.6618481085045798E-2</v>
      </c>
      <c r="D5" s="6">
        <v>6.4793120225757603E-2</v>
      </c>
      <c r="E5" s="6">
        <v>0.36680816648585002</v>
      </c>
      <c r="F5" s="6">
        <v>0.50008658818469998</v>
      </c>
      <c r="G5" s="109"/>
      <c r="H5" s="112">
        <v>377</v>
      </c>
      <c r="I5" s="113">
        <v>1E-3</v>
      </c>
      <c r="J5" s="113">
        <v>0.05</v>
      </c>
      <c r="K5" s="113">
        <v>5.0000000000000001E-3</v>
      </c>
      <c r="L5" s="113">
        <v>0.1</v>
      </c>
      <c r="M5" s="113">
        <v>5.0000000000000001E-3</v>
      </c>
      <c r="N5" s="1"/>
      <c r="O5" s="7">
        <v>357</v>
      </c>
      <c r="P5" s="6">
        <v>3.0709495738798699E-2</v>
      </c>
      <c r="Q5" s="6">
        <v>5.2434439653385297E-2</v>
      </c>
      <c r="R5" s="6">
        <v>6.0173410940081301E-2</v>
      </c>
      <c r="S5" s="6">
        <v>0.18658750312639899</v>
      </c>
      <c r="T5" s="6">
        <v>0.51053075898801603</v>
      </c>
      <c r="U5" s="109"/>
      <c r="V5" s="115">
        <v>377</v>
      </c>
      <c r="W5" s="116">
        <v>1E-3</v>
      </c>
      <c r="X5" s="116">
        <v>0.01</v>
      </c>
      <c r="Y5" s="116">
        <v>5.0000000000000001E-3</v>
      </c>
      <c r="Z5" s="116">
        <v>1E-3</v>
      </c>
      <c r="AA5" s="116">
        <v>5.0000000000000001E-3</v>
      </c>
      <c r="AB5" s="1"/>
      <c r="AC5" s="7">
        <v>308</v>
      </c>
      <c r="AD5" s="6">
        <v>3.86757769627252E-2</v>
      </c>
      <c r="AE5" s="6">
        <v>3.4134837941924297E-2</v>
      </c>
      <c r="AF5" s="6">
        <v>0.139281014659452</v>
      </c>
      <c r="AG5" s="6">
        <v>0.12534764720557001</v>
      </c>
      <c r="AH5" s="6">
        <v>0.43534764720557001</v>
      </c>
      <c r="AI5" s="1"/>
      <c r="AJ5" s="7">
        <v>252</v>
      </c>
      <c r="AK5" s="6">
        <v>1.64613265441023E-2</v>
      </c>
      <c r="AL5" s="6">
        <v>1.5868615896251999E-2</v>
      </c>
      <c r="AM5" s="6">
        <v>3.05755013288233E-2</v>
      </c>
      <c r="AN5" s="6">
        <v>4.5657823464612002E-2</v>
      </c>
      <c r="AO5" s="6">
        <v>0.364283058256549</v>
      </c>
    </row>
    <row r="6" spans="1:43" ht="14.25" x14ac:dyDescent="0.45">
      <c r="A6" s="7">
        <v>379</v>
      </c>
      <c r="B6" s="6">
        <v>2.88443296049836E-2</v>
      </c>
      <c r="C6" s="6">
        <v>0.143043800420499</v>
      </c>
      <c r="D6" s="6">
        <v>3.40876566047255E-2</v>
      </c>
      <c r="E6" s="6">
        <v>0.25463480669940802</v>
      </c>
      <c r="F6" s="6">
        <v>0.67050745175509396</v>
      </c>
      <c r="G6" s="109"/>
      <c r="H6" s="112">
        <v>382</v>
      </c>
      <c r="I6" s="113">
        <v>0</v>
      </c>
      <c r="J6" s="113">
        <v>0.02</v>
      </c>
      <c r="K6" s="113">
        <v>1E-3</v>
      </c>
      <c r="L6" s="113">
        <v>0.1</v>
      </c>
      <c r="M6" s="113">
        <v>0.1</v>
      </c>
      <c r="N6" s="1"/>
      <c r="O6" s="7">
        <v>359</v>
      </c>
      <c r="P6" s="6">
        <v>8.8787472493115693E-2</v>
      </c>
      <c r="Q6" s="6">
        <v>0.217380681392737</v>
      </c>
      <c r="R6" s="6">
        <v>0.21019730501969699</v>
      </c>
      <c r="S6" s="6">
        <v>0.23711744551355701</v>
      </c>
      <c r="T6" s="6">
        <v>0.45876790203551998</v>
      </c>
      <c r="U6" s="109"/>
      <c r="V6" s="115">
        <v>382</v>
      </c>
      <c r="W6" s="116">
        <v>2E-3</v>
      </c>
      <c r="X6" s="116">
        <v>0.02</v>
      </c>
      <c r="Y6" s="116">
        <v>0.01</v>
      </c>
      <c r="Z6" s="116">
        <v>0.1</v>
      </c>
      <c r="AA6" s="116">
        <v>1E-3</v>
      </c>
      <c r="AB6" s="1"/>
      <c r="AC6" s="7">
        <v>310</v>
      </c>
      <c r="AD6" s="6">
        <v>6.0173892370132702E-2</v>
      </c>
      <c r="AE6" s="6">
        <v>2.2270843490573101E-2</v>
      </c>
      <c r="AF6" s="6">
        <v>0.12639446323530301</v>
      </c>
      <c r="AG6" s="6">
        <v>0.24942107192777399</v>
      </c>
      <c r="AH6" s="6">
        <v>0.44942107192777397</v>
      </c>
      <c r="AI6" s="1"/>
      <c r="AJ6" s="7">
        <v>253</v>
      </c>
      <c r="AK6" s="6">
        <v>2.3182436023665001E-2</v>
      </c>
      <c r="AL6" s="6">
        <v>6.57197586357081E-2</v>
      </c>
      <c r="AM6" s="6">
        <v>0.114023181661496</v>
      </c>
      <c r="AN6" s="6">
        <v>0.30582386941832501</v>
      </c>
      <c r="AO6" s="6">
        <v>0.40566687434585702</v>
      </c>
    </row>
    <row r="7" spans="1:43" ht="14.25" x14ac:dyDescent="0.45">
      <c r="A7" s="7">
        <v>380</v>
      </c>
      <c r="B7" s="6">
        <v>3.8520687787135001E-2</v>
      </c>
      <c r="C7" s="6">
        <v>0.220760722087296</v>
      </c>
      <c r="D7" s="6">
        <v>0.108993453111077</v>
      </c>
      <c r="E7" s="6">
        <v>0.39450836804240802</v>
      </c>
      <c r="F7" s="6">
        <v>0.36688639864368899</v>
      </c>
      <c r="G7" s="109"/>
      <c r="H7" s="112">
        <v>419</v>
      </c>
      <c r="I7" s="113">
        <v>0.1</v>
      </c>
      <c r="J7" s="113">
        <v>2E-3</v>
      </c>
      <c r="K7" s="113">
        <v>6.0000000000000001E-3</v>
      </c>
      <c r="L7" s="113">
        <v>7.0000000000000001E-3</v>
      </c>
      <c r="M7" s="113">
        <v>6.0000000000000001E-3</v>
      </c>
      <c r="N7" s="1"/>
      <c r="O7" s="7">
        <v>361</v>
      </c>
      <c r="P7" s="6">
        <v>4.3921982995735298E-2</v>
      </c>
      <c r="Q7" s="6">
        <v>5.9992224606832498E-2</v>
      </c>
      <c r="R7" s="6">
        <v>0.131447863427538</v>
      </c>
      <c r="S7" s="6">
        <v>0.24480292602419401</v>
      </c>
      <c r="T7" s="6">
        <v>0.14447600670469599</v>
      </c>
      <c r="U7" s="109"/>
      <c r="V7" s="115">
        <v>419</v>
      </c>
      <c r="W7" s="116">
        <v>1E-3</v>
      </c>
      <c r="X7" s="116">
        <v>2E-3</v>
      </c>
      <c r="Y7" s="116">
        <v>6.0000000000000001E-3</v>
      </c>
      <c r="Z7" s="116">
        <v>0.1</v>
      </c>
      <c r="AA7" s="116">
        <v>6.0000000000000001E-3</v>
      </c>
      <c r="AB7" s="1"/>
      <c r="AC7" s="7">
        <v>312</v>
      </c>
      <c r="AD7" s="6">
        <v>1.5144369207866401E-2</v>
      </c>
      <c r="AE7" s="6">
        <v>8.5233645742568594E-3</v>
      </c>
      <c r="AF7" s="6">
        <v>0.181498128163988</v>
      </c>
      <c r="AG7" s="6">
        <v>0.15779438299819601</v>
      </c>
      <c r="AH7" s="6">
        <v>0.43779438299819601</v>
      </c>
      <c r="AI7" s="1"/>
      <c r="AJ7" s="7">
        <v>254</v>
      </c>
      <c r="AK7" s="6">
        <v>4.4362206949544597E-2</v>
      </c>
      <c r="AL7" s="6">
        <v>0.19263728742501501</v>
      </c>
      <c r="AM7" s="6">
        <v>0.54680604324809001</v>
      </c>
      <c r="AN7" s="6">
        <v>0.41784819777383703</v>
      </c>
      <c r="AO7" s="6">
        <v>0.70012628908848995</v>
      </c>
    </row>
    <row r="8" spans="1:43" ht="14.25" x14ac:dyDescent="0.45">
      <c r="A8" s="7">
        <v>381</v>
      </c>
      <c r="B8" s="6">
        <v>2.2013139185370598E-2</v>
      </c>
      <c r="C8" s="6">
        <v>4.9973175270602903E-2</v>
      </c>
      <c r="D8" s="6">
        <v>0.12910572458676201</v>
      </c>
      <c r="E8" s="6">
        <v>0.31597767757203599</v>
      </c>
      <c r="F8" s="6">
        <v>0.50708415742301005</v>
      </c>
      <c r="G8" s="109"/>
      <c r="H8" s="112">
        <v>420</v>
      </c>
      <c r="I8" s="113">
        <v>3.0000000000000001E-3</v>
      </c>
      <c r="J8" s="113">
        <v>0.01</v>
      </c>
      <c r="K8" s="113">
        <v>3.0000000000000001E-3</v>
      </c>
      <c r="L8" s="113">
        <v>4.0000000000000001E-3</v>
      </c>
      <c r="M8" s="113">
        <v>3.0000000000000001E-3</v>
      </c>
      <c r="N8" s="1"/>
      <c r="O8" s="7">
        <v>362</v>
      </c>
      <c r="P8" s="6">
        <v>4.7274553160125403E-2</v>
      </c>
      <c r="Q8" s="6">
        <v>3.6317236955418102E-2</v>
      </c>
      <c r="R8" s="6">
        <v>7.5778547283370204E-2</v>
      </c>
      <c r="S8" s="6">
        <v>4.3957280670541103E-2</v>
      </c>
      <c r="T8" s="6">
        <v>0.13908605200945601</v>
      </c>
      <c r="U8" s="109"/>
      <c r="V8" s="115">
        <v>420</v>
      </c>
      <c r="W8" s="116">
        <v>3.0000000000000001E-3</v>
      </c>
      <c r="X8" s="116">
        <v>4.0000000000000002E-4</v>
      </c>
      <c r="Y8" s="116">
        <v>3.0000000000000001E-3</v>
      </c>
      <c r="Z8" s="116">
        <v>4.0000000000000001E-3</v>
      </c>
      <c r="AA8" s="116">
        <v>3.0000000000000001E-3</v>
      </c>
      <c r="AB8" s="1"/>
      <c r="AC8" s="7">
        <v>328</v>
      </c>
      <c r="AD8" s="6">
        <v>1.25951658103691E-2</v>
      </c>
      <c r="AE8" s="6">
        <v>7.5634808335477297E-2</v>
      </c>
      <c r="AF8" s="6">
        <v>0.51610702918978002</v>
      </c>
      <c r="AG8" s="6">
        <v>0.53551397320628102</v>
      </c>
      <c r="AH8" s="6">
        <v>0.83551397320628096</v>
      </c>
      <c r="AI8" s="1"/>
      <c r="AJ8" s="7">
        <v>255</v>
      </c>
      <c r="AK8" s="6">
        <v>2.97409841949096E-2</v>
      </c>
      <c r="AL8" s="6">
        <v>5.4409813603841797E-2</v>
      </c>
      <c r="AM8" s="6">
        <v>4.7064742449930502E-2</v>
      </c>
      <c r="AN8" s="6">
        <v>0.121475160412224</v>
      </c>
      <c r="AO8" s="6">
        <v>0.26700374313069802</v>
      </c>
    </row>
    <row r="9" spans="1:43" ht="14.25" x14ac:dyDescent="0.45">
      <c r="A9" s="7">
        <v>417</v>
      </c>
      <c r="B9" s="6">
        <v>0.15113629655864499</v>
      </c>
      <c r="C9" s="6">
        <v>5.9204408922321899E-2</v>
      </c>
      <c r="D9" s="6">
        <v>0.17239133222349701</v>
      </c>
      <c r="E9" s="6">
        <v>0.24975966997108501</v>
      </c>
      <c r="F9" s="6">
        <v>0.4012</v>
      </c>
      <c r="G9" s="109"/>
      <c r="H9" s="6"/>
      <c r="I9" s="6"/>
      <c r="J9" s="6"/>
      <c r="K9" s="6"/>
      <c r="L9" s="6"/>
      <c r="M9" s="6"/>
      <c r="N9" s="1"/>
      <c r="O9" s="7">
        <v>412</v>
      </c>
      <c r="P9" s="6">
        <v>3.0351324052850299E-2</v>
      </c>
      <c r="Q9" s="6">
        <v>0.29288989754950601</v>
      </c>
      <c r="R9" s="6">
        <v>0.15649851279800001</v>
      </c>
      <c r="S9" s="6">
        <v>0.18435590278163999</v>
      </c>
      <c r="T9" s="6">
        <v>0.16812263399284899</v>
      </c>
      <c r="U9" s="109"/>
      <c r="V9" s="6"/>
      <c r="W9" s="6"/>
      <c r="X9" s="6"/>
      <c r="Y9" s="6"/>
      <c r="Z9" s="6"/>
      <c r="AA9" s="6"/>
      <c r="AB9" s="1"/>
      <c r="AC9" s="7">
        <v>329</v>
      </c>
      <c r="AD9" s="6">
        <v>7.1080781912388494E-2</v>
      </c>
      <c r="AE9" s="6">
        <v>7.7251625270878393E-2</v>
      </c>
      <c r="AF9" s="6">
        <v>7.7499139784946006E-2</v>
      </c>
      <c r="AG9" s="6">
        <v>0.54314690248835695</v>
      </c>
      <c r="AH9" s="6">
        <v>0.87314690248835702</v>
      </c>
      <c r="AI9" s="1"/>
      <c r="AJ9" s="7">
        <v>307</v>
      </c>
      <c r="AK9" s="6">
        <v>0.15507126351045</v>
      </c>
      <c r="AL9" s="6">
        <v>3.6691137968787903E-2</v>
      </c>
      <c r="AM9" s="6">
        <v>2.9667895966163298E-2</v>
      </c>
      <c r="AN9" s="6">
        <v>0.13236875512590099</v>
      </c>
      <c r="AO9" s="6">
        <v>0.23236875512590099</v>
      </c>
    </row>
    <row r="10" spans="1:43" ht="14.25" x14ac:dyDescent="0.45">
      <c r="A10" s="7">
        <v>418</v>
      </c>
      <c r="B10" s="6">
        <v>7.7670714184105802E-2</v>
      </c>
      <c r="C10" s="6">
        <v>1.9293338739573701E-2</v>
      </c>
      <c r="D10" s="6">
        <v>3.0659694899661999E-2</v>
      </c>
      <c r="E10" s="6">
        <v>0.43787735390468102</v>
      </c>
      <c r="F10" s="6">
        <v>0.56550579108324295</v>
      </c>
      <c r="G10" s="109"/>
      <c r="H10" s="6"/>
      <c r="I10" s="6"/>
      <c r="J10" s="6"/>
      <c r="K10" s="6"/>
      <c r="L10" s="6"/>
      <c r="M10" s="6"/>
      <c r="N10" s="1"/>
      <c r="O10" s="7">
        <v>413</v>
      </c>
      <c r="P10" s="6">
        <v>2.1280709692014298E-2</v>
      </c>
      <c r="Q10" s="6">
        <v>2.36188865154527E-2</v>
      </c>
      <c r="R10" s="6">
        <v>0.162686019964111</v>
      </c>
      <c r="S10" s="6">
        <v>0.113931724324375</v>
      </c>
      <c r="T10" s="6">
        <v>0.86844300604384705</v>
      </c>
      <c r="U10" s="109"/>
      <c r="V10" s="6"/>
      <c r="W10" s="6"/>
      <c r="X10" s="6"/>
      <c r="Y10" s="6"/>
      <c r="Z10" s="6"/>
      <c r="AA10" s="6"/>
      <c r="AB10" s="1"/>
      <c r="AC10" s="7">
        <v>330</v>
      </c>
      <c r="AD10" s="6">
        <v>4.7113418269903E-2</v>
      </c>
      <c r="AE10" s="6">
        <v>0.29827599310369202</v>
      </c>
      <c r="AF10" s="6">
        <v>0.56534175301703604</v>
      </c>
      <c r="AG10" s="6">
        <v>0.36073177878589902</v>
      </c>
      <c r="AH10" s="6">
        <v>0.66073177878589895</v>
      </c>
      <c r="AI10" s="1"/>
      <c r="AJ10" s="7">
        <v>309</v>
      </c>
      <c r="AK10" s="6">
        <v>8.9704878142612299E-2</v>
      </c>
      <c r="AL10" s="6">
        <v>3.1258089695580499E-2</v>
      </c>
      <c r="AM10" s="6">
        <v>3.3053643922049403E-2</v>
      </c>
      <c r="AN10" s="6">
        <v>0.37017039210869901</v>
      </c>
      <c r="AO10" s="6">
        <v>0.47017039210869899</v>
      </c>
    </row>
    <row r="11" spans="1:43" ht="14.25" x14ac:dyDescent="0.45">
      <c r="A11" s="7">
        <v>421</v>
      </c>
      <c r="B11" s="6">
        <v>3.5349396004081601E-2</v>
      </c>
      <c r="C11" s="6">
        <v>0.40863703796426099</v>
      </c>
      <c r="D11" s="6">
        <v>0.46852237724482099</v>
      </c>
      <c r="E11" s="6">
        <v>0.660179617071456</v>
      </c>
      <c r="F11" s="6">
        <v>0.84210051732541003</v>
      </c>
      <c r="G11" s="109"/>
      <c r="H11" s="6"/>
      <c r="I11" s="6"/>
      <c r="J11" s="6"/>
      <c r="K11" s="6"/>
      <c r="L11" s="6"/>
      <c r="M11" s="6"/>
      <c r="N11" s="1"/>
      <c r="O11" s="7">
        <v>415</v>
      </c>
      <c r="P11" s="6">
        <v>3.7027288225776701E-2</v>
      </c>
      <c r="Q11" s="6">
        <v>0.118587401019163</v>
      </c>
      <c r="R11" s="6">
        <v>6.0604985151648097E-2</v>
      </c>
      <c r="S11" s="6">
        <v>0.187417406078913</v>
      </c>
      <c r="T11" s="6">
        <v>0.15500748551999299</v>
      </c>
      <c r="U11" s="109"/>
      <c r="V11" s="6"/>
      <c r="W11" s="6"/>
      <c r="X11" s="6"/>
      <c r="Y11" s="6"/>
      <c r="Z11" s="6"/>
      <c r="AA11" s="6"/>
      <c r="AB11" s="1"/>
      <c r="AC11" s="7">
        <v>331</v>
      </c>
      <c r="AD11" s="6">
        <v>1.66630964474478E-2</v>
      </c>
      <c r="AE11" s="6">
        <v>2.20333250240724E-2</v>
      </c>
      <c r="AF11" s="6">
        <v>0.13024919378481301</v>
      </c>
      <c r="AG11" s="6">
        <v>0.34728004180191002</v>
      </c>
      <c r="AH11" s="6">
        <v>0.44728004180191</v>
      </c>
      <c r="AI11" s="1"/>
      <c r="AJ11" s="7">
        <v>311</v>
      </c>
      <c r="AK11" s="6">
        <v>3.2622410522077802E-2</v>
      </c>
      <c r="AL11" s="6">
        <v>2.7352278933436901E-2</v>
      </c>
      <c r="AM11" s="6">
        <v>1.5637019701053499E-2</v>
      </c>
      <c r="AN11" s="6">
        <v>0.26141789473141103</v>
      </c>
      <c r="AO11" s="6">
        <v>0.361417894731411</v>
      </c>
    </row>
    <row r="12" spans="1:43" ht="14.25" x14ac:dyDescent="0.45">
      <c r="A12" s="7">
        <v>422</v>
      </c>
      <c r="B12" s="6">
        <v>4.8447771667065001E-2</v>
      </c>
      <c r="C12" s="6">
        <v>0.102878148351371</v>
      </c>
      <c r="D12" s="6">
        <v>0.14824705481471301</v>
      </c>
      <c r="E12" s="6">
        <v>0.43511682695594101</v>
      </c>
      <c r="F12" s="6">
        <v>0.90006578679345595</v>
      </c>
      <c r="G12" s="109"/>
      <c r="H12" s="6"/>
      <c r="I12" s="6"/>
      <c r="J12" s="6"/>
      <c r="K12" s="6"/>
      <c r="L12" s="6"/>
      <c r="M12" s="6"/>
      <c r="N12" s="1"/>
      <c r="O12" s="7">
        <v>416</v>
      </c>
      <c r="P12" s="6">
        <v>3.47373567766135E-2</v>
      </c>
      <c r="Q12" s="6">
        <v>1.73990771386466E-2</v>
      </c>
      <c r="R12" s="6">
        <v>0.17071566769018701</v>
      </c>
      <c r="S12" s="6">
        <v>0.22738255160468099</v>
      </c>
      <c r="T12" s="6">
        <v>0.13861735122822699</v>
      </c>
      <c r="U12" s="109"/>
      <c r="V12" s="6"/>
      <c r="W12" s="6"/>
      <c r="X12" s="6"/>
      <c r="Y12" s="6"/>
      <c r="Z12" s="6"/>
      <c r="AA12" s="6"/>
      <c r="AB12" s="1"/>
      <c r="AC12" s="7">
        <v>332</v>
      </c>
      <c r="AD12" s="6">
        <v>0.211746466616654</v>
      </c>
      <c r="AE12" s="6">
        <v>0.36909355419517398</v>
      </c>
      <c r="AF12" s="6">
        <v>0.44059210239584901</v>
      </c>
      <c r="AG12" s="6">
        <v>0.31436166505324298</v>
      </c>
      <c r="AH12" s="6">
        <v>0.31436166505324298</v>
      </c>
      <c r="AI12" s="1"/>
      <c r="AJ12" s="6" t="s">
        <v>11</v>
      </c>
      <c r="AK12" s="2">
        <f t="shared" ref="AK12:AO12" si="0">AVERAGE(AK5:AK11)</f>
        <v>5.587792941248023E-2</v>
      </c>
      <c r="AL12" s="2">
        <f t="shared" si="0"/>
        <v>6.0562426022660321E-2</v>
      </c>
      <c r="AM12" s="2">
        <f t="shared" si="0"/>
        <v>0.1166897183253723</v>
      </c>
      <c r="AN12" s="2">
        <f t="shared" si="0"/>
        <v>0.23639458471928698</v>
      </c>
      <c r="AO12" s="2">
        <f t="shared" si="0"/>
        <v>0.40014814382680075</v>
      </c>
    </row>
    <row r="13" spans="1:43" ht="14.25" x14ac:dyDescent="0.45">
      <c r="A13" s="7">
        <v>490</v>
      </c>
      <c r="B13" s="6">
        <v>5.1872591689074897E-2</v>
      </c>
      <c r="C13" s="6">
        <v>9.34081515426613E-2</v>
      </c>
      <c r="D13" s="6">
        <v>0.19477884056439301</v>
      </c>
      <c r="E13" s="6">
        <v>0.43179429537616099</v>
      </c>
      <c r="F13" s="6">
        <v>0.91</v>
      </c>
      <c r="G13" s="109"/>
      <c r="H13" s="6"/>
      <c r="I13" s="6"/>
      <c r="J13" s="6"/>
      <c r="K13" s="6"/>
      <c r="L13" s="6"/>
      <c r="M13" s="6"/>
      <c r="N13" s="1"/>
      <c r="O13" s="7">
        <v>493</v>
      </c>
      <c r="P13" s="6">
        <v>2.39693931430911E-2</v>
      </c>
      <c r="Q13" s="6">
        <v>0.24965714365119801</v>
      </c>
      <c r="R13" s="6">
        <v>0.31143594555390502</v>
      </c>
      <c r="S13" s="6">
        <v>0.624029448856949</v>
      </c>
      <c r="T13" s="6">
        <v>0.72764831305964095</v>
      </c>
      <c r="U13" s="109"/>
      <c r="V13" s="6"/>
      <c r="W13" s="6"/>
      <c r="X13" s="6"/>
      <c r="Y13" s="6"/>
      <c r="Z13" s="6"/>
      <c r="AA13" s="6"/>
      <c r="AB13" s="1"/>
      <c r="AC13" s="7">
        <v>333</v>
      </c>
      <c r="AD13" s="6">
        <v>9.8691242462863302E-2</v>
      </c>
      <c r="AE13" s="6">
        <v>0.76896790653708103</v>
      </c>
      <c r="AF13" s="6">
        <v>0.21280725699067901</v>
      </c>
      <c r="AG13" s="6">
        <v>0.53219309386930502</v>
      </c>
      <c r="AH13" s="6">
        <v>0.53219309386930502</v>
      </c>
      <c r="AI13" s="1"/>
      <c r="AJ13" s="6" t="s">
        <v>12</v>
      </c>
      <c r="AK13" s="6">
        <f t="shared" ref="AK13:AO13" si="1">_xlfn.STDEV.P(AK5:AK11)</f>
        <v>4.6233591355660471E-2</v>
      </c>
      <c r="AL13" s="6">
        <f t="shared" si="1"/>
        <v>5.6108637975084745E-2</v>
      </c>
      <c r="AM13" s="6">
        <f t="shared" si="1"/>
        <v>0.17810506426784106</v>
      </c>
      <c r="AN13" s="6">
        <f t="shared" si="1"/>
        <v>0.12910479207140457</v>
      </c>
      <c r="AO13" s="6">
        <f t="shared" si="1"/>
        <v>0.14322018540054296</v>
      </c>
    </row>
    <row r="14" spans="1:43" ht="14.25" x14ac:dyDescent="0.45">
      <c r="A14" s="7">
        <v>491</v>
      </c>
      <c r="B14" s="6">
        <v>6.3121742224506297E-2</v>
      </c>
      <c r="C14" s="6">
        <v>0.129337834589003</v>
      </c>
      <c r="D14" s="6">
        <v>0.147204657010994</v>
      </c>
      <c r="E14" s="6">
        <v>0.31489553500569101</v>
      </c>
      <c r="F14" s="6">
        <v>0.58486296397168802</v>
      </c>
      <c r="G14" s="109"/>
      <c r="H14" s="6"/>
      <c r="I14" s="6"/>
      <c r="J14" s="6"/>
      <c r="K14" s="6"/>
      <c r="L14" s="6"/>
      <c r="M14" s="6"/>
      <c r="N14" s="1"/>
      <c r="O14" s="7">
        <v>494</v>
      </c>
      <c r="P14" s="6">
        <v>7.2484026809658306E-2</v>
      </c>
      <c r="Q14" s="6">
        <v>0.27579501298745102</v>
      </c>
      <c r="R14" s="6">
        <v>0.31956800939122698</v>
      </c>
      <c r="S14" s="6">
        <v>0.48884506593362798</v>
      </c>
      <c r="T14" s="6">
        <v>0.53335300460783597</v>
      </c>
      <c r="U14" s="109"/>
      <c r="V14" s="6"/>
      <c r="W14" s="6"/>
      <c r="X14" s="6"/>
      <c r="Y14" s="6"/>
      <c r="Z14" s="6"/>
      <c r="AA14" s="6"/>
      <c r="AB14" s="1"/>
      <c r="AC14" s="6" t="s">
        <v>13</v>
      </c>
      <c r="AD14" s="2">
        <f t="shared" ref="AD14:AH14" si="2">AVERAGE(AD5:AD13)</f>
        <v>6.3542690006705566E-2</v>
      </c>
      <c r="AE14" s="2">
        <f t="shared" si="2"/>
        <v>0.1862429176081255</v>
      </c>
      <c r="AF14" s="2">
        <f t="shared" si="2"/>
        <v>0.26553000902464957</v>
      </c>
      <c r="AG14" s="2">
        <f t="shared" si="2"/>
        <v>0.35175450637072614</v>
      </c>
      <c r="AH14" s="2">
        <f t="shared" si="2"/>
        <v>0.55397672859294822</v>
      </c>
      <c r="AI14" s="1"/>
      <c r="AJ14" s="6" t="s">
        <v>14</v>
      </c>
      <c r="AK14" s="6">
        <f t="shared" ref="AK14:AO14" si="3">AK13/SQRT(COUNT(AK4:AK11))</f>
        <v>1.7474654992066171E-2</v>
      </c>
      <c r="AL14" s="6">
        <f t="shared" si="3"/>
        <v>2.1207071783518418E-2</v>
      </c>
      <c r="AM14" s="6">
        <f t="shared" si="3"/>
        <v>6.7317386756269096E-2</v>
      </c>
      <c r="AN14" s="6">
        <f t="shared" si="3"/>
        <v>4.8797024698234284E-2</v>
      </c>
      <c r="AO14" s="6">
        <f t="shared" si="3"/>
        <v>5.4132141899200036E-2</v>
      </c>
    </row>
    <row r="15" spans="1:43" ht="14.25" x14ac:dyDescent="0.45">
      <c r="A15" s="7">
        <v>492</v>
      </c>
      <c r="B15" s="6">
        <v>5.9727042297411097E-2</v>
      </c>
      <c r="C15" s="6">
        <v>5.0445155426135202E-2</v>
      </c>
      <c r="D15" s="6">
        <v>8.7661504285120095E-2</v>
      </c>
      <c r="E15" s="6">
        <v>0.47936589772897398</v>
      </c>
      <c r="F15" s="6">
        <v>0.37379440077137099</v>
      </c>
      <c r="G15" s="109"/>
      <c r="H15" s="6"/>
      <c r="I15" s="6"/>
      <c r="J15" s="6"/>
      <c r="K15" s="6"/>
      <c r="L15" s="6"/>
      <c r="M15" s="6"/>
      <c r="N15" s="1"/>
      <c r="O15" s="7">
        <v>495</v>
      </c>
      <c r="P15" s="6">
        <v>5.3527839375655001E-2</v>
      </c>
      <c r="Q15" s="6">
        <v>5.1608279678796297E-2</v>
      </c>
      <c r="R15" s="6">
        <v>5.43776146919095E-2</v>
      </c>
      <c r="S15" s="6">
        <v>4.0724017885722899E-2</v>
      </c>
      <c r="T15" s="6">
        <v>0.26213238346701201</v>
      </c>
      <c r="U15" s="109"/>
      <c r="V15" s="6"/>
      <c r="W15" s="6"/>
      <c r="X15" s="6"/>
      <c r="Y15" s="6"/>
      <c r="Z15" s="6"/>
      <c r="AA15" s="6"/>
      <c r="AB15" s="1"/>
      <c r="AC15" s="7" t="s">
        <v>12</v>
      </c>
      <c r="AD15" s="6">
        <f t="shared" ref="AD15:AH15" si="4">_xlfn.STDEV.P(AD5:AD13)</f>
        <v>5.8965131007526511E-2</v>
      </c>
      <c r="AE15" s="6">
        <f t="shared" si="4"/>
        <v>0.23996300003845014</v>
      </c>
      <c r="AF15" s="6">
        <f t="shared" si="4"/>
        <v>0.17704918413581866</v>
      </c>
      <c r="AG15" s="6">
        <f t="shared" si="4"/>
        <v>0.15048375282453949</v>
      </c>
      <c r="AH15" s="6">
        <f t="shared" si="4"/>
        <v>0.18266746680453891</v>
      </c>
      <c r="AI15" s="1"/>
    </row>
    <row r="16" spans="1:43" ht="14.25" x14ac:dyDescent="0.45">
      <c r="A16" s="7">
        <v>519</v>
      </c>
      <c r="B16" s="6">
        <v>2.9830090435735802E-2</v>
      </c>
      <c r="C16" s="6">
        <v>2.7935178955587101E-2</v>
      </c>
      <c r="D16" s="6">
        <v>8.3286215326399196E-2</v>
      </c>
      <c r="E16" s="6">
        <v>0.10961479876609501</v>
      </c>
      <c r="F16" s="6">
        <v>0.390093320507645</v>
      </c>
      <c r="G16" s="109"/>
      <c r="H16" s="6"/>
      <c r="I16" s="6"/>
      <c r="J16" s="6"/>
      <c r="K16" s="6"/>
      <c r="L16" s="6"/>
      <c r="M16" s="6"/>
      <c r="N16" s="1"/>
      <c r="O16" s="7">
        <v>516</v>
      </c>
      <c r="P16" s="6">
        <v>3.6191481952519498E-2</v>
      </c>
      <c r="Q16" s="6">
        <v>4.2572474018748203E-2</v>
      </c>
      <c r="R16" s="6">
        <v>3.4771912550103201E-2</v>
      </c>
      <c r="S16" s="6">
        <v>0.23430945847182799</v>
      </c>
      <c r="T16" s="6">
        <v>0.16560846701936999</v>
      </c>
      <c r="U16" s="109"/>
      <c r="V16" s="6"/>
      <c r="W16" s="6"/>
      <c r="X16" s="6"/>
      <c r="Y16" s="6"/>
      <c r="Z16" s="6"/>
      <c r="AA16" s="6"/>
      <c r="AB16" s="1"/>
      <c r="AC16" s="6" t="s">
        <v>14</v>
      </c>
      <c r="AD16" s="6">
        <f t="shared" ref="AD16:AH16" si="5">AD15/SQRT(COUNT(AD5:AD13))</f>
        <v>1.9655043669175504E-2</v>
      </c>
      <c r="AE16" s="6">
        <f t="shared" si="5"/>
        <v>7.9987666679483385E-2</v>
      </c>
      <c r="AF16" s="6">
        <f t="shared" si="5"/>
        <v>5.9016394711939556E-2</v>
      </c>
      <c r="AG16" s="6">
        <f t="shared" si="5"/>
        <v>5.0161250941513164E-2</v>
      </c>
      <c r="AH16" s="6">
        <f t="shared" si="5"/>
        <v>6.0889155601512972E-2</v>
      </c>
      <c r="AI16" s="1"/>
    </row>
    <row r="17" spans="1:41" ht="14.25" x14ac:dyDescent="0.45">
      <c r="A17" s="7">
        <v>520</v>
      </c>
      <c r="B17" s="6">
        <v>5.2586584062846303E-2</v>
      </c>
      <c r="C17" s="6">
        <v>4.9692353930042302E-2</v>
      </c>
      <c r="D17" s="6">
        <v>7.5760663088375105E-2</v>
      </c>
      <c r="E17" s="6">
        <v>0.34434125087503298</v>
      </c>
      <c r="F17" s="6">
        <v>0.37256425874732502</v>
      </c>
      <c r="G17" s="109"/>
      <c r="H17" s="6"/>
      <c r="I17" s="6"/>
      <c r="J17" s="6"/>
      <c r="K17" s="6"/>
      <c r="L17" s="6"/>
      <c r="M17" s="6"/>
      <c r="N17" s="1"/>
      <c r="O17" s="7">
        <v>517</v>
      </c>
      <c r="P17" s="6">
        <v>2.0814715519808999E-2</v>
      </c>
      <c r="Q17" s="6">
        <v>5.5743237997500798E-2</v>
      </c>
      <c r="R17" s="6">
        <v>6.5397732589179802E-2</v>
      </c>
      <c r="S17" s="6">
        <v>1.7804367954068499E-2</v>
      </c>
      <c r="T17" s="6">
        <v>0.14133267313166001</v>
      </c>
      <c r="U17" s="109"/>
      <c r="V17" s="6"/>
      <c r="W17" s="6"/>
      <c r="X17" s="6"/>
      <c r="Y17" s="6"/>
      <c r="Z17" s="6"/>
      <c r="AA17" s="6"/>
      <c r="AB17" s="1"/>
      <c r="AI17" s="1"/>
    </row>
    <row r="18" spans="1:41" ht="14.25" x14ac:dyDescent="0.45">
      <c r="A18" s="7">
        <v>521</v>
      </c>
      <c r="B18" s="6">
        <v>3.5349396004081601E-2</v>
      </c>
      <c r="C18" s="6">
        <v>0.40863703796426099</v>
      </c>
      <c r="D18" s="6">
        <v>0.46852237724482099</v>
      </c>
      <c r="E18" s="6">
        <v>0.46017961707145599</v>
      </c>
      <c r="F18" s="6">
        <v>0.38689879121263498</v>
      </c>
      <c r="G18" s="109"/>
      <c r="H18" s="6"/>
      <c r="I18" s="6"/>
      <c r="J18" s="6"/>
      <c r="K18" s="6"/>
      <c r="L18" s="6"/>
      <c r="M18" s="6"/>
      <c r="N18" s="1"/>
      <c r="O18" s="7">
        <v>518</v>
      </c>
      <c r="P18" s="6">
        <v>6.2078781477936502E-2</v>
      </c>
      <c r="Q18" s="6">
        <v>8.2419359635947098E-2</v>
      </c>
      <c r="R18" s="6">
        <v>7.1482856982604898E-2</v>
      </c>
      <c r="S18" s="6">
        <v>8.7210809742750403E-2</v>
      </c>
      <c r="T18" s="6">
        <v>0.14960253543545801</v>
      </c>
      <c r="U18" s="109"/>
      <c r="V18" s="6"/>
      <c r="W18" s="6"/>
      <c r="X18" s="6"/>
      <c r="Y18" s="6"/>
      <c r="Z18" s="6"/>
      <c r="AA18" s="6"/>
      <c r="AB18" s="1"/>
      <c r="AI18" s="1"/>
    </row>
    <row r="19" spans="1:41" ht="14.25" x14ac:dyDescent="0.45">
      <c r="A19" s="7" t="s">
        <v>11</v>
      </c>
      <c r="B19" s="2">
        <f t="shared" ref="B19:F19" si="6">AVERAGE(B5:B18)</f>
        <v>5.5233606824517993E-2</v>
      </c>
      <c r="C19" s="2">
        <f t="shared" si="6"/>
        <v>0.12856177323204723</v>
      </c>
      <c r="D19" s="2">
        <f t="shared" si="6"/>
        <v>0.15814390508793696</v>
      </c>
      <c r="E19" s="2">
        <f t="shared" si="6"/>
        <v>0.375360991537591</v>
      </c>
      <c r="F19" s="2">
        <f t="shared" si="6"/>
        <v>0.55511788760137615</v>
      </c>
      <c r="G19" s="110"/>
      <c r="H19" s="2"/>
      <c r="I19" s="2"/>
      <c r="J19" s="2"/>
      <c r="K19" s="2"/>
      <c r="L19" s="2"/>
      <c r="M19" s="2"/>
      <c r="N19" s="1"/>
      <c r="O19" s="7" t="s">
        <v>11</v>
      </c>
      <c r="P19" s="2">
        <f t="shared" ref="P19:T19" si="7">AVERAGE(P5:P18)</f>
        <v>4.3082601529549958E-2</v>
      </c>
      <c r="Q19" s="2">
        <f t="shared" si="7"/>
        <v>0.11260109662862731</v>
      </c>
      <c r="R19" s="2">
        <f t="shared" si="7"/>
        <v>0.13465259885954015</v>
      </c>
      <c r="S19" s="2">
        <f t="shared" si="7"/>
        <v>0.20846256492637477</v>
      </c>
      <c r="T19" s="2">
        <f t="shared" si="7"/>
        <v>0.32590918380311296</v>
      </c>
      <c r="U19" s="110"/>
      <c r="V19" s="2"/>
      <c r="W19" s="2"/>
      <c r="X19" s="2"/>
      <c r="Y19" s="2"/>
      <c r="Z19" s="2"/>
      <c r="AA19" s="2"/>
      <c r="AB19" s="1"/>
      <c r="AI19" s="1"/>
    </row>
    <row r="20" spans="1:41" ht="14.25" x14ac:dyDescent="0.45">
      <c r="A20" s="6" t="s">
        <v>12</v>
      </c>
      <c r="B20" s="6">
        <f t="shared" ref="B20:F20" si="8">_xlfn.STDEV.P(B5:B18)</f>
        <v>3.1530416132981076E-2</v>
      </c>
      <c r="C20" s="6">
        <f t="shared" si="8"/>
        <v>0.12573179655299513</v>
      </c>
      <c r="D20" s="6">
        <f t="shared" si="8"/>
        <v>0.13506778299790329</v>
      </c>
      <c r="E20" s="6">
        <f t="shared" si="8"/>
        <v>0.12517206204583994</v>
      </c>
      <c r="F20" s="6">
        <f t="shared" si="8"/>
        <v>0.19416287812242961</v>
      </c>
      <c r="G20" s="109"/>
      <c r="H20" s="6"/>
      <c r="I20" s="6"/>
      <c r="J20" s="6"/>
      <c r="K20" s="6"/>
      <c r="L20" s="6"/>
      <c r="M20" s="6"/>
      <c r="N20" s="1"/>
      <c r="O20" s="6" t="s">
        <v>12</v>
      </c>
      <c r="P20" s="6">
        <f t="shared" ref="P20:T20" si="9">_xlfn.STDEV.P(P5:P18)</f>
        <v>1.9359542692150362E-2</v>
      </c>
      <c r="Q20" s="6">
        <f t="shared" si="9"/>
        <v>9.6692204541898308E-2</v>
      </c>
      <c r="R20" s="6">
        <f t="shared" si="9"/>
        <v>9.0011993294680737E-2</v>
      </c>
      <c r="S20" s="6">
        <f t="shared" si="9"/>
        <v>0.16282490741864913</v>
      </c>
      <c r="T20" s="6">
        <f t="shared" si="9"/>
        <v>0.23940793031074489</v>
      </c>
      <c r="U20" s="109"/>
      <c r="V20" s="6"/>
      <c r="W20" s="6"/>
      <c r="X20" s="6"/>
      <c r="Y20" s="6"/>
      <c r="Z20" s="6"/>
      <c r="AA20" s="6"/>
      <c r="AB20" s="1"/>
      <c r="AI20" s="1"/>
    </row>
    <row r="21" spans="1:41" ht="15.75" customHeight="1" x14ac:dyDescent="0.45">
      <c r="A21" s="6" t="s">
        <v>14</v>
      </c>
      <c r="B21" s="6">
        <f t="shared" ref="B21:F21" si="10">B20/SQRT(COUNT(B5:B18))</f>
        <v>8.4268581737160647E-3</v>
      </c>
      <c r="C21" s="6">
        <f t="shared" si="10"/>
        <v>3.3603236094633761E-2</v>
      </c>
      <c r="D21" s="6">
        <f t="shared" si="10"/>
        <v>3.6098383426377473E-2</v>
      </c>
      <c r="E21" s="6">
        <f t="shared" si="10"/>
        <v>3.3453640755110224E-2</v>
      </c>
      <c r="F21" s="6">
        <f t="shared" si="10"/>
        <v>5.1892211940291234E-2</v>
      </c>
      <c r="G21" s="109"/>
      <c r="H21" s="6"/>
      <c r="I21" s="6"/>
      <c r="J21" s="6"/>
      <c r="K21" s="6"/>
      <c r="L21" s="6"/>
      <c r="M21" s="6"/>
      <c r="N21" s="1"/>
      <c r="O21" s="6" t="s">
        <v>14</v>
      </c>
      <c r="P21" s="6">
        <f t="shared" ref="P21:T21" si="11">P20/SQRT(COUNT(P5:P18))</f>
        <v>5.1740554227607052E-3</v>
      </c>
      <c r="Q21" s="6">
        <f t="shared" si="11"/>
        <v>2.5842078669117904E-2</v>
      </c>
      <c r="R21" s="6">
        <f t="shared" si="11"/>
        <v>2.4056717114949191E-2</v>
      </c>
      <c r="S21" s="6">
        <f t="shared" si="11"/>
        <v>4.3516786970983691E-2</v>
      </c>
      <c r="T21" s="6">
        <f t="shared" si="11"/>
        <v>6.3984460778532828E-2</v>
      </c>
      <c r="U21" s="109"/>
      <c r="V21" s="6"/>
      <c r="W21" s="6"/>
      <c r="X21" s="6"/>
      <c r="Y21" s="6"/>
      <c r="Z21" s="6"/>
      <c r="AA21" s="6"/>
      <c r="AB21" s="1"/>
      <c r="AI21" s="1"/>
    </row>
    <row r="22" spans="1:41" ht="15.75" customHeight="1" x14ac:dyDescent="0.45">
      <c r="A22" s="4" t="s">
        <v>15</v>
      </c>
      <c r="B22" s="4"/>
      <c r="C22" s="4"/>
      <c r="D22" s="4"/>
      <c r="E22" s="4"/>
      <c r="F22" s="4"/>
      <c r="G22" s="108"/>
      <c r="H22" s="4" t="s">
        <v>15</v>
      </c>
      <c r="I22" s="106"/>
      <c r="J22" s="106"/>
      <c r="K22" s="106"/>
      <c r="L22" s="106"/>
      <c r="M22" s="106"/>
      <c r="N22" s="1"/>
      <c r="O22" s="4" t="s">
        <v>15</v>
      </c>
      <c r="P22" s="4"/>
      <c r="Q22" s="4"/>
      <c r="R22" s="4"/>
      <c r="S22" s="4"/>
      <c r="T22" s="4"/>
      <c r="U22" s="108"/>
      <c r="V22" s="4" t="s">
        <v>15</v>
      </c>
      <c r="W22" s="106"/>
      <c r="X22" s="106"/>
      <c r="Y22" s="106"/>
      <c r="Z22" s="106"/>
      <c r="AA22" s="106"/>
      <c r="AB22" s="1"/>
      <c r="AC22" s="4" t="s">
        <v>15</v>
      </c>
      <c r="AD22" s="4"/>
      <c r="AE22" s="4"/>
      <c r="AF22" s="4"/>
      <c r="AG22" s="4"/>
      <c r="AH22" s="4"/>
      <c r="AI22" s="1"/>
      <c r="AJ22" s="4" t="s">
        <v>15</v>
      </c>
      <c r="AK22" s="4"/>
      <c r="AL22" s="4"/>
      <c r="AM22" s="4"/>
      <c r="AN22" s="4"/>
      <c r="AO22" s="4"/>
    </row>
    <row r="23" spans="1:41" ht="15.75" customHeight="1" x14ac:dyDescent="0.45">
      <c r="A23" s="7">
        <v>378</v>
      </c>
      <c r="B23" s="8">
        <v>15</v>
      </c>
      <c r="C23" s="8">
        <v>36.6666666666666</v>
      </c>
      <c r="D23" s="8">
        <v>25</v>
      </c>
      <c r="E23" s="8">
        <v>31</v>
      </c>
      <c r="F23" s="8">
        <v>47.7777777777778</v>
      </c>
      <c r="G23" s="111"/>
      <c r="H23" s="6" t="s">
        <v>5</v>
      </c>
      <c r="I23" s="6" t="s">
        <v>6</v>
      </c>
      <c r="J23" s="6" t="s">
        <v>7</v>
      </c>
      <c r="K23" s="6" t="s">
        <v>8</v>
      </c>
      <c r="L23" s="6" t="s">
        <v>9</v>
      </c>
      <c r="M23" s="6" t="s">
        <v>10</v>
      </c>
      <c r="N23" s="1"/>
      <c r="O23" s="7">
        <v>357</v>
      </c>
      <c r="P23" s="8">
        <v>13.3333333333333</v>
      </c>
      <c r="Q23" s="8">
        <v>37.5</v>
      </c>
      <c r="R23" s="8">
        <v>21.428571428571399</v>
      </c>
      <c r="S23" s="8">
        <v>33.3333333333333</v>
      </c>
      <c r="T23" s="8">
        <v>53.3333333333333</v>
      </c>
      <c r="U23" s="111"/>
      <c r="V23" s="6" t="s">
        <v>5</v>
      </c>
      <c r="W23" s="6" t="s">
        <v>6</v>
      </c>
      <c r="X23" s="6" t="s">
        <v>7</v>
      </c>
      <c r="Y23" s="6" t="s">
        <v>8</v>
      </c>
      <c r="Z23" s="6" t="s">
        <v>9</v>
      </c>
      <c r="AA23" s="6" t="s">
        <v>10</v>
      </c>
      <c r="AB23" s="1"/>
      <c r="AC23" s="7">
        <v>308</v>
      </c>
      <c r="AD23" s="8">
        <v>0</v>
      </c>
      <c r="AE23" s="8">
        <v>18.181818181818201</v>
      </c>
      <c r="AF23" s="8">
        <v>38.461538461538503</v>
      </c>
      <c r="AG23" s="8">
        <v>31.25</v>
      </c>
      <c r="AH23" s="8">
        <v>45</v>
      </c>
      <c r="AI23" s="1"/>
      <c r="AJ23" s="7">
        <v>252</v>
      </c>
      <c r="AK23" s="8">
        <v>18.181818181818201</v>
      </c>
      <c r="AL23" s="8">
        <v>33.3333333333333</v>
      </c>
      <c r="AM23" s="8">
        <v>20</v>
      </c>
      <c r="AN23" s="8">
        <v>15.384615384615399</v>
      </c>
      <c r="AO23" s="8">
        <v>35</v>
      </c>
    </row>
    <row r="24" spans="1:41" ht="15.75" customHeight="1" x14ac:dyDescent="0.45">
      <c r="A24" s="7">
        <v>379</v>
      </c>
      <c r="B24" s="8">
        <v>25</v>
      </c>
      <c r="C24" s="8">
        <v>6.6666666666666696</v>
      </c>
      <c r="D24" s="8">
        <v>10</v>
      </c>
      <c r="E24" s="8">
        <v>30</v>
      </c>
      <c r="F24" s="8">
        <v>37.7777777777778</v>
      </c>
      <c r="G24" s="111"/>
      <c r="H24" s="112">
        <v>358</v>
      </c>
      <c r="I24" s="113">
        <v>0</v>
      </c>
      <c r="J24" s="113">
        <v>0</v>
      </c>
      <c r="K24" s="113">
        <v>0</v>
      </c>
      <c r="L24" s="113">
        <v>0</v>
      </c>
      <c r="M24" s="113">
        <v>0</v>
      </c>
      <c r="N24" s="1"/>
      <c r="O24" s="7">
        <v>359</v>
      </c>
      <c r="P24" s="8">
        <v>18.461538461538499</v>
      </c>
      <c r="Q24" s="8">
        <v>33.3333333333333</v>
      </c>
      <c r="R24" s="8">
        <v>42.727272727272698</v>
      </c>
      <c r="S24" s="8">
        <v>22.2222222222222</v>
      </c>
      <c r="T24" s="8">
        <v>36.363636363636402</v>
      </c>
      <c r="U24" s="111"/>
      <c r="V24" s="112">
        <v>377</v>
      </c>
      <c r="W24" s="113">
        <v>5.0000000000000001E-3</v>
      </c>
      <c r="X24" s="113">
        <v>0</v>
      </c>
      <c r="Y24" s="113">
        <v>0</v>
      </c>
      <c r="Z24" s="113">
        <v>0</v>
      </c>
      <c r="AA24" s="113">
        <v>0</v>
      </c>
      <c r="AB24" s="1"/>
      <c r="AC24" s="7">
        <v>310</v>
      </c>
      <c r="AD24" s="8">
        <v>12.3</v>
      </c>
      <c r="AE24" s="8">
        <v>36.363636363636402</v>
      </c>
      <c r="AF24" s="8">
        <v>21.428571428571399</v>
      </c>
      <c r="AG24" s="8">
        <v>34</v>
      </c>
      <c r="AH24" s="8">
        <v>42</v>
      </c>
      <c r="AI24" s="1"/>
      <c r="AJ24" s="7">
        <v>253</v>
      </c>
      <c r="AK24" s="8">
        <v>8.3333333333333304</v>
      </c>
      <c r="AL24" s="8">
        <v>27.272727272727298</v>
      </c>
      <c r="AM24" s="8">
        <v>37.5</v>
      </c>
      <c r="AN24" s="8">
        <v>66.6666666666667</v>
      </c>
      <c r="AO24" s="8">
        <v>68.75</v>
      </c>
    </row>
    <row r="25" spans="1:41" ht="15.75" customHeight="1" x14ac:dyDescent="0.45">
      <c r="A25" s="7">
        <v>380</v>
      </c>
      <c r="B25" s="8">
        <v>8.3333333333333304</v>
      </c>
      <c r="C25" s="8">
        <v>33.3333333333333</v>
      </c>
      <c r="D25" s="8">
        <v>7.1428571428571397</v>
      </c>
      <c r="E25" s="8">
        <v>30</v>
      </c>
      <c r="F25" s="8">
        <v>58.571428571428598</v>
      </c>
      <c r="G25" s="111"/>
      <c r="H25" s="112">
        <v>360</v>
      </c>
      <c r="I25" s="113">
        <v>0</v>
      </c>
      <c r="J25" s="113">
        <v>0.05</v>
      </c>
      <c r="K25" s="113">
        <v>0</v>
      </c>
      <c r="L25" s="113">
        <v>0</v>
      </c>
      <c r="M25" s="113">
        <v>0</v>
      </c>
      <c r="N25" s="1"/>
      <c r="O25" s="7">
        <v>361</v>
      </c>
      <c r="P25" s="8">
        <v>16.363636363636399</v>
      </c>
      <c r="Q25" s="8">
        <v>32</v>
      </c>
      <c r="R25" s="8">
        <v>21.428571428571399</v>
      </c>
      <c r="S25" s="8">
        <v>28.571428571428601</v>
      </c>
      <c r="T25" s="8">
        <v>32</v>
      </c>
      <c r="U25" s="111"/>
      <c r="V25" s="112">
        <v>382</v>
      </c>
      <c r="W25" s="113">
        <v>5.0000000000000001E-3</v>
      </c>
      <c r="X25" s="113">
        <v>0</v>
      </c>
      <c r="Y25" s="113">
        <v>0</v>
      </c>
      <c r="Z25" s="113">
        <v>0</v>
      </c>
      <c r="AA25" s="113">
        <v>5.0000000000000001E-3</v>
      </c>
      <c r="AB25" s="1"/>
      <c r="AC25" s="7">
        <v>312</v>
      </c>
      <c r="AD25" s="8">
        <v>1.1111111111111001</v>
      </c>
      <c r="AE25" s="8">
        <v>12.5</v>
      </c>
      <c r="AF25" s="8">
        <v>7.1428571428571397</v>
      </c>
      <c r="AG25" s="8">
        <v>15.384615384615399</v>
      </c>
      <c r="AH25" s="8">
        <v>37.692307692307601</v>
      </c>
      <c r="AI25" s="1"/>
      <c r="AJ25" s="7">
        <v>254</v>
      </c>
      <c r="AK25" s="8">
        <v>8.3333333333333304</v>
      </c>
      <c r="AL25" s="8">
        <v>21.428571428571399</v>
      </c>
      <c r="AM25" s="8">
        <v>21.428571428571399</v>
      </c>
      <c r="AN25" s="8">
        <v>23.076923076923102</v>
      </c>
      <c r="AO25" s="8">
        <v>42</v>
      </c>
    </row>
    <row r="26" spans="1:41" ht="15.75" customHeight="1" x14ac:dyDescent="0.45">
      <c r="A26" s="7">
        <v>381</v>
      </c>
      <c r="B26" s="8">
        <v>16.6666666666667</v>
      </c>
      <c r="C26" s="8">
        <v>35.714285714285701</v>
      </c>
      <c r="D26" s="8">
        <v>31.428571428571399</v>
      </c>
      <c r="E26" s="8">
        <v>40</v>
      </c>
      <c r="F26" s="8">
        <v>50</v>
      </c>
      <c r="G26" s="111"/>
      <c r="H26" s="112">
        <v>411</v>
      </c>
      <c r="I26" s="113">
        <v>5.0000000000000001E-3</v>
      </c>
      <c r="J26" s="113">
        <v>0</v>
      </c>
      <c r="K26" s="113">
        <v>0</v>
      </c>
      <c r="L26" s="113">
        <v>0</v>
      </c>
      <c r="M26" s="113">
        <v>5.0000000000000001E-3</v>
      </c>
      <c r="N26" s="1"/>
      <c r="O26" s="7">
        <v>362</v>
      </c>
      <c r="P26" s="8">
        <v>20</v>
      </c>
      <c r="Q26" s="8">
        <v>32.857142857142897</v>
      </c>
      <c r="R26" s="8">
        <v>38.461538461538503</v>
      </c>
      <c r="S26" s="8">
        <v>26.6666666666667</v>
      </c>
      <c r="T26" s="8">
        <v>25</v>
      </c>
      <c r="U26" s="111"/>
      <c r="V26" s="112">
        <v>419</v>
      </c>
      <c r="W26" s="113">
        <v>0.05</v>
      </c>
      <c r="X26" s="113">
        <v>0.01</v>
      </c>
      <c r="Y26" s="113">
        <v>0</v>
      </c>
      <c r="Z26" s="113">
        <v>0</v>
      </c>
      <c r="AA26" s="113">
        <v>5.0000000000000001E-3</v>
      </c>
      <c r="AB26" s="1"/>
      <c r="AC26" s="7">
        <v>328</v>
      </c>
      <c r="AD26" s="8">
        <v>0</v>
      </c>
      <c r="AE26" s="8">
        <v>0</v>
      </c>
      <c r="AF26" s="8">
        <v>45.67</v>
      </c>
      <c r="AG26" s="8">
        <v>35</v>
      </c>
      <c r="AH26" s="8">
        <v>76</v>
      </c>
      <c r="AI26" s="1"/>
      <c r="AJ26" s="7">
        <v>255</v>
      </c>
      <c r="AK26" s="8">
        <v>2.2222222222222001</v>
      </c>
      <c r="AL26" s="8">
        <v>8.3333333333333304</v>
      </c>
      <c r="AM26" s="8">
        <v>7.6923076923076898</v>
      </c>
      <c r="AN26" s="8">
        <v>18.181818181818201</v>
      </c>
      <c r="AO26" s="8">
        <v>35.714285714285701</v>
      </c>
    </row>
    <row r="27" spans="1:41" ht="15.75" customHeight="1" x14ac:dyDescent="0.45">
      <c r="A27" s="7">
        <v>417</v>
      </c>
      <c r="B27" s="8">
        <v>0</v>
      </c>
      <c r="C27" s="8">
        <v>21.428571428571399</v>
      </c>
      <c r="D27" s="8">
        <v>33.636363636363598</v>
      </c>
      <c r="E27" s="8">
        <v>13.3333333333333</v>
      </c>
      <c r="F27" s="8">
        <v>58.823529411764703</v>
      </c>
      <c r="G27" s="111"/>
      <c r="H27" s="112">
        <v>414</v>
      </c>
      <c r="I27" s="113">
        <v>0</v>
      </c>
      <c r="J27" s="113">
        <v>0</v>
      </c>
      <c r="K27" s="113">
        <v>0</v>
      </c>
      <c r="L27" s="113">
        <v>0</v>
      </c>
      <c r="M27" s="113">
        <v>0</v>
      </c>
      <c r="N27" s="1"/>
      <c r="O27" s="7">
        <v>412</v>
      </c>
      <c r="P27" s="8">
        <v>12.9</v>
      </c>
      <c r="Q27" s="8">
        <v>33.75</v>
      </c>
      <c r="R27" s="8">
        <v>37.5</v>
      </c>
      <c r="S27" s="8">
        <v>64.705882352941202</v>
      </c>
      <c r="T27" s="8">
        <v>22.5</v>
      </c>
      <c r="U27" s="111"/>
      <c r="V27" s="112">
        <v>420</v>
      </c>
      <c r="W27" s="113">
        <v>0.01</v>
      </c>
      <c r="X27" s="113">
        <v>0</v>
      </c>
      <c r="Y27" s="113">
        <v>0</v>
      </c>
      <c r="Z27" s="113">
        <v>0</v>
      </c>
      <c r="AA27" s="113">
        <v>0</v>
      </c>
      <c r="AB27" s="1"/>
      <c r="AC27" s="7">
        <v>329</v>
      </c>
      <c r="AD27" s="8">
        <v>11.1</v>
      </c>
      <c r="AE27" s="8">
        <v>25</v>
      </c>
      <c r="AF27" s="8">
        <v>23.76</v>
      </c>
      <c r="AG27" s="8">
        <v>67.8</v>
      </c>
      <c r="AH27" s="8">
        <v>69</v>
      </c>
      <c r="AI27" s="1"/>
      <c r="AJ27" s="7">
        <v>307</v>
      </c>
      <c r="AK27" s="8">
        <v>5</v>
      </c>
      <c r="AL27" s="8">
        <v>44.4444444444444</v>
      </c>
      <c r="AM27" s="8">
        <v>15.384615384615399</v>
      </c>
      <c r="AN27" s="8">
        <v>25</v>
      </c>
      <c r="AO27" s="8">
        <v>12.5</v>
      </c>
    </row>
    <row r="28" spans="1:41" ht="15.75" customHeight="1" x14ac:dyDescent="0.45">
      <c r="A28" s="7">
        <v>418</v>
      </c>
      <c r="B28" s="8">
        <v>0</v>
      </c>
      <c r="C28" s="8">
        <v>0</v>
      </c>
      <c r="D28" s="8">
        <v>14.285714285714301</v>
      </c>
      <c r="E28" s="8">
        <v>21.428571428571399</v>
      </c>
      <c r="F28" s="8">
        <v>33.3333333333333</v>
      </c>
      <c r="G28" s="111"/>
      <c r="H28" s="8"/>
      <c r="I28" s="8"/>
      <c r="J28" s="8"/>
      <c r="K28" s="8"/>
      <c r="L28" s="8"/>
      <c r="M28" s="8"/>
      <c r="N28" s="1"/>
      <c r="O28" s="7">
        <v>413</v>
      </c>
      <c r="P28" s="8">
        <v>0</v>
      </c>
      <c r="Q28" s="8">
        <v>28.571428571428601</v>
      </c>
      <c r="R28" s="8">
        <v>27.7777777777778</v>
      </c>
      <c r="S28" s="8">
        <v>8.3333333333333304</v>
      </c>
      <c r="T28" s="8">
        <v>65</v>
      </c>
      <c r="U28" s="111"/>
      <c r="V28" s="8"/>
      <c r="W28" s="8"/>
      <c r="X28" s="8"/>
      <c r="Y28" s="8"/>
      <c r="Z28" s="8"/>
      <c r="AA28" s="8"/>
      <c r="AB28" s="1"/>
      <c r="AC28" s="7">
        <v>330</v>
      </c>
      <c r="AD28" s="8">
        <v>16.25</v>
      </c>
      <c r="AE28" s="8">
        <v>23</v>
      </c>
      <c r="AF28" s="8">
        <v>25</v>
      </c>
      <c r="AG28" s="8">
        <v>20</v>
      </c>
      <c r="AH28" s="8">
        <v>39</v>
      </c>
      <c r="AI28" s="1"/>
      <c r="AJ28" s="7">
        <v>309</v>
      </c>
      <c r="AK28" s="8">
        <v>20</v>
      </c>
      <c r="AL28" s="8">
        <v>30</v>
      </c>
      <c r="AM28" s="8">
        <v>11.1111111111111</v>
      </c>
      <c r="AN28" s="8">
        <v>33.3333333333333</v>
      </c>
      <c r="AO28" s="8">
        <v>33.3333333333333</v>
      </c>
    </row>
    <row r="29" spans="1:41" ht="15.75" customHeight="1" x14ac:dyDescent="0.45">
      <c r="A29" s="7">
        <v>421</v>
      </c>
      <c r="B29" s="8">
        <v>23.076923076923102</v>
      </c>
      <c r="C29" s="8">
        <v>30.769230769230798</v>
      </c>
      <c r="D29" s="8">
        <v>55.5555555555556</v>
      </c>
      <c r="E29" s="8">
        <v>43</v>
      </c>
      <c r="F29" s="8">
        <v>81.052631578947299</v>
      </c>
      <c r="G29" s="111"/>
      <c r="H29" s="8"/>
      <c r="I29" s="8"/>
      <c r="J29" s="8"/>
      <c r="K29" s="8"/>
      <c r="L29" s="8"/>
      <c r="M29" s="8"/>
      <c r="N29" s="1"/>
      <c r="O29" s="7">
        <v>415</v>
      </c>
      <c r="P29" s="8">
        <v>12.2222222222222</v>
      </c>
      <c r="Q29" s="8">
        <v>27.272727272727298</v>
      </c>
      <c r="R29" s="8">
        <v>43.3333333333333</v>
      </c>
      <c r="S29" s="8">
        <v>62.5</v>
      </c>
      <c r="T29" s="8">
        <v>23.529411764705898</v>
      </c>
      <c r="U29" s="111"/>
      <c r="V29" s="8"/>
      <c r="W29" s="8"/>
      <c r="X29" s="8"/>
      <c r="Y29" s="8"/>
      <c r="Z29" s="8"/>
      <c r="AA29" s="8"/>
      <c r="AB29" s="1"/>
      <c r="AC29" s="7">
        <v>331</v>
      </c>
      <c r="AD29" s="8">
        <v>11.1111111111111</v>
      </c>
      <c r="AE29" s="8">
        <v>0</v>
      </c>
      <c r="AF29" s="8">
        <v>50</v>
      </c>
      <c r="AG29" s="8">
        <v>28.571428571428601</v>
      </c>
      <c r="AH29" s="8">
        <v>54.285714285714299</v>
      </c>
      <c r="AI29" s="1"/>
      <c r="AJ29" s="7">
        <v>311</v>
      </c>
      <c r="AK29" s="8">
        <v>0</v>
      </c>
      <c r="AL29" s="8">
        <v>14.285714285714301</v>
      </c>
      <c r="AM29" s="8">
        <v>0</v>
      </c>
      <c r="AN29" s="8">
        <v>15.384615384615399</v>
      </c>
      <c r="AO29" s="8">
        <v>15.384615384615399</v>
      </c>
    </row>
    <row r="30" spans="1:41" ht="15.75" customHeight="1" x14ac:dyDescent="0.45">
      <c r="A30" s="7">
        <v>422</v>
      </c>
      <c r="B30" s="8">
        <v>20</v>
      </c>
      <c r="C30" s="8">
        <v>21.428571428571399</v>
      </c>
      <c r="D30" s="8">
        <v>36.842105263157897</v>
      </c>
      <c r="E30" s="8">
        <v>75</v>
      </c>
      <c r="F30" s="8">
        <v>90</v>
      </c>
      <c r="G30" s="111"/>
      <c r="H30" s="8"/>
      <c r="I30" s="8"/>
      <c r="J30" s="8"/>
      <c r="K30" s="8"/>
      <c r="L30" s="8"/>
      <c r="M30" s="8"/>
      <c r="N30" s="1"/>
      <c r="O30" s="7">
        <v>416</v>
      </c>
      <c r="P30" s="8">
        <v>11.1111111111111</v>
      </c>
      <c r="Q30" s="8">
        <v>30</v>
      </c>
      <c r="R30" s="8">
        <v>25</v>
      </c>
      <c r="S30" s="8">
        <v>8.3333333333333304</v>
      </c>
      <c r="T30" s="8">
        <v>26.923076923076898</v>
      </c>
      <c r="U30" s="111"/>
      <c r="V30" s="8"/>
      <c r="W30" s="8"/>
      <c r="X30" s="8"/>
      <c r="Y30" s="8"/>
      <c r="Z30" s="8"/>
      <c r="AA30" s="8"/>
      <c r="AB30" s="1"/>
      <c r="AC30" s="7">
        <v>332</v>
      </c>
      <c r="AD30" s="8">
        <v>20</v>
      </c>
      <c r="AE30" s="8">
        <v>10</v>
      </c>
      <c r="AF30" s="8">
        <v>54.545454545454497</v>
      </c>
      <c r="AG30" s="8">
        <v>56</v>
      </c>
      <c r="AH30" s="8">
        <v>50</v>
      </c>
      <c r="AI30" s="1"/>
      <c r="AJ30" s="6" t="s">
        <v>11</v>
      </c>
      <c r="AK30" s="2">
        <f t="shared" ref="AK30:AO30" si="12">AVERAGE(AK23:AK29)</f>
        <v>8.8672438672438663</v>
      </c>
      <c r="AL30" s="2">
        <f t="shared" si="12"/>
        <v>25.585446299732006</v>
      </c>
      <c r="AM30" s="2">
        <f t="shared" si="12"/>
        <v>16.159515088086515</v>
      </c>
      <c r="AN30" s="2">
        <f t="shared" si="12"/>
        <v>28.146853146853154</v>
      </c>
      <c r="AO30" s="2">
        <f t="shared" si="12"/>
        <v>34.668890633176339</v>
      </c>
    </row>
    <row r="31" spans="1:41" ht="15.75" customHeight="1" x14ac:dyDescent="0.45">
      <c r="A31" s="7">
        <v>490</v>
      </c>
      <c r="B31" s="8">
        <v>0</v>
      </c>
      <c r="C31" s="8">
        <v>13.3333333333333</v>
      </c>
      <c r="D31" s="8">
        <v>38.8888888888889</v>
      </c>
      <c r="E31" s="8">
        <v>41.176470588235297</v>
      </c>
      <c r="F31" s="8">
        <v>75</v>
      </c>
      <c r="G31" s="111"/>
      <c r="H31" s="8"/>
      <c r="I31" s="8"/>
      <c r="J31" s="8"/>
      <c r="K31" s="8"/>
      <c r="L31" s="8"/>
      <c r="M31" s="8"/>
      <c r="N31" s="1"/>
      <c r="O31" s="7">
        <v>493</v>
      </c>
      <c r="P31" s="8">
        <v>20</v>
      </c>
      <c r="Q31" s="8">
        <v>33.3333333333333</v>
      </c>
      <c r="R31" s="8">
        <v>55.5555555555556</v>
      </c>
      <c r="S31" s="8">
        <v>73.684210526315795</v>
      </c>
      <c r="T31" s="8">
        <v>86.6666666666667</v>
      </c>
      <c r="U31" s="111"/>
      <c r="V31" s="8"/>
      <c r="W31" s="8"/>
      <c r="X31" s="8"/>
      <c r="Y31" s="8"/>
      <c r="Z31" s="8"/>
      <c r="AA31" s="8"/>
      <c r="AB31" s="1"/>
      <c r="AC31" s="7">
        <v>333</v>
      </c>
      <c r="AD31" s="8">
        <v>13.456</v>
      </c>
      <c r="AE31" s="8">
        <v>16.6666666666667</v>
      </c>
      <c r="AF31" s="8">
        <v>50</v>
      </c>
      <c r="AG31" s="8">
        <v>33.3333333333333</v>
      </c>
      <c r="AH31" s="8">
        <v>63.3333333333333</v>
      </c>
      <c r="AI31" s="1"/>
      <c r="AJ31" s="6" t="s">
        <v>12</v>
      </c>
      <c r="AK31" s="6">
        <f t="shared" ref="AK31:AO31" si="13">_xlfn.STDEV.P(AK23:AK29)</f>
        <v>7.0610559336031349</v>
      </c>
      <c r="AL31" s="6">
        <f t="shared" si="13"/>
        <v>11.216223709116178</v>
      </c>
      <c r="AM31" s="6">
        <f t="shared" si="13"/>
        <v>11.063704859867912</v>
      </c>
      <c r="AN31" s="6">
        <f t="shared" si="13"/>
        <v>16.781511226099592</v>
      </c>
      <c r="AO31" s="6">
        <f t="shared" si="13"/>
        <v>17.244445737600316</v>
      </c>
    </row>
    <row r="32" spans="1:41" ht="15.75" customHeight="1" x14ac:dyDescent="0.45">
      <c r="A32" s="7">
        <v>491</v>
      </c>
      <c r="B32" s="8">
        <v>33.3333333333333</v>
      </c>
      <c r="C32" s="8">
        <v>35</v>
      </c>
      <c r="D32" s="8">
        <v>35.94</v>
      </c>
      <c r="E32" s="8">
        <v>50</v>
      </c>
      <c r="F32" s="8">
        <v>76.25</v>
      </c>
      <c r="G32" s="111"/>
      <c r="H32" s="8"/>
      <c r="I32" s="8"/>
      <c r="J32" s="8"/>
      <c r="K32" s="8"/>
      <c r="L32" s="8"/>
      <c r="M32" s="8"/>
      <c r="N32" s="1"/>
      <c r="O32" s="7">
        <v>494</v>
      </c>
      <c r="P32" s="8">
        <v>10.7692307692308</v>
      </c>
      <c r="Q32" s="8">
        <v>16.6666666666667</v>
      </c>
      <c r="R32" s="8">
        <v>32</v>
      </c>
      <c r="S32" s="8">
        <v>44.4444444444444</v>
      </c>
      <c r="T32" s="8">
        <v>62.941176470588204</v>
      </c>
      <c r="U32" s="111"/>
      <c r="V32" s="8"/>
      <c r="W32" s="8"/>
      <c r="X32" s="8"/>
      <c r="Y32" s="8"/>
      <c r="Z32" s="8"/>
      <c r="AA32" s="8"/>
      <c r="AB32" s="1"/>
      <c r="AC32" s="6" t="s">
        <v>13</v>
      </c>
      <c r="AD32" s="2">
        <f t="shared" ref="AD32:AH32" si="14">AVERAGE(AD23:AD31)</f>
        <v>9.4809135802469129</v>
      </c>
      <c r="AE32" s="2">
        <f t="shared" si="14"/>
        <v>15.745791245791256</v>
      </c>
      <c r="AF32" s="2">
        <f t="shared" si="14"/>
        <v>35.112046842046837</v>
      </c>
      <c r="AG32" s="2">
        <f t="shared" si="14"/>
        <v>35.704375254375257</v>
      </c>
      <c r="AH32" s="2">
        <f t="shared" si="14"/>
        <v>52.923483923483914</v>
      </c>
      <c r="AI32" s="1"/>
      <c r="AJ32" s="6" t="s">
        <v>14</v>
      </c>
      <c r="AK32" s="6">
        <f t="shared" ref="AK32:AO32" si="15">AK31/SQRT(COUNT(AK23:AK29))</f>
        <v>2.6688282848329856</v>
      </c>
      <c r="AL32" s="6">
        <f t="shared" si="15"/>
        <v>4.2393340833696964</v>
      </c>
      <c r="AM32" s="6">
        <f t="shared" si="15"/>
        <v>4.1816873768896015</v>
      </c>
      <c r="AN32" s="6">
        <f t="shared" si="15"/>
        <v>6.3428150468711628</v>
      </c>
      <c r="AO32" s="6">
        <f t="shared" si="15"/>
        <v>6.5177878455483178</v>
      </c>
    </row>
    <row r="33" spans="1:41" ht="15.75" customHeight="1" x14ac:dyDescent="0.45">
      <c r="A33" s="7">
        <v>492</v>
      </c>
      <c r="B33" s="8">
        <v>15</v>
      </c>
      <c r="C33" s="8">
        <v>35.714285714285701</v>
      </c>
      <c r="D33" s="8">
        <v>60</v>
      </c>
      <c r="E33" s="8">
        <v>37.5</v>
      </c>
      <c r="F33" s="8">
        <v>53.846153846153797</v>
      </c>
      <c r="G33" s="111"/>
      <c r="H33" s="8"/>
      <c r="I33" s="8"/>
      <c r="J33" s="8"/>
      <c r="K33" s="8"/>
      <c r="L33" s="8"/>
      <c r="M33" s="8"/>
      <c r="N33" s="1"/>
      <c r="O33" s="7">
        <v>495</v>
      </c>
      <c r="P33" s="8">
        <v>0</v>
      </c>
      <c r="Q33" s="8">
        <v>0</v>
      </c>
      <c r="R33" s="8">
        <v>8.3333333333333304</v>
      </c>
      <c r="S33" s="8">
        <v>0</v>
      </c>
      <c r="T33" s="8">
        <v>6.6666666666666696</v>
      </c>
      <c r="U33" s="111"/>
      <c r="V33" s="8"/>
      <c r="W33" s="8"/>
      <c r="X33" s="8"/>
      <c r="Y33" s="8"/>
      <c r="Z33" s="8"/>
      <c r="AA33" s="8"/>
      <c r="AB33" s="1"/>
      <c r="AC33" s="7" t="s">
        <v>12</v>
      </c>
      <c r="AD33" s="6">
        <f t="shared" ref="AD33:AH33" si="16">_xlfn.STDEV.P(AD23:AD31)</f>
        <v>6.9548407856183037</v>
      </c>
      <c r="AE33" s="6">
        <f t="shared" si="16"/>
        <v>11.103307125741733</v>
      </c>
      <c r="AF33" s="6">
        <f t="shared" si="16"/>
        <v>15.435473692794215</v>
      </c>
      <c r="AG33" s="6">
        <f t="shared" si="16"/>
        <v>15.568147044200732</v>
      </c>
      <c r="AH33" s="6">
        <f t="shared" si="16"/>
        <v>12.985905138519138</v>
      </c>
      <c r="AI33" s="1"/>
    </row>
    <row r="34" spans="1:41" ht="15.75" customHeight="1" x14ac:dyDescent="0.45">
      <c r="A34" s="7">
        <v>519</v>
      </c>
      <c r="B34" s="8">
        <v>16.6666666666667</v>
      </c>
      <c r="C34" s="8">
        <v>45.454545454545503</v>
      </c>
      <c r="D34" s="8">
        <v>25</v>
      </c>
      <c r="E34" s="8">
        <v>66.6666666666667</v>
      </c>
      <c r="F34" s="8">
        <v>30.769230769230798</v>
      </c>
      <c r="G34" s="111"/>
      <c r="H34" s="8"/>
      <c r="I34" s="8"/>
      <c r="J34" s="8"/>
      <c r="K34" s="8"/>
      <c r="L34" s="8"/>
      <c r="M34" s="8"/>
      <c r="N34" s="1"/>
      <c r="O34" s="7">
        <v>516</v>
      </c>
      <c r="P34" s="8">
        <v>0</v>
      </c>
      <c r="Q34" s="8">
        <v>8.3333333333333304</v>
      </c>
      <c r="R34" s="8">
        <v>7.6923076923076898</v>
      </c>
      <c r="S34" s="8">
        <v>10</v>
      </c>
      <c r="T34" s="8">
        <v>12.5</v>
      </c>
      <c r="U34" s="111"/>
      <c r="V34" s="8"/>
      <c r="W34" s="8"/>
      <c r="X34" s="8"/>
      <c r="Y34" s="8"/>
      <c r="Z34" s="8"/>
      <c r="AA34" s="8"/>
      <c r="AB34" s="1"/>
      <c r="AC34" s="6" t="s">
        <v>14</v>
      </c>
      <c r="AD34" s="6">
        <f t="shared" ref="AD34:AH34" si="17">AD33/SQRT(COUNT(AD23:AD31))</f>
        <v>2.318280261872768</v>
      </c>
      <c r="AE34" s="6">
        <f t="shared" si="17"/>
        <v>3.7011023752472441</v>
      </c>
      <c r="AF34" s="6">
        <f t="shared" si="17"/>
        <v>5.1451578975980716</v>
      </c>
      <c r="AG34" s="6">
        <f t="shared" si="17"/>
        <v>5.1893823480669106</v>
      </c>
      <c r="AH34" s="6">
        <f t="shared" si="17"/>
        <v>4.3286350461730461</v>
      </c>
      <c r="AI34" s="1"/>
    </row>
    <row r="35" spans="1:41" ht="15.75" customHeight="1" x14ac:dyDescent="0.45">
      <c r="A35" s="7">
        <v>520</v>
      </c>
      <c r="B35" s="8">
        <v>0</v>
      </c>
      <c r="C35" s="8">
        <v>0</v>
      </c>
      <c r="D35" s="8">
        <v>33.3333333333333</v>
      </c>
      <c r="E35" s="8">
        <v>6.25</v>
      </c>
      <c r="F35" s="8">
        <v>35</v>
      </c>
      <c r="G35" s="111"/>
      <c r="H35" s="8"/>
      <c r="I35" s="8"/>
      <c r="J35" s="8"/>
      <c r="K35" s="8"/>
      <c r="L35" s="8"/>
      <c r="M35" s="8"/>
      <c r="N35" s="1"/>
      <c r="O35" s="7">
        <v>517</v>
      </c>
      <c r="P35" s="8">
        <v>10</v>
      </c>
      <c r="Q35" s="8">
        <v>36.363636363636402</v>
      </c>
      <c r="R35" s="8">
        <v>11.1111111111111</v>
      </c>
      <c r="S35" s="8">
        <v>10</v>
      </c>
      <c r="T35" s="8">
        <v>22.2222222222222</v>
      </c>
      <c r="U35" s="111"/>
      <c r="V35" s="8"/>
      <c r="W35" s="8"/>
      <c r="X35" s="8"/>
      <c r="Y35" s="8"/>
      <c r="Z35" s="8"/>
      <c r="AA35" s="8"/>
      <c r="AB35" s="1"/>
      <c r="AI35" s="1"/>
    </row>
    <row r="36" spans="1:41" ht="15.75" customHeight="1" x14ac:dyDescent="0.45">
      <c r="A36" s="7">
        <v>521</v>
      </c>
      <c r="B36" s="8">
        <v>23.076923076923102</v>
      </c>
      <c r="C36" s="8">
        <v>30.769230769230798</v>
      </c>
      <c r="D36" s="8">
        <v>25</v>
      </c>
      <c r="E36" s="8">
        <v>21.428571428571399</v>
      </c>
      <c r="F36" s="8">
        <v>61.538461538461497</v>
      </c>
      <c r="G36" s="111"/>
      <c r="H36" s="8"/>
      <c r="I36" s="8"/>
      <c r="J36" s="8"/>
      <c r="K36" s="8"/>
      <c r="L36" s="8"/>
      <c r="M36" s="8"/>
      <c r="N36" s="1"/>
      <c r="O36" s="7">
        <v>518</v>
      </c>
      <c r="P36" s="8">
        <v>16.5</v>
      </c>
      <c r="Q36" s="8">
        <v>27.272727272727298</v>
      </c>
      <c r="R36" s="8">
        <v>40</v>
      </c>
      <c r="S36" s="8">
        <v>37.5</v>
      </c>
      <c r="T36" s="8">
        <v>38.3333333333333</v>
      </c>
      <c r="U36" s="111"/>
      <c r="V36" s="8"/>
      <c r="W36" s="8"/>
      <c r="X36" s="8"/>
      <c r="Y36" s="8"/>
      <c r="Z36" s="8"/>
      <c r="AA36" s="8"/>
      <c r="AB36" s="1"/>
      <c r="AI36" s="1"/>
    </row>
    <row r="37" spans="1:41" ht="15.75" customHeight="1" x14ac:dyDescent="0.45">
      <c r="A37" s="7" t="s">
        <v>11</v>
      </c>
      <c r="B37" s="2">
        <f t="shared" ref="B37:F37" si="18">AVERAGE(B23:B36)</f>
        <v>14.010989010989013</v>
      </c>
      <c r="C37" s="2">
        <f t="shared" si="18"/>
        <v>24.734194377051512</v>
      </c>
      <c r="D37" s="2">
        <f t="shared" si="18"/>
        <v>30.860956395317295</v>
      </c>
      <c r="E37" s="2">
        <f t="shared" si="18"/>
        <v>36.19882953181272</v>
      </c>
      <c r="F37" s="2">
        <f t="shared" si="18"/>
        <v>56.410023186062553</v>
      </c>
      <c r="G37" s="110"/>
      <c r="H37" s="2"/>
      <c r="I37" s="2"/>
      <c r="J37" s="2"/>
      <c r="K37" s="2"/>
      <c r="L37" s="2"/>
      <c r="M37" s="2"/>
      <c r="N37" s="1"/>
      <c r="O37" s="7" t="s">
        <v>11</v>
      </c>
      <c r="P37" s="2">
        <f t="shared" ref="P37:T37" si="19">AVERAGE(P23:P36)</f>
        <v>11.547219447219449</v>
      </c>
      <c r="Q37" s="2">
        <f t="shared" si="19"/>
        <v>26.946737786023508</v>
      </c>
      <c r="R37" s="2">
        <f t="shared" si="19"/>
        <v>29.453526632098058</v>
      </c>
      <c r="S37" s="2">
        <f t="shared" si="19"/>
        <v>30.735346770287062</v>
      </c>
      <c r="T37" s="2">
        <f t="shared" si="19"/>
        <v>36.712823124587828</v>
      </c>
      <c r="U37" s="110"/>
      <c r="V37" s="2"/>
      <c r="W37" s="2"/>
      <c r="X37" s="2"/>
      <c r="Y37" s="2"/>
      <c r="Z37" s="2"/>
      <c r="AA37" s="2"/>
      <c r="AB37" s="1"/>
      <c r="AI37" s="1"/>
    </row>
    <row r="38" spans="1:41" ht="15.75" customHeight="1" x14ac:dyDescent="0.45">
      <c r="A38" s="6" t="s">
        <v>12</v>
      </c>
      <c r="B38" s="6">
        <f t="shared" ref="B38:F38" si="20">_xlfn.STDEV.P(B23:B36)</f>
        <v>10.446771495753381</v>
      </c>
      <c r="C38" s="6">
        <f t="shared" si="20"/>
        <v>14.058162750502886</v>
      </c>
      <c r="D38" s="6">
        <f t="shared" si="20"/>
        <v>14.576355977342347</v>
      </c>
      <c r="E38" s="6">
        <f t="shared" si="20"/>
        <v>18.266734336804486</v>
      </c>
      <c r="F38" s="6">
        <f t="shared" si="20"/>
        <v>18.184108388317696</v>
      </c>
      <c r="G38" s="109"/>
      <c r="H38" s="6"/>
      <c r="I38" s="6"/>
      <c r="J38" s="6"/>
      <c r="K38" s="6"/>
      <c r="L38" s="6"/>
      <c r="M38" s="6"/>
      <c r="N38" s="1"/>
      <c r="O38" s="6" t="s">
        <v>12</v>
      </c>
      <c r="P38" s="6">
        <f t="shared" ref="P38:T38" si="21">_xlfn.STDEV.P(P23:P36)</f>
        <v>6.7987117227580569</v>
      </c>
      <c r="Q38" s="6">
        <f t="shared" si="21"/>
        <v>10.619453795616907</v>
      </c>
      <c r="R38" s="6">
        <f t="shared" si="21"/>
        <v>13.941867032346515</v>
      </c>
      <c r="S38" s="6">
        <f t="shared" si="21"/>
        <v>22.599029626598774</v>
      </c>
      <c r="T38" s="6">
        <f t="shared" si="21"/>
        <v>21.700104170493844</v>
      </c>
      <c r="U38" s="109"/>
      <c r="V38" s="6"/>
      <c r="W38" s="6"/>
      <c r="X38" s="6"/>
      <c r="Y38" s="6"/>
      <c r="Z38" s="6"/>
      <c r="AA38" s="6"/>
      <c r="AB38" s="1"/>
      <c r="AI38" s="1"/>
    </row>
    <row r="39" spans="1:41" ht="15.75" customHeight="1" x14ac:dyDescent="0.45">
      <c r="A39" s="6" t="s">
        <v>14</v>
      </c>
      <c r="B39" s="6">
        <f t="shared" ref="B39:F39" si="22">B38/SQRT(COUNT(B23:B36))</f>
        <v>2.7920171239303642</v>
      </c>
      <c r="C39" s="6">
        <f t="shared" si="22"/>
        <v>3.7572020357063853</v>
      </c>
      <c r="D39" s="6">
        <f t="shared" si="22"/>
        <v>3.8956950010621063</v>
      </c>
      <c r="E39" s="6">
        <f t="shared" si="22"/>
        <v>4.8819901045386924</v>
      </c>
      <c r="F39" s="6">
        <f t="shared" si="22"/>
        <v>4.8599073909319213</v>
      </c>
      <c r="G39" s="109"/>
      <c r="H39" s="6"/>
      <c r="I39" s="6"/>
      <c r="J39" s="6"/>
      <c r="K39" s="6"/>
      <c r="L39" s="6"/>
      <c r="M39" s="6"/>
      <c r="N39" s="1"/>
      <c r="O39" s="6" t="s">
        <v>14</v>
      </c>
      <c r="P39" s="6">
        <f t="shared" ref="P39:T39" si="23">P38/SQRT(COUNT(P23:P36))</f>
        <v>1.8170321384288766</v>
      </c>
      <c r="Q39" s="6">
        <f t="shared" si="23"/>
        <v>2.8381684098481839</v>
      </c>
      <c r="R39" s="6">
        <f t="shared" si="23"/>
        <v>3.7261206976428163</v>
      </c>
      <c r="S39" s="6">
        <f t="shared" si="23"/>
        <v>6.0398447240204609</v>
      </c>
      <c r="T39" s="6">
        <f t="shared" si="23"/>
        <v>5.7995967902351646</v>
      </c>
      <c r="U39" s="109"/>
      <c r="V39" s="6"/>
      <c r="W39" s="6"/>
      <c r="X39" s="6"/>
      <c r="Y39" s="6"/>
      <c r="Z39" s="6"/>
      <c r="AA39" s="6"/>
      <c r="AB39" s="1"/>
      <c r="AI39" s="1"/>
    </row>
    <row r="40" spans="1:41" ht="15.75" customHeight="1" x14ac:dyDescent="0.45">
      <c r="N40" s="1"/>
      <c r="AB40" s="1"/>
      <c r="AI40" s="1"/>
    </row>
    <row r="41" spans="1:41" ht="15.75" customHeight="1" x14ac:dyDescent="0.45">
      <c r="A41" s="4" t="s">
        <v>16</v>
      </c>
      <c r="B41" s="4"/>
      <c r="C41" s="4"/>
      <c r="D41" s="4"/>
      <c r="E41" s="4"/>
      <c r="F41" s="4"/>
      <c r="G41" s="108"/>
      <c r="H41" s="4" t="s">
        <v>16</v>
      </c>
      <c r="I41" s="106"/>
      <c r="J41" s="106"/>
      <c r="K41" s="106"/>
      <c r="L41" s="106"/>
      <c r="M41" s="106"/>
      <c r="N41" s="1"/>
      <c r="O41" s="4" t="s">
        <v>16</v>
      </c>
      <c r="P41" s="4"/>
      <c r="Q41" s="4"/>
      <c r="R41" s="4"/>
      <c r="S41" s="4"/>
      <c r="T41" s="4"/>
      <c r="U41" s="108"/>
      <c r="V41" s="4" t="s">
        <v>16</v>
      </c>
      <c r="W41" s="106"/>
      <c r="X41" s="106"/>
      <c r="Y41" s="106"/>
      <c r="Z41" s="106"/>
      <c r="AA41" s="106"/>
      <c r="AB41" s="1"/>
      <c r="AC41" s="32" t="s">
        <v>16</v>
      </c>
      <c r="AD41" s="33"/>
      <c r="AE41" s="33"/>
      <c r="AF41" s="33"/>
      <c r="AG41" s="33"/>
      <c r="AH41" s="33"/>
      <c r="AI41" s="34"/>
      <c r="AJ41" s="32" t="s">
        <v>16</v>
      </c>
      <c r="AK41" s="33"/>
      <c r="AL41" s="33"/>
      <c r="AM41" s="33"/>
      <c r="AN41" s="33"/>
      <c r="AO41" s="33"/>
    </row>
    <row r="42" spans="1:41" ht="15.75" customHeight="1" x14ac:dyDescent="0.45">
      <c r="A42" s="7">
        <v>378</v>
      </c>
      <c r="B42" s="6">
        <v>7.57113563891747</v>
      </c>
      <c r="C42" s="6">
        <v>7.2265334878327696</v>
      </c>
      <c r="D42" s="6">
        <v>10.047801484312499</v>
      </c>
      <c r="E42" s="6">
        <v>3.8143147335988301</v>
      </c>
      <c r="F42" s="6">
        <v>25.222563727054801</v>
      </c>
      <c r="G42" s="109"/>
      <c r="H42" s="6" t="s">
        <v>5</v>
      </c>
      <c r="I42" s="6" t="s">
        <v>6</v>
      </c>
      <c r="J42" s="6" t="s">
        <v>7</v>
      </c>
      <c r="K42" s="6" t="s">
        <v>8</v>
      </c>
      <c r="L42" s="6" t="s">
        <v>9</v>
      </c>
      <c r="M42" s="6" t="s">
        <v>10</v>
      </c>
      <c r="N42" s="1"/>
      <c r="O42" s="7">
        <v>357</v>
      </c>
      <c r="P42" s="6">
        <v>2.4774204800000001</v>
      </c>
      <c r="Q42" s="6">
        <v>3.7447400000000002</v>
      </c>
      <c r="R42" s="6">
        <v>12.932893229799999</v>
      </c>
      <c r="S42" s="6">
        <v>15.928383999999999</v>
      </c>
      <c r="T42" s="6">
        <v>28.939299999999999</v>
      </c>
      <c r="U42" s="109"/>
      <c r="V42" s="6" t="s">
        <v>5</v>
      </c>
      <c r="W42" s="6" t="s">
        <v>6</v>
      </c>
      <c r="X42" s="6" t="s">
        <v>7</v>
      </c>
      <c r="Y42" s="6" t="s">
        <v>8</v>
      </c>
      <c r="Z42" s="6" t="s">
        <v>9</v>
      </c>
      <c r="AA42" s="6" t="s">
        <v>10</v>
      </c>
      <c r="AB42" s="1"/>
      <c r="AC42" t="s">
        <v>89</v>
      </c>
      <c r="AI42" s="1"/>
      <c r="AJ42" t="s">
        <v>89</v>
      </c>
    </row>
    <row r="43" spans="1:41" ht="15.75" customHeight="1" x14ac:dyDescent="0.45">
      <c r="A43" s="7">
        <v>379</v>
      </c>
      <c r="B43" s="6">
        <v>6.8357263094496998</v>
      </c>
      <c r="C43" s="6">
        <v>12.2028229853239</v>
      </c>
      <c r="D43" s="6">
        <v>20.700173051344098</v>
      </c>
      <c r="E43" s="6">
        <v>21.6011926004856</v>
      </c>
      <c r="F43" s="6">
        <v>35.0500375867407</v>
      </c>
      <c r="G43" s="109"/>
      <c r="H43" s="112">
        <v>377</v>
      </c>
      <c r="I43" s="112">
        <v>5.64</v>
      </c>
      <c r="J43" s="112">
        <v>8.94</v>
      </c>
      <c r="K43" s="112">
        <v>10.23</v>
      </c>
      <c r="L43" s="112">
        <v>12.64</v>
      </c>
      <c r="M43" s="112">
        <v>20.12</v>
      </c>
      <c r="N43" s="1"/>
      <c r="O43" s="7">
        <v>359</v>
      </c>
      <c r="P43" s="6">
        <v>3.834784</v>
      </c>
      <c r="Q43" s="6">
        <v>4.9238298</v>
      </c>
      <c r="R43" s="6">
        <v>4.9238923000000003</v>
      </c>
      <c r="S43" s="6">
        <v>13.837429999999999</v>
      </c>
      <c r="T43" s="6">
        <v>29.278822999999999</v>
      </c>
      <c r="U43" s="109"/>
      <c r="V43" s="112">
        <v>377</v>
      </c>
      <c r="W43" s="112">
        <v>5.26</v>
      </c>
      <c r="X43" s="112">
        <v>6.12</v>
      </c>
      <c r="Y43" s="112">
        <v>6.26</v>
      </c>
      <c r="Z43" s="112">
        <v>14.54</v>
      </c>
      <c r="AA43" s="112">
        <v>19.23</v>
      </c>
      <c r="AB43" s="1"/>
      <c r="AI43" s="1"/>
    </row>
    <row r="44" spans="1:41" ht="15.75" customHeight="1" x14ac:dyDescent="0.45">
      <c r="A44" s="7">
        <v>380</v>
      </c>
      <c r="B44" s="6">
        <v>2.3932382573129001</v>
      </c>
      <c r="C44" s="6">
        <v>2.2467336484301801</v>
      </c>
      <c r="D44" s="6">
        <v>2.6231787391955899</v>
      </c>
      <c r="E44" s="6">
        <v>1.1343061658434599</v>
      </c>
      <c r="F44" s="6">
        <v>20.703156564890001</v>
      </c>
      <c r="G44" s="109"/>
      <c r="H44" s="112">
        <v>382</v>
      </c>
      <c r="I44" s="112">
        <v>4.9800000000000004</v>
      </c>
      <c r="J44" s="112">
        <v>4.5599999999999996</v>
      </c>
      <c r="K44" s="112">
        <v>12.14</v>
      </c>
      <c r="L44" s="112">
        <v>15.42</v>
      </c>
      <c r="M44" s="112">
        <v>19.21</v>
      </c>
      <c r="N44" s="1"/>
      <c r="O44" s="7">
        <v>361</v>
      </c>
      <c r="P44" s="6">
        <v>1.374749</v>
      </c>
      <c r="Q44" s="6">
        <v>5.29392</v>
      </c>
      <c r="R44" s="6">
        <v>3.3883999999999999</v>
      </c>
      <c r="S44" s="6">
        <v>7.2932889999999997</v>
      </c>
      <c r="T44" s="6">
        <v>9.9238</v>
      </c>
      <c r="U44" s="109"/>
      <c r="V44" s="112">
        <v>382</v>
      </c>
      <c r="W44" s="112">
        <v>7.25</v>
      </c>
      <c r="X44" s="112">
        <v>7.98</v>
      </c>
      <c r="Y44" s="112">
        <v>9.24</v>
      </c>
      <c r="Z44" s="112">
        <v>16.45</v>
      </c>
      <c r="AA44" s="112">
        <v>18.940000000000001</v>
      </c>
      <c r="AB44" s="1"/>
      <c r="AI44" s="1"/>
    </row>
    <row r="45" spans="1:41" ht="15.75" customHeight="1" x14ac:dyDescent="0.45">
      <c r="A45" s="7">
        <v>381</v>
      </c>
      <c r="B45" s="6">
        <v>8.7576811859774004</v>
      </c>
      <c r="C45" s="6">
        <v>13.828202729370901</v>
      </c>
      <c r="D45" s="6">
        <v>25.730342084554</v>
      </c>
      <c r="E45" s="6">
        <v>25.606882218849002</v>
      </c>
      <c r="F45" s="6">
        <v>31.262857030557001</v>
      </c>
      <c r="G45" s="109"/>
      <c r="H45" s="112">
        <v>419</v>
      </c>
      <c r="I45" s="112">
        <v>6.12</v>
      </c>
      <c r="J45" s="112">
        <v>7.69</v>
      </c>
      <c r="K45" s="112">
        <v>13.26</v>
      </c>
      <c r="L45" s="112">
        <v>16.34</v>
      </c>
      <c r="M45" s="112">
        <v>17.87</v>
      </c>
      <c r="N45" s="1"/>
      <c r="O45" s="7">
        <v>362</v>
      </c>
      <c r="P45" s="6">
        <v>3.4748999999999999</v>
      </c>
      <c r="Q45" s="6">
        <v>2.3391999999999999</v>
      </c>
      <c r="R45" s="6">
        <v>4.2973999999999997</v>
      </c>
      <c r="S45" s="6">
        <v>8.2932889999999997</v>
      </c>
      <c r="T45" s="6">
        <v>10.10364</v>
      </c>
      <c r="U45" s="109"/>
      <c r="V45" s="112">
        <v>419</v>
      </c>
      <c r="W45" s="112">
        <v>6.32</v>
      </c>
      <c r="X45" s="112">
        <v>4.62</v>
      </c>
      <c r="Y45" s="112">
        <v>11.54</v>
      </c>
      <c r="Z45" s="112">
        <v>12.13</v>
      </c>
      <c r="AA45" s="112">
        <v>20.12</v>
      </c>
      <c r="AB45" s="1"/>
      <c r="AI45" s="1"/>
    </row>
    <row r="46" spans="1:41" ht="15.75" customHeight="1" x14ac:dyDescent="0.45">
      <c r="A46" s="7">
        <v>417</v>
      </c>
      <c r="B46" s="6">
        <v>4.2732382573129</v>
      </c>
      <c r="C46" s="6">
        <v>7.2847390000000001</v>
      </c>
      <c r="D46" s="6">
        <v>18.348469999999999</v>
      </c>
      <c r="E46" s="6">
        <v>20.295639000000001</v>
      </c>
      <c r="F46" s="6">
        <v>29.285703055700001</v>
      </c>
      <c r="G46" s="109"/>
      <c r="H46" s="112">
        <v>420</v>
      </c>
      <c r="I46" s="112">
        <v>4.87</v>
      </c>
      <c r="J46" s="112">
        <v>8.23</v>
      </c>
      <c r="K46" s="112">
        <v>7.89</v>
      </c>
      <c r="L46" s="112">
        <v>18.260000000000002</v>
      </c>
      <c r="M46" s="112">
        <v>15.24</v>
      </c>
      <c r="N46" s="1"/>
      <c r="O46" s="7">
        <v>412</v>
      </c>
      <c r="P46" s="6">
        <v>2.4885000000000002</v>
      </c>
      <c r="Q46" s="6">
        <v>4.3974000000000002</v>
      </c>
      <c r="R46" s="6">
        <v>3.1993</v>
      </c>
      <c r="S46" s="6">
        <v>10.199299999999999</v>
      </c>
      <c r="T46" s="6">
        <v>12.9284</v>
      </c>
      <c r="U46" s="109"/>
      <c r="V46" s="112">
        <v>420</v>
      </c>
      <c r="W46" s="112">
        <v>4.12</v>
      </c>
      <c r="X46" s="112">
        <v>7.64</v>
      </c>
      <c r="Y46" s="112">
        <v>12.26</v>
      </c>
      <c r="Z46" s="112">
        <v>10.57</v>
      </c>
      <c r="AA46" s="112">
        <v>14.21</v>
      </c>
      <c r="AB46" s="1"/>
      <c r="AI46" s="1"/>
    </row>
    <row r="47" spans="1:41" ht="15.75" customHeight="1" x14ac:dyDescent="0.45">
      <c r="A47" s="7">
        <v>418</v>
      </c>
      <c r="B47" s="6">
        <v>6.3860834105699702</v>
      </c>
      <c r="C47" s="6">
        <v>11.610333169698301</v>
      </c>
      <c r="D47" s="6">
        <v>8.9153986390915794</v>
      </c>
      <c r="E47" s="6">
        <v>9.5860878246775396</v>
      </c>
      <c r="F47" s="6">
        <v>28.126801806346801</v>
      </c>
      <c r="G47" s="109"/>
      <c r="H47" s="6"/>
      <c r="I47" s="6"/>
      <c r="J47" s="6"/>
      <c r="K47" s="6"/>
      <c r="L47" s="6"/>
      <c r="M47" s="6"/>
      <c r="N47" s="1"/>
      <c r="O47" s="7">
        <v>413</v>
      </c>
      <c r="P47" s="6">
        <v>4.19482</v>
      </c>
      <c r="Q47" s="6">
        <v>5.2093999999999996</v>
      </c>
      <c r="R47" s="6">
        <v>7.2384000000000004</v>
      </c>
      <c r="S47" s="6">
        <v>16.128399999999999</v>
      </c>
      <c r="T47" s="6">
        <v>39.177489999999999</v>
      </c>
      <c r="U47" s="109"/>
      <c r="V47" s="6"/>
      <c r="W47" s="6"/>
      <c r="X47" s="6"/>
      <c r="Y47" s="6"/>
      <c r="Z47" s="6"/>
      <c r="AA47" s="6"/>
      <c r="AB47" s="1"/>
      <c r="AI47" s="1"/>
    </row>
    <row r="48" spans="1:41" ht="15.75" customHeight="1" x14ac:dyDescent="0.45">
      <c r="A48" s="7">
        <v>421</v>
      </c>
      <c r="B48" s="6">
        <v>8.2529000000000003</v>
      </c>
      <c r="C48" s="6">
        <v>13.648972300000001</v>
      </c>
      <c r="D48" s="6">
        <v>9.1579309999999996</v>
      </c>
      <c r="E48" s="6">
        <v>26.5468546</v>
      </c>
      <c r="F48" s="6">
        <v>45.264795300000003</v>
      </c>
      <c r="G48" s="109"/>
      <c r="H48" s="6"/>
      <c r="I48" s="6"/>
      <c r="J48" s="6"/>
      <c r="K48" s="6"/>
      <c r="L48" s="6"/>
      <c r="M48" s="6"/>
      <c r="N48" s="1"/>
      <c r="O48" s="7">
        <v>415</v>
      </c>
      <c r="P48" s="6">
        <v>4.1298399999999997</v>
      </c>
      <c r="Q48" s="6">
        <v>6.1298300000000001</v>
      </c>
      <c r="R48" s="6">
        <v>5.2840999999999996</v>
      </c>
      <c r="S48" s="6">
        <v>13.10294</v>
      </c>
      <c r="T48" s="6">
        <v>12.939393000000001</v>
      </c>
      <c r="U48" s="109"/>
      <c r="V48" s="6"/>
      <c r="W48" s="6"/>
      <c r="X48" s="6"/>
      <c r="Y48" s="6"/>
      <c r="Z48" s="6"/>
      <c r="AA48" s="6"/>
      <c r="AB48" s="1"/>
      <c r="AI48" s="1"/>
    </row>
    <row r="49" spans="1:35" ht="15.75" customHeight="1" x14ac:dyDescent="0.45">
      <c r="A49" s="7">
        <v>422</v>
      </c>
      <c r="B49" s="6">
        <v>11.2</v>
      </c>
      <c r="C49" s="6">
        <v>13.648972300000001</v>
      </c>
      <c r="D49" s="6">
        <v>9.1579309999999996</v>
      </c>
      <c r="E49" s="6">
        <v>26.5468546</v>
      </c>
      <c r="F49" s="6">
        <v>39.126479529999997</v>
      </c>
      <c r="G49" s="109"/>
      <c r="H49" s="6"/>
      <c r="I49" s="6"/>
      <c r="J49" s="6"/>
      <c r="K49" s="6"/>
      <c r="L49" s="6"/>
      <c r="M49" s="6"/>
      <c r="N49" s="1"/>
      <c r="O49" s="7">
        <v>416</v>
      </c>
      <c r="P49" s="6">
        <v>2.1294810000000002</v>
      </c>
      <c r="Q49" s="6">
        <v>4.2948000000000004</v>
      </c>
      <c r="R49" s="6">
        <v>3.2984</v>
      </c>
      <c r="S49" s="6">
        <v>9.1298300000000001</v>
      </c>
      <c r="T49" s="6">
        <v>15.298299999999999</v>
      </c>
      <c r="U49" s="109"/>
      <c r="V49" s="6"/>
      <c r="W49" s="6"/>
      <c r="X49" s="6"/>
      <c r="Y49" s="6"/>
      <c r="Z49" s="6"/>
      <c r="AA49" s="6"/>
      <c r="AB49" s="1"/>
      <c r="AI49" s="1"/>
    </row>
    <row r="50" spans="1:35" ht="15.75" customHeight="1" x14ac:dyDescent="0.45">
      <c r="A50" s="7">
        <v>490</v>
      </c>
      <c r="B50" s="6">
        <v>9.39811039397771</v>
      </c>
      <c r="C50" s="6">
        <v>15.9952019277858</v>
      </c>
      <c r="D50" s="6">
        <v>39.084205060818803</v>
      </c>
      <c r="E50" s="6">
        <v>33.7183953687165</v>
      </c>
      <c r="F50" s="6">
        <v>40.7183953687165</v>
      </c>
      <c r="G50" s="109"/>
      <c r="H50" s="6"/>
      <c r="I50" s="6"/>
      <c r="J50" s="6"/>
      <c r="K50" s="6"/>
      <c r="L50" s="6"/>
      <c r="M50" s="6"/>
      <c r="N50" s="1"/>
      <c r="O50" s="7">
        <v>493</v>
      </c>
      <c r="P50" s="6">
        <v>4.2984200000000001</v>
      </c>
      <c r="Q50" s="6">
        <v>6.9345699999999999</v>
      </c>
      <c r="R50" s="6">
        <v>21.928529000000001</v>
      </c>
      <c r="S50" s="6">
        <v>38.239851999999999</v>
      </c>
      <c r="T50" s="6">
        <v>37.298347200000002</v>
      </c>
      <c r="U50" s="109"/>
      <c r="V50" s="6"/>
      <c r="W50" s="6"/>
      <c r="X50" s="6"/>
      <c r="Y50" s="6"/>
      <c r="Z50" s="6"/>
      <c r="AA50" s="6"/>
      <c r="AB50" s="1"/>
      <c r="AI50" s="1"/>
    </row>
    <row r="51" spans="1:35" ht="15.75" customHeight="1" x14ac:dyDescent="0.45">
      <c r="A51" s="7">
        <v>491</v>
      </c>
      <c r="B51" s="6">
        <v>5.1695873180853296</v>
      </c>
      <c r="C51" s="6">
        <v>6.0635037000935599</v>
      </c>
      <c r="D51" s="6">
        <v>22.128277448607701</v>
      </c>
      <c r="E51" s="6">
        <v>42.283730617513399</v>
      </c>
      <c r="F51" s="6">
        <v>39.217683097059698</v>
      </c>
      <c r="G51" s="109"/>
      <c r="H51" s="6"/>
      <c r="I51" s="6"/>
      <c r="J51" s="6"/>
      <c r="K51" s="6"/>
      <c r="L51" s="6"/>
      <c r="M51" s="6"/>
      <c r="N51" s="1"/>
      <c r="O51" s="7">
        <v>494</v>
      </c>
      <c r="P51" s="6">
        <v>3.2098409999999999</v>
      </c>
      <c r="Q51" s="6">
        <v>9.2983399999999996</v>
      </c>
      <c r="R51" s="6">
        <v>9.2479999999999993</v>
      </c>
      <c r="S51" s="6">
        <v>20.129480000000001</v>
      </c>
      <c r="T51" s="6">
        <v>28.398474</v>
      </c>
      <c r="U51" s="109"/>
      <c r="V51" s="6"/>
      <c r="W51" s="6"/>
      <c r="X51" s="6"/>
      <c r="Y51" s="6"/>
      <c r="Z51" s="6"/>
      <c r="AA51" s="6"/>
      <c r="AB51" s="1"/>
      <c r="AI51" s="1"/>
    </row>
    <row r="52" spans="1:35" ht="15.75" customHeight="1" x14ac:dyDescent="0.45">
      <c r="A52" s="7">
        <v>492</v>
      </c>
      <c r="B52" s="6">
        <v>4.8532999999999999</v>
      </c>
      <c r="C52" s="6">
        <v>9.9203840000000003</v>
      </c>
      <c r="D52" s="6">
        <v>12.29434</v>
      </c>
      <c r="E52" s="6">
        <v>27.29467</v>
      </c>
      <c r="F52" s="6">
        <v>26.148900000000001</v>
      </c>
      <c r="G52" s="109"/>
      <c r="H52" s="6"/>
      <c r="I52" s="6"/>
      <c r="J52" s="6"/>
      <c r="K52" s="6"/>
      <c r="L52" s="6"/>
      <c r="M52" s="6"/>
      <c r="N52" s="1"/>
      <c r="O52" s="7">
        <v>495</v>
      </c>
      <c r="P52" s="6">
        <v>2.3984000000000001</v>
      </c>
      <c r="Q52" s="6">
        <v>4.9442000000000004</v>
      </c>
      <c r="R52" s="6">
        <v>6.2881999999999998</v>
      </c>
      <c r="S52" s="6">
        <v>10.23948</v>
      </c>
      <c r="T52" s="6">
        <v>21.3794</v>
      </c>
      <c r="U52" s="109"/>
      <c r="V52" s="6"/>
      <c r="W52" s="6"/>
      <c r="X52" s="6"/>
      <c r="Y52" s="6"/>
      <c r="Z52" s="6"/>
      <c r="AA52" s="6"/>
      <c r="AB52" s="1"/>
      <c r="AI52" s="1"/>
    </row>
    <row r="53" spans="1:35" ht="15.75" customHeight="1" x14ac:dyDescent="0.45">
      <c r="A53" s="7">
        <v>519</v>
      </c>
      <c r="B53" s="6">
        <v>4.8731808533000001</v>
      </c>
      <c r="C53" s="6">
        <v>7.3024857000000001</v>
      </c>
      <c r="D53" s="6">
        <v>10.795604900000001</v>
      </c>
      <c r="E53" s="6">
        <v>15.8734787834</v>
      </c>
      <c r="F53" s="6">
        <v>28.756488999999998</v>
      </c>
      <c r="G53" s="109"/>
      <c r="H53" s="6"/>
      <c r="I53" s="6"/>
      <c r="J53" s="6"/>
      <c r="K53" s="6"/>
      <c r="L53" s="6"/>
      <c r="M53" s="6"/>
      <c r="N53" s="1"/>
      <c r="O53" s="7">
        <v>516</v>
      </c>
      <c r="P53" s="6">
        <v>3.2939400000000001</v>
      </c>
      <c r="Q53" s="6">
        <v>2.3948999999999998</v>
      </c>
      <c r="R53" s="6">
        <v>4.2034000000000002</v>
      </c>
      <c r="S53" s="6">
        <v>7.2398400000000001</v>
      </c>
      <c r="T53" s="6">
        <v>16.199300000000001</v>
      </c>
      <c r="U53" s="109"/>
      <c r="V53" s="6"/>
      <c r="W53" s="6"/>
      <c r="X53" s="6"/>
      <c r="Y53" s="6"/>
      <c r="Z53" s="6"/>
      <c r="AA53" s="6"/>
      <c r="AB53" s="1"/>
      <c r="AI53" s="1"/>
    </row>
    <row r="54" spans="1:35" ht="15.75" customHeight="1" x14ac:dyDescent="0.45">
      <c r="A54" s="7">
        <v>520</v>
      </c>
      <c r="B54" s="6">
        <v>3.9587318085329999</v>
      </c>
      <c r="C54" s="6">
        <v>12.974500000000001</v>
      </c>
      <c r="D54" s="6">
        <v>19.205639000000001</v>
      </c>
      <c r="E54" s="6">
        <v>19.827347199999998</v>
      </c>
      <c r="F54" s="6">
        <v>25.564889999999998</v>
      </c>
      <c r="G54" s="109"/>
      <c r="H54" s="6"/>
      <c r="I54" s="6"/>
      <c r="J54" s="6"/>
      <c r="K54" s="6"/>
      <c r="L54" s="6"/>
      <c r="M54" s="6"/>
      <c r="N54" s="1"/>
      <c r="O54" s="7">
        <v>517</v>
      </c>
      <c r="P54" s="6">
        <v>2.4893999999999998</v>
      </c>
      <c r="Q54" s="6">
        <v>3.4994000000000001</v>
      </c>
      <c r="R54" s="6">
        <v>4.2034799999999999</v>
      </c>
      <c r="S54" s="6">
        <v>7.2304000000000004</v>
      </c>
      <c r="T54" s="6">
        <v>13.993880000000001</v>
      </c>
      <c r="U54" s="109"/>
      <c r="V54" s="6"/>
      <c r="W54" s="6"/>
      <c r="X54" s="6"/>
      <c r="Y54" s="6"/>
      <c r="Z54" s="6"/>
      <c r="AA54" s="6"/>
      <c r="AB54" s="1"/>
      <c r="AI54" s="1"/>
    </row>
    <row r="55" spans="1:35" ht="15.75" customHeight="1" x14ac:dyDescent="0.45">
      <c r="A55" s="7">
        <v>521</v>
      </c>
      <c r="B55" s="6">
        <v>5.5334000000000003</v>
      </c>
      <c r="C55" s="6">
        <v>10.475020000000001</v>
      </c>
      <c r="D55" s="6">
        <v>13.375920000000001</v>
      </c>
      <c r="E55" s="6">
        <v>19.347850000000001</v>
      </c>
      <c r="F55" s="6">
        <v>24.96489</v>
      </c>
      <c r="G55" s="109"/>
      <c r="H55" s="6"/>
      <c r="I55" s="6"/>
      <c r="J55" s="6"/>
      <c r="K55" s="6"/>
      <c r="L55" s="6"/>
      <c r="M55" s="6"/>
      <c r="N55" s="1"/>
      <c r="O55" s="7">
        <v>518</v>
      </c>
      <c r="P55" s="6">
        <v>2.0493999999999999</v>
      </c>
      <c r="Q55" s="6">
        <v>7.2992999999999997</v>
      </c>
      <c r="R55" s="6">
        <v>8.2309400000000004</v>
      </c>
      <c r="S55" s="6">
        <v>9.2929999999999993</v>
      </c>
      <c r="T55" s="6">
        <v>12.287482000000001</v>
      </c>
      <c r="U55" s="109"/>
      <c r="V55" s="6"/>
      <c r="W55" s="6"/>
      <c r="X55" s="6"/>
      <c r="Y55" s="6"/>
      <c r="Z55" s="6"/>
      <c r="AA55" s="6"/>
      <c r="AB55" s="1"/>
      <c r="AI55" s="1"/>
    </row>
    <row r="56" spans="1:35" ht="15.75" customHeight="1" x14ac:dyDescent="0.45">
      <c r="A56" s="7" t="s">
        <v>11</v>
      </c>
      <c r="B56" s="2">
        <f t="shared" ref="B56:F56" si="24">AVERAGE(B42:B55)</f>
        <v>6.3897366738168841</v>
      </c>
      <c r="C56" s="2">
        <f t="shared" si="24"/>
        <v>10.316314639181101</v>
      </c>
      <c r="D56" s="2">
        <f t="shared" si="24"/>
        <v>15.826086600566018</v>
      </c>
      <c r="E56" s="2">
        <f t="shared" si="24"/>
        <v>20.962685979506023</v>
      </c>
      <c r="F56" s="2">
        <f t="shared" si="24"/>
        <v>31.386688719076112</v>
      </c>
      <c r="G56" s="110"/>
      <c r="H56" s="2"/>
      <c r="I56" s="2"/>
      <c r="J56" s="2"/>
      <c r="K56" s="2"/>
      <c r="L56" s="2"/>
      <c r="M56" s="2"/>
      <c r="N56" s="1"/>
      <c r="O56" s="7" t="s">
        <v>11</v>
      </c>
      <c r="P56" s="2">
        <f t="shared" ref="P56:T56" si="25">AVERAGE(P42:P55)</f>
        <v>2.9888496771428565</v>
      </c>
      <c r="Q56" s="2">
        <f t="shared" si="25"/>
        <v>5.050273557142857</v>
      </c>
      <c r="R56" s="2">
        <f t="shared" si="25"/>
        <v>7.0475238949857157</v>
      </c>
      <c r="S56" s="2">
        <f t="shared" si="25"/>
        <v>13.306065285714286</v>
      </c>
      <c r="T56" s="2">
        <f t="shared" si="25"/>
        <v>20.581859228571428</v>
      </c>
      <c r="U56" s="110"/>
      <c r="V56" s="2"/>
      <c r="W56" s="2"/>
      <c r="X56" s="2"/>
      <c r="Y56" s="2"/>
      <c r="Z56" s="2"/>
      <c r="AA56" s="2"/>
      <c r="AB56" s="1"/>
      <c r="AI56" s="1"/>
    </row>
    <row r="57" spans="1:35" ht="15.75" customHeight="1" x14ac:dyDescent="0.45">
      <c r="A57" s="6" t="s">
        <v>12</v>
      </c>
      <c r="B57" s="6">
        <f t="shared" ref="B57:F57" si="26">_xlfn.STDEV.P(B42:B55)</f>
        <v>2.3315554904409068</v>
      </c>
      <c r="C57" s="6">
        <f t="shared" si="26"/>
        <v>3.6868737248266359</v>
      </c>
      <c r="D57" s="6">
        <f t="shared" si="26"/>
        <v>8.8980990322224205</v>
      </c>
      <c r="E57" s="6">
        <f t="shared" si="26"/>
        <v>10.652401321613414</v>
      </c>
      <c r="F57" s="6">
        <f t="shared" si="26"/>
        <v>7.025501533772478</v>
      </c>
      <c r="G57" s="109"/>
      <c r="H57" s="6"/>
      <c r="I57" s="6"/>
      <c r="J57" s="6"/>
      <c r="K57" s="6"/>
      <c r="L57" s="6"/>
      <c r="M57" s="6"/>
      <c r="N57" s="1"/>
      <c r="O57" s="6" t="s">
        <v>12</v>
      </c>
      <c r="P57" s="6">
        <f t="shared" ref="P57:T57" si="27">_xlfn.STDEV.P(P42:P55)</f>
        <v>0.88242184887570263</v>
      </c>
      <c r="Q57" s="6">
        <f t="shared" si="27"/>
        <v>1.8408008248566106</v>
      </c>
      <c r="R57" s="6">
        <f t="shared" si="27"/>
        <v>4.9029997232577784</v>
      </c>
      <c r="S57" s="6">
        <f t="shared" si="27"/>
        <v>7.887667670549888</v>
      </c>
      <c r="T57" s="6">
        <f t="shared" si="27"/>
        <v>9.7546655764686445</v>
      </c>
      <c r="U57" s="109"/>
      <c r="V57" s="6"/>
      <c r="W57" s="6"/>
      <c r="X57" s="6"/>
      <c r="Y57" s="6"/>
      <c r="Z57" s="6"/>
      <c r="AA57" s="6"/>
      <c r="AB57" s="1"/>
      <c r="AI57" s="1"/>
    </row>
    <row r="58" spans="1:35" ht="15.75" customHeight="1" x14ac:dyDescent="0.45">
      <c r="A58" s="6" t="s">
        <v>14</v>
      </c>
      <c r="B58" s="6">
        <f t="shared" ref="B58:F58" si="28">B57/SQRT(COUNT(B42:B55))</f>
        <v>0.62313441596296848</v>
      </c>
      <c r="C58" s="6">
        <f t="shared" si="28"/>
        <v>0.98535845047145276</v>
      </c>
      <c r="D58" s="6">
        <f t="shared" si="28"/>
        <v>2.3781169980115058</v>
      </c>
      <c r="E58" s="6">
        <f t="shared" si="28"/>
        <v>2.8469740065639519</v>
      </c>
      <c r="F58" s="6">
        <f t="shared" si="28"/>
        <v>1.8776442649736749</v>
      </c>
      <c r="G58" s="109"/>
      <c r="H58" s="6"/>
      <c r="I58" s="6"/>
      <c r="J58" s="6"/>
      <c r="K58" s="6"/>
      <c r="L58" s="6"/>
      <c r="M58" s="6"/>
      <c r="N58" s="1"/>
      <c r="O58" s="6" t="s">
        <v>14</v>
      </c>
      <c r="P58" s="6">
        <f t="shared" ref="P58:T58" si="29">P57/SQRT(COUNT(P42:P55))</f>
        <v>0.23583715922117796</v>
      </c>
      <c r="Q58" s="6">
        <f t="shared" si="29"/>
        <v>0.49197471456459296</v>
      </c>
      <c r="R58" s="6">
        <f t="shared" si="29"/>
        <v>1.310381795134147</v>
      </c>
      <c r="S58" s="6">
        <f t="shared" si="29"/>
        <v>2.1080678574236424</v>
      </c>
      <c r="T58" s="6">
        <f t="shared" si="29"/>
        <v>2.6070440364073852</v>
      </c>
      <c r="U58" s="109"/>
      <c r="V58" s="6"/>
      <c r="W58" s="6"/>
      <c r="X58" s="6"/>
      <c r="Y58" s="6"/>
      <c r="Z58" s="6"/>
      <c r="AA58" s="6"/>
      <c r="AB58" s="1"/>
      <c r="AI58" s="1"/>
    </row>
    <row r="59" spans="1:35" ht="15.75" customHeight="1" x14ac:dyDescent="0.45">
      <c r="N59" s="1"/>
      <c r="AB59" s="1"/>
      <c r="AI59" s="1"/>
    </row>
    <row r="60" spans="1:35" ht="15.75" customHeight="1" x14ac:dyDescent="0.45">
      <c r="N60" s="1"/>
      <c r="AB60" s="1"/>
      <c r="AI60" s="1"/>
    </row>
    <row r="61" spans="1:35" ht="15.75" customHeight="1" x14ac:dyDescent="0.45">
      <c r="N61" s="1"/>
      <c r="AB61" s="1"/>
      <c r="AI61" s="1"/>
    </row>
    <row r="62" spans="1:35" ht="15.75" customHeight="1" x14ac:dyDescent="0.45">
      <c r="N62" s="1"/>
      <c r="AB62" s="1"/>
      <c r="AI62" s="1"/>
    </row>
    <row r="63" spans="1:35" ht="15.75" customHeight="1" x14ac:dyDescent="0.45">
      <c r="N63" s="1"/>
      <c r="AB63" s="1"/>
      <c r="AI63" s="1"/>
    </row>
    <row r="64" spans="1:35" ht="15.75" customHeight="1" x14ac:dyDescent="0.45">
      <c r="N64" s="1"/>
      <c r="AB64" s="1"/>
      <c r="AI64" s="1"/>
    </row>
    <row r="65" spans="14:35" ht="15.75" customHeight="1" x14ac:dyDescent="0.45">
      <c r="N65" s="1"/>
      <c r="AB65" s="1"/>
      <c r="AI65" s="1"/>
    </row>
    <row r="66" spans="14:35" ht="15.75" customHeight="1" x14ac:dyDescent="0.45">
      <c r="N66" s="1"/>
      <c r="AB66" s="1"/>
      <c r="AI66" s="1"/>
    </row>
    <row r="67" spans="14:35" ht="15.75" customHeight="1" x14ac:dyDescent="0.45">
      <c r="N67" s="1"/>
      <c r="AB67" s="1"/>
      <c r="AI67" s="1"/>
    </row>
    <row r="68" spans="14:35" ht="15.75" customHeight="1" x14ac:dyDescent="0.45">
      <c r="N68" s="1"/>
      <c r="AB68" s="1"/>
      <c r="AI68" s="1"/>
    </row>
    <row r="69" spans="14:35" ht="15.75" customHeight="1" x14ac:dyDescent="0.45">
      <c r="N69" s="1"/>
      <c r="AB69" s="1"/>
      <c r="AI69" s="1"/>
    </row>
    <row r="70" spans="14:35" ht="15.75" customHeight="1" x14ac:dyDescent="0.45">
      <c r="N70" s="1"/>
      <c r="AB70" s="1"/>
      <c r="AI70" s="1"/>
    </row>
    <row r="71" spans="14:35" ht="15.75" customHeight="1" x14ac:dyDescent="0.45">
      <c r="N71" s="1"/>
      <c r="AB71" s="1"/>
      <c r="AI71" s="1"/>
    </row>
    <row r="72" spans="14:35" ht="15.75" customHeight="1" x14ac:dyDescent="0.45">
      <c r="N72" s="1"/>
      <c r="AB72" s="1"/>
      <c r="AI72" s="1"/>
    </row>
    <row r="73" spans="14:35" ht="15.75" customHeight="1" x14ac:dyDescent="0.45">
      <c r="N73" s="1"/>
      <c r="AB73" s="1"/>
      <c r="AI73" s="1"/>
    </row>
    <row r="74" spans="14:35" ht="15.75" customHeight="1" x14ac:dyDescent="0.45">
      <c r="N74" s="1"/>
      <c r="AB74" s="1"/>
      <c r="AI74" s="1"/>
    </row>
    <row r="75" spans="14:35" ht="15.75" customHeight="1" x14ac:dyDescent="0.45">
      <c r="N75" s="1"/>
      <c r="AB75" s="1"/>
      <c r="AI75" s="1"/>
    </row>
    <row r="76" spans="14:35" ht="15.75" customHeight="1" x14ac:dyDescent="0.45">
      <c r="N76" s="1"/>
      <c r="AB76" s="1"/>
      <c r="AI76" s="1"/>
    </row>
    <row r="77" spans="14:35" ht="15.75" customHeight="1" x14ac:dyDescent="0.45">
      <c r="N77" s="1"/>
      <c r="AB77" s="1"/>
      <c r="AI77" s="1"/>
    </row>
    <row r="78" spans="14:35" ht="15.75" customHeight="1" x14ac:dyDescent="0.45">
      <c r="N78" s="1"/>
      <c r="AB78" s="1"/>
      <c r="AI78" s="1"/>
    </row>
    <row r="79" spans="14:35" ht="15.75" customHeight="1" x14ac:dyDescent="0.45">
      <c r="N79" s="1"/>
      <c r="AB79" s="1"/>
      <c r="AI79" s="1"/>
    </row>
    <row r="80" spans="14:35" ht="15.75" customHeight="1" x14ac:dyDescent="0.45">
      <c r="N80" s="1"/>
      <c r="AB80" s="1"/>
      <c r="AI80" s="1"/>
    </row>
    <row r="81" spans="14:35" ht="15.75" customHeight="1" x14ac:dyDescent="0.45">
      <c r="N81" s="1"/>
      <c r="AB81" s="1"/>
      <c r="AI81" s="1"/>
    </row>
    <row r="82" spans="14:35" ht="15.75" customHeight="1" x14ac:dyDescent="0.45">
      <c r="N82" s="1"/>
      <c r="AB82" s="1"/>
      <c r="AI82" s="1"/>
    </row>
    <row r="83" spans="14:35" ht="15.75" customHeight="1" x14ac:dyDescent="0.45">
      <c r="N83" s="1"/>
      <c r="AB83" s="1"/>
      <c r="AI83" s="1"/>
    </row>
    <row r="84" spans="14:35" ht="15.75" customHeight="1" x14ac:dyDescent="0.45">
      <c r="N84" s="1"/>
      <c r="AB84" s="1"/>
      <c r="AI84" s="1"/>
    </row>
    <row r="85" spans="14:35" ht="15.75" customHeight="1" x14ac:dyDescent="0.45">
      <c r="N85" s="1"/>
      <c r="AB85" s="1"/>
      <c r="AI85" s="1"/>
    </row>
    <row r="86" spans="14:35" ht="15.75" customHeight="1" x14ac:dyDescent="0.45">
      <c r="N86" s="1"/>
      <c r="AB86" s="1"/>
      <c r="AI86" s="1"/>
    </row>
    <row r="87" spans="14:35" ht="15.75" customHeight="1" x14ac:dyDescent="0.45">
      <c r="N87" s="1"/>
      <c r="AB87" s="1"/>
      <c r="AI87" s="1"/>
    </row>
    <row r="88" spans="14:35" ht="15.75" customHeight="1" x14ac:dyDescent="0.45">
      <c r="N88" s="1"/>
      <c r="AB88" s="1"/>
      <c r="AI88" s="1"/>
    </row>
    <row r="89" spans="14:35" ht="15.75" customHeight="1" x14ac:dyDescent="0.45">
      <c r="N89" s="1"/>
      <c r="AB89" s="1"/>
      <c r="AI89" s="1"/>
    </row>
    <row r="90" spans="14:35" ht="15.75" customHeight="1" x14ac:dyDescent="0.45">
      <c r="N90" s="1"/>
      <c r="AB90" s="1"/>
      <c r="AI90" s="1"/>
    </row>
    <row r="91" spans="14:35" ht="15.75" customHeight="1" x14ac:dyDescent="0.45">
      <c r="N91" s="1"/>
      <c r="AB91" s="1"/>
      <c r="AI91" s="1"/>
    </row>
    <row r="92" spans="14:35" ht="15.75" customHeight="1" x14ac:dyDescent="0.45">
      <c r="N92" s="1"/>
      <c r="AB92" s="1"/>
      <c r="AI92" s="1"/>
    </row>
    <row r="93" spans="14:35" ht="15.75" customHeight="1" x14ac:dyDescent="0.45">
      <c r="N93" s="1"/>
      <c r="AB93" s="1"/>
      <c r="AI93" s="1"/>
    </row>
    <row r="94" spans="14:35" ht="15.75" customHeight="1" x14ac:dyDescent="0.45">
      <c r="N94" s="1"/>
      <c r="AB94" s="1"/>
      <c r="AI94" s="1"/>
    </row>
    <row r="95" spans="14:35" ht="15.75" customHeight="1" x14ac:dyDescent="0.45">
      <c r="N95" s="1"/>
      <c r="AB95" s="1"/>
      <c r="AI95" s="1"/>
    </row>
    <row r="96" spans="14:35" ht="15.75" customHeight="1" x14ac:dyDescent="0.45">
      <c r="N96" s="1"/>
      <c r="AB96" s="1"/>
      <c r="AI96" s="1"/>
    </row>
    <row r="97" spans="14:35" ht="15.75" customHeight="1" x14ac:dyDescent="0.45">
      <c r="N97" s="1"/>
      <c r="AB97" s="1"/>
      <c r="AI97" s="1"/>
    </row>
    <row r="98" spans="14:35" ht="15.75" customHeight="1" x14ac:dyDescent="0.45">
      <c r="N98" s="1"/>
      <c r="AB98" s="1"/>
      <c r="AI98" s="1"/>
    </row>
    <row r="99" spans="14:35" ht="15.75" customHeight="1" x14ac:dyDescent="0.45">
      <c r="N99" s="1"/>
      <c r="AB99" s="1"/>
      <c r="AI99" s="1"/>
    </row>
    <row r="100" spans="14:35" ht="15.75" customHeight="1" x14ac:dyDescent="0.45">
      <c r="N100" s="1"/>
      <c r="AB100" s="1"/>
      <c r="AI100" s="1"/>
    </row>
    <row r="101" spans="14:35" ht="15.75" customHeight="1" x14ac:dyDescent="0.45">
      <c r="N101" s="1"/>
      <c r="AB101" s="1"/>
      <c r="AI101" s="1"/>
    </row>
    <row r="102" spans="14:35" ht="15.75" customHeight="1" x14ac:dyDescent="0.45">
      <c r="N102" s="1"/>
      <c r="AB102" s="1"/>
      <c r="AI102" s="1"/>
    </row>
    <row r="103" spans="14:35" ht="15.75" customHeight="1" x14ac:dyDescent="0.45">
      <c r="N103" s="1"/>
      <c r="AB103" s="1"/>
      <c r="AI103" s="1"/>
    </row>
    <row r="104" spans="14:35" ht="15.75" customHeight="1" x14ac:dyDescent="0.45">
      <c r="N104" s="1"/>
      <c r="AB104" s="1"/>
      <c r="AI104" s="1"/>
    </row>
    <row r="105" spans="14:35" ht="15.75" customHeight="1" x14ac:dyDescent="0.45">
      <c r="N105" s="1"/>
      <c r="AB105" s="1"/>
      <c r="AI105" s="1"/>
    </row>
    <row r="106" spans="14:35" ht="15.75" customHeight="1" x14ac:dyDescent="0.45">
      <c r="N106" s="1"/>
      <c r="AB106" s="1"/>
      <c r="AI106" s="1"/>
    </row>
    <row r="107" spans="14:35" ht="15.75" customHeight="1" x14ac:dyDescent="0.45">
      <c r="N107" s="1"/>
      <c r="AB107" s="1"/>
      <c r="AI107" s="1"/>
    </row>
    <row r="108" spans="14:35" ht="15.75" customHeight="1" x14ac:dyDescent="0.45">
      <c r="N108" s="1"/>
      <c r="AB108" s="1"/>
      <c r="AI108" s="1"/>
    </row>
    <row r="109" spans="14:35" ht="15.75" customHeight="1" x14ac:dyDescent="0.45">
      <c r="N109" s="1"/>
      <c r="AB109" s="1"/>
      <c r="AI109" s="1"/>
    </row>
    <row r="110" spans="14:35" ht="15.75" customHeight="1" x14ac:dyDescent="0.45">
      <c r="N110" s="1"/>
      <c r="AB110" s="1"/>
      <c r="AI110" s="1"/>
    </row>
    <row r="111" spans="14:35" ht="15.75" customHeight="1" x14ac:dyDescent="0.45">
      <c r="N111" s="1"/>
      <c r="AB111" s="1"/>
      <c r="AI111" s="1"/>
    </row>
    <row r="112" spans="14:35" ht="15.75" customHeight="1" x14ac:dyDescent="0.45">
      <c r="N112" s="1"/>
      <c r="AB112" s="1"/>
      <c r="AI112" s="1"/>
    </row>
    <row r="113" spans="14:35" ht="15.75" customHeight="1" x14ac:dyDescent="0.45">
      <c r="N113" s="1"/>
      <c r="AB113" s="1"/>
      <c r="AI113" s="1"/>
    </row>
    <row r="114" spans="14:35" ht="15.75" customHeight="1" x14ac:dyDescent="0.45">
      <c r="N114" s="1"/>
      <c r="AB114" s="1"/>
      <c r="AI114" s="1"/>
    </row>
    <row r="115" spans="14:35" ht="15.75" customHeight="1" x14ac:dyDescent="0.45">
      <c r="N115" s="1"/>
      <c r="AB115" s="1"/>
      <c r="AI115" s="1"/>
    </row>
    <row r="116" spans="14:35" ht="15.75" customHeight="1" x14ac:dyDescent="0.45">
      <c r="N116" s="1"/>
      <c r="AB116" s="1"/>
      <c r="AI116" s="1"/>
    </row>
    <row r="117" spans="14:35" ht="15.75" customHeight="1" x14ac:dyDescent="0.45">
      <c r="N117" s="1"/>
      <c r="AB117" s="1"/>
      <c r="AI117" s="1"/>
    </row>
    <row r="118" spans="14:35" ht="15.75" customHeight="1" x14ac:dyDescent="0.45">
      <c r="N118" s="1"/>
      <c r="AB118" s="1"/>
      <c r="AI118" s="1"/>
    </row>
    <row r="119" spans="14:35" ht="15.75" customHeight="1" x14ac:dyDescent="0.45">
      <c r="N119" s="1"/>
      <c r="AB119" s="1"/>
      <c r="AI119" s="1"/>
    </row>
    <row r="120" spans="14:35" ht="15.75" customHeight="1" x14ac:dyDescent="0.45">
      <c r="N120" s="1"/>
      <c r="AB120" s="1"/>
      <c r="AI120" s="1"/>
    </row>
    <row r="121" spans="14:35" ht="15.75" customHeight="1" x14ac:dyDescent="0.45">
      <c r="N121" s="1"/>
      <c r="AB121" s="1"/>
      <c r="AI121" s="1"/>
    </row>
    <row r="122" spans="14:35" ht="15.75" customHeight="1" x14ac:dyDescent="0.45">
      <c r="N122" s="1"/>
      <c r="AB122" s="1"/>
      <c r="AI122" s="1"/>
    </row>
    <row r="123" spans="14:35" ht="15.75" customHeight="1" x14ac:dyDescent="0.45">
      <c r="N123" s="1"/>
      <c r="AB123" s="1"/>
      <c r="AI123" s="1"/>
    </row>
    <row r="124" spans="14:35" ht="15.75" customHeight="1" x14ac:dyDescent="0.45">
      <c r="N124" s="1"/>
      <c r="AB124" s="1"/>
      <c r="AI124" s="1"/>
    </row>
    <row r="125" spans="14:35" ht="15.75" customHeight="1" x14ac:dyDescent="0.45">
      <c r="N125" s="1"/>
      <c r="AB125" s="1"/>
      <c r="AI125" s="1"/>
    </row>
    <row r="126" spans="14:35" ht="15.75" customHeight="1" x14ac:dyDescent="0.45">
      <c r="N126" s="1"/>
      <c r="AB126" s="1"/>
      <c r="AI126" s="1"/>
    </row>
    <row r="127" spans="14:35" ht="15.75" customHeight="1" x14ac:dyDescent="0.45">
      <c r="N127" s="1"/>
      <c r="AB127" s="1"/>
      <c r="AI127" s="1"/>
    </row>
    <row r="128" spans="14:35" ht="15.75" customHeight="1" x14ac:dyDescent="0.45">
      <c r="N128" s="1"/>
      <c r="AB128" s="1"/>
      <c r="AI128" s="1"/>
    </row>
    <row r="129" spans="14:35" ht="15.75" customHeight="1" x14ac:dyDescent="0.45">
      <c r="N129" s="1"/>
      <c r="AB129" s="1"/>
      <c r="AI129" s="1"/>
    </row>
    <row r="130" spans="14:35" ht="15.75" customHeight="1" x14ac:dyDescent="0.45">
      <c r="N130" s="1"/>
      <c r="AB130" s="1"/>
      <c r="AI130" s="1"/>
    </row>
    <row r="131" spans="14:35" ht="15.75" customHeight="1" x14ac:dyDescent="0.45">
      <c r="N131" s="1"/>
      <c r="AB131" s="1"/>
      <c r="AI131" s="1"/>
    </row>
    <row r="132" spans="14:35" ht="15.75" customHeight="1" x14ac:dyDescent="0.45">
      <c r="N132" s="1"/>
      <c r="AB132" s="1"/>
      <c r="AI132" s="1"/>
    </row>
    <row r="133" spans="14:35" ht="15.75" customHeight="1" x14ac:dyDescent="0.45">
      <c r="N133" s="1"/>
      <c r="AB133" s="1"/>
      <c r="AI133" s="1"/>
    </row>
    <row r="134" spans="14:35" ht="15.75" customHeight="1" x14ac:dyDescent="0.45">
      <c r="N134" s="1"/>
      <c r="AB134" s="1"/>
      <c r="AI134" s="1"/>
    </row>
    <row r="135" spans="14:35" ht="15.75" customHeight="1" x14ac:dyDescent="0.45">
      <c r="N135" s="1"/>
      <c r="AB135" s="1"/>
      <c r="AI135" s="1"/>
    </row>
    <row r="136" spans="14:35" ht="15.75" customHeight="1" x14ac:dyDescent="0.45">
      <c r="N136" s="1"/>
      <c r="AB136" s="1"/>
      <c r="AI136" s="1"/>
    </row>
    <row r="137" spans="14:35" ht="15.75" customHeight="1" x14ac:dyDescent="0.45">
      <c r="N137" s="1"/>
      <c r="AB137" s="1"/>
      <c r="AI137" s="1"/>
    </row>
    <row r="138" spans="14:35" ht="15.75" customHeight="1" x14ac:dyDescent="0.45">
      <c r="N138" s="1"/>
      <c r="AB138" s="1"/>
      <c r="AI138" s="1"/>
    </row>
    <row r="139" spans="14:35" ht="15.75" customHeight="1" x14ac:dyDescent="0.45">
      <c r="N139" s="1"/>
      <c r="AB139" s="1"/>
      <c r="AI139" s="1"/>
    </row>
    <row r="140" spans="14:35" ht="15.75" customHeight="1" x14ac:dyDescent="0.45">
      <c r="N140" s="1"/>
      <c r="AB140" s="1"/>
      <c r="AI140" s="1"/>
    </row>
    <row r="141" spans="14:35" ht="15.75" customHeight="1" x14ac:dyDescent="0.45">
      <c r="N141" s="1"/>
      <c r="AB141" s="1"/>
      <c r="AI141" s="1"/>
    </row>
    <row r="142" spans="14:35" ht="15.75" customHeight="1" x14ac:dyDescent="0.45">
      <c r="N142" s="1"/>
      <c r="AB142" s="1"/>
      <c r="AI142" s="1"/>
    </row>
    <row r="143" spans="14:35" ht="15.75" customHeight="1" x14ac:dyDescent="0.45">
      <c r="N143" s="1"/>
      <c r="AB143" s="1"/>
      <c r="AI143" s="1"/>
    </row>
    <row r="144" spans="14:35" ht="15.75" customHeight="1" x14ac:dyDescent="0.45">
      <c r="N144" s="1"/>
      <c r="AB144" s="1"/>
      <c r="AI144" s="1"/>
    </row>
    <row r="145" spans="14:35" ht="15.75" customHeight="1" x14ac:dyDescent="0.45">
      <c r="N145" s="1"/>
      <c r="AB145" s="1"/>
      <c r="AI145" s="1"/>
    </row>
    <row r="146" spans="14:35" ht="15.75" customHeight="1" x14ac:dyDescent="0.45">
      <c r="N146" s="1"/>
      <c r="AB146" s="1"/>
      <c r="AI146" s="1"/>
    </row>
    <row r="147" spans="14:35" ht="15.75" customHeight="1" x14ac:dyDescent="0.45">
      <c r="N147" s="1"/>
      <c r="AB147" s="1"/>
      <c r="AI147" s="1"/>
    </row>
    <row r="148" spans="14:35" ht="15.75" customHeight="1" x14ac:dyDescent="0.45">
      <c r="N148" s="1"/>
      <c r="AB148" s="1"/>
      <c r="AI148" s="1"/>
    </row>
    <row r="149" spans="14:35" ht="15.75" customHeight="1" x14ac:dyDescent="0.45">
      <c r="N149" s="1"/>
      <c r="AB149" s="1"/>
      <c r="AI149" s="1"/>
    </row>
    <row r="150" spans="14:35" ht="15.75" customHeight="1" x14ac:dyDescent="0.45">
      <c r="N150" s="1"/>
      <c r="AB150" s="1"/>
      <c r="AI150" s="1"/>
    </row>
    <row r="151" spans="14:35" ht="15.75" customHeight="1" x14ac:dyDescent="0.45">
      <c r="N151" s="1"/>
      <c r="AB151" s="1"/>
      <c r="AI151" s="1"/>
    </row>
    <row r="152" spans="14:35" ht="15.75" customHeight="1" x14ac:dyDescent="0.45">
      <c r="N152" s="1"/>
      <c r="AB152" s="1"/>
      <c r="AI152" s="1"/>
    </row>
    <row r="153" spans="14:35" ht="15.75" customHeight="1" x14ac:dyDescent="0.45">
      <c r="N153" s="1"/>
      <c r="AB153" s="1"/>
      <c r="AI153" s="1"/>
    </row>
    <row r="154" spans="14:35" ht="15.75" customHeight="1" x14ac:dyDescent="0.45">
      <c r="N154" s="1"/>
      <c r="AB154" s="1"/>
      <c r="AI154" s="1"/>
    </row>
    <row r="155" spans="14:35" ht="15.75" customHeight="1" x14ac:dyDescent="0.45">
      <c r="N155" s="1"/>
      <c r="AB155" s="1"/>
      <c r="AI155" s="1"/>
    </row>
    <row r="156" spans="14:35" ht="15.75" customHeight="1" x14ac:dyDescent="0.45">
      <c r="N156" s="1"/>
      <c r="AB156" s="1"/>
      <c r="AI156" s="1"/>
    </row>
    <row r="157" spans="14:35" ht="15.75" customHeight="1" x14ac:dyDescent="0.45">
      <c r="N157" s="1"/>
      <c r="AB157" s="1"/>
      <c r="AI157" s="1"/>
    </row>
    <row r="158" spans="14:35" ht="15.75" customHeight="1" x14ac:dyDescent="0.45">
      <c r="N158" s="1"/>
      <c r="AB158" s="1"/>
      <c r="AI158" s="1"/>
    </row>
    <row r="159" spans="14:35" ht="15.75" customHeight="1" x14ac:dyDescent="0.45">
      <c r="N159" s="1"/>
      <c r="AB159" s="1"/>
      <c r="AI159" s="1"/>
    </row>
    <row r="160" spans="14:35" ht="15.75" customHeight="1" x14ac:dyDescent="0.45">
      <c r="N160" s="1"/>
      <c r="AB160" s="1"/>
      <c r="AI160" s="1"/>
    </row>
    <row r="161" spans="14:35" ht="15.75" customHeight="1" x14ac:dyDescent="0.45">
      <c r="N161" s="1"/>
      <c r="AB161" s="1"/>
      <c r="AI161" s="1"/>
    </row>
    <row r="162" spans="14:35" ht="15.75" customHeight="1" x14ac:dyDescent="0.45">
      <c r="N162" s="1"/>
      <c r="AB162" s="1"/>
      <c r="AI162" s="1"/>
    </row>
    <row r="163" spans="14:35" ht="15.75" customHeight="1" x14ac:dyDescent="0.45">
      <c r="N163" s="1"/>
      <c r="AB163" s="1"/>
      <c r="AI163" s="1"/>
    </row>
    <row r="164" spans="14:35" ht="15.75" customHeight="1" x14ac:dyDescent="0.45">
      <c r="N164" s="1"/>
      <c r="AB164" s="1"/>
      <c r="AI164" s="1"/>
    </row>
    <row r="165" spans="14:35" ht="15.75" customHeight="1" x14ac:dyDescent="0.45">
      <c r="N165" s="1"/>
      <c r="AB165" s="1"/>
      <c r="AI165" s="1"/>
    </row>
    <row r="166" spans="14:35" ht="15.75" customHeight="1" x14ac:dyDescent="0.45">
      <c r="N166" s="1"/>
      <c r="AB166" s="1"/>
      <c r="AI166" s="1"/>
    </row>
    <row r="167" spans="14:35" ht="15.75" customHeight="1" x14ac:dyDescent="0.45">
      <c r="N167" s="1"/>
      <c r="AB167" s="1"/>
      <c r="AI167" s="1"/>
    </row>
    <row r="168" spans="14:35" ht="15.75" customHeight="1" x14ac:dyDescent="0.45">
      <c r="N168" s="1"/>
      <c r="AB168" s="1"/>
      <c r="AI168" s="1"/>
    </row>
    <row r="169" spans="14:35" ht="15.75" customHeight="1" x14ac:dyDescent="0.45">
      <c r="N169" s="1"/>
      <c r="AB169" s="1"/>
      <c r="AI169" s="1"/>
    </row>
    <row r="170" spans="14:35" ht="15.75" customHeight="1" x14ac:dyDescent="0.45">
      <c r="N170" s="1"/>
      <c r="AB170" s="1"/>
      <c r="AI170" s="1"/>
    </row>
    <row r="171" spans="14:35" ht="15.75" customHeight="1" x14ac:dyDescent="0.45">
      <c r="N171" s="1"/>
      <c r="AB171" s="1"/>
      <c r="AI171" s="1"/>
    </row>
    <row r="172" spans="14:35" ht="15.75" customHeight="1" x14ac:dyDescent="0.45">
      <c r="N172" s="1"/>
      <c r="AB172" s="1"/>
      <c r="AI172" s="1"/>
    </row>
    <row r="173" spans="14:35" ht="15.75" customHeight="1" x14ac:dyDescent="0.45">
      <c r="N173" s="1"/>
      <c r="AB173" s="1"/>
      <c r="AI173" s="1"/>
    </row>
    <row r="174" spans="14:35" ht="15.75" customHeight="1" x14ac:dyDescent="0.45">
      <c r="N174" s="1"/>
      <c r="AB174" s="1"/>
      <c r="AI174" s="1"/>
    </row>
    <row r="175" spans="14:35" ht="15.75" customHeight="1" x14ac:dyDescent="0.45">
      <c r="N175" s="1"/>
      <c r="AB175" s="1"/>
      <c r="AI175" s="1"/>
    </row>
    <row r="176" spans="14:35" ht="15.75" customHeight="1" x14ac:dyDescent="0.45">
      <c r="N176" s="1"/>
      <c r="AB176" s="1"/>
      <c r="AI176" s="1"/>
    </row>
    <row r="177" spans="14:35" ht="15.75" customHeight="1" x14ac:dyDescent="0.45">
      <c r="N177" s="1"/>
      <c r="AB177" s="1"/>
      <c r="AI177" s="1"/>
    </row>
    <row r="178" spans="14:35" ht="15.75" customHeight="1" x14ac:dyDescent="0.45">
      <c r="N178" s="1"/>
      <c r="AB178" s="1"/>
      <c r="AI178" s="1"/>
    </row>
    <row r="179" spans="14:35" ht="15.75" customHeight="1" x14ac:dyDescent="0.45">
      <c r="N179" s="1"/>
      <c r="AB179" s="1"/>
      <c r="AI179" s="1"/>
    </row>
    <row r="180" spans="14:35" ht="15.75" customHeight="1" x14ac:dyDescent="0.45">
      <c r="N180" s="1"/>
      <c r="AB180" s="1"/>
      <c r="AI180" s="1"/>
    </row>
    <row r="181" spans="14:35" ht="15.75" customHeight="1" x14ac:dyDescent="0.45">
      <c r="N181" s="1"/>
      <c r="AB181" s="1"/>
      <c r="AI181" s="1"/>
    </row>
    <row r="182" spans="14:35" ht="15.75" customHeight="1" x14ac:dyDescent="0.45">
      <c r="N182" s="1"/>
      <c r="AB182" s="1"/>
      <c r="AI182" s="1"/>
    </row>
    <row r="183" spans="14:35" ht="15.75" customHeight="1" x14ac:dyDescent="0.45">
      <c r="N183" s="1"/>
      <c r="AB183" s="1"/>
      <c r="AI183" s="1"/>
    </row>
    <row r="184" spans="14:35" ht="15.75" customHeight="1" x14ac:dyDescent="0.45">
      <c r="N184" s="1"/>
      <c r="AB184" s="1"/>
      <c r="AI184" s="1"/>
    </row>
    <row r="185" spans="14:35" ht="15.75" customHeight="1" x14ac:dyDescent="0.45">
      <c r="N185" s="1"/>
      <c r="AB185" s="1"/>
      <c r="AI185" s="1"/>
    </row>
    <row r="186" spans="14:35" ht="15.75" customHeight="1" x14ac:dyDescent="0.45">
      <c r="N186" s="1"/>
      <c r="AB186" s="1"/>
      <c r="AI186" s="1"/>
    </row>
    <row r="187" spans="14:35" ht="15.75" customHeight="1" x14ac:dyDescent="0.45">
      <c r="N187" s="1"/>
      <c r="AB187" s="1"/>
      <c r="AI187" s="1"/>
    </row>
    <row r="188" spans="14:35" ht="15.75" customHeight="1" x14ac:dyDescent="0.45">
      <c r="N188" s="1"/>
      <c r="AB188" s="1"/>
      <c r="AI188" s="1"/>
    </row>
    <row r="189" spans="14:35" ht="15.75" customHeight="1" x14ac:dyDescent="0.45">
      <c r="N189" s="1"/>
      <c r="AB189" s="1"/>
      <c r="AI189" s="1"/>
    </row>
    <row r="190" spans="14:35" ht="15.75" customHeight="1" x14ac:dyDescent="0.45">
      <c r="N190" s="1"/>
      <c r="AB190" s="1"/>
      <c r="AI190" s="1"/>
    </row>
    <row r="191" spans="14:35" ht="15.75" customHeight="1" x14ac:dyDescent="0.45">
      <c r="N191" s="1"/>
      <c r="AB191" s="1"/>
      <c r="AI191" s="1"/>
    </row>
    <row r="192" spans="14:35" ht="15.75" customHeight="1" x14ac:dyDescent="0.45">
      <c r="N192" s="1"/>
      <c r="AB192" s="1"/>
      <c r="AI192" s="1"/>
    </row>
    <row r="193" spans="14:35" ht="15.75" customHeight="1" x14ac:dyDescent="0.45">
      <c r="N193" s="1"/>
      <c r="AB193" s="1"/>
      <c r="AI193" s="1"/>
    </row>
    <row r="194" spans="14:35" ht="15.75" customHeight="1" x14ac:dyDescent="0.45">
      <c r="N194" s="1"/>
      <c r="AB194" s="1"/>
      <c r="AI194" s="1"/>
    </row>
    <row r="195" spans="14:35" ht="15.75" customHeight="1" x14ac:dyDescent="0.45">
      <c r="N195" s="1"/>
      <c r="AB195" s="1"/>
      <c r="AI195" s="1"/>
    </row>
    <row r="196" spans="14:35" ht="15.75" customHeight="1" x14ac:dyDescent="0.45">
      <c r="N196" s="1"/>
      <c r="AB196" s="1"/>
      <c r="AI196" s="1"/>
    </row>
    <row r="197" spans="14:35" ht="15.75" customHeight="1" x14ac:dyDescent="0.45">
      <c r="N197" s="1"/>
      <c r="AB197" s="1"/>
      <c r="AI197" s="1"/>
    </row>
    <row r="198" spans="14:35" ht="15.75" customHeight="1" x14ac:dyDescent="0.45">
      <c r="N198" s="1"/>
      <c r="AB198" s="1"/>
      <c r="AI198" s="1"/>
    </row>
    <row r="199" spans="14:35" ht="15.75" customHeight="1" x14ac:dyDescent="0.45">
      <c r="N199" s="1"/>
      <c r="AB199" s="1"/>
      <c r="AI199" s="1"/>
    </row>
    <row r="200" spans="14:35" ht="15.75" customHeight="1" x14ac:dyDescent="0.45">
      <c r="N200" s="1"/>
      <c r="AB200" s="1"/>
      <c r="AI200" s="1"/>
    </row>
    <row r="201" spans="14:35" ht="15.75" customHeight="1" x14ac:dyDescent="0.45">
      <c r="N201" s="1"/>
      <c r="AB201" s="1"/>
      <c r="AI201" s="1"/>
    </row>
    <row r="202" spans="14:35" ht="15.75" customHeight="1" x14ac:dyDescent="0.45">
      <c r="N202" s="1"/>
      <c r="AB202" s="1"/>
      <c r="AI202" s="1"/>
    </row>
    <row r="203" spans="14:35" ht="15.75" customHeight="1" x14ac:dyDescent="0.45">
      <c r="N203" s="1"/>
      <c r="AB203" s="1"/>
      <c r="AI203" s="1"/>
    </row>
    <row r="204" spans="14:35" ht="15.75" customHeight="1" x14ac:dyDescent="0.45">
      <c r="N204" s="1"/>
      <c r="AB204" s="1"/>
      <c r="AI204" s="1"/>
    </row>
    <row r="205" spans="14:35" ht="15.75" customHeight="1" x14ac:dyDescent="0.45">
      <c r="N205" s="1"/>
      <c r="AB205" s="1"/>
      <c r="AI205" s="1"/>
    </row>
    <row r="206" spans="14:35" ht="15.75" customHeight="1" x14ac:dyDescent="0.45">
      <c r="N206" s="1"/>
      <c r="AB206" s="1"/>
      <c r="AI206" s="1"/>
    </row>
    <row r="207" spans="14:35" ht="15.75" customHeight="1" x14ac:dyDescent="0.45">
      <c r="N207" s="1"/>
      <c r="AB207" s="1"/>
      <c r="AI207" s="1"/>
    </row>
    <row r="208" spans="14:35" ht="15.75" customHeight="1" x14ac:dyDescent="0.45">
      <c r="N208" s="1"/>
      <c r="AB208" s="1"/>
      <c r="AI208" s="1"/>
    </row>
    <row r="209" spans="14:35" ht="15.75" customHeight="1" x14ac:dyDescent="0.45">
      <c r="N209" s="1"/>
      <c r="AB209" s="1"/>
      <c r="AI209" s="1"/>
    </row>
    <row r="210" spans="14:35" ht="15.75" customHeight="1" x14ac:dyDescent="0.45">
      <c r="N210" s="1"/>
      <c r="AB210" s="1"/>
      <c r="AI210" s="1"/>
    </row>
    <row r="211" spans="14:35" ht="15.75" customHeight="1" x14ac:dyDescent="0.45">
      <c r="N211" s="1"/>
      <c r="AB211" s="1"/>
      <c r="AI211" s="1"/>
    </row>
    <row r="212" spans="14:35" ht="15.75" customHeight="1" x14ac:dyDescent="0.45">
      <c r="N212" s="1"/>
      <c r="AB212" s="1"/>
      <c r="AI212" s="1"/>
    </row>
    <row r="213" spans="14:35" ht="15.75" customHeight="1" x14ac:dyDescent="0.45">
      <c r="N213" s="1"/>
      <c r="AB213" s="1"/>
      <c r="AI213" s="1"/>
    </row>
    <row r="214" spans="14:35" ht="15.75" customHeight="1" x14ac:dyDescent="0.45">
      <c r="N214" s="1"/>
      <c r="AB214" s="1"/>
      <c r="AI214" s="1"/>
    </row>
    <row r="215" spans="14:35" ht="15.75" customHeight="1" x14ac:dyDescent="0.45">
      <c r="N215" s="1"/>
      <c r="AB215" s="1"/>
      <c r="AI215" s="1"/>
    </row>
    <row r="216" spans="14:35" ht="15.75" customHeight="1" x14ac:dyDescent="0.45">
      <c r="N216" s="1"/>
      <c r="AB216" s="1"/>
      <c r="AI216" s="1"/>
    </row>
    <row r="217" spans="14:35" ht="15.75" customHeight="1" x14ac:dyDescent="0.45">
      <c r="N217" s="1"/>
      <c r="AB217" s="1"/>
      <c r="AI217" s="1"/>
    </row>
    <row r="218" spans="14:35" ht="15.75" customHeight="1" x14ac:dyDescent="0.45">
      <c r="N218" s="1"/>
      <c r="AB218" s="1"/>
      <c r="AI218" s="1"/>
    </row>
    <row r="219" spans="14:35" ht="15.75" customHeight="1" x14ac:dyDescent="0.45">
      <c r="N219" s="1"/>
      <c r="AB219" s="1"/>
      <c r="AI219" s="1"/>
    </row>
    <row r="220" spans="14:35" ht="15.75" customHeight="1" x14ac:dyDescent="0.45">
      <c r="N220" s="1"/>
      <c r="AB220" s="1"/>
      <c r="AI220" s="1"/>
    </row>
    <row r="221" spans="14:35" ht="15.75" customHeight="1" x14ac:dyDescent="0.45">
      <c r="N221" s="1"/>
      <c r="AB221" s="1"/>
      <c r="AI221" s="1"/>
    </row>
    <row r="222" spans="14:35" ht="15.75" customHeight="1" x14ac:dyDescent="0.45">
      <c r="N222" s="1"/>
      <c r="AB222" s="1"/>
      <c r="AI222" s="1"/>
    </row>
    <row r="223" spans="14:35" ht="15.75" customHeight="1" x14ac:dyDescent="0.45">
      <c r="N223" s="1"/>
      <c r="AB223" s="1"/>
      <c r="AI223" s="1"/>
    </row>
    <row r="224" spans="14:35" ht="15.75" customHeight="1" x14ac:dyDescent="0.45">
      <c r="N224" s="1"/>
      <c r="AB224" s="1"/>
      <c r="AI224" s="1"/>
    </row>
    <row r="225" spans="14:35" ht="15.75" customHeight="1" x14ac:dyDescent="0.45">
      <c r="N225" s="1"/>
      <c r="AB225" s="1"/>
      <c r="AI225" s="1"/>
    </row>
    <row r="226" spans="14:35" ht="15.75" customHeight="1" x14ac:dyDescent="0.45">
      <c r="N226" s="1"/>
      <c r="AB226" s="1"/>
      <c r="AI226" s="1"/>
    </row>
    <row r="227" spans="14:35" ht="15.75" customHeight="1" x14ac:dyDescent="0.45">
      <c r="N227" s="1"/>
      <c r="AB227" s="1"/>
      <c r="AI227" s="1"/>
    </row>
    <row r="228" spans="14:35" ht="15.75" customHeight="1" x14ac:dyDescent="0.45">
      <c r="N228" s="1"/>
      <c r="AB228" s="1"/>
      <c r="AI228" s="1"/>
    </row>
    <row r="229" spans="14:35" ht="15.75" customHeight="1" x14ac:dyDescent="0.45">
      <c r="N229" s="1"/>
      <c r="AB229" s="1"/>
      <c r="AI229" s="1"/>
    </row>
    <row r="230" spans="14:35" ht="15.75" customHeight="1" x14ac:dyDescent="0.45">
      <c r="N230" s="1"/>
      <c r="AB230" s="1"/>
      <c r="AI230" s="1"/>
    </row>
    <row r="231" spans="14:35" ht="15.75" customHeight="1" x14ac:dyDescent="0.45">
      <c r="N231" s="1"/>
      <c r="AB231" s="1"/>
      <c r="AI231" s="1"/>
    </row>
    <row r="232" spans="14:35" ht="15.75" customHeight="1" x14ac:dyDescent="0.45">
      <c r="N232" s="1"/>
      <c r="AB232" s="1"/>
      <c r="AI232" s="1"/>
    </row>
    <row r="233" spans="14:35" ht="15.75" customHeight="1" x14ac:dyDescent="0.45">
      <c r="N233" s="1"/>
      <c r="AB233" s="1"/>
      <c r="AI233" s="1"/>
    </row>
    <row r="234" spans="14:35" ht="15.75" customHeight="1" x14ac:dyDescent="0.45">
      <c r="N234" s="1"/>
      <c r="AB234" s="1"/>
      <c r="AI234" s="1"/>
    </row>
    <row r="235" spans="14:35" ht="15.75" customHeight="1" x14ac:dyDescent="0.45">
      <c r="N235" s="1"/>
      <c r="AB235" s="1"/>
      <c r="AI235" s="1"/>
    </row>
    <row r="236" spans="14:35" ht="15.75" customHeight="1" x14ac:dyDescent="0.45">
      <c r="N236" s="1"/>
      <c r="AB236" s="1"/>
      <c r="AI236" s="1"/>
    </row>
    <row r="237" spans="14:35" ht="15.75" customHeight="1" x14ac:dyDescent="0.45">
      <c r="N237" s="1"/>
      <c r="AB237" s="1"/>
      <c r="AI237" s="1"/>
    </row>
    <row r="238" spans="14:35" ht="15.75" customHeight="1" x14ac:dyDescent="0.45">
      <c r="N238" s="1"/>
      <c r="AB238" s="1"/>
      <c r="AI238" s="1"/>
    </row>
    <row r="239" spans="14:35" ht="15.75" customHeight="1" x14ac:dyDescent="0.45">
      <c r="N239" s="1"/>
      <c r="AB239" s="1"/>
      <c r="AI239" s="1"/>
    </row>
    <row r="240" spans="14:35" ht="15.75" customHeight="1" x14ac:dyDescent="0.45">
      <c r="N240" s="1"/>
      <c r="AB240" s="1"/>
      <c r="AI240" s="1"/>
    </row>
    <row r="241" spans="14:35" ht="15.75" customHeight="1" x14ac:dyDescent="0.45">
      <c r="N241" s="1"/>
      <c r="AB241" s="1"/>
      <c r="AI241" s="1"/>
    </row>
    <row r="242" spans="14:35" ht="15.75" customHeight="1" x14ac:dyDescent="0.45">
      <c r="N242" s="1"/>
      <c r="AB242" s="1"/>
      <c r="AI242" s="1"/>
    </row>
    <row r="243" spans="14:35" ht="15.75" customHeight="1" x14ac:dyDescent="0.45">
      <c r="N243" s="1"/>
      <c r="AB243" s="1"/>
      <c r="AI243" s="1"/>
    </row>
    <row r="244" spans="14:35" ht="15.75" customHeight="1" x14ac:dyDescent="0.45">
      <c r="N244" s="1"/>
      <c r="AB244" s="1"/>
      <c r="AI244" s="1"/>
    </row>
    <row r="245" spans="14:35" ht="15.75" customHeight="1" x14ac:dyDescent="0.45">
      <c r="N245" s="1"/>
      <c r="AB245" s="1"/>
      <c r="AI245" s="1"/>
    </row>
    <row r="246" spans="14:35" ht="15.75" customHeight="1" x14ac:dyDescent="0.45">
      <c r="N246" s="1"/>
      <c r="AB246" s="1"/>
      <c r="AI246" s="1"/>
    </row>
    <row r="247" spans="14:35" ht="15.75" customHeight="1" x14ac:dyDescent="0.45">
      <c r="N247" s="1"/>
      <c r="AB247" s="1"/>
      <c r="AI247" s="1"/>
    </row>
    <row r="248" spans="14:35" ht="15.75" customHeight="1" x14ac:dyDescent="0.45">
      <c r="N248" s="1"/>
      <c r="AB248" s="1"/>
      <c r="AI248" s="1"/>
    </row>
    <row r="249" spans="14:35" ht="15.75" customHeight="1" x14ac:dyDescent="0.45">
      <c r="N249" s="1"/>
      <c r="AB249" s="1"/>
      <c r="AI249" s="1"/>
    </row>
    <row r="250" spans="14:35" ht="15.75" customHeight="1" x14ac:dyDescent="0.45">
      <c r="N250" s="1"/>
      <c r="AB250" s="1"/>
      <c r="AI250" s="1"/>
    </row>
    <row r="251" spans="14:35" ht="15.75" customHeight="1" x14ac:dyDescent="0.45">
      <c r="N251" s="1"/>
      <c r="AB251" s="1"/>
      <c r="AI251" s="1"/>
    </row>
    <row r="252" spans="14:35" ht="15.75" customHeight="1" x14ac:dyDescent="0.45">
      <c r="N252" s="1"/>
      <c r="AB252" s="1"/>
      <c r="AI252" s="1"/>
    </row>
    <row r="253" spans="14:35" ht="15.75" customHeight="1" x14ac:dyDescent="0.45">
      <c r="N253" s="1"/>
      <c r="AB253" s="1"/>
      <c r="AI253" s="1"/>
    </row>
    <row r="254" spans="14:35" ht="15.75" customHeight="1" x14ac:dyDescent="0.45">
      <c r="N254" s="1"/>
      <c r="AB254" s="1"/>
      <c r="AI254" s="1"/>
    </row>
    <row r="255" spans="14:35" ht="15.75" customHeight="1" x14ac:dyDescent="0.45">
      <c r="N255" s="1"/>
      <c r="AB255" s="1"/>
      <c r="AI255" s="1"/>
    </row>
    <row r="256" spans="14:35" ht="15.75" customHeight="1" x14ac:dyDescent="0.45">
      <c r="N256" s="1"/>
      <c r="AB256" s="1"/>
      <c r="AI256" s="1"/>
    </row>
    <row r="257" spans="14:35" ht="15.75" customHeight="1" x14ac:dyDescent="0.45">
      <c r="N257" s="1"/>
      <c r="AB257" s="1"/>
      <c r="AI257" s="1"/>
    </row>
    <row r="258" spans="14:35" ht="15.75" customHeight="1" x14ac:dyDescent="0.45">
      <c r="N258" s="1"/>
      <c r="AB258" s="1"/>
      <c r="AI258" s="1"/>
    </row>
    <row r="259" spans="14:35" ht="15.75" customHeight="1" x14ac:dyDescent="0.45">
      <c r="N259" s="1"/>
      <c r="AB259" s="1"/>
      <c r="AI259" s="1"/>
    </row>
    <row r="260" spans="14:35" ht="15.75" customHeight="1" x14ac:dyDescent="0.45">
      <c r="N260" s="1"/>
      <c r="AB260" s="1"/>
      <c r="AI260" s="1"/>
    </row>
    <row r="261" spans="14:35" ht="15.75" customHeight="1" x14ac:dyDescent="0.45">
      <c r="N261" s="1"/>
      <c r="AB261" s="1"/>
      <c r="AI261" s="1"/>
    </row>
    <row r="262" spans="14:35" ht="15.75" customHeight="1" x14ac:dyDescent="0.45">
      <c r="N262" s="1"/>
      <c r="AB262" s="1"/>
      <c r="AI262" s="1"/>
    </row>
    <row r="263" spans="14:35" ht="15.75" customHeight="1" x14ac:dyDescent="0.45">
      <c r="N263" s="1"/>
      <c r="AB263" s="1"/>
      <c r="AI263" s="1"/>
    </row>
    <row r="264" spans="14:35" ht="15.75" customHeight="1" x14ac:dyDescent="0.45">
      <c r="N264" s="1"/>
      <c r="AB264" s="1"/>
      <c r="AI264" s="1"/>
    </row>
    <row r="265" spans="14:35" ht="15.75" customHeight="1" x14ac:dyDescent="0.45">
      <c r="N265" s="1"/>
      <c r="AB265" s="1"/>
      <c r="AI265" s="1"/>
    </row>
    <row r="266" spans="14:35" ht="15.75" customHeight="1" x14ac:dyDescent="0.45">
      <c r="N266" s="1"/>
      <c r="AB266" s="1"/>
      <c r="AI266" s="1"/>
    </row>
    <row r="267" spans="14:35" ht="15.75" customHeight="1" x14ac:dyDescent="0.45">
      <c r="N267" s="1"/>
      <c r="AB267" s="1"/>
      <c r="AI267" s="1"/>
    </row>
    <row r="268" spans="14:35" ht="15.75" customHeight="1" x14ac:dyDescent="0.45">
      <c r="N268" s="1"/>
      <c r="AB268" s="1"/>
      <c r="AI268" s="1"/>
    </row>
    <row r="269" spans="14:35" ht="15.75" customHeight="1" x14ac:dyDescent="0.45">
      <c r="N269" s="1"/>
      <c r="AB269" s="1"/>
      <c r="AI269" s="1"/>
    </row>
    <row r="270" spans="14:35" ht="15.75" customHeight="1" x14ac:dyDescent="0.45">
      <c r="N270" s="1"/>
      <c r="AB270" s="1"/>
      <c r="AI270" s="1"/>
    </row>
    <row r="271" spans="14:35" ht="15.75" customHeight="1" x14ac:dyDescent="0.45">
      <c r="N271" s="1"/>
      <c r="AB271" s="1"/>
      <c r="AI271" s="1"/>
    </row>
    <row r="272" spans="14:35" ht="15.75" customHeight="1" x14ac:dyDescent="0.45">
      <c r="N272" s="1"/>
      <c r="AB272" s="1"/>
      <c r="AI272" s="1"/>
    </row>
    <row r="273" spans="14:35" ht="15.75" customHeight="1" x14ac:dyDescent="0.45">
      <c r="N273" s="1"/>
      <c r="AB273" s="1"/>
      <c r="AI273" s="1"/>
    </row>
    <row r="274" spans="14:35" ht="15.75" customHeight="1" x14ac:dyDescent="0.45">
      <c r="N274" s="1"/>
      <c r="AB274" s="1"/>
      <c r="AI274" s="1"/>
    </row>
    <row r="275" spans="14:35" ht="15.75" customHeight="1" x14ac:dyDescent="0.45">
      <c r="N275" s="1"/>
      <c r="AB275" s="1"/>
      <c r="AI275" s="1"/>
    </row>
    <row r="276" spans="14:35" ht="15.75" customHeight="1" x14ac:dyDescent="0.45">
      <c r="N276" s="1"/>
      <c r="AB276" s="1"/>
      <c r="AI276" s="1"/>
    </row>
    <row r="277" spans="14:35" ht="15.75" customHeight="1" x14ac:dyDescent="0.45">
      <c r="N277" s="1"/>
      <c r="AB277" s="1"/>
      <c r="AI277" s="1"/>
    </row>
    <row r="278" spans="14:35" ht="15.75" customHeight="1" x14ac:dyDescent="0.45">
      <c r="N278" s="1"/>
      <c r="AB278" s="1"/>
      <c r="AI278" s="1"/>
    </row>
    <row r="279" spans="14:35" ht="15.75" customHeight="1" x14ac:dyDescent="0.45">
      <c r="N279" s="1"/>
      <c r="AB279" s="1"/>
      <c r="AI279" s="1"/>
    </row>
    <row r="280" spans="14:35" ht="15.75" customHeight="1" x14ac:dyDescent="0.45">
      <c r="N280" s="1"/>
      <c r="AB280" s="1"/>
      <c r="AI280" s="1"/>
    </row>
    <row r="281" spans="14:35" ht="15.75" customHeight="1" x14ac:dyDescent="0.45">
      <c r="N281" s="1"/>
      <c r="AB281" s="1"/>
      <c r="AI281" s="1"/>
    </row>
    <row r="282" spans="14:35" ht="15.75" customHeight="1" x14ac:dyDescent="0.45">
      <c r="N282" s="1"/>
      <c r="AB282" s="1"/>
      <c r="AI282" s="1"/>
    </row>
    <row r="283" spans="14:35" ht="15.75" customHeight="1" x14ac:dyDescent="0.45">
      <c r="N283" s="1"/>
      <c r="AB283" s="1"/>
      <c r="AI283" s="1"/>
    </row>
    <row r="284" spans="14:35" ht="15.75" customHeight="1" x14ac:dyDescent="0.45">
      <c r="N284" s="1"/>
      <c r="AB284" s="1"/>
      <c r="AI284" s="1"/>
    </row>
    <row r="285" spans="14:35" ht="15.75" customHeight="1" x14ac:dyDescent="0.45">
      <c r="N285" s="1"/>
      <c r="AB285" s="1"/>
      <c r="AI285" s="1"/>
    </row>
    <row r="286" spans="14:35" ht="15.75" customHeight="1" x14ac:dyDescent="0.45">
      <c r="N286" s="1"/>
      <c r="AB286" s="1"/>
      <c r="AI286" s="1"/>
    </row>
    <row r="287" spans="14:35" ht="15.75" customHeight="1" x14ac:dyDescent="0.45">
      <c r="N287" s="1"/>
      <c r="AB287" s="1"/>
      <c r="AI287" s="1"/>
    </row>
    <row r="288" spans="14:35" ht="15.75" customHeight="1" x14ac:dyDescent="0.45">
      <c r="N288" s="1"/>
      <c r="AB288" s="1"/>
      <c r="AI288" s="1"/>
    </row>
    <row r="289" spans="14:35" ht="15.75" customHeight="1" x14ac:dyDescent="0.45">
      <c r="N289" s="1"/>
      <c r="AB289" s="1"/>
      <c r="AI289" s="1"/>
    </row>
    <row r="290" spans="14:35" ht="15.75" customHeight="1" x14ac:dyDescent="0.45">
      <c r="N290" s="1"/>
      <c r="AB290" s="1"/>
      <c r="AI290" s="1"/>
    </row>
    <row r="291" spans="14:35" ht="15.75" customHeight="1" x14ac:dyDescent="0.45">
      <c r="N291" s="1"/>
      <c r="AB291" s="1"/>
      <c r="AI291" s="1"/>
    </row>
    <row r="292" spans="14:35" ht="15.75" customHeight="1" x14ac:dyDescent="0.45">
      <c r="N292" s="1"/>
      <c r="AB292" s="1"/>
      <c r="AI292" s="1"/>
    </row>
    <row r="293" spans="14:35" ht="15.75" customHeight="1" x14ac:dyDescent="0.45">
      <c r="N293" s="1"/>
      <c r="AB293" s="1"/>
      <c r="AI293" s="1"/>
    </row>
    <row r="294" spans="14:35" ht="15.75" customHeight="1" x14ac:dyDescent="0.45">
      <c r="N294" s="1"/>
      <c r="AB294" s="1"/>
      <c r="AI294" s="1"/>
    </row>
    <row r="295" spans="14:35" ht="15.75" customHeight="1" x14ac:dyDescent="0.45">
      <c r="N295" s="1"/>
      <c r="AB295" s="1"/>
      <c r="AI295" s="1"/>
    </row>
    <row r="296" spans="14:35" ht="15.75" customHeight="1" x14ac:dyDescent="0.45">
      <c r="N296" s="1"/>
      <c r="AB296" s="1"/>
      <c r="AI296" s="1"/>
    </row>
    <row r="297" spans="14:35" ht="15.75" customHeight="1" x14ac:dyDescent="0.45">
      <c r="N297" s="1"/>
      <c r="AB297" s="1"/>
      <c r="AI297" s="1"/>
    </row>
    <row r="298" spans="14:35" ht="15.75" customHeight="1" x14ac:dyDescent="0.45">
      <c r="N298" s="1"/>
      <c r="AB298" s="1"/>
      <c r="AI298" s="1"/>
    </row>
    <row r="299" spans="14:35" ht="15.75" customHeight="1" x14ac:dyDescent="0.45">
      <c r="N299" s="1"/>
      <c r="AB299" s="1"/>
      <c r="AI299" s="1"/>
    </row>
    <row r="300" spans="14:35" ht="15.75" customHeight="1" x14ac:dyDescent="0.45">
      <c r="N300" s="1"/>
      <c r="AB300" s="1"/>
      <c r="AI300" s="1"/>
    </row>
    <row r="301" spans="14:35" ht="15.75" customHeight="1" x14ac:dyDescent="0.45">
      <c r="N301" s="1"/>
      <c r="AB301" s="1"/>
      <c r="AI301" s="1"/>
    </row>
    <row r="302" spans="14:35" ht="15.75" customHeight="1" x14ac:dyDescent="0.45">
      <c r="N302" s="1"/>
      <c r="AB302" s="1"/>
      <c r="AI302" s="1"/>
    </row>
    <row r="303" spans="14:35" ht="15.75" customHeight="1" x14ac:dyDescent="0.45">
      <c r="N303" s="1"/>
      <c r="AB303" s="1"/>
      <c r="AI303" s="1"/>
    </row>
    <row r="304" spans="14:35" ht="15.75" customHeight="1" x14ac:dyDescent="0.45">
      <c r="N304" s="1"/>
      <c r="AB304" s="1"/>
      <c r="AI304" s="1"/>
    </row>
    <row r="305" spans="14:35" ht="15.75" customHeight="1" x14ac:dyDescent="0.45">
      <c r="N305" s="1"/>
      <c r="AB305" s="1"/>
      <c r="AI305" s="1"/>
    </row>
    <row r="306" spans="14:35" ht="15.75" customHeight="1" x14ac:dyDescent="0.45">
      <c r="N306" s="1"/>
      <c r="AB306" s="1"/>
      <c r="AI306" s="1"/>
    </row>
    <row r="307" spans="14:35" ht="15.75" customHeight="1" x14ac:dyDescent="0.45">
      <c r="N307" s="1"/>
      <c r="AB307" s="1"/>
      <c r="AI307" s="1"/>
    </row>
    <row r="308" spans="14:35" ht="15.75" customHeight="1" x14ac:dyDescent="0.45">
      <c r="N308" s="1"/>
      <c r="AB308" s="1"/>
      <c r="AI308" s="1"/>
    </row>
    <row r="309" spans="14:35" ht="15.75" customHeight="1" x14ac:dyDescent="0.45">
      <c r="N309" s="1"/>
      <c r="AB309" s="1"/>
      <c r="AI309" s="1"/>
    </row>
    <row r="310" spans="14:35" ht="15.75" customHeight="1" x14ac:dyDescent="0.45">
      <c r="N310" s="1"/>
      <c r="AB310" s="1"/>
      <c r="AI310" s="1"/>
    </row>
    <row r="311" spans="14:35" ht="15.75" customHeight="1" x14ac:dyDescent="0.45">
      <c r="N311" s="1"/>
      <c r="AB311" s="1"/>
      <c r="AI311" s="1"/>
    </row>
    <row r="312" spans="14:35" ht="15.75" customHeight="1" x14ac:dyDescent="0.45">
      <c r="N312" s="1"/>
      <c r="AB312" s="1"/>
      <c r="AI312" s="1"/>
    </row>
    <row r="313" spans="14:35" ht="15.75" customHeight="1" x14ac:dyDescent="0.45">
      <c r="N313" s="1"/>
      <c r="AB313" s="1"/>
      <c r="AI313" s="1"/>
    </row>
    <row r="314" spans="14:35" ht="15.75" customHeight="1" x14ac:dyDescent="0.45">
      <c r="N314" s="1"/>
      <c r="AB314" s="1"/>
      <c r="AI314" s="1"/>
    </row>
    <row r="315" spans="14:35" ht="15.75" customHeight="1" x14ac:dyDescent="0.45">
      <c r="N315" s="1"/>
      <c r="AB315" s="1"/>
      <c r="AI315" s="1"/>
    </row>
    <row r="316" spans="14:35" ht="15.75" customHeight="1" x14ac:dyDescent="0.45">
      <c r="N316" s="1"/>
      <c r="AB316" s="1"/>
      <c r="AI316" s="1"/>
    </row>
    <row r="317" spans="14:35" ht="15.75" customHeight="1" x14ac:dyDescent="0.45">
      <c r="N317" s="1"/>
      <c r="AB317" s="1"/>
      <c r="AI317" s="1"/>
    </row>
    <row r="318" spans="14:35" ht="15.75" customHeight="1" x14ac:dyDescent="0.45">
      <c r="N318" s="1"/>
      <c r="AB318" s="1"/>
      <c r="AI318" s="1"/>
    </row>
    <row r="319" spans="14:35" ht="15.75" customHeight="1" x14ac:dyDescent="0.45">
      <c r="N319" s="1"/>
      <c r="AB319" s="1"/>
      <c r="AI319" s="1"/>
    </row>
    <row r="320" spans="14:35" ht="15.75" customHeight="1" x14ac:dyDescent="0.45">
      <c r="N320" s="1"/>
      <c r="AB320" s="1"/>
      <c r="AI320" s="1"/>
    </row>
    <row r="321" spans="14:35" ht="15.75" customHeight="1" x14ac:dyDescent="0.45">
      <c r="N321" s="1"/>
      <c r="AB321" s="1"/>
      <c r="AI321" s="1"/>
    </row>
    <row r="322" spans="14:35" ht="15.75" customHeight="1" x14ac:dyDescent="0.45">
      <c r="N322" s="1"/>
      <c r="AB322" s="1"/>
      <c r="AI322" s="1"/>
    </row>
    <row r="323" spans="14:35" ht="15.75" customHeight="1" x14ac:dyDescent="0.45">
      <c r="N323" s="1"/>
      <c r="AB323" s="1"/>
      <c r="AI323" s="1"/>
    </row>
    <row r="324" spans="14:35" ht="15.75" customHeight="1" x14ac:dyDescent="0.45">
      <c r="N324" s="1"/>
      <c r="AB324" s="1"/>
      <c r="AI324" s="1"/>
    </row>
    <row r="325" spans="14:35" ht="15.75" customHeight="1" x14ac:dyDescent="0.45">
      <c r="N325" s="1"/>
      <c r="AB325" s="1"/>
      <c r="AI325" s="1"/>
    </row>
    <row r="326" spans="14:35" ht="15.75" customHeight="1" x14ac:dyDescent="0.45">
      <c r="N326" s="1"/>
      <c r="AB326" s="1"/>
      <c r="AI326" s="1"/>
    </row>
    <row r="327" spans="14:35" ht="15.75" customHeight="1" x14ac:dyDescent="0.45">
      <c r="N327" s="1"/>
      <c r="AB327" s="1"/>
      <c r="AI327" s="1"/>
    </row>
    <row r="328" spans="14:35" ht="15.75" customHeight="1" x14ac:dyDescent="0.45">
      <c r="N328" s="1"/>
      <c r="AB328" s="1"/>
      <c r="AI328" s="1"/>
    </row>
    <row r="329" spans="14:35" ht="15.75" customHeight="1" x14ac:dyDescent="0.45">
      <c r="N329" s="1"/>
      <c r="AB329" s="1"/>
      <c r="AI329" s="1"/>
    </row>
    <row r="330" spans="14:35" ht="15.75" customHeight="1" x14ac:dyDescent="0.45">
      <c r="N330" s="1"/>
      <c r="AB330" s="1"/>
      <c r="AI330" s="1"/>
    </row>
    <row r="331" spans="14:35" ht="15.75" customHeight="1" x14ac:dyDescent="0.45">
      <c r="N331" s="1"/>
      <c r="AB331" s="1"/>
      <c r="AI331" s="1"/>
    </row>
    <row r="332" spans="14:35" ht="15.75" customHeight="1" x14ac:dyDescent="0.45">
      <c r="N332" s="1"/>
      <c r="AB332" s="1"/>
      <c r="AI332" s="1"/>
    </row>
    <row r="333" spans="14:35" ht="15.75" customHeight="1" x14ac:dyDescent="0.45">
      <c r="N333" s="1"/>
      <c r="AB333" s="1"/>
      <c r="AI333" s="1"/>
    </row>
    <row r="334" spans="14:35" ht="15.75" customHeight="1" x14ac:dyDescent="0.45">
      <c r="N334" s="1"/>
      <c r="AB334" s="1"/>
      <c r="AI334" s="1"/>
    </row>
    <row r="335" spans="14:35" ht="15.75" customHeight="1" x14ac:dyDescent="0.45">
      <c r="N335" s="1"/>
      <c r="AB335" s="1"/>
      <c r="AI335" s="1"/>
    </row>
    <row r="336" spans="14:35" ht="15.75" customHeight="1" x14ac:dyDescent="0.45">
      <c r="N336" s="1"/>
      <c r="AB336" s="1"/>
      <c r="AI336" s="1"/>
    </row>
    <row r="337" spans="14:35" ht="15.75" customHeight="1" x14ac:dyDescent="0.45">
      <c r="N337" s="1"/>
      <c r="AB337" s="1"/>
      <c r="AI337" s="1"/>
    </row>
    <row r="338" spans="14:35" ht="15.75" customHeight="1" x14ac:dyDescent="0.45">
      <c r="N338" s="1"/>
      <c r="AB338" s="1"/>
      <c r="AI338" s="1"/>
    </row>
    <row r="339" spans="14:35" ht="15.75" customHeight="1" x14ac:dyDescent="0.45">
      <c r="N339" s="1"/>
      <c r="AB339" s="1"/>
      <c r="AI339" s="1"/>
    </row>
    <row r="340" spans="14:35" ht="15.75" customHeight="1" x14ac:dyDescent="0.45">
      <c r="N340" s="1"/>
      <c r="AB340" s="1"/>
      <c r="AI340" s="1"/>
    </row>
    <row r="341" spans="14:35" ht="15.75" customHeight="1" x14ac:dyDescent="0.45">
      <c r="N341" s="1"/>
      <c r="AB341" s="1"/>
      <c r="AI341" s="1"/>
    </row>
    <row r="342" spans="14:35" ht="15.75" customHeight="1" x14ac:dyDescent="0.45">
      <c r="N342" s="1"/>
      <c r="AB342" s="1"/>
      <c r="AI342" s="1"/>
    </row>
    <row r="343" spans="14:35" ht="15.75" customHeight="1" x14ac:dyDescent="0.45">
      <c r="N343" s="1"/>
      <c r="AB343" s="1"/>
      <c r="AI343" s="1"/>
    </row>
    <row r="344" spans="14:35" ht="15.75" customHeight="1" x14ac:dyDescent="0.45">
      <c r="N344" s="1"/>
      <c r="AB344" s="1"/>
      <c r="AI344" s="1"/>
    </row>
    <row r="345" spans="14:35" ht="15.75" customHeight="1" x14ac:dyDescent="0.45">
      <c r="N345" s="1"/>
      <c r="AB345" s="1"/>
      <c r="AI345" s="1"/>
    </row>
    <row r="346" spans="14:35" ht="15.75" customHeight="1" x14ac:dyDescent="0.45">
      <c r="N346" s="1"/>
      <c r="AB346" s="1"/>
      <c r="AI346" s="1"/>
    </row>
    <row r="347" spans="14:35" ht="15.75" customHeight="1" x14ac:dyDescent="0.45">
      <c r="N347" s="1"/>
      <c r="AB347" s="1"/>
      <c r="AI347" s="1"/>
    </row>
    <row r="348" spans="14:35" ht="15.75" customHeight="1" x14ac:dyDescent="0.45">
      <c r="N348" s="1"/>
      <c r="AB348" s="1"/>
      <c r="AI348" s="1"/>
    </row>
    <row r="349" spans="14:35" ht="15.75" customHeight="1" x14ac:dyDescent="0.45">
      <c r="N349" s="1"/>
      <c r="AB349" s="1"/>
      <c r="AI349" s="1"/>
    </row>
    <row r="350" spans="14:35" ht="15.75" customHeight="1" x14ac:dyDescent="0.45">
      <c r="N350" s="1"/>
      <c r="AB350" s="1"/>
      <c r="AI350" s="1"/>
    </row>
    <row r="351" spans="14:35" ht="15.75" customHeight="1" x14ac:dyDescent="0.45">
      <c r="N351" s="1"/>
      <c r="AB351" s="1"/>
      <c r="AI351" s="1"/>
    </row>
    <row r="352" spans="14:35" ht="15.75" customHeight="1" x14ac:dyDescent="0.45">
      <c r="N352" s="1"/>
      <c r="AB352" s="1"/>
      <c r="AI352" s="1"/>
    </row>
    <row r="353" spans="14:35" ht="15.75" customHeight="1" x14ac:dyDescent="0.45">
      <c r="N353" s="1"/>
      <c r="AB353" s="1"/>
      <c r="AI353" s="1"/>
    </row>
    <row r="354" spans="14:35" ht="15.75" customHeight="1" x14ac:dyDescent="0.45">
      <c r="N354" s="1"/>
      <c r="AB354" s="1"/>
      <c r="AI354" s="1"/>
    </row>
    <row r="355" spans="14:35" ht="15.75" customHeight="1" x14ac:dyDescent="0.45">
      <c r="N355" s="1"/>
      <c r="AB355" s="1"/>
      <c r="AI355" s="1"/>
    </row>
    <row r="356" spans="14:35" ht="15.75" customHeight="1" x14ac:dyDescent="0.45">
      <c r="N356" s="1"/>
      <c r="AB356" s="1"/>
      <c r="AI356" s="1"/>
    </row>
    <row r="357" spans="14:35" ht="15.75" customHeight="1" x14ac:dyDescent="0.45">
      <c r="N357" s="1"/>
      <c r="AB357" s="1"/>
      <c r="AI357" s="1"/>
    </row>
    <row r="358" spans="14:35" ht="15.75" customHeight="1" x14ac:dyDescent="0.45">
      <c r="N358" s="1"/>
      <c r="AB358" s="1"/>
      <c r="AI358" s="1"/>
    </row>
    <row r="359" spans="14:35" ht="15.75" customHeight="1" x14ac:dyDescent="0.45">
      <c r="N359" s="1"/>
      <c r="AB359" s="1"/>
      <c r="AI359" s="1"/>
    </row>
    <row r="360" spans="14:35" ht="15.75" customHeight="1" x14ac:dyDescent="0.45">
      <c r="N360" s="1"/>
      <c r="AB360" s="1"/>
      <c r="AI360" s="1"/>
    </row>
    <row r="361" spans="14:35" ht="15.75" customHeight="1" x14ac:dyDescent="0.45">
      <c r="N361" s="1"/>
      <c r="AB361" s="1"/>
      <c r="AI361" s="1"/>
    </row>
    <row r="362" spans="14:35" ht="15.75" customHeight="1" x14ac:dyDescent="0.45">
      <c r="N362" s="1"/>
      <c r="AB362" s="1"/>
      <c r="AI362" s="1"/>
    </row>
    <row r="363" spans="14:35" ht="15.75" customHeight="1" x14ac:dyDescent="0.45">
      <c r="N363" s="1"/>
      <c r="AB363" s="1"/>
      <c r="AI363" s="1"/>
    </row>
    <row r="364" spans="14:35" ht="15.75" customHeight="1" x14ac:dyDescent="0.45">
      <c r="N364" s="1"/>
      <c r="AB364" s="1"/>
      <c r="AI364" s="1"/>
    </row>
    <row r="365" spans="14:35" ht="15.75" customHeight="1" x14ac:dyDescent="0.45">
      <c r="N365" s="1"/>
      <c r="AB365" s="1"/>
      <c r="AI365" s="1"/>
    </row>
    <row r="366" spans="14:35" ht="15.75" customHeight="1" x14ac:dyDescent="0.45">
      <c r="N366" s="1"/>
      <c r="AB366" s="1"/>
      <c r="AI366" s="1"/>
    </row>
    <row r="367" spans="14:35" ht="15.75" customHeight="1" x14ac:dyDescent="0.45">
      <c r="N367" s="1"/>
      <c r="AB367" s="1"/>
      <c r="AI367" s="1"/>
    </row>
    <row r="368" spans="14:35" ht="15.75" customHeight="1" x14ac:dyDescent="0.45">
      <c r="N368" s="1"/>
      <c r="AB368" s="1"/>
      <c r="AI368" s="1"/>
    </row>
    <row r="369" spans="14:35" ht="15.75" customHeight="1" x14ac:dyDescent="0.45">
      <c r="N369" s="1"/>
      <c r="AB369" s="1"/>
      <c r="AI369" s="1"/>
    </row>
    <row r="370" spans="14:35" ht="15.75" customHeight="1" x14ac:dyDescent="0.45">
      <c r="N370" s="1"/>
      <c r="AB370" s="1"/>
      <c r="AI370" s="1"/>
    </row>
    <row r="371" spans="14:35" ht="15.75" customHeight="1" x14ac:dyDescent="0.45">
      <c r="N371" s="1"/>
      <c r="AB371" s="1"/>
      <c r="AI371" s="1"/>
    </row>
    <row r="372" spans="14:35" ht="15.75" customHeight="1" x14ac:dyDescent="0.45">
      <c r="N372" s="1"/>
      <c r="AB372" s="1"/>
      <c r="AI372" s="1"/>
    </row>
    <row r="373" spans="14:35" ht="15.75" customHeight="1" x14ac:dyDescent="0.45">
      <c r="N373" s="1"/>
      <c r="AB373" s="1"/>
      <c r="AI373" s="1"/>
    </row>
    <row r="374" spans="14:35" ht="15.75" customHeight="1" x14ac:dyDescent="0.45">
      <c r="N374" s="1"/>
      <c r="AB374" s="1"/>
      <c r="AI374" s="1"/>
    </row>
    <row r="375" spans="14:35" ht="15.75" customHeight="1" x14ac:dyDescent="0.45">
      <c r="N375" s="1"/>
      <c r="AB375" s="1"/>
      <c r="AI375" s="1"/>
    </row>
    <row r="376" spans="14:35" ht="15.75" customHeight="1" x14ac:dyDescent="0.45">
      <c r="N376" s="1"/>
      <c r="AB376" s="1"/>
      <c r="AI376" s="1"/>
    </row>
    <row r="377" spans="14:35" ht="15.75" customHeight="1" x14ac:dyDescent="0.45">
      <c r="N377" s="1"/>
      <c r="AB377" s="1"/>
      <c r="AI377" s="1"/>
    </row>
    <row r="378" spans="14:35" ht="15.75" customHeight="1" x14ac:dyDescent="0.45">
      <c r="N378" s="1"/>
      <c r="AB378" s="1"/>
      <c r="AI378" s="1"/>
    </row>
    <row r="379" spans="14:35" ht="15.75" customHeight="1" x14ac:dyDescent="0.45">
      <c r="N379" s="1"/>
      <c r="AB379" s="1"/>
      <c r="AI379" s="1"/>
    </row>
    <row r="380" spans="14:35" ht="15.75" customHeight="1" x14ac:dyDescent="0.45">
      <c r="N380" s="1"/>
      <c r="AB380" s="1"/>
      <c r="AI380" s="1"/>
    </row>
    <row r="381" spans="14:35" ht="15.75" customHeight="1" x14ac:dyDescent="0.45">
      <c r="N381" s="1"/>
      <c r="AB381" s="1"/>
      <c r="AI381" s="1"/>
    </row>
    <row r="382" spans="14:35" ht="15.75" customHeight="1" x14ac:dyDescent="0.45">
      <c r="N382" s="1"/>
      <c r="AB382" s="1"/>
      <c r="AI382" s="1"/>
    </row>
    <row r="383" spans="14:35" ht="15.75" customHeight="1" x14ac:dyDescent="0.45">
      <c r="N383" s="1"/>
      <c r="AB383" s="1"/>
      <c r="AI383" s="1"/>
    </row>
    <row r="384" spans="14:35" ht="15.75" customHeight="1" x14ac:dyDescent="0.45">
      <c r="N384" s="1"/>
      <c r="AB384" s="1"/>
      <c r="AI384" s="1"/>
    </row>
    <row r="385" spans="14:35" ht="15.75" customHeight="1" x14ac:dyDescent="0.45">
      <c r="N385" s="1"/>
      <c r="AB385" s="1"/>
      <c r="AI385" s="1"/>
    </row>
    <row r="386" spans="14:35" ht="15.75" customHeight="1" x14ac:dyDescent="0.45">
      <c r="N386" s="1"/>
      <c r="AB386" s="1"/>
      <c r="AI386" s="1"/>
    </row>
    <row r="387" spans="14:35" ht="15.75" customHeight="1" x14ac:dyDescent="0.45">
      <c r="N387" s="1"/>
      <c r="AB387" s="1"/>
      <c r="AI387" s="1"/>
    </row>
    <row r="388" spans="14:35" ht="15.75" customHeight="1" x14ac:dyDescent="0.45">
      <c r="N388" s="1"/>
      <c r="AB388" s="1"/>
      <c r="AI388" s="1"/>
    </row>
    <row r="389" spans="14:35" ht="15.75" customHeight="1" x14ac:dyDescent="0.45">
      <c r="N389" s="1"/>
      <c r="AB389" s="1"/>
      <c r="AI389" s="1"/>
    </row>
    <row r="390" spans="14:35" ht="15.75" customHeight="1" x14ac:dyDescent="0.45">
      <c r="N390" s="1"/>
      <c r="AB390" s="1"/>
      <c r="AI390" s="1"/>
    </row>
    <row r="391" spans="14:35" ht="15.75" customHeight="1" x14ac:dyDescent="0.45">
      <c r="N391" s="1"/>
      <c r="AB391" s="1"/>
      <c r="AI391" s="1"/>
    </row>
    <row r="392" spans="14:35" ht="15.75" customHeight="1" x14ac:dyDescent="0.45">
      <c r="N392" s="1"/>
      <c r="AB392" s="1"/>
      <c r="AI392" s="1"/>
    </row>
    <row r="393" spans="14:35" ht="15.75" customHeight="1" x14ac:dyDescent="0.45">
      <c r="N393" s="1"/>
      <c r="AB393" s="1"/>
      <c r="AI393" s="1"/>
    </row>
    <row r="394" spans="14:35" ht="15.75" customHeight="1" x14ac:dyDescent="0.45">
      <c r="N394" s="1"/>
      <c r="AB394" s="1"/>
      <c r="AI394" s="1"/>
    </row>
    <row r="395" spans="14:35" ht="15.75" customHeight="1" x14ac:dyDescent="0.45">
      <c r="N395" s="1"/>
      <c r="AB395" s="1"/>
      <c r="AI395" s="1"/>
    </row>
    <row r="396" spans="14:35" ht="15.75" customHeight="1" x14ac:dyDescent="0.45">
      <c r="N396" s="1"/>
      <c r="AB396" s="1"/>
      <c r="AI396" s="1"/>
    </row>
    <row r="397" spans="14:35" ht="15.75" customHeight="1" x14ac:dyDescent="0.45">
      <c r="N397" s="1"/>
      <c r="AB397" s="1"/>
      <c r="AI397" s="1"/>
    </row>
    <row r="398" spans="14:35" ht="15.75" customHeight="1" x14ac:dyDescent="0.45">
      <c r="N398" s="1"/>
      <c r="AB398" s="1"/>
      <c r="AI398" s="1"/>
    </row>
    <row r="399" spans="14:35" ht="15.75" customHeight="1" x14ac:dyDescent="0.45">
      <c r="N399" s="1"/>
      <c r="AB399" s="1"/>
      <c r="AI399" s="1"/>
    </row>
    <row r="400" spans="14:35" ht="15.75" customHeight="1" x14ac:dyDescent="0.45">
      <c r="N400" s="1"/>
      <c r="AB400" s="1"/>
      <c r="AI400" s="1"/>
    </row>
    <row r="401" spans="14:35" ht="15.75" customHeight="1" x14ac:dyDescent="0.45">
      <c r="N401" s="1"/>
      <c r="AB401" s="1"/>
      <c r="AI401" s="1"/>
    </row>
    <row r="402" spans="14:35" ht="15.75" customHeight="1" x14ac:dyDescent="0.45">
      <c r="N402" s="1"/>
      <c r="AB402" s="1"/>
      <c r="AI402" s="1"/>
    </row>
    <row r="403" spans="14:35" ht="15.75" customHeight="1" x14ac:dyDescent="0.45">
      <c r="N403" s="1"/>
      <c r="AB403" s="1"/>
      <c r="AI403" s="1"/>
    </row>
    <row r="404" spans="14:35" ht="15.75" customHeight="1" x14ac:dyDescent="0.45">
      <c r="N404" s="1"/>
      <c r="AB404" s="1"/>
      <c r="AI404" s="1"/>
    </row>
    <row r="405" spans="14:35" ht="15.75" customHeight="1" x14ac:dyDescent="0.45">
      <c r="N405" s="1"/>
      <c r="AB405" s="1"/>
      <c r="AI405" s="1"/>
    </row>
    <row r="406" spans="14:35" ht="15.75" customHeight="1" x14ac:dyDescent="0.45">
      <c r="N406" s="1"/>
      <c r="AB406" s="1"/>
      <c r="AI406" s="1"/>
    </row>
    <row r="407" spans="14:35" ht="15.75" customHeight="1" x14ac:dyDescent="0.45">
      <c r="N407" s="1"/>
      <c r="AB407" s="1"/>
      <c r="AI407" s="1"/>
    </row>
    <row r="408" spans="14:35" ht="15.75" customHeight="1" x14ac:dyDescent="0.45">
      <c r="N408" s="1"/>
      <c r="AB408" s="1"/>
      <c r="AI408" s="1"/>
    </row>
    <row r="409" spans="14:35" ht="15.75" customHeight="1" x14ac:dyDescent="0.45">
      <c r="N409" s="1"/>
      <c r="AB409" s="1"/>
      <c r="AI409" s="1"/>
    </row>
    <row r="410" spans="14:35" ht="15.75" customHeight="1" x14ac:dyDescent="0.45">
      <c r="N410" s="1"/>
      <c r="AB410" s="1"/>
      <c r="AI410" s="1"/>
    </row>
    <row r="411" spans="14:35" ht="15.75" customHeight="1" x14ac:dyDescent="0.45">
      <c r="N411" s="1"/>
      <c r="AB411" s="1"/>
      <c r="AI411" s="1"/>
    </row>
    <row r="412" spans="14:35" ht="15.75" customHeight="1" x14ac:dyDescent="0.45">
      <c r="N412" s="1"/>
      <c r="AB412" s="1"/>
      <c r="AI412" s="1"/>
    </row>
    <row r="413" spans="14:35" ht="15.75" customHeight="1" x14ac:dyDescent="0.45">
      <c r="N413" s="1"/>
      <c r="AB413" s="1"/>
      <c r="AI413" s="1"/>
    </row>
    <row r="414" spans="14:35" ht="15.75" customHeight="1" x14ac:dyDescent="0.45">
      <c r="N414" s="1"/>
      <c r="AB414" s="1"/>
      <c r="AI414" s="1"/>
    </row>
    <row r="415" spans="14:35" ht="15.75" customHeight="1" x14ac:dyDescent="0.45">
      <c r="N415" s="1"/>
      <c r="AB415" s="1"/>
      <c r="AI415" s="1"/>
    </row>
    <row r="416" spans="14:35" ht="15.75" customHeight="1" x14ac:dyDescent="0.45">
      <c r="N416" s="1"/>
      <c r="AB416" s="1"/>
      <c r="AI416" s="1"/>
    </row>
    <row r="417" spans="14:35" ht="15.75" customHeight="1" x14ac:dyDescent="0.45">
      <c r="N417" s="1"/>
      <c r="AB417" s="1"/>
      <c r="AI417" s="1"/>
    </row>
    <row r="418" spans="14:35" ht="15.75" customHeight="1" x14ac:dyDescent="0.45">
      <c r="N418" s="1"/>
      <c r="AB418" s="1"/>
      <c r="AI418" s="1"/>
    </row>
    <row r="419" spans="14:35" ht="15.75" customHeight="1" x14ac:dyDescent="0.45">
      <c r="N419" s="1"/>
      <c r="AB419" s="1"/>
      <c r="AI419" s="1"/>
    </row>
    <row r="420" spans="14:35" ht="15.75" customHeight="1" x14ac:dyDescent="0.45">
      <c r="N420" s="1"/>
      <c r="AB420" s="1"/>
      <c r="AI420" s="1"/>
    </row>
    <row r="421" spans="14:35" ht="15.75" customHeight="1" x14ac:dyDescent="0.45">
      <c r="N421" s="1"/>
      <c r="AB421" s="1"/>
      <c r="AI421" s="1"/>
    </row>
    <row r="422" spans="14:35" ht="15.75" customHeight="1" x14ac:dyDescent="0.45">
      <c r="N422" s="1"/>
      <c r="AB422" s="1"/>
      <c r="AI422" s="1"/>
    </row>
    <row r="423" spans="14:35" ht="15.75" customHeight="1" x14ac:dyDescent="0.45">
      <c r="N423" s="1"/>
      <c r="AB423" s="1"/>
      <c r="AI423" s="1"/>
    </row>
    <row r="424" spans="14:35" ht="15.75" customHeight="1" x14ac:dyDescent="0.45">
      <c r="N424" s="1"/>
      <c r="AB424" s="1"/>
      <c r="AI424" s="1"/>
    </row>
    <row r="425" spans="14:35" ht="15.75" customHeight="1" x14ac:dyDescent="0.45">
      <c r="N425" s="1"/>
      <c r="AB425" s="1"/>
      <c r="AI425" s="1"/>
    </row>
    <row r="426" spans="14:35" ht="15.75" customHeight="1" x14ac:dyDescent="0.45">
      <c r="N426" s="1"/>
      <c r="AB426" s="1"/>
      <c r="AI426" s="1"/>
    </row>
    <row r="427" spans="14:35" ht="15.75" customHeight="1" x14ac:dyDescent="0.45">
      <c r="N427" s="1"/>
      <c r="AB427" s="1"/>
      <c r="AI427" s="1"/>
    </row>
    <row r="428" spans="14:35" ht="15.75" customHeight="1" x14ac:dyDescent="0.45">
      <c r="N428" s="1"/>
      <c r="AB428" s="1"/>
      <c r="AI428" s="1"/>
    </row>
    <row r="429" spans="14:35" ht="15.75" customHeight="1" x14ac:dyDescent="0.45">
      <c r="N429" s="1"/>
      <c r="AB429" s="1"/>
      <c r="AI429" s="1"/>
    </row>
    <row r="430" spans="14:35" ht="15.75" customHeight="1" x14ac:dyDescent="0.45">
      <c r="N430" s="1"/>
      <c r="AB430" s="1"/>
      <c r="AI430" s="1"/>
    </row>
    <row r="431" spans="14:35" ht="15.75" customHeight="1" x14ac:dyDescent="0.45">
      <c r="N431" s="1"/>
      <c r="AB431" s="1"/>
      <c r="AI431" s="1"/>
    </row>
    <row r="432" spans="14:35" ht="15.75" customHeight="1" x14ac:dyDescent="0.45">
      <c r="N432" s="1"/>
      <c r="AB432" s="1"/>
      <c r="AI432" s="1"/>
    </row>
    <row r="433" spans="14:35" ht="15.75" customHeight="1" x14ac:dyDescent="0.45">
      <c r="N433" s="1"/>
      <c r="AB433" s="1"/>
      <c r="AI433" s="1"/>
    </row>
    <row r="434" spans="14:35" ht="15.75" customHeight="1" x14ac:dyDescent="0.45">
      <c r="N434" s="1"/>
      <c r="AB434" s="1"/>
      <c r="AI434" s="1"/>
    </row>
    <row r="435" spans="14:35" ht="15.75" customHeight="1" x14ac:dyDescent="0.45">
      <c r="N435" s="1"/>
      <c r="AB435" s="1"/>
      <c r="AI435" s="1"/>
    </row>
    <row r="436" spans="14:35" ht="15.75" customHeight="1" x14ac:dyDescent="0.45">
      <c r="N436" s="1"/>
      <c r="AB436" s="1"/>
      <c r="AI436" s="1"/>
    </row>
    <row r="437" spans="14:35" ht="15.75" customHeight="1" x14ac:dyDescent="0.45">
      <c r="N437" s="1"/>
      <c r="AB437" s="1"/>
      <c r="AI437" s="1"/>
    </row>
    <row r="438" spans="14:35" ht="15.75" customHeight="1" x14ac:dyDescent="0.45">
      <c r="N438" s="1"/>
      <c r="AB438" s="1"/>
      <c r="AI438" s="1"/>
    </row>
    <row r="439" spans="14:35" ht="15.75" customHeight="1" x14ac:dyDescent="0.45">
      <c r="N439" s="1"/>
      <c r="AB439" s="1"/>
      <c r="AI439" s="1"/>
    </row>
    <row r="440" spans="14:35" ht="15.75" customHeight="1" x14ac:dyDescent="0.45">
      <c r="N440" s="1"/>
      <c r="AB440" s="1"/>
      <c r="AI440" s="1"/>
    </row>
    <row r="441" spans="14:35" ht="15.75" customHeight="1" x14ac:dyDescent="0.45">
      <c r="N441" s="1"/>
      <c r="AB441" s="1"/>
      <c r="AI441" s="1"/>
    </row>
    <row r="442" spans="14:35" ht="15.75" customHeight="1" x14ac:dyDescent="0.45">
      <c r="N442" s="1"/>
      <c r="AB442" s="1"/>
      <c r="AI442" s="1"/>
    </row>
    <row r="443" spans="14:35" ht="15.75" customHeight="1" x14ac:dyDescent="0.45">
      <c r="N443" s="1"/>
      <c r="AB443" s="1"/>
      <c r="AI443" s="1"/>
    </row>
    <row r="444" spans="14:35" ht="15.75" customHeight="1" x14ac:dyDescent="0.45">
      <c r="N444" s="1"/>
      <c r="AB444" s="1"/>
      <c r="AI444" s="1"/>
    </row>
    <row r="445" spans="14:35" ht="15.75" customHeight="1" x14ac:dyDescent="0.45">
      <c r="N445" s="1"/>
      <c r="AB445" s="1"/>
      <c r="AI445" s="1"/>
    </row>
    <row r="446" spans="14:35" ht="15.75" customHeight="1" x14ac:dyDescent="0.45">
      <c r="N446" s="1"/>
      <c r="AB446" s="1"/>
      <c r="AI446" s="1"/>
    </row>
    <row r="447" spans="14:35" ht="15.75" customHeight="1" x14ac:dyDescent="0.45">
      <c r="N447" s="1"/>
      <c r="AB447" s="1"/>
      <c r="AI447" s="1"/>
    </row>
    <row r="448" spans="14:35" ht="15.75" customHeight="1" x14ac:dyDescent="0.45">
      <c r="N448" s="1"/>
      <c r="AB448" s="1"/>
      <c r="AI448" s="1"/>
    </row>
    <row r="449" spans="14:35" ht="15.75" customHeight="1" x14ac:dyDescent="0.45">
      <c r="N449" s="1"/>
      <c r="AB449" s="1"/>
      <c r="AI449" s="1"/>
    </row>
    <row r="450" spans="14:35" ht="15.75" customHeight="1" x14ac:dyDescent="0.45">
      <c r="N450" s="1"/>
      <c r="AB450" s="1"/>
      <c r="AI450" s="1"/>
    </row>
    <row r="451" spans="14:35" ht="15.75" customHeight="1" x14ac:dyDescent="0.45">
      <c r="N451" s="1"/>
      <c r="AB451" s="1"/>
      <c r="AI451" s="1"/>
    </row>
    <row r="452" spans="14:35" ht="15.75" customHeight="1" x14ac:dyDescent="0.45">
      <c r="N452" s="1"/>
      <c r="AB452" s="1"/>
      <c r="AI452" s="1"/>
    </row>
    <row r="453" spans="14:35" ht="15.75" customHeight="1" x14ac:dyDescent="0.45">
      <c r="N453" s="1"/>
      <c r="AB453" s="1"/>
      <c r="AI453" s="1"/>
    </row>
    <row r="454" spans="14:35" ht="15.75" customHeight="1" x14ac:dyDescent="0.45">
      <c r="N454" s="1"/>
      <c r="AB454" s="1"/>
      <c r="AI454" s="1"/>
    </row>
    <row r="455" spans="14:35" ht="15.75" customHeight="1" x14ac:dyDescent="0.45">
      <c r="N455" s="1"/>
      <c r="AB455" s="1"/>
      <c r="AI455" s="1"/>
    </row>
    <row r="456" spans="14:35" ht="15.75" customHeight="1" x14ac:dyDescent="0.45">
      <c r="N456" s="1"/>
      <c r="AB456" s="1"/>
      <c r="AI456" s="1"/>
    </row>
    <row r="457" spans="14:35" ht="15.75" customHeight="1" x14ac:dyDescent="0.45">
      <c r="N457" s="1"/>
      <c r="AB457" s="1"/>
      <c r="AI457" s="1"/>
    </row>
    <row r="458" spans="14:35" ht="15.75" customHeight="1" x14ac:dyDescent="0.45">
      <c r="N458" s="1"/>
      <c r="AB458" s="1"/>
      <c r="AI458" s="1"/>
    </row>
    <row r="459" spans="14:35" ht="15.75" customHeight="1" x14ac:dyDescent="0.45">
      <c r="N459" s="1"/>
      <c r="AB459" s="1"/>
      <c r="AI459" s="1"/>
    </row>
    <row r="460" spans="14:35" ht="15.75" customHeight="1" x14ac:dyDescent="0.45">
      <c r="N460" s="1"/>
      <c r="AB460" s="1"/>
      <c r="AI460" s="1"/>
    </row>
    <row r="461" spans="14:35" ht="15.75" customHeight="1" x14ac:dyDescent="0.45">
      <c r="N461" s="1"/>
      <c r="AB461" s="1"/>
      <c r="AI461" s="1"/>
    </row>
    <row r="462" spans="14:35" ht="15.75" customHeight="1" x14ac:dyDescent="0.45">
      <c r="N462" s="1"/>
      <c r="AB462" s="1"/>
      <c r="AI462" s="1"/>
    </row>
    <row r="463" spans="14:35" ht="15.75" customHeight="1" x14ac:dyDescent="0.45">
      <c r="N463" s="1"/>
      <c r="AB463" s="1"/>
      <c r="AI463" s="1"/>
    </row>
    <row r="464" spans="14:35" ht="15.75" customHeight="1" x14ac:dyDescent="0.45">
      <c r="N464" s="1"/>
      <c r="AB464" s="1"/>
      <c r="AI464" s="1"/>
    </row>
    <row r="465" spans="14:35" ht="15.75" customHeight="1" x14ac:dyDescent="0.45">
      <c r="N465" s="1"/>
      <c r="AB465" s="1"/>
      <c r="AI465" s="1"/>
    </row>
    <row r="466" spans="14:35" ht="15.75" customHeight="1" x14ac:dyDescent="0.45">
      <c r="N466" s="1"/>
      <c r="AB466" s="1"/>
      <c r="AI466" s="1"/>
    </row>
    <row r="467" spans="14:35" ht="15.75" customHeight="1" x14ac:dyDescent="0.45">
      <c r="N467" s="1"/>
      <c r="AB467" s="1"/>
      <c r="AI467" s="1"/>
    </row>
    <row r="468" spans="14:35" ht="15.75" customHeight="1" x14ac:dyDescent="0.45">
      <c r="N468" s="1"/>
      <c r="AB468" s="1"/>
      <c r="AI468" s="1"/>
    </row>
    <row r="469" spans="14:35" ht="15.75" customHeight="1" x14ac:dyDescent="0.45">
      <c r="N469" s="1"/>
      <c r="AB469" s="1"/>
      <c r="AI469" s="1"/>
    </row>
    <row r="470" spans="14:35" ht="15.75" customHeight="1" x14ac:dyDescent="0.45">
      <c r="N470" s="1"/>
      <c r="AB470" s="1"/>
      <c r="AI470" s="1"/>
    </row>
    <row r="471" spans="14:35" ht="15.75" customHeight="1" x14ac:dyDescent="0.45">
      <c r="N471" s="1"/>
      <c r="AB471" s="1"/>
      <c r="AI471" s="1"/>
    </row>
    <row r="472" spans="14:35" ht="15.75" customHeight="1" x14ac:dyDescent="0.45">
      <c r="N472" s="1"/>
      <c r="AB472" s="1"/>
      <c r="AI472" s="1"/>
    </row>
    <row r="473" spans="14:35" ht="15.75" customHeight="1" x14ac:dyDescent="0.45">
      <c r="N473" s="1"/>
      <c r="AB473" s="1"/>
      <c r="AI473" s="1"/>
    </row>
    <row r="474" spans="14:35" ht="15.75" customHeight="1" x14ac:dyDescent="0.45">
      <c r="N474" s="1"/>
      <c r="AB474" s="1"/>
      <c r="AI474" s="1"/>
    </row>
    <row r="475" spans="14:35" ht="15.75" customHeight="1" x14ac:dyDescent="0.45">
      <c r="N475" s="1"/>
      <c r="AB475" s="1"/>
      <c r="AI475" s="1"/>
    </row>
    <row r="476" spans="14:35" ht="15.75" customHeight="1" x14ac:dyDescent="0.45">
      <c r="N476" s="1"/>
      <c r="AB476" s="1"/>
      <c r="AI476" s="1"/>
    </row>
    <row r="477" spans="14:35" ht="15.75" customHeight="1" x14ac:dyDescent="0.45">
      <c r="N477" s="1"/>
      <c r="AB477" s="1"/>
      <c r="AI477" s="1"/>
    </row>
    <row r="478" spans="14:35" ht="15.75" customHeight="1" x14ac:dyDescent="0.45">
      <c r="N478" s="1"/>
      <c r="AB478" s="1"/>
      <c r="AI478" s="1"/>
    </row>
    <row r="479" spans="14:35" ht="15.75" customHeight="1" x14ac:dyDescent="0.45">
      <c r="N479" s="1"/>
      <c r="AB479" s="1"/>
      <c r="AI479" s="1"/>
    </row>
    <row r="480" spans="14:35" ht="15.75" customHeight="1" x14ac:dyDescent="0.45">
      <c r="N480" s="1"/>
      <c r="AB480" s="1"/>
      <c r="AI480" s="1"/>
    </row>
    <row r="481" spans="14:35" ht="15.75" customHeight="1" x14ac:dyDescent="0.45">
      <c r="N481" s="1"/>
      <c r="AB481" s="1"/>
      <c r="AI481" s="1"/>
    </row>
    <row r="482" spans="14:35" ht="15.75" customHeight="1" x14ac:dyDescent="0.45">
      <c r="N482" s="1"/>
      <c r="AB482" s="1"/>
      <c r="AI482" s="1"/>
    </row>
    <row r="483" spans="14:35" ht="15.75" customHeight="1" x14ac:dyDescent="0.45">
      <c r="N483" s="1"/>
      <c r="AB483" s="1"/>
      <c r="AI483" s="1"/>
    </row>
    <row r="484" spans="14:35" ht="15.75" customHeight="1" x14ac:dyDescent="0.45">
      <c r="N484" s="1"/>
      <c r="AB484" s="1"/>
      <c r="AI484" s="1"/>
    </row>
    <row r="485" spans="14:35" ht="15.75" customHeight="1" x14ac:dyDescent="0.45">
      <c r="N485" s="1"/>
      <c r="AB485" s="1"/>
      <c r="AI485" s="1"/>
    </row>
    <row r="486" spans="14:35" ht="15.75" customHeight="1" x14ac:dyDescent="0.45">
      <c r="N486" s="1"/>
      <c r="AB486" s="1"/>
      <c r="AI486" s="1"/>
    </row>
    <row r="487" spans="14:35" ht="15.75" customHeight="1" x14ac:dyDescent="0.45">
      <c r="N487" s="1"/>
      <c r="AB487" s="1"/>
      <c r="AI487" s="1"/>
    </row>
    <row r="488" spans="14:35" ht="15.75" customHeight="1" x14ac:dyDescent="0.45">
      <c r="N488" s="1"/>
      <c r="AB488" s="1"/>
      <c r="AI488" s="1"/>
    </row>
    <row r="489" spans="14:35" ht="15.75" customHeight="1" x14ac:dyDescent="0.45">
      <c r="N489" s="1"/>
      <c r="AB489" s="1"/>
      <c r="AI489" s="1"/>
    </row>
    <row r="490" spans="14:35" ht="15.75" customHeight="1" x14ac:dyDescent="0.45">
      <c r="N490" s="1"/>
      <c r="AB490" s="1"/>
      <c r="AI490" s="1"/>
    </row>
    <row r="491" spans="14:35" ht="15.75" customHeight="1" x14ac:dyDescent="0.45">
      <c r="N491" s="1"/>
      <c r="AB491" s="1"/>
      <c r="AI491" s="1"/>
    </row>
    <row r="492" spans="14:35" ht="15.75" customHeight="1" x14ac:dyDescent="0.45">
      <c r="N492" s="1"/>
      <c r="AB492" s="1"/>
      <c r="AI492" s="1"/>
    </row>
    <row r="493" spans="14:35" ht="15.75" customHeight="1" x14ac:dyDescent="0.45">
      <c r="N493" s="1"/>
      <c r="AB493" s="1"/>
      <c r="AI493" s="1"/>
    </row>
    <row r="494" spans="14:35" ht="15.75" customHeight="1" x14ac:dyDescent="0.45">
      <c r="N494" s="1"/>
      <c r="AB494" s="1"/>
      <c r="AI494" s="1"/>
    </row>
    <row r="495" spans="14:35" ht="15.75" customHeight="1" x14ac:dyDescent="0.45">
      <c r="N495" s="1"/>
      <c r="AB495" s="1"/>
      <c r="AI495" s="1"/>
    </row>
    <row r="496" spans="14:35" ht="15.75" customHeight="1" x14ac:dyDescent="0.45">
      <c r="N496" s="1"/>
      <c r="AB496" s="1"/>
      <c r="AI496" s="1"/>
    </row>
    <row r="497" spans="14:35" ht="15.75" customHeight="1" x14ac:dyDescent="0.45">
      <c r="N497" s="1"/>
      <c r="AB497" s="1"/>
      <c r="AI497" s="1"/>
    </row>
    <row r="498" spans="14:35" ht="15.75" customHeight="1" x14ac:dyDescent="0.45">
      <c r="N498" s="1"/>
      <c r="AB498" s="1"/>
      <c r="AI498" s="1"/>
    </row>
    <row r="499" spans="14:35" ht="15.75" customHeight="1" x14ac:dyDescent="0.45">
      <c r="N499" s="1"/>
      <c r="AB499" s="1"/>
      <c r="AI499" s="1"/>
    </row>
    <row r="500" spans="14:35" ht="15.75" customHeight="1" x14ac:dyDescent="0.45">
      <c r="N500" s="1"/>
      <c r="AB500" s="1"/>
      <c r="AI500" s="1"/>
    </row>
    <row r="501" spans="14:35" ht="15.75" customHeight="1" x14ac:dyDescent="0.45">
      <c r="N501" s="1"/>
      <c r="AB501" s="1"/>
      <c r="AI501" s="1"/>
    </row>
    <row r="502" spans="14:35" ht="15.75" customHeight="1" x14ac:dyDescent="0.45">
      <c r="N502" s="1"/>
      <c r="AB502" s="1"/>
      <c r="AI502" s="1"/>
    </row>
    <row r="503" spans="14:35" ht="15.75" customHeight="1" x14ac:dyDescent="0.45">
      <c r="N503" s="1"/>
      <c r="AB503" s="1"/>
      <c r="AI503" s="1"/>
    </row>
    <row r="504" spans="14:35" ht="15.75" customHeight="1" x14ac:dyDescent="0.45">
      <c r="N504" s="1"/>
      <c r="AB504" s="1"/>
      <c r="AI504" s="1"/>
    </row>
    <row r="505" spans="14:35" ht="15.75" customHeight="1" x14ac:dyDescent="0.45">
      <c r="N505" s="1"/>
      <c r="AB505" s="1"/>
      <c r="AI505" s="1"/>
    </row>
    <row r="506" spans="14:35" ht="15.75" customHeight="1" x14ac:dyDescent="0.45">
      <c r="N506" s="1"/>
      <c r="AB506" s="1"/>
      <c r="AI506" s="1"/>
    </row>
    <row r="507" spans="14:35" ht="15.75" customHeight="1" x14ac:dyDescent="0.45">
      <c r="N507" s="1"/>
      <c r="AB507" s="1"/>
      <c r="AI507" s="1"/>
    </row>
    <row r="508" spans="14:35" ht="15.75" customHeight="1" x14ac:dyDescent="0.45">
      <c r="N508" s="1"/>
      <c r="AB508" s="1"/>
      <c r="AI508" s="1"/>
    </row>
    <row r="509" spans="14:35" ht="15.75" customHeight="1" x14ac:dyDescent="0.45">
      <c r="N509" s="1"/>
      <c r="AB509" s="1"/>
      <c r="AI509" s="1"/>
    </row>
    <row r="510" spans="14:35" ht="15.75" customHeight="1" x14ac:dyDescent="0.45">
      <c r="N510" s="1"/>
      <c r="AB510" s="1"/>
      <c r="AI510" s="1"/>
    </row>
    <row r="511" spans="14:35" ht="15.75" customHeight="1" x14ac:dyDescent="0.45">
      <c r="N511" s="1"/>
      <c r="AB511" s="1"/>
      <c r="AI511" s="1"/>
    </row>
    <row r="512" spans="14:35" ht="15.75" customHeight="1" x14ac:dyDescent="0.45">
      <c r="N512" s="1"/>
      <c r="AB512" s="1"/>
      <c r="AI512" s="1"/>
    </row>
    <row r="513" spans="14:35" ht="15.75" customHeight="1" x14ac:dyDescent="0.45">
      <c r="N513" s="1"/>
      <c r="AB513" s="1"/>
      <c r="AI513" s="1"/>
    </row>
    <row r="514" spans="14:35" ht="15.75" customHeight="1" x14ac:dyDescent="0.45">
      <c r="N514" s="1"/>
      <c r="AB514" s="1"/>
      <c r="AI514" s="1"/>
    </row>
    <row r="515" spans="14:35" ht="15.75" customHeight="1" x14ac:dyDescent="0.45">
      <c r="N515" s="1"/>
      <c r="AB515" s="1"/>
      <c r="AI515" s="1"/>
    </row>
    <row r="516" spans="14:35" ht="15.75" customHeight="1" x14ac:dyDescent="0.45">
      <c r="N516" s="1"/>
      <c r="AB516" s="1"/>
      <c r="AI516" s="1"/>
    </row>
    <row r="517" spans="14:35" ht="15.75" customHeight="1" x14ac:dyDescent="0.45">
      <c r="N517" s="1"/>
      <c r="AB517" s="1"/>
      <c r="AI517" s="1"/>
    </row>
    <row r="518" spans="14:35" ht="15.75" customHeight="1" x14ac:dyDescent="0.45">
      <c r="N518" s="1"/>
      <c r="AB518" s="1"/>
      <c r="AI518" s="1"/>
    </row>
    <row r="519" spans="14:35" ht="15.75" customHeight="1" x14ac:dyDescent="0.45">
      <c r="N519" s="1"/>
      <c r="AB519" s="1"/>
      <c r="AI519" s="1"/>
    </row>
    <row r="520" spans="14:35" ht="15.75" customHeight="1" x14ac:dyDescent="0.45">
      <c r="N520" s="1"/>
      <c r="AB520" s="1"/>
      <c r="AI520" s="1"/>
    </row>
    <row r="521" spans="14:35" ht="15.75" customHeight="1" x14ac:dyDescent="0.45">
      <c r="N521" s="1"/>
      <c r="AB521" s="1"/>
      <c r="AI521" s="1"/>
    </row>
    <row r="522" spans="14:35" ht="15.75" customHeight="1" x14ac:dyDescent="0.45">
      <c r="N522" s="1"/>
      <c r="AB522" s="1"/>
      <c r="AI522" s="1"/>
    </row>
    <row r="523" spans="14:35" ht="15.75" customHeight="1" x14ac:dyDescent="0.45">
      <c r="N523" s="1"/>
      <c r="AB523" s="1"/>
      <c r="AI523" s="1"/>
    </row>
    <row r="524" spans="14:35" ht="15.75" customHeight="1" x14ac:dyDescent="0.45">
      <c r="N524" s="1"/>
      <c r="AB524" s="1"/>
      <c r="AI524" s="1"/>
    </row>
    <row r="525" spans="14:35" ht="15.75" customHeight="1" x14ac:dyDescent="0.45">
      <c r="N525" s="1"/>
      <c r="AB525" s="1"/>
      <c r="AI525" s="1"/>
    </row>
    <row r="526" spans="14:35" ht="15.75" customHeight="1" x14ac:dyDescent="0.45">
      <c r="N526" s="1"/>
      <c r="AB526" s="1"/>
      <c r="AI526" s="1"/>
    </row>
    <row r="527" spans="14:35" ht="15.75" customHeight="1" x14ac:dyDescent="0.45">
      <c r="N527" s="1"/>
      <c r="AB527" s="1"/>
      <c r="AI527" s="1"/>
    </row>
    <row r="528" spans="14:35" ht="15.75" customHeight="1" x14ac:dyDescent="0.45">
      <c r="N528" s="1"/>
      <c r="AB528" s="1"/>
      <c r="AI528" s="1"/>
    </row>
    <row r="529" spans="14:35" ht="15.75" customHeight="1" x14ac:dyDescent="0.45">
      <c r="N529" s="1"/>
      <c r="AB529" s="1"/>
      <c r="AI529" s="1"/>
    </row>
    <row r="530" spans="14:35" ht="15.75" customHeight="1" x14ac:dyDescent="0.45">
      <c r="N530" s="1"/>
      <c r="AB530" s="1"/>
      <c r="AI530" s="1"/>
    </row>
    <row r="531" spans="14:35" ht="15.75" customHeight="1" x14ac:dyDescent="0.45">
      <c r="N531" s="1"/>
      <c r="AB531" s="1"/>
      <c r="AI531" s="1"/>
    </row>
    <row r="532" spans="14:35" ht="15.75" customHeight="1" x14ac:dyDescent="0.45">
      <c r="N532" s="1"/>
      <c r="AB532" s="1"/>
      <c r="AI532" s="1"/>
    </row>
    <row r="533" spans="14:35" ht="15.75" customHeight="1" x14ac:dyDescent="0.45">
      <c r="N533" s="1"/>
      <c r="AB533" s="1"/>
      <c r="AI533" s="1"/>
    </row>
    <row r="534" spans="14:35" ht="15.75" customHeight="1" x14ac:dyDescent="0.45">
      <c r="N534" s="1"/>
      <c r="AB534" s="1"/>
      <c r="AI534" s="1"/>
    </row>
    <row r="535" spans="14:35" ht="15.75" customHeight="1" x14ac:dyDescent="0.45">
      <c r="N535" s="1"/>
      <c r="AB535" s="1"/>
      <c r="AI535" s="1"/>
    </row>
    <row r="536" spans="14:35" ht="15.75" customHeight="1" x14ac:dyDescent="0.45">
      <c r="N536" s="1"/>
      <c r="AB536" s="1"/>
      <c r="AI536" s="1"/>
    </row>
    <row r="537" spans="14:35" ht="15.75" customHeight="1" x14ac:dyDescent="0.45">
      <c r="N537" s="1"/>
      <c r="AB537" s="1"/>
      <c r="AI537" s="1"/>
    </row>
    <row r="538" spans="14:35" ht="15.75" customHeight="1" x14ac:dyDescent="0.45">
      <c r="N538" s="1"/>
      <c r="AB538" s="1"/>
      <c r="AI538" s="1"/>
    </row>
    <row r="539" spans="14:35" ht="15.75" customHeight="1" x14ac:dyDescent="0.45">
      <c r="N539" s="1"/>
      <c r="AB539" s="1"/>
      <c r="AI539" s="1"/>
    </row>
    <row r="540" spans="14:35" ht="15.75" customHeight="1" x14ac:dyDescent="0.45">
      <c r="N540" s="1"/>
      <c r="AB540" s="1"/>
      <c r="AI540" s="1"/>
    </row>
    <row r="541" spans="14:35" ht="15.75" customHeight="1" x14ac:dyDescent="0.45">
      <c r="N541" s="1"/>
      <c r="AB541" s="1"/>
      <c r="AI541" s="1"/>
    </row>
    <row r="542" spans="14:35" ht="15.75" customHeight="1" x14ac:dyDescent="0.45">
      <c r="N542" s="1"/>
      <c r="AB542" s="1"/>
      <c r="AI542" s="1"/>
    </row>
    <row r="543" spans="14:35" ht="15.75" customHeight="1" x14ac:dyDescent="0.45">
      <c r="N543" s="1"/>
      <c r="AB543" s="1"/>
      <c r="AI543" s="1"/>
    </row>
    <row r="544" spans="14:35" ht="15.75" customHeight="1" x14ac:dyDescent="0.45">
      <c r="N544" s="1"/>
      <c r="AB544" s="1"/>
      <c r="AI544" s="1"/>
    </row>
    <row r="545" spans="14:35" ht="15.75" customHeight="1" x14ac:dyDescent="0.45">
      <c r="N545" s="1"/>
      <c r="AB545" s="1"/>
      <c r="AI545" s="1"/>
    </row>
    <row r="546" spans="14:35" ht="15.75" customHeight="1" x14ac:dyDescent="0.45">
      <c r="N546" s="1"/>
      <c r="AB546" s="1"/>
      <c r="AI546" s="1"/>
    </row>
    <row r="547" spans="14:35" ht="15.75" customHeight="1" x14ac:dyDescent="0.45">
      <c r="N547" s="1"/>
      <c r="AB547" s="1"/>
      <c r="AI547" s="1"/>
    </row>
    <row r="548" spans="14:35" ht="15.75" customHeight="1" x14ac:dyDescent="0.45">
      <c r="N548" s="1"/>
      <c r="AB548" s="1"/>
      <c r="AI548" s="1"/>
    </row>
    <row r="549" spans="14:35" ht="15.75" customHeight="1" x14ac:dyDescent="0.45">
      <c r="N549" s="1"/>
      <c r="AB549" s="1"/>
      <c r="AI549" s="1"/>
    </row>
    <row r="550" spans="14:35" ht="15.75" customHeight="1" x14ac:dyDescent="0.45">
      <c r="N550" s="1"/>
      <c r="AB550" s="1"/>
      <c r="AI550" s="1"/>
    </row>
    <row r="551" spans="14:35" ht="15.75" customHeight="1" x14ac:dyDescent="0.45">
      <c r="N551" s="1"/>
      <c r="AB551" s="1"/>
      <c r="AI551" s="1"/>
    </row>
    <row r="552" spans="14:35" ht="15.75" customHeight="1" x14ac:dyDescent="0.45">
      <c r="N552" s="1"/>
      <c r="AB552" s="1"/>
      <c r="AI552" s="1"/>
    </row>
    <row r="553" spans="14:35" ht="15.75" customHeight="1" x14ac:dyDescent="0.45">
      <c r="N553" s="1"/>
      <c r="AB553" s="1"/>
      <c r="AI553" s="1"/>
    </row>
    <row r="554" spans="14:35" ht="15.75" customHeight="1" x14ac:dyDescent="0.45">
      <c r="N554" s="1"/>
      <c r="AB554" s="1"/>
      <c r="AI554" s="1"/>
    </row>
    <row r="555" spans="14:35" ht="15.75" customHeight="1" x14ac:dyDescent="0.45">
      <c r="N555" s="1"/>
      <c r="AB555" s="1"/>
      <c r="AI555" s="1"/>
    </row>
    <row r="556" spans="14:35" ht="15.75" customHeight="1" x14ac:dyDescent="0.45">
      <c r="N556" s="1"/>
      <c r="AB556" s="1"/>
      <c r="AI556" s="1"/>
    </row>
    <row r="557" spans="14:35" ht="15.75" customHeight="1" x14ac:dyDescent="0.45">
      <c r="N557" s="1"/>
      <c r="AB557" s="1"/>
      <c r="AI557" s="1"/>
    </row>
    <row r="558" spans="14:35" ht="15.75" customHeight="1" x14ac:dyDescent="0.45">
      <c r="N558" s="1"/>
      <c r="AB558" s="1"/>
      <c r="AI558" s="1"/>
    </row>
    <row r="559" spans="14:35" ht="15.75" customHeight="1" x14ac:dyDescent="0.45">
      <c r="N559" s="1"/>
      <c r="AB559" s="1"/>
      <c r="AI559" s="1"/>
    </row>
    <row r="560" spans="14:35" ht="15.75" customHeight="1" x14ac:dyDescent="0.45">
      <c r="N560" s="1"/>
      <c r="AB560" s="1"/>
      <c r="AI560" s="1"/>
    </row>
    <row r="561" spans="14:35" ht="15.75" customHeight="1" x14ac:dyDescent="0.45">
      <c r="N561" s="1"/>
      <c r="AB561" s="1"/>
      <c r="AI561" s="1"/>
    </row>
    <row r="562" spans="14:35" ht="15.75" customHeight="1" x14ac:dyDescent="0.45">
      <c r="N562" s="1"/>
      <c r="AB562" s="1"/>
      <c r="AI562" s="1"/>
    </row>
    <row r="563" spans="14:35" ht="15.75" customHeight="1" x14ac:dyDescent="0.45">
      <c r="N563" s="1"/>
      <c r="AB563" s="1"/>
      <c r="AI563" s="1"/>
    </row>
    <row r="564" spans="14:35" ht="15.75" customHeight="1" x14ac:dyDescent="0.45">
      <c r="N564" s="1"/>
      <c r="AB564" s="1"/>
      <c r="AI564" s="1"/>
    </row>
    <row r="565" spans="14:35" ht="15.75" customHeight="1" x14ac:dyDescent="0.45">
      <c r="N565" s="1"/>
      <c r="AB565" s="1"/>
      <c r="AI565" s="1"/>
    </row>
    <row r="566" spans="14:35" ht="15.75" customHeight="1" x14ac:dyDescent="0.45">
      <c r="N566" s="1"/>
      <c r="AB566" s="1"/>
      <c r="AI566" s="1"/>
    </row>
    <row r="567" spans="14:35" ht="15.75" customHeight="1" x14ac:dyDescent="0.45">
      <c r="N567" s="1"/>
      <c r="AB567" s="1"/>
      <c r="AI567" s="1"/>
    </row>
    <row r="568" spans="14:35" ht="15.75" customHeight="1" x14ac:dyDescent="0.45">
      <c r="N568" s="1"/>
      <c r="AB568" s="1"/>
      <c r="AI568" s="1"/>
    </row>
    <row r="569" spans="14:35" ht="15.75" customHeight="1" x14ac:dyDescent="0.45">
      <c r="N569" s="1"/>
      <c r="AB569" s="1"/>
      <c r="AI569" s="1"/>
    </row>
    <row r="570" spans="14:35" ht="15.75" customHeight="1" x14ac:dyDescent="0.45">
      <c r="N570" s="1"/>
      <c r="AB570" s="1"/>
      <c r="AI570" s="1"/>
    </row>
    <row r="571" spans="14:35" ht="15.75" customHeight="1" x14ac:dyDescent="0.45">
      <c r="N571" s="1"/>
      <c r="AB571" s="1"/>
      <c r="AI571" s="1"/>
    </row>
    <row r="572" spans="14:35" ht="15.75" customHeight="1" x14ac:dyDescent="0.45">
      <c r="N572" s="1"/>
      <c r="AB572" s="1"/>
      <c r="AI572" s="1"/>
    </row>
    <row r="573" spans="14:35" ht="15.75" customHeight="1" x14ac:dyDescent="0.45">
      <c r="N573" s="1"/>
      <c r="AB573" s="1"/>
      <c r="AI573" s="1"/>
    </row>
    <row r="574" spans="14:35" ht="15.75" customHeight="1" x14ac:dyDescent="0.45">
      <c r="N574" s="1"/>
      <c r="AB574" s="1"/>
      <c r="AI574" s="1"/>
    </row>
    <row r="575" spans="14:35" ht="15.75" customHeight="1" x14ac:dyDescent="0.45">
      <c r="N575" s="1"/>
      <c r="AB575" s="1"/>
      <c r="AI575" s="1"/>
    </row>
    <row r="576" spans="14:35" ht="15.75" customHeight="1" x14ac:dyDescent="0.45">
      <c r="N576" s="1"/>
      <c r="AB576" s="1"/>
      <c r="AI576" s="1"/>
    </row>
    <row r="577" spans="14:35" ht="15.75" customHeight="1" x14ac:dyDescent="0.45">
      <c r="N577" s="1"/>
      <c r="AB577" s="1"/>
      <c r="AI577" s="1"/>
    </row>
    <row r="578" spans="14:35" ht="15.75" customHeight="1" x14ac:dyDescent="0.45">
      <c r="N578" s="1"/>
      <c r="AB578" s="1"/>
      <c r="AI578" s="1"/>
    </row>
    <row r="579" spans="14:35" ht="15.75" customHeight="1" x14ac:dyDescent="0.45">
      <c r="N579" s="1"/>
      <c r="AB579" s="1"/>
      <c r="AI579" s="1"/>
    </row>
    <row r="580" spans="14:35" ht="15.75" customHeight="1" x14ac:dyDescent="0.45">
      <c r="N580" s="1"/>
      <c r="AB580" s="1"/>
      <c r="AI580" s="1"/>
    </row>
    <row r="581" spans="14:35" ht="15.75" customHeight="1" x14ac:dyDescent="0.45">
      <c r="N581" s="1"/>
      <c r="AB581" s="1"/>
      <c r="AI581" s="1"/>
    </row>
    <row r="582" spans="14:35" ht="15.75" customHeight="1" x14ac:dyDescent="0.45">
      <c r="N582" s="1"/>
      <c r="AB582" s="1"/>
      <c r="AI582" s="1"/>
    </row>
    <row r="583" spans="14:35" ht="15.75" customHeight="1" x14ac:dyDescent="0.45">
      <c r="N583" s="1"/>
      <c r="AB583" s="1"/>
      <c r="AI583" s="1"/>
    </row>
    <row r="584" spans="14:35" ht="15.75" customHeight="1" x14ac:dyDescent="0.45">
      <c r="N584" s="1"/>
      <c r="AB584" s="1"/>
      <c r="AI584" s="1"/>
    </row>
    <row r="585" spans="14:35" ht="15.75" customHeight="1" x14ac:dyDescent="0.45">
      <c r="N585" s="1"/>
      <c r="AB585" s="1"/>
      <c r="AI585" s="1"/>
    </row>
    <row r="586" spans="14:35" ht="15.75" customHeight="1" x14ac:dyDescent="0.45">
      <c r="N586" s="1"/>
      <c r="AB586" s="1"/>
      <c r="AI586" s="1"/>
    </row>
    <row r="587" spans="14:35" ht="15.75" customHeight="1" x14ac:dyDescent="0.45">
      <c r="N587" s="1"/>
      <c r="AB587" s="1"/>
      <c r="AI587" s="1"/>
    </row>
    <row r="588" spans="14:35" ht="15.75" customHeight="1" x14ac:dyDescent="0.45">
      <c r="N588" s="1"/>
      <c r="AB588" s="1"/>
      <c r="AI588" s="1"/>
    </row>
    <row r="589" spans="14:35" ht="15.75" customHeight="1" x14ac:dyDescent="0.45">
      <c r="N589" s="1"/>
      <c r="AB589" s="1"/>
      <c r="AI589" s="1"/>
    </row>
    <row r="590" spans="14:35" ht="15.75" customHeight="1" x14ac:dyDescent="0.45">
      <c r="N590" s="1"/>
      <c r="AB590" s="1"/>
      <c r="AI590" s="1"/>
    </row>
    <row r="591" spans="14:35" ht="15.75" customHeight="1" x14ac:dyDescent="0.45">
      <c r="N591" s="1"/>
      <c r="AB591" s="1"/>
      <c r="AI591" s="1"/>
    </row>
    <row r="592" spans="14:35" ht="15.75" customHeight="1" x14ac:dyDescent="0.45">
      <c r="N592" s="1"/>
      <c r="AB592" s="1"/>
      <c r="AI592" s="1"/>
    </row>
    <row r="593" spans="14:35" ht="15.75" customHeight="1" x14ac:dyDescent="0.45">
      <c r="N593" s="1"/>
      <c r="AB593" s="1"/>
      <c r="AI593" s="1"/>
    </row>
    <row r="594" spans="14:35" ht="15.75" customHeight="1" x14ac:dyDescent="0.45">
      <c r="N594" s="1"/>
      <c r="AB594" s="1"/>
      <c r="AI594" s="1"/>
    </row>
    <row r="595" spans="14:35" ht="15.75" customHeight="1" x14ac:dyDescent="0.45">
      <c r="N595" s="1"/>
      <c r="AB595" s="1"/>
      <c r="AI595" s="1"/>
    </row>
    <row r="596" spans="14:35" ht="15.75" customHeight="1" x14ac:dyDescent="0.45">
      <c r="N596" s="1"/>
      <c r="AB596" s="1"/>
      <c r="AI596" s="1"/>
    </row>
    <row r="597" spans="14:35" ht="15.75" customHeight="1" x14ac:dyDescent="0.45">
      <c r="N597" s="1"/>
      <c r="AB597" s="1"/>
      <c r="AI597" s="1"/>
    </row>
    <row r="598" spans="14:35" ht="15.75" customHeight="1" x14ac:dyDescent="0.45">
      <c r="N598" s="1"/>
      <c r="AB598" s="1"/>
      <c r="AI598" s="1"/>
    </row>
    <row r="599" spans="14:35" ht="15.75" customHeight="1" x14ac:dyDescent="0.45">
      <c r="N599" s="1"/>
      <c r="AB599" s="1"/>
      <c r="AI599" s="1"/>
    </row>
    <row r="600" spans="14:35" ht="15.75" customHeight="1" x14ac:dyDescent="0.45">
      <c r="N600" s="1"/>
      <c r="AB600" s="1"/>
      <c r="AI600" s="1"/>
    </row>
    <row r="601" spans="14:35" ht="15.75" customHeight="1" x14ac:dyDescent="0.45">
      <c r="N601" s="1"/>
      <c r="AB601" s="1"/>
      <c r="AI601" s="1"/>
    </row>
    <row r="602" spans="14:35" ht="15.75" customHeight="1" x14ac:dyDescent="0.45">
      <c r="N602" s="1"/>
      <c r="AB602" s="1"/>
      <c r="AI602" s="1"/>
    </row>
    <row r="603" spans="14:35" ht="15.75" customHeight="1" x14ac:dyDescent="0.45">
      <c r="N603" s="1"/>
      <c r="AB603" s="1"/>
      <c r="AI603" s="1"/>
    </row>
    <row r="604" spans="14:35" ht="15.75" customHeight="1" x14ac:dyDescent="0.45">
      <c r="N604" s="1"/>
      <c r="AB604" s="1"/>
      <c r="AI604" s="1"/>
    </row>
    <row r="605" spans="14:35" ht="15.75" customHeight="1" x14ac:dyDescent="0.45">
      <c r="N605" s="1"/>
      <c r="AB605" s="1"/>
      <c r="AI605" s="1"/>
    </row>
    <row r="606" spans="14:35" ht="15.75" customHeight="1" x14ac:dyDescent="0.45">
      <c r="N606" s="1"/>
      <c r="AB606" s="1"/>
      <c r="AI606" s="1"/>
    </row>
    <row r="607" spans="14:35" ht="15.75" customHeight="1" x14ac:dyDescent="0.45">
      <c r="N607" s="1"/>
      <c r="AB607" s="1"/>
      <c r="AI607" s="1"/>
    </row>
    <row r="608" spans="14:35" ht="15.75" customHeight="1" x14ac:dyDescent="0.45">
      <c r="N608" s="1"/>
      <c r="AB608" s="1"/>
      <c r="AI608" s="1"/>
    </row>
    <row r="609" spans="14:35" ht="15.75" customHeight="1" x14ac:dyDescent="0.45">
      <c r="N609" s="1"/>
      <c r="AB609" s="1"/>
      <c r="AI609" s="1"/>
    </row>
    <row r="610" spans="14:35" ht="15.75" customHeight="1" x14ac:dyDescent="0.45">
      <c r="N610" s="1"/>
      <c r="AB610" s="1"/>
      <c r="AI610" s="1"/>
    </row>
    <row r="611" spans="14:35" ht="15.75" customHeight="1" x14ac:dyDescent="0.45">
      <c r="N611" s="1"/>
      <c r="AB611" s="1"/>
      <c r="AI611" s="1"/>
    </row>
    <row r="612" spans="14:35" ht="15.75" customHeight="1" x14ac:dyDescent="0.45">
      <c r="N612" s="1"/>
      <c r="AB612" s="1"/>
      <c r="AI612" s="1"/>
    </row>
    <row r="613" spans="14:35" ht="15.75" customHeight="1" x14ac:dyDescent="0.45">
      <c r="N613" s="1"/>
      <c r="AB613" s="1"/>
      <c r="AI613" s="1"/>
    </row>
    <row r="614" spans="14:35" ht="15.75" customHeight="1" x14ac:dyDescent="0.45">
      <c r="N614" s="1"/>
      <c r="AB614" s="1"/>
      <c r="AI614" s="1"/>
    </row>
    <row r="615" spans="14:35" ht="15.75" customHeight="1" x14ac:dyDescent="0.45">
      <c r="N615" s="1"/>
      <c r="AB615" s="1"/>
      <c r="AI615" s="1"/>
    </row>
    <row r="616" spans="14:35" ht="15.75" customHeight="1" x14ac:dyDescent="0.45">
      <c r="N616" s="1"/>
      <c r="AB616" s="1"/>
      <c r="AI616" s="1"/>
    </row>
    <row r="617" spans="14:35" ht="15.75" customHeight="1" x14ac:dyDescent="0.45">
      <c r="N617" s="1"/>
      <c r="AB617" s="1"/>
      <c r="AI617" s="1"/>
    </row>
    <row r="618" spans="14:35" ht="15.75" customHeight="1" x14ac:dyDescent="0.45">
      <c r="N618" s="1"/>
      <c r="AB618" s="1"/>
      <c r="AI618" s="1"/>
    </row>
    <row r="619" spans="14:35" ht="15.75" customHeight="1" x14ac:dyDescent="0.45">
      <c r="N619" s="1"/>
      <c r="AB619" s="1"/>
      <c r="AI619" s="1"/>
    </row>
    <row r="620" spans="14:35" ht="15.75" customHeight="1" x14ac:dyDescent="0.45">
      <c r="N620" s="1"/>
      <c r="AB620" s="1"/>
      <c r="AI620" s="1"/>
    </row>
    <row r="621" spans="14:35" ht="15.75" customHeight="1" x14ac:dyDescent="0.45">
      <c r="N621" s="1"/>
      <c r="AB621" s="1"/>
      <c r="AI621" s="1"/>
    </row>
    <row r="622" spans="14:35" ht="15.75" customHeight="1" x14ac:dyDescent="0.45">
      <c r="N622" s="1"/>
      <c r="AB622" s="1"/>
      <c r="AI622" s="1"/>
    </row>
    <row r="623" spans="14:35" ht="15.75" customHeight="1" x14ac:dyDescent="0.45">
      <c r="N623" s="1"/>
      <c r="AB623" s="1"/>
      <c r="AI623" s="1"/>
    </row>
    <row r="624" spans="14:35" ht="15.75" customHeight="1" x14ac:dyDescent="0.45">
      <c r="N624" s="1"/>
      <c r="AB624" s="1"/>
      <c r="AI624" s="1"/>
    </row>
    <row r="625" spans="14:35" ht="15.75" customHeight="1" x14ac:dyDescent="0.45">
      <c r="N625" s="1"/>
      <c r="AB625" s="1"/>
      <c r="AI625" s="1"/>
    </row>
    <row r="626" spans="14:35" ht="15.75" customHeight="1" x14ac:dyDescent="0.45">
      <c r="N626" s="1"/>
      <c r="AB626" s="1"/>
      <c r="AI626" s="1"/>
    </row>
    <row r="627" spans="14:35" ht="15.75" customHeight="1" x14ac:dyDescent="0.45">
      <c r="N627" s="1"/>
      <c r="AB627" s="1"/>
      <c r="AI627" s="1"/>
    </row>
    <row r="628" spans="14:35" ht="15.75" customHeight="1" x14ac:dyDescent="0.45">
      <c r="N628" s="1"/>
      <c r="AB628" s="1"/>
      <c r="AI628" s="1"/>
    </row>
    <row r="629" spans="14:35" ht="15.75" customHeight="1" x14ac:dyDescent="0.45">
      <c r="N629" s="1"/>
      <c r="AB629" s="1"/>
      <c r="AI629" s="1"/>
    </row>
    <row r="630" spans="14:35" ht="15.75" customHeight="1" x14ac:dyDescent="0.45">
      <c r="N630" s="1"/>
      <c r="AB630" s="1"/>
      <c r="AI630" s="1"/>
    </row>
    <row r="631" spans="14:35" ht="15.75" customHeight="1" x14ac:dyDescent="0.45">
      <c r="N631" s="1"/>
      <c r="AB631" s="1"/>
      <c r="AI631" s="1"/>
    </row>
    <row r="632" spans="14:35" ht="15.75" customHeight="1" x14ac:dyDescent="0.45">
      <c r="N632" s="1"/>
      <c r="AB632" s="1"/>
      <c r="AI632" s="1"/>
    </row>
    <row r="633" spans="14:35" ht="15.75" customHeight="1" x14ac:dyDescent="0.45">
      <c r="N633" s="1"/>
      <c r="AB633" s="1"/>
      <c r="AI633" s="1"/>
    </row>
    <row r="634" spans="14:35" ht="15.75" customHeight="1" x14ac:dyDescent="0.45">
      <c r="N634" s="1"/>
      <c r="AB634" s="1"/>
      <c r="AI634" s="1"/>
    </row>
    <row r="635" spans="14:35" ht="15.75" customHeight="1" x14ac:dyDescent="0.45">
      <c r="N635" s="1"/>
      <c r="AB635" s="1"/>
      <c r="AI635" s="1"/>
    </row>
    <row r="636" spans="14:35" ht="15.75" customHeight="1" x14ac:dyDescent="0.45">
      <c r="N636" s="1"/>
      <c r="AB636" s="1"/>
      <c r="AI636" s="1"/>
    </row>
    <row r="637" spans="14:35" ht="15.75" customHeight="1" x14ac:dyDescent="0.45">
      <c r="N637" s="1"/>
      <c r="AB637" s="1"/>
      <c r="AI637" s="1"/>
    </row>
    <row r="638" spans="14:35" ht="15.75" customHeight="1" x14ac:dyDescent="0.45">
      <c r="N638" s="1"/>
      <c r="AB638" s="1"/>
      <c r="AI638" s="1"/>
    </row>
    <row r="639" spans="14:35" ht="15.75" customHeight="1" x14ac:dyDescent="0.45">
      <c r="N639" s="1"/>
      <c r="AB639" s="1"/>
      <c r="AI639" s="1"/>
    </row>
    <row r="640" spans="14:35" ht="15.75" customHeight="1" x14ac:dyDescent="0.45">
      <c r="N640" s="1"/>
      <c r="AB640" s="1"/>
      <c r="AI640" s="1"/>
    </row>
    <row r="641" spans="14:35" ht="15.75" customHeight="1" x14ac:dyDescent="0.45">
      <c r="N641" s="1"/>
      <c r="AB641" s="1"/>
      <c r="AI641" s="1"/>
    </row>
    <row r="642" spans="14:35" ht="15.75" customHeight="1" x14ac:dyDescent="0.45">
      <c r="N642" s="1"/>
      <c r="AB642" s="1"/>
      <c r="AI642" s="1"/>
    </row>
    <row r="643" spans="14:35" ht="15.75" customHeight="1" x14ac:dyDescent="0.45">
      <c r="N643" s="1"/>
      <c r="AB643" s="1"/>
      <c r="AI643" s="1"/>
    </row>
    <row r="644" spans="14:35" ht="15.75" customHeight="1" x14ac:dyDescent="0.45">
      <c r="N644" s="1"/>
      <c r="AB644" s="1"/>
      <c r="AI644" s="1"/>
    </row>
    <row r="645" spans="14:35" ht="15.75" customHeight="1" x14ac:dyDescent="0.45">
      <c r="N645" s="1"/>
      <c r="AB645" s="1"/>
      <c r="AI645" s="1"/>
    </row>
    <row r="646" spans="14:35" ht="15.75" customHeight="1" x14ac:dyDescent="0.45">
      <c r="N646" s="1"/>
      <c r="AB646" s="1"/>
      <c r="AI646" s="1"/>
    </row>
    <row r="647" spans="14:35" ht="15.75" customHeight="1" x14ac:dyDescent="0.45">
      <c r="N647" s="1"/>
      <c r="AB647" s="1"/>
      <c r="AI647" s="1"/>
    </row>
    <row r="648" spans="14:35" ht="15.75" customHeight="1" x14ac:dyDescent="0.45">
      <c r="N648" s="1"/>
      <c r="AB648" s="1"/>
      <c r="AI648" s="1"/>
    </row>
    <row r="649" spans="14:35" ht="15.75" customHeight="1" x14ac:dyDescent="0.45">
      <c r="N649" s="1"/>
      <c r="AB649" s="1"/>
      <c r="AI649" s="1"/>
    </row>
    <row r="650" spans="14:35" ht="15.75" customHeight="1" x14ac:dyDescent="0.45">
      <c r="N650" s="1"/>
      <c r="AB650" s="1"/>
      <c r="AI650" s="1"/>
    </row>
    <row r="651" spans="14:35" ht="15.75" customHeight="1" x14ac:dyDescent="0.45">
      <c r="N651" s="1"/>
      <c r="AB651" s="1"/>
      <c r="AI651" s="1"/>
    </row>
    <row r="652" spans="14:35" ht="15.75" customHeight="1" x14ac:dyDescent="0.45">
      <c r="N652" s="1"/>
      <c r="AB652" s="1"/>
      <c r="AI652" s="1"/>
    </row>
    <row r="653" spans="14:35" ht="15.75" customHeight="1" x14ac:dyDescent="0.45">
      <c r="N653" s="1"/>
      <c r="AB653" s="1"/>
      <c r="AI653" s="1"/>
    </row>
    <row r="654" spans="14:35" ht="15.75" customHeight="1" x14ac:dyDescent="0.45">
      <c r="N654" s="1"/>
      <c r="AB654" s="1"/>
      <c r="AI654" s="1"/>
    </row>
    <row r="655" spans="14:35" ht="15.75" customHeight="1" x14ac:dyDescent="0.45">
      <c r="N655" s="1"/>
      <c r="AB655" s="1"/>
      <c r="AI655" s="1"/>
    </row>
    <row r="656" spans="14:35" ht="15.75" customHeight="1" x14ac:dyDescent="0.45">
      <c r="N656" s="1"/>
      <c r="AB656" s="1"/>
      <c r="AI656" s="1"/>
    </row>
    <row r="657" spans="14:35" ht="15.75" customHeight="1" x14ac:dyDescent="0.45">
      <c r="N657" s="1"/>
      <c r="AB657" s="1"/>
      <c r="AI657" s="1"/>
    </row>
    <row r="658" spans="14:35" ht="15.75" customHeight="1" x14ac:dyDescent="0.45">
      <c r="N658" s="1"/>
      <c r="AB658" s="1"/>
      <c r="AI658" s="1"/>
    </row>
    <row r="659" spans="14:35" ht="15.75" customHeight="1" x14ac:dyDescent="0.45">
      <c r="N659" s="1"/>
      <c r="AB659" s="1"/>
      <c r="AI659" s="1"/>
    </row>
    <row r="660" spans="14:35" ht="15.75" customHeight="1" x14ac:dyDescent="0.45">
      <c r="N660" s="1"/>
      <c r="AB660" s="1"/>
      <c r="AI660" s="1"/>
    </row>
    <row r="661" spans="14:35" ht="15.75" customHeight="1" x14ac:dyDescent="0.45">
      <c r="N661" s="1"/>
      <c r="AB661" s="1"/>
      <c r="AI661" s="1"/>
    </row>
    <row r="662" spans="14:35" ht="15.75" customHeight="1" x14ac:dyDescent="0.45">
      <c r="N662" s="1"/>
      <c r="AB662" s="1"/>
      <c r="AI662" s="1"/>
    </row>
    <row r="663" spans="14:35" ht="15.75" customHeight="1" x14ac:dyDescent="0.45">
      <c r="N663" s="1"/>
      <c r="AB663" s="1"/>
      <c r="AI663" s="1"/>
    </row>
    <row r="664" spans="14:35" ht="15.75" customHeight="1" x14ac:dyDescent="0.45">
      <c r="N664" s="1"/>
      <c r="AB664" s="1"/>
      <c r="AI664" s="1"/>
    </row>
    <row r="665" spans="14:35" ht="15.75" customHeight="1" x14ac:dyDescent="0.45">
      <c r="N665" s="1"/>
      <c r="AB665" s="1"/>
      <c r="AI665" s="1"/>
    </row>
    <row r="666" spans="14:35" ht="15.75" customHeight="1" x14ac:dyDescent="0.45">
      <c r="N666" s="1"/>
      <c r="AB666" s="1"/>
      <c r="AI666" s="1"/>
    </row>
    <row r="667" spans="14:35" ht="15.75" customHeight="1" x14ac:dyDescent="0.45">
      <c r="N667" s="1"/>
      <c r="AB667" s="1"/>
      <c r="AI667" s="1"/>
    </row>
    <row r="668" spans="14:35" ht="15.75" customHeight="1" x14ac:dyDescent="0.45">
      <c r="N668" s="1"/>
      <c r="AB668" s="1"/>
      <c r="AI668" s="1"/>
    </row>
    <row r="669" spans="14:35" ht="15.75" customHeight="1" x14ac:dyDescent="0.45">
      <c r="N669" s="1"/>
      <c r="AB669" s="1"/>
      <c r="AI669" s="1"/>
    </row>
    <row r="670" spans="14:35" ht="15.75" customHeight="1" x14ac:dyDescent="0.45">
      <c r="N670" s="1"/>
      <c r="AB670" s="1"/>
      <c r="AI670" s="1"/>
    </row>
    <row r="671" spans="14:35" ht="15.75" customHeight="1" x14ac:dyDescent="0.45">
      <c r="N671" s="1"/>
      <c r="AB671" s="1"/>
      <c r="AI671" s="1"/>
    </row>
    <row r="672" spans="14:35" ht="15.75" customHeight="1" x14ac:dyDescent="0.45">
      <c r="N672" s="1"/>
      <c r="AB672" s="1"/>
      <c r="AI672" s="1"/>
    </row>
    <row r="673" spans="14:35" ht="15.75" customHeight="1" x14ac:dyDescent="0.45">
      <c r="N673" s="1"/>
      <c r="AB673" s="1"/>
      <c r="AI673" s="1"/>
    </row>
    <row r="674" spans="14:35" ht="15.75" customHeight="1" x14ac:dyDescent="0.45">
      <c r="N674" s="1"/>
      <c r="AB674" s="1"/>
      <c r="AI674" s="1"/>
    </row>
    <row r="675" spans="14:35" ht="15.75" customHeight="1" x14ac:dyDescent="0.45">
      <c r="N675" s="1"/>
      <c r="AB675" s="1"/>
      <c r="AI675" s="1"/>
    </row>
    <row r="676" spans="14:35" ht="15.75" customHeight="1" x14ac:dyDescent="0.45">
      <c r="N676" s="1"/>
      <c r="AB676" s="1"/>
      <c r="AI676" s="1"/>
    </row>
    <row r="677" spans="14:35" ht="15.75" customHeight="1" x14ac:dyDescent="0.45">
      <c r="N677" s="1"/>
      <c r="AB677" s="1"/>
      <c r="AI677" s="1"/>
    </row>
    <row r="678" spans="14:35" ht="15.75" customHeight="1" x14ac:dyDescent="0.45">
      <c r="N678" s="1"/>
      <c r="AB678" s="1"/>
      <c r="AI678" s="1"/>
    </row>
    <row r="679" spans="14:35" ht="15.75" customHeight="1" x14ac:dyDescent="0.45">
      <c r="N679" s="1"/>
      <c r="AB679" s="1"/>
      <c r="AI679" s="1"/>
    </row>
    <row r="680" spans="14:35" ht="15.75" customHeight="1" x14ac:dyDescent="0.45">
      <c r="N680" s="1"/>
      <c r="AB680" s="1"/>
      <c r="AI680" s="1"/>
    </row>
    <row r="681" spans="14:35" ht="15.75" customHeight="1" x14ac:dyDescent="0.45">
      <c r="N681" s="1"/>
      <c r="AB681" s="1"/>
      <c r="AI681" s="1"/>
    </row>
    <row r="682" spans="14:35" ht="15.75" customHeight="1" x14ac:dyDescent="0.45">
      <c r="N682" s="1"/>
      <c r="AB682" s="1"/>
      <c r="AI682" s="1"/>
    </row>
    <row r="683" spans="14:35" ht="15.75" customHeight="1" x14ac:dyDescent="0.45">
      <c r="N683" s="1"/>
      <c r="AB683" s="1"/>
      <c r="AI683" s="1"/>
    </row>
    <row r="684" spans="14:35" ht="15.75" customHeight="1" x14ac:dyDescent="0.45">
      <c r="N684" s="1"/>
      <c r="AB684" s="1"/>
      <c r="AI684" s="1"/>
    </row>
    <row r="685" spans="14:35" ht="15.75" customHeight="1" x14ac:dyDescent="0.45">
      <c r="N685" s="1"/>
      <c r="AB685" s="1"/>
      <c r="AI685" s="1"/>
    </row>
    <row r="686" spans="14:35" ht="15.75" customHeight="1" x14ac:dyDescent="0.45">
      <c r="N686" s="1"/>
      <c r="AB686" s="1"/>
      <c r="AI686" s="1"/>
    </row>
    <row r="687" spans="14:35" ht="15.75" customHeight="1" x14ac:dyDescent="0.45">
      <c r="N687" s="1"/>
      <c r="AB687" s="1"/>
      <c r="AI687" s="1"/>
    </row>
    <row r="688" spans="14:35" ht="15.75" customHeight="1" x14ac:dyDescent="0.45">
      <c r="N688" s="1"/>
      <c r="AB688" s="1"/>
      <c r="AI688" s="1"/>
    </row>
    <row r="689" spans="14:35" ht="15.75" customHeight="1" x14ac:dyDescent="0.45">
      <c r="N689" s="1"/>
      <c r="AB689" s="1"/>
      <c r="AI689" s="1"/>
    </row>
    <row r="690" spans="14:35" ht="15.75" customHeight="1" x14ac:dyDescent="0.45">
      <c r="N690" s="1"/>
      <c r="AB690" s="1"/>
      <c r="AI690" s="1"/>
    </row>
    <row r="691" spans="14:35" ht="15.75" customHeight="1" x14ac:dyDescent="0.45">
      <c r="N691" s="1"/>
      <c r="AB691" s="1"/>
      <c r="AI691" s="1"/>
    </row>
    <row r="692" spans="14:35" ht="15.75" customHeight="1" x14ac:dyDescent="0.45">
      <c r="N692" s="1"/>
      <c r="AB692" s="1"/>
      <c r="AI692" s="1"/>
    </row>
    <row r="693" spans="14:35" ht="15.75" customHeight="1" x14ac:dyDescent="0.45">
      <c r="N693" s="1"/>
      <c r="AB693" s="1"/>
      <c r="AI693" s="1"/>
    </row>
    <row r="694" spans="14:35" ht="15.75" customHeight="1" x14ac:dyDescent="0.45">
      <c r="N694" s="1"/>
      <c r="AB694" s="1"/>
      <c r="AI694" s="1"/>
    </row>
    <row r="695" spans="14:35" ht="15.75" customHeight="1" x14ac:dyDescent="0.45">
      <c r="N695" s="1"/>
      <c r="AB695" s="1"/>
      <c r="AI695" s="1"/>
    </row>
    <row r="696" spans="14:35" ht="15.75" customHeight="1" x14ac:dyDescent="0.45">
      <c r="N696" s="1"/>
      <c r="AB696" s="1"/>
      <c r="AI696" s="1"/>
    </row>
    <row r="697" spans="14:35" ht="15.75" customHeight="1" x14ac:dyDescent="0.45">
      <c r="N697" s="1"/>
      <c r="AB697" s="1"/>
      <c r="AI697" s="1"/>
    </row>
    <row r="698" spans="14:35" ht="15.75" customHeight="1" x14ac:dyDescent="0.45">
      <c r="N698" s="1"/>
      <c r="AB698" s="1"/>
      <c r="AI698" s="1"/>
    </row>
    <row r="699" spans="14:35" ht="15.75" customHeight="1" x14ac:dyDescent="0.45">
      <c r="N699" s="1"/>
      <c r="AB699" s="1"/>
      <c r="AI699" s="1"/>
    </row>
    <row r="700" spans="14:35" ht="15.75" customHeight="1" x14ac:dyDescent="0.45">
      <c r="N700" s="1"/>
      <c r="AB700" s="1"/>
      <c r="AI700" s="1"/>
    </row>
    <row r="701" spans="14:35" ht="15.75" customHeight="1" x14ac:dyDescent="0.45">
      <c r="N701" s="1"/>
      <c r="AB701" s="1"/>
      <c r="AI701" s="1"/>
    </row>
    <row r="702" spans="14:35" ht="15.75" customHeight="1" x14ac:dyDescent="0.45">
      <c r="N702" s="1"/>
      <c r="AB702" s="1"/>
      <c r="AI702" s="1"/>
    </row>
    <row r="703" spans="14:35" ht="15.75" customHeight="1" x14ac:dyDescent="0.45">
      <c r="N703" s="1"/>
      <c r="AB703" s="1"/>
      <c r="AI703" s="1"/>
    </row>
    <row r="704" spans="14:35" ht="15.75" customHeight="1" x14ac:dyDescent="0.45">
      <c r="N704" s="1"/>
      <c r="AB704" s="1"/>
      <c r="AI704" s="1"/>
    </row>
    <row r="705" spans="14:35" ht="15.75" customHeight="1" x14ac:dyDescent="0.45">
      <c r="N705" s="1"/>
      <c r="AB705" s="1"/>
      <c r="AI705" s="1"/>
    </row>
    <row r="706" spans="14:35" ht="15.75" customHeight="1" x14ac:dyDescent="0.45">
      <c r="N706" s="1"/>
      <c r="AB706" s="1"/>
      <c r="AI706" s="1"/>
    </row>
    <row r="707" spans="14:35" ht="15.75" customHeight="1" x14ac:dyDescent="0.45">
      <c r="N707" s="1"/>
      <c r="AB707" s="1"/>
      <c r="AI707" s="1"/>
    </row>
    <row r="708" spans="14:35" ht="15.75" customHeight="1" x14ac:dyDescent="0.45">
      <c r="N708" s="1"/>
      <c r="AB708" s="1"/>
      <c r="AI708" s="1"/>
    </row>
    <row r="709" spans="14:35" ht="15.75" customHeight="1" x14ac:dyDescent="0.45">
      <c r="N709" s="1"/>
      <c r="AB709" s="1"/>
      <c r="AI709" s="1"/>
    </row>
    <row r="710" spans="14:35" ht="15.75" customHeight="1" x14ac:dyDescent="0.45">
      <c r="N710" s="1"/>
      <c r="AB710" s="1"/>
      <c r="AI710" s="1"/>
    </row>
    <row r="711" spans="14:35" ht="15.75" customHeight="1" x14ac:dyDescent="0.45">
      <c r="N711" s="1"/>
      <c r="AB711" s="1"/>
      <c r="AI711" s="1"/>
    </row>
    <row r="712" spans="14:35" ht="15.75" customHeight="1" x14ac:dyDescent="0.45">
      <c r="N712" s="1"/>
      <c r="AB712" s="1"/>
      <c r="AI712" s="1"/>
    </row>
    <row r="713" spans="14:35" ht="15.75" customHeight="1" x14ac:dyDescent="0.45">
      <c r="N713" s="1"/>
      <c r="AB713" s="1"/>
      <c r="AI713" s="1"/>
    </row>
    <row r="714" spans="14:35" ht="15.75" customHeight="1" x14ac:dyDescent="0.45">
      <c r="N714" s="1"/>
      <c r="AB714" s="1"/>
      <c r="AI714" s="1"/>
    </row>
    <row r="715" spans="14:35" ht="15.75" customHeight="1" x14ac:dyDescent="0.45">
      <c r="N715" s="1"/>
      <c r="AB715" s="1"/>
      <c r="AI715" s="1"/>
    </row>
    <row r="716" spans="14:35" ht="15.75" customHeight="1" x14ac:dyDescent="0.45">
      <c r="N716" s="1"/>
      <c r="AB716" s="1"/>
      <c r="AI716" s="1"/>
    </row>
    <row r="717" spans="14:35" ht="15.75" customHeight="1" x14ac:dyDescent="0.45">
      <c r="N717" s="1"/>
      <c r="AB717" s="1"/>
      <c r="AI717" s="1"/>
    </row>
    <row r="718" spans="14:35" ht="15.75" customHeight="1" x14ac:dyDescent="0.45">
      <c r="N718" s="1"/>
      <c r="AB718" s="1"/>
      <c r="AI718" s="1"/>
    </row>
    <row r="719" spans="14:35" ht="15.75" customHeight="1" x14ac:dyDescent="0.45">
      <c r="N719" s="1"/>
      <c r="AB719" s="1"/>
      <c r="AI719" s="1"/>
    </row>
    <row r="720" spans="14:35" ht="15.75" customHeight="1" x14ac:dyDescent="0.45">
      <c r="N720" s="1"/>
      <c r="AB720" s="1"/>
      <c r="AI720" s="1"/>
    </row>
    <row r="721" spans="14:35" ht="15.75" customHeight="1" x14ac:dyDescent="0.45">
      <c r="N721" s="1"/>
      <c r="AB721" s="1"/>
      <c r="AI721" s="1"/>
    </row>
    <row r="722" spans="14:35" ht="15.75" customHeight="1" x14ac:dyDescent="0.45">
      <c r="N722" s="1"/>
      <c r="AB722" s="1"/>
      <c r="AI722" s="1"/>
    </row>
    <row r="723" spans="14:35" ht="15.75" customHeight="1" x14ac:dyDescent="0.45">
      <c r="N723" s="1"/>
      <c r="AB723" s="1"/>
      <c r="AI723" s="1"/>
    </row>
    <row r="724" spans="14:35" ht="15.75" customHeight="1" x14ac:dyDescent="0.45">
      <c r="N724" s="1"/>
      <c r="AB724" s="1"/>
      <c r="AI724" s="1"/>
    </row>
    <row r="725" spans="14:35" ht="15.75" customHeight="1" x14ac:dyDescent="0.45">
      <c r="N725" s="1"/>
      <c r="AB725" s="1"/>
      <c r="AI725" s="1"/>
    </row>
    <row r="726" spans="14:35" ht="15.75" customHeight="1" x14ac:dyDescent="0.45">
      <c r="N726" s="1"/>
      <c r="AB726" s="1"/>
      <c r="AI726" s="1"/>
    </row>
    <row r="727" spans="14:35" ht="15.75" customHeight="1" x14ac:dyDescent="0.45">
      <c r="N727" s="1"/>
      <c r="AB727" s="1"/>
      <c r="AI727" s="1"/>
    </row>
    <row r="728" spans="14:35" ht="15.75" customHeight="1" x14ac:dyDescent="0.45">
      <c r="N728" s="1"/>
      <c r="AB728" s="1"/>
      <c r="AI728" s="1"/>
    </row>
    <row r="729" spans="14:35" ht="15.75" customHeight="1" x14ac:dyDescent="0.45">
      <c r="N729" s="1"/>
      <c r="AB729" s="1"/>
      <c r="AI729" s="1"/>
    </row>
    <row r="730" spans="14:35" ht="15.75" customHeight="1" x14ac:dyDescent="0.45">
      <c r="N730" s="1"/>
      <c r="AB730" s="1"/>
      <c r="AI730" s="1"/>
    </row>
    <row r="731" spans="14:35" ht="15.75" customHeight="1" x14ac:dyDescent="0.45">
      <c r="N731" s="1"/>
      <c r="AB731" s="1"/>
      <c r="AI731" s="1"/>
    </row>
    <row r="732" spans="14:35" ht="15.75" customHeight="1" x14ac:dyDescent="0.45">
      <c r="N732" s="1"/>
      <c r="AB732" s="1"/>
      <c r="AI732" s="1"/>
    </row>
    <row r="733" spans="14:35" ht="15.75" customHeight="1" x14ac:dyDescent="0.45">
      <c r="N733" s="1"/>
      <c r="AB733" s="1"/>
      <c r="AI733" s="1"/>
    </row>
    <row r="734" spans="14:35" ht="15.75" customHeight="1" x14ac:dyDescent="0.45">
      <c r="N734" s="1"/>
      <c r="AB734" s="1"/>
      <c r="AI734" s="1"/>
    </row>
    <row r="735" spans="14:35" ht="15.75" customHeight="1" x14ac:dyDescent="0.45">
      <c r="N735" s="1"/>
      <c r="AB735" s="1"/>
      <c r="AI735" s="1"/>
    </row>
    <row r="736" spans="14:35" ht="15.75" customHeight="1" x14ac:dyDescent="0.45">
      <c r="N736" s="1"/>
      <c r="AB736" s="1"/>
      <c r="AI736" s="1"/>
    </row>
    <row r="737" spans="14:35" ht="15.75" customHeight="1" x14ac:dyDescent="0.45">
      <c r="N737" s="1"/>
      <c r="AB737" s="1"/>
      <c r="AI737" s="1"/>
    </row>
    <row r="738" spans="14:35" ht="15.75" customHeight="1" x14ac:dyDescent="0.45">
      <c r="N738" s="1"/>
      <c r="AB738" s="1"/>
      <c r="AI738" s="1"/>
    </row>
    <row r="739" spans="14:35" ht="15.75" customHeight="1" x14ac:dyDescent="0.45">
      <c r="N739" s="1"/>
      <c r="AB739" s="1"/>
      <c r="AI739" s="1"/>
    </row>
    <row r="740" spans="14:35" ht="15.75" customHeight="1" x14ac:dyDescent="0.45">
      <c r="N740" s="1"/>
      <c r="AB740" s="1"/>
      <c r="AI740" s="1"/>
    </row>
    <row r="741" spans="14:35" ht="15.75" customHeight="1" x14ac:dyDescent="0.45">
      <c r="N741" s="1"/>
      <c r="AB741" s="1"/>
      <c r="AI741" s="1"/>
    </row>
    <row r="742" spans="14:35" ht="15.75" customHeight="1" x14ac:dyDescent="0.45">
      <c r="N742" s="1"/>
      <c r="AB742" s="1"/>
      <c r="AI742" s="1"/>
    </row>
    <row r="743" spans="14:35" ht="15.75" customHeight="1" x14ac:dyDescent="0.45">
      <c r="N743" s="1"/>
      <c r="AB743" s="1"/>
      <c r="AI743" s="1"/>
    </row>
    <row r="744" spans="14:35" ht="15.75" customHeight="1" x14ac:dyDescent="0.45">
      <c r="N744" s="1"/>
      <c r="AB744" s="1"/>
      <c r="AI744" s="1"/>
    </row>
    <row r="745" spans="14:35" ht="15.75" customHeight="1" x14ac:dyDescent="0.45">
      <c r="N745" s="1"/>
      <c r="AB745" s="1"/>
      <c r="AI745" s="1"/>
    </row>
    <row r="746" spans="14:35" ht="15.75" customHeight="1" x14ac:dyDescent="0.45">
      <c r="N746" s="1"/>
      <c r="AB746" s="1"/>
      <c r="AI746" s="1"/>
    </row>
    <row r="747" spans="14:35" ht="15.75" customHeight="1" x14ac:dyDescent="0.45">
      <c r="N747" s="1"/>
      <c r="AB747" s="1"/>
      <c r="AI747" s="1"/>
    </row>
    <row r="748" spans="14:35" ht="15.75" customHeight="1" x14ac:dyDescent="0.45">
      <c r="N748" s="1"/>
      <c r="AB748" s="1"/>
      <c r="AI748" s="1"/>
    </row>
    <row r="749" spans="14:35" ht="15.75" customHeight="1" x14ac:dyDescent="0.45">
      <c r="N749" s="1"/>
      <c r="AB749" s="1"/>
      <c r="AI749" s="1"/>
    </row>
    <row r="750" spans="14:35" ht="15.75" customHeight="1" x14ac:dyDescent="0.45">
      <c r="N750" s="1"/>
      <c r="AB750" s="1"/>
      <c r="AI750" s="1"/>
    </row>
    <row r="751" spans="14:35" ht="15.75" customHeight="1" x14ac:dyDescent="0.45">
      <c r="N751" s="1"/>
      <c r="AB751" s="1"/>
      <c r="AI751" s="1"/>
    </row>
    <row r="752" spans="14:35" ht="15.75" customHeight="1" x14ac:dyDescent="0.45">
      <c r="N752" s="1"/>
      <c r="AB752" s="1"/>
      <c r="AI752" s="1"/>
    </row>
    <row r="753" spans="14:35" ht="15.75" customHeight="1" x14ac:dyDescent="0.45">
      <c r="N753" s="1"/>
      <c r="AB753" s="1"/>
      <c r="AI753" s="1"/>
    </row>
    <row r="754" spans="14:35" ht="15.75" customHeight="1" x14ac:dyDescent="0.45">
      <c r="N754" s="1"/>
      <c r="AB754" s="1"/>
      <c r="AI754" s="1"/>
    </row>
    <row r="755" spans="14:35" ht="15.75" customHeight="1" x14ac:dyDescent="0.45">
      <c r="N755" s="1"/>
      <c r="AB755" s="1"/>
      <c r="AI755" s="1"/>
    </row>
    <row r="756" spans="14:35" ht="15.75" customHeight="1" x14ac:dyDescent="0.45">
      <c r="N756" s="1"/>
      <c r="AB756" s="1"/>
      <c r="AI756" s="1"/>
    </row>
    <row r="757" spans="14:35" ht="15.75" customHeight="1" x14ac:dyDescent="0.45">
      <c r="N757" s="1"/>
      <c r="AB757" s="1"/>
      <c r="AI757" s="1"/>
    </row>
    <row r="758" spans="14:35" ht="15.75" customHeight="1" x14ac:dyDescent="0.45">
      <c r="N758" s="1"/>
      <c r="AB758" s="1"/>
      <c r="AI758" s="1"/>
    </row>
    <row r="759" spans="14:35" ht="15.75" customHeight="1" x14ac:dyDescent="0.45">
      <c r="N759" s="1"/>
      <c r="AB759" s="1"/>
      <c r="AI759" s="1"/>
    </row>
    <row r="760" spans="14:35" ht="15.75" customHeight="1" x14ac:dyDescent="0.45">
      <c r="N760" s="1"/>
      <c r="AB760" s="1"/>
      <c r="AI760" s="1"/>
    </row>
    <row r="761" spans="14:35" ht="15.75" customHeight="1" x14ac:dyDescent="0.45">
      <c r="N761" s="1"/>
      <c r="AB761" s="1"/>
      <c r="AI761" s="1"/>
    </row>
    <row r="762" spans="14:35" ht="15.75" customHeight="1" x14ac:dyDescent="0.45">
      <c r="N762" s="1"/>
      <c r="AB762" s="1"/>
      <c r="AI762" s="1"/>
    </row>
    <row r="763" spans="14:35" ht="15.75" customHeight="1" x14ac:dyDescent="0.45">
      <c r="N763" s="1"/>
      <c r="AB763" s="1"/>
      <c r="AI763" s="1"/>
    </row>
    <row r="764" spans="14:35" ht="15.75" customHeight="1" x14ac:dyDescent="0.45">
      <c r="N764" s="1"/>
      <c r="AB764" s="1"/>
      <c r="AI764" s="1"/>
    </row>
    <row r="765" spans="14:35" ht="15.75" customHeight="1" x14ac:dyDescent="0.45">
      <c r="N765" s="1"/>
      <c r="AB765" s="1"/>
      <c r="AI765" s="1"/>
    </row>
    <row r="766" spans="14:35" ht="15.75" customHeight="1" x14ac:dyDescent="0.45">
      <c r="N766" s="1"/>
      <c r="AB766" s="1"/>
      <c r="AI766" s="1"/>
    </row>
    <row r="767" spans="14:35" ht="15.75" customHeight="1" x14ac:dyDescent="0.45">
      <c r="N767" s="1"/>
      <c r="AB767" s="1"/>
      <c r="AI767" s="1"/>
    </row>
    <row r="768" spans="14:35" ht="15.75" customHeight="1" x14ac:dyDescent="0.45">
      <c r="N768" s="1"/>
      <c r="AB768" s="1"/>
      <c r="AI768" s="1"/>
    </row>
    <row r="769" spans="14:35" ht="15.75" customHeight="1" x14ac:dyDescent="0.45">
      <c r="N769" s="1"/>
      <c r="AB769" s="1"/>
      <c r="AI769" s="1"/>
    </row>
    <row r="770" spans="14:35" ht="15.75" customHeight="1" x14ac:dyDescent="0.45">
      <c r="N770" s="1"/>
      <c r="AB770" s="1"/>
      <c r="AI770" s="1"/>
    </row>
    <row r="771" spans="14:35" ht="15.75" customHeight="1" x14ac:dyDescent="0.45">
      <c r="N771" s="1"/>
      <c r="AB771" s="1"/>
      <c r="AI771" s="1"/>
    </row>
    <row r="772" spans="14:35" ht="15.75" customHeight="1" x14ac:dyDescent="0.45">
      <c r="N772" s="1"/>
      <c r="AB772" s="1"/>
      <c r="AI772" s="1"/>
    </row>
    <row r="773" spans="14:35" ht="15.75" customHeight="1" x14ac:dyDescent="0.45">
      <c r="N773" s="1"/>
      <c r="AB773" s="1"/>
      <c r="AI773" s="1"/>
    </row>
    <row r="774" spans="14:35" ht="15.75" customHeight="1" x14ac:dyDescent="0.45">
      <c r="N774" s="1"/>
      <c r="AB774" s="1"/>
      <c r="AI774" s="1"/>
    </row>
    <row r="775" spans="14:35" ht="15.75" customHeight="1" x14ac:dyDescent="0.45">
      <c r="N775" s="1"/>
      <c r="AB775" s="1"/>
      <c r="AI775" s="1"/>
    </row>
    <row r="776" spans="14:35" ht="15.75" customHeight="1" x14ac:dyDescent="0.45">
      <c r="N776" s="1"/>
      <c r="AB776" s="1"/>
      <c r="AI776" s="1"/>
    </row>
    <row r="777" spans="14:35" ht="15.75" customHeight="1" x14ac:dyDescent="0.45">
      <c r="N777" s="1"/>
      <c r="AB777" s="1"/>
      <c r="AI777" s="1"/>
    </row>
    <row r="778" spans="14:35" ht="15.75" customHeight="1" x14ac:dyDescent="0.45">
      <c r="N778" s="1"/>
      <c r="AB778" s="1"/>
      <c r="AI778" s="1"/>
    </row>
    <row r="779" spans="14:35" ht="15.75" customHeight="1" x14ac:dyDescent="0.45">
      <c r="N779" s="1"/>
      <c r="AB779" s="1"/>
      <c r="AI779" s="1"/>
    </row>
    <row r="780" spans="14:35" ht="15.75" customHeight="1" x14ac:dyDescent="0.45">
      <c r="N780" s="1"/>
      <c r="AB780" s="1"/>
      <c r="AI780" s="1"/>
    </row>
    <row r="781" spans="14:35" ht="15.75" customHeight="1" x14ac:dyDescent="0.45">
      <c r="N781" s="1"/>
      <c r="AB781" s="1"/>
      <c r="AI781" s="1"/>
    </row>
    <row r="782" spans="14:35" ht="15.75" customHeight="1" x14ac:dyDescent="0.45">
      <c r="N782" s="1"/>
      <c r="AB782" s="1"/>
      <c r="AI782" s="1"/>
    </row>
    <row r="783" spans="14:35" ht="15.75" customHeight="1" x14ac:dyDescent="0.45">
      <c r="N783" s="1"/>
      <c r="AB783" s="1"/>
      <c r="AI783" s="1"/>
    </row>
    <row r="784" spans="14:35" ht="15.75" customHeight="1" x14ac:dyDescent="0.45">
      <c r="N784" s="1"/>
      <c r="AB784" s="1"/>
      <c r="AI784" s="1"/>
    </row>
    <row r="785" spans="14:35" ht="15.75" customHeight="1" x14ac:dyDescent="0.45">
      <c r="N785" s="1"/>
      <c r="AB785" s="1"/>
      <c r="AI785" s="1"/>
    </row>
    <row r="786" spans="14:35" ht="15.75" customHeight="1" x14ac:dyDescent="0.45">
      <c r="N786" s="1"/>
      <c r="AB786" s="1"/>
      <c r="AI786" s="1"/>
    </row>
    <row r="787" spans="14:35" ht="15.75" customHeight="1" x14ac:dyDescent="0.45">
      <c r="N787" s="1"/>
      <c r="AB787" s="1"/>
      <c r="AI787" s="1"/>
    </row>
    <row r="788" spans="14:35" ht="15.75" customHeight="1" x14ac:dyDescent="0.45">
      <c r="N788" s="1"/>
      <c r="AB788" s="1"/>
      <c r="AI788" s="1"/>
    </row>
    <row r="789" spans="14:35" ht="15.75" customHeight="1" x14ac:dyDescent="0.45">
      <c r="N789" s="1"/>
      <c r="AB789" s="1"/>
      <c r="AI789" s="1"/>
    </row>
    <row r="790" spans="14:35" ht="15.75" customHeight="1" x14ac:dyDescent="0.45">
      <c r="N790" s="1"/>
      <c r="AB790" s="1"/>
      <c r="AI790" s="1"/>
    </row>
    <row r="791" spans="14:35" ht="15.75" customHeight="1" x14ac:dyDescent="0.45">
      <c r="N791" s="1"/>
      <c r="AB791" s="1"/>
      <c r="AI791" s="1"/>
    </row>
    <row r="792" spans="14:35" ht="15.75" customHeight="1" x14ac:dyDescent="0.45">
      <c r="N792" s="1"/>
      <c r="AB792" s="1"/>
      <c r="AI792" s="1"/>
    </row>
    <row r="793" spans="14:35" ht="15.75" customHeight="1" x14ac:dyDescent="0.45">
      <c r="N793" s="1"/>
      <c r="AB793" s="1"/>
      <c r="AI793" s="1"/>
    </row>
    <row r="794" spans="14:35" ht="15.75" customHeight="1" x14ac:dyDescent="0.45">
      <c r="N794" s="1"/>
      <c r="AB794" s="1"/>
      <c r="AI794" s="1"/>
    </row>
    <row r="795" spans="14:35" ht="15.75" customHeight="1" x14ac:dyDescent="0.45">
      <c r="N795" s="1"/>
      <c r="AB795" s="1"/>
      <c r="AI795" s="1"/>
    </row>
    <row r="796" spans="14:35" ht="15.75" customHeight="1" x14ac:dyDescent="0.45">
      <c r="N796" s="1"/>
      <c r="AB796" s="1"/>
      <c r="AI796" s="1"/>
    </row>
    <row r="797" spans="14:35" ht="15.75" customHeight="1" x14ac:dyDescent="0.45">
      <c r="N797" s="1"/>
      <c r="AB797" s="1"/>
      <c r="AI797" s="1"/>
    </row>
    <row r="798" spans="14:35" ht="15.75" customHeight="1" x14ac:dyDescent="0.45">
      <c r="N798" s="1"/>
      <c r="AB798" s="1"/>
      <c r="AI798" s="1"/>
    </row>
    <row r="799" spans="14:35" ht="15.75" customHeight="1" x14ac:dyDescent="0.45">
      <c r="N799" s="1"/>
      <c r="AB799" s="1"/>
      <c r="AI799" s="1"/>
    </row>
    <row r="800" spans="14:35" ht="15.75" customHeight="1" x14ac:dyDescent="0.45">
      <c r="N800" s="1"/>
      <c r="AB800" s="1"/>
      <c r="AI800" s="1"/>
    </row>
    <row r="801" spans="14:35" ht="15.75" customHeight="1" x14ac:dyDescent="0.45">
      <c r="N801" s="1"/>
      <c r="AB801" s="1"/>
      <c r="AI801" s="1"/>
    </row>
    <row r="802" spans="14:35" ht="15.75" customHeight="1" x14ac:dyDescent="0.45">
      <c r="N802" s="1"/>
      <c r="AB802" s="1"/>
      <c r="AI802" s="1"/>
    </row>
    <row r="803" spans="14:35" ht="15.75" customHeight="1" x14ac:dyDescent="0.45">
      <c r="N803" s="1"/>
      <c r="AB803" s="1"/>
      <c r="AI803" s="1"/>
    </row>
    <row r="804" spans="14:35" ht="15.75" customHeight="1" x14ac:dyDescent="0.45">
      <c r="N804" s="1"/>
      <c r="AB804" s="1"/>
      <c r="AI804" s="1"/>
    </row>
    <row r="805" spans="14:35" ht="15.75" customHeight="1" x14ac:dyDescent="0.45">
      <c r="N805" s="1"/>
      <c r="AB805" s="1"/>
      <c r="AI805" s="1"/>
    </row>
    <row r="806" spans="14:35" ht="15.75" customHeight="1" x14ac:dyDescent="0.45">
      <c r="N806" s="1"/>
      <c r="AB806" s="1"/>
      <c r="AI806" s="1"/>
    </row>
    <row r="807" spans="14:35" ht="15.75" customHeight="1" x14ac:dyDescent="0.45">
      <c r="N807" s="1"/>
      <c r="AB807" s="1"/>
      <c r="AI807" s="1"/>
    </row>
    <row r="808" spans="14:35" ht="15.75" customHeight="1" x14ac:dyDescent="0.45">
      <c r="N808" s="1"/>
      <c r="AB808" s="1"/>
      <c r="AI808" s="1"/>
    </row>
    <row r="809" spans="14:35" ht="15.75" customHeight="1" x14ac:dyDescent="0.45">
      <c r="N809" s="1"/>
      <c r="AB809" s="1"/>
      <c r="AI809" s="1"/>
    </row>
    <row r="810" spans="14:35" ht="15.75" customHeight="1" x14ac:dyDescent="0.45">
      <c r="N810" s="1"/>
      <c r="AB810" s="1"/>
      <c r="AI810" s="1"/>
    </row>
    <row r="811" spans="14:35" ht="15.75" customHeight="1" x14ac:dyDescent="0.45">
      <c r="N811" s="1"/>
      <c r="AB811" s="1"/>
      <c r="AI811" s="1"/>
    </row>
    <row r="812" spans="14:35" ht="15.75" customHeight="1" x14ac:dyDescent="0.45">
      <c r="N812" s="1"/>
      <c r="AB812" s="1"/>
      <c r="AI812" s="1"/>
    </row>
    <row r="813" spans="14:35" ht="15.75" customHeight="1" x14ac:dyDescent="0.45">
      <c r="N813" s="1"/>
      <c r="AB813" s="1"/>
      <c r="AI813" s="1"/>
    </row>
    <row r="814" spans="14:35" ht="15.75" customHeight="1" x14ac:dyDescent="0.45">
      <c r="N814" s="1"/>
      <c r="AB814" s="1"/>
      <c r="AI814" s="1"/>
    </row>
    <row r="815" spans="14:35" ht="15.75" customHeight="1" x14ac:dyDescent="0.45">
      <c r="N815" s="1"/>
      <c r="AB815" s="1"/>
      <c r="AI815" s="1"/>
    </row>
    <row r="816" spans="14:35" ht="15.75" customHeight="1" x14ac:dyDescent="0.45">
      <c r="N816" s="1"/>
      <c r="AB816" s="1"/>
      <c r="AI816" s="1"/>
    </row>
    <row r="817" spans="14:35" ht="15.75" customHeight="1" x14ac:dyDescent="0.45">
      <c r="N817" s="1"/>
      <c r="AB817" s="1"/>
      <c r="AI817" s="1"/>
    </row>
    <row r="818" spans="14:35" ht="15.75" customHeight="1" x14ac:dyDescent="0.45">
      <c r="N818" s="1"/>
      <c r="AB818" s="1"/>
      <c r="AI818" s="1"/>
    </row>
    <row r="819" spans="14:35" ht="15.75" customHeight="1" x14ac:dyDescent="0.45">
      <c r="N819" s="1"/>
      <c r="AB819" s="1"/>
      <c r="AI819" s="1"/>
    </row>
    <row r="820" spans="14:35" ht="15.75" customHeight="1" x14ac:dyDescent="0.45">
      <c r="N820" s="1"/>
      <c r="AB820" s="1"/>
      <c r="AI820" s="1"/>
    </row>
    <row r="821" spans="14:35" ht="15.75" customHeight="1" x14ac:dyDescent="0.45">
      <c r="N821" s="1"/>
      <c r="AB821" s="1"/>
      <c r="AI821" s="1"/>
    </row>
    <row r="822" spans="14:35" ht="15.75" customHeight="1" x14ac:dyDescent="0.45">
      <c r="N822" s="1"/>
      <c r="AB822" s="1"/>
      <c r="AI822" s="1"/>
    </row>
    <row r="823" spans="14:35" ht="15.75" customHeight="1" x14ac:dyDescent="0.45">
      <c r="N823" s="1"/>
      <c r="AB823" s="1"/>
      <c r="AI823" s="1"/>
    </row>
    <row r="824" spans="14:35" ht="15.75" customHeight="1" x14ac:dyDescent="0.45">
      <c r="N824" s="1"/>
      <c r="AB824" s="1"/>
      <c r="AI824" s="1"/>
    </row>
    <row r="825" spans="14:35" ht="15.75" customHeight="1" x14ac:dyDescent="0.45">
      <c r="N825" s="1"/>
      <c r="AB825" s="1"/>
      <c r="AI825" s="1"/>
    </row>
    <row r="826" spans="14:35" ht="15.75" customHeight="1" x14ac:dyDescent="0.45">
      <c r="N826" s="1"/>
      <c r="AB826" s="1"/>
      <c r="AI826" s="1"/>
    </row>
    <row r="827" spans="14:35" ht="15.75" customHeight="1" x14ac:dyDescent="0.45">
      <c r="N827" s="1"/>
      <c r="AB827" s="1"/>
      <c r="AI827" s="1"/>
    </row>
    <row r="828" spans="14:35" ht="15.75" customHeight="1" x14ac:dyDescent="0.45">
      <c r="N828" s="1"/>
      <c r="AB828" s="1"/>
      <c r="AI828" s="1"/>
    </row>
    <row r="829" spans="14:35" ht="15.75" customHeight="1" x14ac:dyDescent="0.45">
      <c r="N829" s="1"/>
      <c r="AB829" s="1"/>
      <c r="AI829" s="1"/>
    </row>
    <row r="830" spans="14:35" ht="15.75" customHeight="1" x14ac:dyDescent="0.45">
      <c r="N830" s="1"/>
      <c r="AB830" s="1"/>
      <c r="AI830" s="1"/>
    </row>
    <row r="831" spans="14:35" ht="15.75" customHeight="1" x14ac:dyDescent="0.45">
      <c r="N831" s="1"/>
      <c r="AB831" s="1"/>
      <c r="AI831" s="1"/>
    </row>
    <row r="832" spans="14:35" ht="15.75" customHeight="1" x14ac:dyDescent="0.45">
      <c r="N832" s="1"/>
      <c r="AB832" s="1"/>
      <c r="AI832" s="1"/>
    </row>
    <row r="833" spans="14:35" ht="15.75" customHeight="1" x14ac:dyDescent="0.45">
      <c r="N833" s="1"/>
      <c r="AB833" s="1"/>
      <c r="AI833" s="1"/>
    </row>
    <row r="834" spans="14:35" ht="15.75" customHeight="1" x14ac:dyDescent="0.45">
      <c r="N834" s="1"/>
      <c r="AB834" s="1"/>
      <c r="AI834" s="1"/>
    </row>
    <row r="835" spans="14:35" ht="15.75" customHeight="1" x14ac:dyDescent="0.45">
      <c r="N835" s="1"/>
      <c r="AB835" s="1"/>
      <c r="AI835" s="1"/>
    </row>
    <row r="836" spans="14:35" ht="15.75" customHeight="1" x14ac:dyDescent="0.45">
      <c r="N836" s="1"/>
      <c r="AB836" s="1"/>
      <c r="AI836" s="1"/>
    </row>
    <row r="837" spans="14:35" ht="15.75" customHeight="1" x14ac:dyDescent="0.45">
      <c r="N837" s="1"/>
      <c r="AB837" s="1"/>
      <c r="AI837" s="1"/>
    </row>
    <row r="838" spans="14:35" ht="15.75" customHeight="1" x14ac:dyDescent="0.45">
      <c r="N838" s="1"/>
      <c r="AB838" s="1"/>
      <c r="AI838" s="1"/>
    </row>
    <row r="839" spans="14:35" ht="15.75" customHeight="1" x14ac:dyDescent="0.45">
      <c r="N839" s="1"/>
      <c r="AB839" s="1"/>
      <c r="AI839" s="1"/>
    </row>
    <row r="840" spans="14:35" ht="15.75" customHeight="1" x14ac:dyDescent="0.45">
      <c r="N840" s="1"/>
      <c r="AB840" s="1"/>
      <c r="AI840" s="1"/>
    </row>
    <row r="841" spans="14:35" ht="15.75" customHeight="1" x14ac:dyDescent="0.45">
      <c r="N841" s="1"/>
      <c r="AB841" s="1"/>
      <c r="AI841" s="1"/>
    </row>
    <row r="842" spans="14:35" ht="15.75" customHeight="1" x14ac:dyDescent="0.45">
      <c r="N842" s="1"/>
      <c r="AB842" s="1"/>
      <c r="AI842" s="1"/>
    </row>
    <row r="843" spans="14:35" ht="15.75" customHeight="1" x14ac:dyDescent="0.45">
      <c r="N843" s="1"/>
      <c r="AB843" s="1"/>
      <c r="AI843" s="1"/>
    </row>
    <row r="844" spans="14:35" ht="15.75" customHeight="1" x14ac:dyDescent="0.45">
      <c r="N844" s="1"/>
      <c r="AB844" s="1"/>
      <c r="AI844" s="1"/>
    </row>
    <row r="845" spans="14:35" ht="15.75" customHeight="1" x14ac:dyDescent="0.45">
      <c r="N845" s="1"/>
      <c r="AB845" s="1"/>
      <c r="AI845" s="1"/>
    </row>
    <row r="846" spans="14:35" ht="15.75" customHeight="1" x14ac:dyDescent="0.45">
      <c r="N846" s="1"/>
      <c r="AB846" s="1"/>
      <c r="AI846" s="1"/>
    </row>
    <row r="847" spans="14:35" ht="15.75" customHeight="1" x14ac:dyDescent="0.45">
      <c r="N847" s="1"/>
      <c r="AB847" s="1"/>
      <c r="AI847" s="1"/>
    </row>
    <row r="848" spans="14:35" ht="15.75" customHeight="1" x14ac:dyDescent="0.45">
      <c r="N848" s="1"/>
      <c r="AB848" s="1"/>
      <c r="AI848" s="1"/>
    </row>
    <row r="849" spans="14:35" ht="15.75" customHeight="1" x14ac:dyDescent="0.45">
      <c r="N849" s="1"/>
      <c r="AB849" s="1"/>
      <c r="AI849" s="1"/>
    </row>
    <row r="850" spans="14:35" ht="15.75" customHeight="1" x14ac:dyDescent="0.45">
      <c r="N850" s="1"/>
      <c r="AB850" s="1"/>
      <c r="AI850" s="1"/>
    </row>
    <row r="851" spans="14:35" ht="15.75" customHeight="1" x14ac:dyDescent="0.45">
      <c r="N851" s="1"/>
      <c r="AB851" s="1"/>
      <c r="AI851" s="1"/>
    </row>
    <row r="852" spans="14:35" ht="15.75" customHeight="1" x14ac:dyDescent="0.45">
      <c r="N852" s="1"/>
      <c r="AB852" s="1"/>
      <c r="AI852" s="1"/>
    </row>
    <row r="853" spans="14:35" ht="15.75" customHeight="1" x14ac:dyDescent="0.45">
      <c r="N853" s="1"/>
      <c r="AB853" s="1"/>
      <c r="AI853" s="1"/>
    </row>
    <row r="854" spans="14:35" ht="15.75" customHeight="1" x14ac:dyDescent="0.45">
      <c r="N854" s="1"/>
      <c r="AB854" s="1"/>
      <c r="AI854" s="1"/>
    </row>
    <row r="855" spans="14:35" ht="15.75" customHeight="1" x14ac:dyDescent="0.45">
      <c r="N855" s="1"/>
      <c r="AB855" s="1"/>
      <c r="AI855" s="1"/>
    </row>
    <row r="856" spans="14:35" ht="15.75" customHeight="1" x14ac:dyDescent="0.45">
      <c r="N856" s="1"/>
      <c r="AB856" s="1"/>
      <c r="AI856" s="1"/>
    </row>
    <row r="857" spans="14:35" ht="15.75" customHeight="1" x14ac:dyDescent="0.45">
      <c r="N857" s="1"/>
      <c r="AB857" s="1"/>
      <c r="AI857" s="1"/>
    </row>
    <row r="858" spans="14:35" ht="15.75" customHeight="1" x14ac:dyDescent="0.45">
      <c r="N858" s="1"/>
      <c r="AB858" s="1"/>
      <c r="AI858" s="1"/>
    </row>
    <row r="859" spans="14:35" ht="15.75" customHeight="1" x14ac:dyDescent="0.45">
      <c r="N859" s="1"/>
      <c r="AB859" s="1"/>
      <c r="AI859" s="1"/>
    </row>
    <row r="860" spans="14:35" ht="15.75" customHeight="1" x14ac:dyDescent="0.45">
      <c r="N860" s="1"/>
      <c r="AB860" s="1"/>
      <c r="AI860" s="1"/>
    </row>
    <row r="861" spans="14:35" ht="15.75" customHeight="1" x14ac:dyDescent="0.45">
      <c r="N861" s="1"/>
      <c r="AB861" s="1"/>
      <c r="AI861" s="1"/>
    </row>
    <row r="862" spans="14:35" ht="15.75" customHeight="1" x14ac:dyDescent="0.45">
      <c r="N862" s="1"/>
      <c r="AB862" s="1"/>
      <c r="AI862" s="1"/>
    </row>
    <row r="863" spans="14:35" ht="15.75" customHeight="1" x14ac:dyDescent="0.45">
      <c r="N863" s="1"/>
      <c r="AB863" s="1"/>
      <c r="AI863" s="1"/>
    </row>
    <row r="864" spans="14:35" ht="15.75" customHeight="1" x14ac:dyDescent="0.45">
      <c r="N864" s="1"/>
      <c r="AB864" s="1"/>
      <c r="AI864" s="1"/>
    </row>
    <row r="865" spans="14:35" ht="15.75" customHeight="1" x14ac:dyDescent="0.45">
      <c r="N865" s="1"/>
      <c r="AB865" s="1"/>
      <c r="AI865" s="1"/>
    </row>
    <row r="866" spans="14:35" ht="15.75" customHeight="1" x14ac:dyDescent="0.45">
      <c r="N866" s="1"/>
      <c r="AB866" s="1"/>
      <c r="AI866" s="1"/>
    </row>
    <row r="867" spans="14:35" ht="15.75" customHeight="1" x14ac:dyDescent="0.45">
      <c r="N867" s="1"/>
      <c r="AB867" s="1"/>
      <c r="AI867" s="1"/>
    </row>
    <row r="868" spans="14:35" ht="15.75" customHeight="1" x14ac:dyDescent="0.45">
      <c r="N868" s="1"/>
      <c r="AB868" s="1"/>
      <c r="AI868" s="1"/>
    </row>
    <row r="869" spans="14:35" ht="15.75" customHeight="1" x14ac:dyDescent="0.45">
      <c r="N869" s="1"/>
      <c r="AB869" s="1"/>
      <c r="AI869" s="1"/>
    </row>
    <row r="870" spans="14:35" ht="15.75" customHeight="1" x14ac:dyDescent="0.45">
      <c r="N870" s="1"/>
      <c r="AB870" s="1"/>
      <c r="AI870" s="1"/>
    </row>
    <row r="871" spans="14:35" ht="15.75" customHeight="1" x14ac:dyDescent="0.45">
      <c r="N871" s="1"/>
      <c r="AB871" s="1"/>
      <c r="AI871" s="1"/>
    </row>
    <row r="872" spans="14:35" ht="15.75" customHeight="1" x14ac:dyDescent="0.45">
      <c r="N872" s="1"/>
      <c r="AB872" s="1"/>
      <c r="AI872" s="1"/>
    </row>
    <row r="873" spans="14:35" ht="15.75" customHeight="1" x14ac:dyDescent="0.45">
      <c r="N873" s="1"/>
      <c r="AB873" s="1"/>
      <c r="AI873" s="1"/>
    </row>
    <row r="874" spans="14:35" ht="15.75" customHeight="1" x14ac:dyDescent="0.45">
      <c r="N874" s="1"/>
      <c r="AB874" s="1"/>
      <c r="AI874" s="1"/>
    </row>
    <row r="875" spans="14:35" ht="15.75" customHeight="1" x14ac:dyDescent="0.45">
      <c r="N875" s="1"/>
      <c r="AB875" s="1"/>
      <c r="AI875" s="1"/>
    </row>
    <row r="876" spans="14:35" ht="15.75" customHeight="1" x14ac:dyDescent="0.45">
      <c r="N876" s="1"/>
      <c r="AB876" s="1"/>
      <c r="AI876" s="1"/>
    </row>
    <row r="877" spans="14:35" ht="15.75" customHeight="1" x14ac:dyDescent="0.45">
      <c r="N877" s="1"/>
      <c r="AB877" s="1"/>
      <c r="AI877" s="1"/>
    </row>
    <row r="878" spans="14:35" ht="15.75" customHeight="1" x14ac:dyDescent="0.45">
      <c r="N878" s="1"/>
      <c r="AB878" s="1"/>
      <c r="AI878" s="1"/>
    </row>
    <row r="879" spans="14:35" ht="15.75" customHeight="1" x14ac:dyDescent="0.45">
      <c r="N879" s="1"/>
      <c r="AB879" s="1"/>
      <c r="AI879" s="1"/>
    </row>
    <row r="880" spans="14:35" ht="15.75" customHeight="1" x14ac:dyDescent="0.45">
      <c r="N880" s="1"/>
      <c r="AB880" s="1"/>
      <c r="AI880" s="1"/>
    </row>
    <row r="881" spans="14:35" ht="15.75" customHeight="1" x14ac:dyDescent="0.45">
      <c r="N881" s="1"/>
      <c r="AB881" s="1"/>
      <c r="AI881" s="1"/>
    </row>
    <row r="882" spans="14:35" ht="15.75" customHeight="1" x14ac:dyDescent="0.45">
      <c r="N882" s="1"/>
      <c r="AB882" s="1"/>
      <c r="AI882" s="1"/>
    </row>
    <row r="883" spans="14:35" ht="15.75" customHeight="1" x14ac:dyDescent="0.45">
      <c r="N883" s="1"/>
      <c r="AB883" s="1"/>
      <c r="AI883" s="1"/>
    </row>
    <row r="884" spans="14:35" ht="15.75" customHeight="1" x14ac:dyDescent="0.45">
      <c r="N884" s="1"/>
      <c r="AB884" s="1"/>
      <c r="AI884" s="1"/>
    </row>
    <row r="885" spans="14:35" ht="15.75" customHeight="1" x14ac:dyDescent="0.45">
      <c r="N885" s="1"/>
      <c r="AB885" s="1"/>
      <c r="AI885" s="1"/>
    </row>
    <row r="886" spans="14:35" ht="15.75" customHeight="1" x14ac:dyDescent="0.45">
      <c r="N886" s="1"/>
      <c r="AB886" s="1"/>
      <c r="AI886" s="1"/>
    </row>
    <row r="887" spans="14:35" ht="15.75" customHeight="1" x14ac:dyDescent="0.45">
      <c r="N887" s="1"/>
      <c r="AB887" s="1"/>
      <c r="AI887" s="1"/>
    </row>
    <row r="888" spans="14:35" ht="15.75" customHeight="1" x14ac:dyDescent="0.45">
      <c r="N888" s="1"/>
      <c r="AB888" s="1"/>
      <c r="AI888" s="1"/>
    </row>
    <row r="889" spans="14:35" ht="15.75" customHeight="1" x14ac:dyDescent="0.45">
      <c r="N889" s="1"/>
      <c r="AB889" s="1"/>
      <c r="AI889" s="1"/>
    </row>
    <row r="890" spans="14:35" ht="15.75" customHeight="1" x14ac:dyDescent="0.45">
      <c r="N890" s="1"/>
      <c r="AB890" s="1"/>
      <c r="AI890" s="1"/>
    </row>
    <row r="891" spans="14:35" ht="15.75" customHeight="1" x14ac:dyDescent="0.45">
      <c r="N891" s="1"/>
      <c r="AB891" s="1"/>
      <c r="AI891" s="1"/>
    </row>
    <row r="892" spans="14:35" ht="15.75" customHeight="1" x14ac:dyDescent="0.45">
      <c r="N892" s="1"/>
      <c r="AB892" s="1"/>
      <c r="AI892" s="1"/>
    </row>
    <row r="893" spans="14:35" ht="15.75" customHeight="1" x14ac:dyDescent="0.45">
      <c r="N893" s="1"/>
      <c r="AB893" s="1"/>
      <c r="AI893" s="1"/>
    </row>
    <row r="894" spans="14:35" ht="15.75" customHeight="1" x14ac:dyDescent="0.45">
      <c r="N894" s="1"/>
      <c r="AB894" s="1"/>
      <c r="AI894" s="1"/>
    </row>
    <row r="895" spans="14:35" ht="15.75" customHeight="1" x14ac:dyDescent="0.45">
      <c r="N895" s="1"/>
      <c r="AB895" s="1"/>
      <c r="AI895" s="1"/>
    </row>
    <row r="896" spans="14:35" ht="15.75" customHeight="1" x14ac:dyDescent="0.45">
      <c r="N896" s="1"/>
      <c r="AB896" s="1"/>
      <c r="AI896" s="1"/>
    </row>
    <row r="897" spans="14:35" ht="15.75" customHeight="1" x14ac:dyDescent="0.45">
      <c r="N897" s="1"/>
      <c r="AB897" s="1"/>
      <c r="AI897" s="1"/>
    </row>
    <row r="898" spans="14:35" ht="15.75" customHeight="1" x14ac:dyDescent="0.45">
      <c r="N898" s="1"/>
      <c r="AB898" s="1"/>
      <c r="AI898" s="1"/>
    </row>
    <row r="899" spans="14:35" ht="15.75" customHeight="1" x14ac:dyDescent="0.45">
      <c r="N899" s="1"/>
      <c r="AB899" s="1"/>
      <c r="AI899" s="1"/>
    </row>
    <row r="900" spans="14:35" ht="15.75" customHeight="1" x14ac:dyDescent="0.45">
      <c r="N900" s="1"/>
      <c r="AB900" s="1"/>
      <c r="AI900" s="1"/>
    </row>
    <row r="901" spans="14:35" ht="15.75" customHeight="1" x14ac:dyDescent="0.45">
      <c r="N901" s="1"/>
      <c r="AB901" s="1"/>
      <c r="AI901" s="1"/>
    </row>
    <row r="902" spans="14:35" ht="15.75" customHeight="1" x14ac:dyDescent="0.45">
      <c r="N902" s="1"/>
      <c r="AB902" s="1"/>
      <c r="AI902" s="1"/>
    </row>
    <row r="903" spans="14:35" ht="15.75" customHeight="1" x14ac:dyDescent="0.45">
      <c r="N903" s="1"/>
      <c r="AB903" s="1"/>
      <c r="AI903" s="1"/>
    </row>
    <row r="904" spans="14:35" ht="15.75" customHeight="1" x14ac:dyDescent="0.45">
      <c r="N904" s="1"/>
      <c r="AB904" s="1"/>
      <c r="AI904" s="1"/>
    </row>
    <row r="905" spans="14:35" ht="15.75" customHeight="1" x14ac:dyDescent="0.45">
      <c r="N905" s="1"/>
      <c r="AB905" s="1"/>
      <c r="AI905" s="1"/>
    </row>
    <row r="906" spans="14:35" ht="15.75" customHeight="1" x14ac:dyDescent="0.45">
      <c r="N906" s="1"/>
      <c r="AB906" s="1"/>
      <c r="AI906" s="1"/>
    </row>
    <row r="907" spans="14:35" ht="15.75" customHeight="1" x14ac:dyDescent="0.45">
      <c r="N907" s="1"/>
      <c r="AB907" s="1"/>
      <c r="AI907" s="1"/>
    </row>
    <row r="908" spans="14:35" ht="15.75" customHeight="1" x14ac:dyDescent="0.45">
      <c r="N908" s="1"/>
      <c r="AB908" s="1"/>
      <c r="AI908" s="1"/>
    </row>
    <row r="909" spans="14:35" ht="15.75" customHeight="1" x14ac:dyDescent="0.45">
      <c r="N909" s="1"/>
      <c r="AB909" s="1"/>
      <c r="AI909" s="1"/>
    </row>
    <row r="910" spans="14:35" ht="15.75" customHeight="1" x14ac:dyDescent="0.45">
      <c r="N910" s="1"/>
      <c r="AB910" s="1"/>
      <c r="AI910" s="1"/>
    </row>
    <row r="911" spans="14:35" ht="15.75" customHeight="1" x14ac:dyDescent="0.45">
      <c r="N911" s="1"/>
      <c r="AB911" s="1"/>
      <c r="AI911" s="1"/>
    </row>
    <row r="912" spans="14:35" ht="15.75" customHeight="1" x14ac:dyDescent="0.45">
      <c r="N912" s="1"/>
      <c r="AB912" s="1"/>
      <c r="AI912" s="1"/>
    </row>
    <row r="913" spans="14:35" ht="15.75" customHeight="1" x14ac:dyDescent="0.45">
      <c r="N913" s="1"/>
      <c r="AB913" s="1"/>
      <c r="AI913" s="1"/>
    </row>
    <row r="914" spans="14:35" ht="15.75" customHeight="1" x14ac:dyDescent="0.45">
      <c r="N914" s="1"/>
      <c r="AB914" s="1"/>
      <c r="AI914" s="1"/>
    </row>
    <row r="915" spans="14:35" ht="15.75" customHeight="1" x14ac:dyDescent="0.45">
      <c r="N915" s="1"/>
      <c r="AB915" s="1"/>
      <c r="AI915" s="1"/>
    </row>
    <row r="916" spans="14:35" ht="15.75" customHeight="1" x14ac:dyDescent="0.45">
      <c r="N916" s="1"/>
      <c r="AB916" s="1"/>
      <c r="AI916" s="1"/>
    </row>
    <row r="917" spans="14:35" ht="15.75" customHeight="1" x14ac:dyDescent="0.45">
      <c r="N917" s="1"/>
      <c r="AB917" s="1"/>
      <c r="AI917" s="1"/>
    </row>
    <row r="918" spans="14:35" ht="15.75" customHeight="1" x14ac:dyDescent="0.45">
      <c r="N918" s="1"/>
      <c r="AB918" s="1"/>
      <c r="AI918" s="1"/>
    </row>
    <row r="919" spans="14:35" ht="15.75" customHeight="1" x14ac:dyDescent="0.45">
      <c r="N919" s="1"/>
      <c r="AB919" s="1"/>
      <c r="AI919" s="1"/>
    </row>
    <row r="920" spans="14:35" ht="15.75" customHeight="1" x14ac:dyDescent="0.45">
      <c r="N920" s="1"/>
      <c r="AB920" s="1"/>
      <c r="AI920" s="1"/>
    </row>
    <row r="921" spans="14:35" ht="15.75" customHeight="1" x14ac:dyDescent="0.45">
      <c r="N921" s="1"/>
      <c r="AB921" s="1"/>
      <c r="AI921" s="1"/>
    </row>
    <row r="922" spans="14:35" ht="15.75" customHeight="1" x14ac:dyDescent="0.45">
      <c r="N922" s="1"/>
      <c r="AB922" s="1"/>
      <c r="AI922" s="1"/>
    </row>
    <row r="923" spans="14:35" ht="15.75" customHeight="1" x14ac:dyDescent="0.45">
      <c r="N923" s="1"/>
      <c r="AB923" s="1"/>
      <c r="AI923" s="1"/>
    </row>
    <row r="924" spans="14:35" ht="15.75" customHeight="1" x14ac:dyDescent="0.45">
      <c r="N924" s="1"/>
      <c r="AB924" s="1"/>
      <c r="AI924" s="1"/>
    </row>
    <row r="925" spans="14:35" ht="15.75" customHeight="1" x14ac:dyDescent="0.45">
      <c r="N925" s="1"/>
      <c r="AB925" s="1"/>
      <c r="AI925" s="1"/>
    </row>
    <row r="926" spans="14:35" ht="15.75" customHeight="1" x14ac:dyDescent="0.45">
      <c r="N926" s="1"/>
      <c r="AB926" s="1"/>
      <c r="AI926" s="1"/>
    </row>
    <row r="927" spans="14:35" ht="15.75" customHeight="1" x14ac:dyDescent="0.45">
      <c r="N927" s="1"/>
      <c r="AB927" s="1"/>
      <c r="AI927" s="1"/>
    </row>
    <row r="928" spans="14:35" ht="15.75" customHeight="1" x14ac:dyDescent="0.45">
      <c r="N928" s="1"/>
      <c r="AB928" s="1"/>
      <c r="AI928" s="1"/>
    </row>
    <row r="929" spans="14:35" ht="15.75" customHeight="1" x14ac:dyDescent="0.45">
      <c r="N929" s="1"/>
      <c r="AB929" s="1"/>
      <c r="AI929" s="1"/>
    </row>
    <row r="930" spans="14:35" ht="15.75" customHeight="1" x14ac:dyDescent="0.45">
      <c r="N930" s="1"/>
      <c r="AB930" s="1"/>
      <c r="AI930" s="1"/>
    </row>
    <row r="931" spans="14:35" ht="15.75" customHeight="1" x14ac:dyDescent="0.45">
      <c r="N931" s="1"/>
      <c r="AB931" s="1"/>
      <c r="AI931" s="1"/>
    </row>
    <row r="932" spans="14:35" ht="15.75" customHeight="1" x14ac:dyDescent="0.45">
      <c r="N932" s="1"/>
      <c r="AB932" s="1"/>
      <c r="AI932" s="1"/>
    </row>
    <row r="933" spans="14:35" ht="15.75" customHeight="1" x14ac:dyDescent="0.45">
      <c r="N933" s="1"/>
      <c r="AB933" s="1"/>
      <c r="AI933" s="1"/>
    </row>
    <row r="934" spans="14:35" ht="15.75" customHeight="1" x14ac:dyDescent="0.45">
      <c r="N934" s="1"/>
      <c r="AB934" s="1"/>
      <c r="AI934" s="1"/>
    </row>
    <row r="935" spans="14:35" ht="15.75" customHeight="1" x14ac:dyDescent="0.45">
      <c r="N935" s="1"/>
      <c r="AB935" s="1"/>
      <c r="AI935" s="1"/>
    </row>
    <row r="936" spans="14:35" ht="15.75" customHeight="1" x14ac:dyDescent="0.45">
      <c r="N936" s="1"/>
      <c r="AB936" s="1"/>
      <c r="AI936" s="1"/>
    </row>
    <row r="937" spans="14:35" ht="15.75" customHeight="1" x14ac:dyDescent="0.45">
      <c r="N937" s="1"/>
      <c r="AB937" s="1"/>
      <c r="AI937" s="1"/>
    </row>
    <row r="938" spans="14:35" ht="15.75" customHeight="1" x14ac:dyDescent="0.45">
      <c r="N938" s="1"/>
      <c r="AB938" s="1"/>
      <c r="AI938" s="1"/>
    </row>
    <row r="939" spans="14:35" ht="15.75" customHeight="1" x14ac:dyDescent="0.45">
      <c r="N939" s="1"/>
      <c r="AB939" s="1"/>
      <c r="AI939" s="1"/>
    </row>
    <row r="940" spans="14:35" ht="15.75" customHeight="1" x14ac:dyDescent="0.45">
      <c r="N940" s="1"/>
      <c r="AB940" s="1"/>
      <c r="AI940" s="1"/>
    </row>
    <row r="941" spans="14:35" ht="15.75" customHeight="1" x14ac:dyDescent="0.45">
      <c r="N941" s="1"/>
      <c r="AB941" s="1"/>
      <c r="AI941" s="1"/>
    </row>
    <row r="942" spans="14:35" ht="15.75" customHeight="1" x14ac:dyDescent="0.45">
      <c r="N942" s="1"/>
      <c r="AB942" s="1"/>
      <c r="AI942" s="1"/>
    </row>
    <row r="943" spans="14:35" ht="15.75" customHeight="1" x14ac:dyDescent="0.45">
      <c r="N943" s="1"/>
      <c r="AB943" s="1"/>
      <c r="AI943" s="1"/>
    </row>
    <row r="944" spans="14:35" ht="15.75" customHeight="1" x14ac:dyDescent="0.45">
      <c r="N944" s="1"/>
      <c r="AB944" s="1"/>
      <c r="AI944" s="1"/>
    </row>
    <row r="945" spans="14:35" ht="15.75" customHeight="1" x14ac:dyDescent="0.45">
      <c r="N945" s="1"/>
      <c r="AB945" s="1"/>
      <c r="AI945" s="1"/>
    </row>
    <row r="946" spans="14:35" ht="15.75" customHeight="1" x14ac:dyDescent="0.45">
      <c r="N946" s="1"/>
      <c r="AB946" s="1"/>
      <c r="AI946" s="1"/>
    </row>
    <row r="947" spans="14:35" ht="15.75" customHeight="1" x14ac:dyDescent="0.45">
      <c r="N947" s="1"/>
      <c r="AB947" s="1"/>
      <c r="AI947" s="1"/>
    </row>
    <row r="948" spans="14:35" ht="15.75" customHeight="1" x14ac:dyDescent="0.45">
      <c r="N948" s="1"/>
      <c r="AB948" s="1"/>
      <c r="AI948" s="1"/>
    </row>
    <row r="949" spans="14:35" ht="15.75" customHeight="1" x14ac:dyDescent="0.45">
      <c r="N949" s="1"/>
      <c r="AB949" s="1"/>
      <c r="AI949" s="1"/>
    </row>
    <row r="950" spans="14:35" ht="15.75" customHeight="1" x14ac:dyDescent="0.45">
      <c r="N950" s="1"/>
      <c r="AB950" s="1"/>
      <c r="AI950" s="1"/>
    </row>
    <row r="951" spans="14:35" ht="15.75" customHeight="1" x14ac:dyDescent="0.45">
      <c r="N951" s="1"/>
      <c r="AB951" s="1"/>
      <c r="AI951" s="1"/>
    </row>
    <row r="952" spans="14:35" ht="15.75" customHeight="1" x14ac:dyDescent="0.45">
      <c r="N952" s="1"/>
      <c r="AB952" s="1"/>
      <c r="AI952" s="1"/>
    </row>
    <row r="953" spans="14:35" ht="15.75" customHeight="1" x14ac:dyDescent="0.45">
      <c r="N953" s="1"/>
      <c r="AB953" s="1"/>
      <c r="AI953" s="1"/>
    </row>
    <row r="954" spans="14:35" ht="15.75" customHeight="1" x14ac:dyDescent="0.45">
      <c r="N954" s="1"/>
      <c r="AB954" s="1"/>
      <c r="AI954" s="1"/>
    </row>
    <row r="955" spans="14:35" ht="15.75" customHeight="1" x14ac:dyDescent="0.45">
      <c r="N955" s="1"/>
      <c r="AB955" s="1"/>
      <c r="AI955" s="1"/>
    </row>
    <row r="956" spans="14:35" ht="15.75" customHeight="1" x14ac:dyDescent="0.45">
      <c r="N956" s="1"/>
      <c r="AB956" s="1"/>
      <c r="AI956" s="1"/>
    </row>
    <row r="957" spans="14:35" ht="15.75" customHeight="1" x14ac:dyDescent="0.45">
      <c r="N957" s="1"/>
      <c r="AB957" s="1"/>
      <c r="AI957" s="1"/>
    </row>
    <row r="958" spans="14:35" ht="15.75" customHeight="1" x14ac:dyDescent="0.45">
      <c r="N958" s="1"/>
      <c r="AB958" s="1"/>
      <c r="AI958" s="1"/>
    </row>
    <row r="959" spans="14:35" ht="15.75" customHeight="1" x14ac:dyDescent="0.45">
      <c r="N959" s="1"/>
      <c r="AB959" s="1"/>
      <c r="AI959" s="1"/>
    </row>
    <row r="960" spans="14:35" ht="15.75" customHeight="1" x14ac:dyDescent="0.45">
      <c r="N960" s="1"/>
      <c r="AB960" s="1"/>
      <c r="AI960" s="1"/>
    </row>
    <row r="961" spans="14:35" ht="15.75" customHeight="1" x14ac:dyDescent="0.45">
      <c r="N961" s="1"/>
      <c r="AB961" s="1"/>
      <c r="AI961" s="1"/>
    </row>
    <row r="962" spans="14:35" ht="15.75" customHeight="1" x14ac:dyDescent="0.45">
      <c r="N962" s="1"/>
      <c r="AB962" s="1"/>
      <c r="AI962" s="1"/>
    </row>
    <row r="963" spans="14:35" ht="15.75" customHeight="1" x14ac:dyDescent="0.45">
      <c r="N963" s="1"/>
      <c r="AB963" s="1"/>
      <c r="AI963" s="1"/>
    </row>
    <row r="964" spans="14:35" ht="15.75" customHeight="1" x14ac:dyDescent="0.45">
      <c r="N964" s="1"/>
      <c r="AB964" s="1"/>
      <c r="AI964" s="1"/>
    </row>
    <row r="965" spans="14:35" ht="15.75" customHeight="1" x14ac:dyDescent="0.45">
      <c r="N965" s="1"/>
      <c r="AB965" s="1"/>
      <c r="AI965" s="1"/>
    </row>
    <row r="966" spans="14:35" ht="15.75" customHeight="1" x14ac:dyDescent="0.45">
      <c r="N966" s="1"/>
      <c r="AB966" s="1"/>
      <c r="AI966" s="1"/>
    </row>
    <row r="967" spans="14:35" ht="15.75" customHeight="1" x14ac:dyDescent="0.45">
      <c r="N967" s="1"/>
      <c r="AB967" s="1"/>
      <c r="AI967" s="1"/>
    </row>
    <row r="968" spans="14:35" ht="15.75" customHeight="1" x14ac:dyDescent="0.45">
      <c r="N968" s="1"/>
      <c r="AB968" s="1"/>
      <c r="AI968" s="1"/>
    </row>
    <row r="969" spans="14:35" ht="15.75" customHeight="1" x14ac:dyDescent="0.45">
      <c r="N969" s="1"/>
      <c r="AB969" s="1"/>
      <c r="AI969" s="1"/>
    </row>
    <row r="970" spans="14:35" ht="15.75" customHeight="1" x14ac:dyDescent="0.45">
      <c r="N970" s="1"/>
      <c r="AB970" s="1"/>
      <c r="AI970" s="1"/>
    </row>
    <row r="971" spans="14:35" ht="15.75" customHeight="1" x14ac:dyDescent="0.45">
      <c r="N971" s="1"/>
      <c r="AB971" s="1"/>
      <c r="AI971" s="1"/>
    </row>
    <row r="972" spans="14:35" ht="15.75" customHeight="1" x14ac:dyDescent="0.45">
      <c r="N972" s="1"/>
      <c r="AB972" s="1"/>
      <c r="AI972" s="1"/>
    </row>
    <row r="973" spans="14:35" ht="15.75" customHeight="1" x14ac:dyDescent="0.45">
      <c r="N973" s="1"/>
      <c r="AB973" s="1"/>
      <c r="AI973" s="1"/>
    </row>
    <row r="974" spans="14:35" ht="15.75" customHeight="1" x14ac:dyDescent="0.45">
      <c r="N974" s="1"/>
      <c r="AB974" s="1"/>
      <c r="AI974" s="1"/>
    </row>
    <row r="975" spans="14:35" ht="15.75" customHeight="1" x14ac:dyDescent="0.45">
      <c r="N975" s="1"/>
      <c r="AB975" s="1"/>
      <c r="AI975" s="1"/>
    </row>
    <row r="976" spans="14:35" ht="15.75" customHeight="1" x14ac:dyDescent="0.45">
      <c r="N976" s="1"/>
      <c r="AB976" s="1"/>
      <c r="AI976" s="1"/>
    </row>
    <row r="977" spans="14:35" ht="15.75" customHeight="1" x14ac:dyDescent="0.45">
      <c r="N977" s="1"/>
      <c r="AB977" s="1"/>
      <c r="AI977" s="1"/>
    </row>
    <row r="978" spans="14:35" ht="15.75" customHeight="1" x14ac:dyDescent="0.45">
      <c r="N978" s="1"/>
      <c r="AB978" s="1"/>
      <c r="AI978" s="1"/>
    </row>
    <row r="979" spans="14:35" ht="15.75" customHeight="1" x14ac:dyDescent="0.45">
      <c r="N979" s="1"/>
      <c r="AB979" s="1"/>
      <c r="AI979" s="1"/>
    </row>
    <row r="980" spans="14:35" ht="15.75" customHeight="1" x14ac:dyDescent="0.45">
      <c r="N980" s="1"/>
      <c r="AB980" s="1"/>
      <c r="AI980" s="1"/>
    </row>
    <row r="981" spans="14:35" ht="15.75" customHeight="1" x14ac:dyDescent="0.45">
      <c r="N981" s="1"/>
      <c r="AB981" s="1"/>
      <c r="AI981" s="1"/>
    </row>
    <row r="982" spans="14:35" ht="15.75" customHeight="1" x14ac:dyDescent="0.45">
      <c r="N982" s="1"/>
      <c r="AB982" s="1"/>
      <c r="AI982" s="1"/>
    </row>
    <row r="983" spans="14:35" ht="15.75" customHeight="1" x14ac:dyDescent="0.45">
      <c r="N983" s="1"/>
      <c r="AB983" s="1"/>
      <c r="AI983" s="1"/>
    </row>
    <row r="984" spans="14:35" ht="15.75" customHeight="1" x14ac:dyDescent="0.45">
      <c r="N984" s="1"/>
      <c r="AB984" s="1"/>
      <c r="AI984" s="1"/>
    </row>
    <row r="985" spans="14:35" ht="15.75" customHeight="1" x14ac:dyDescent="0.45">
      <c r="N985" s="1"/>
      <c r="AB985" s="1"/>
      <c r="AI985" s="1"/>
    </row>
    <row r="986" spans="14:35" ht="15.75" customHeight="1" x14ac:dyDescent="0.45">
      <c r="N986" s="1"/>
      <c r="AB986" s="1"/>
      <c r="AI986" s="1"/>
    </row>
    <row r="987" spans="14:35" ht="15.75" customHeight="1" x14ac:dyDescent="0.45">
      <c r="N987" s="1"/>
      <c r="AB987" s="1"/>
      <c r="AI987" s="1"/>
    </row>
    <row r="988" spans="14:35" ht="15.75" customHeight="1" x14ac:dyDescent="0.45">
      <c r="N988" s="1"/>
      <c r="AB988" s="1"/>
      <c r="AI988" s="1"/>
    </row>
    <row r="989" spans="14:35" ht="15.75" customHeight="1" x14ac:dyDescent="0.45">
      <c r="N989" s="1"/>
      <c r="AB989" s="1"/>
      <c r="AI989" s="1"/>
    </row>
    <row r="990" spans="14:35" ht="15.75" customHeight="1" x14ac:dyDescent="0.45">
      <c r="N990" s="1"/>
      <c r="AB990" s="1"/>
      <c r="AI990" s="1"/>
    </row>
    <row r="991" spans="14:35" ht="15.75" customHeight="1" x14ac:dyDescent="0.45">
      <c r="N991" s="1"/>
      <c r="AB991" s="1"/>
      <c r="AI991" s="1"/>
    </row>
    <row r="992" spans="14:35" ht="15.75" customHeight="1" x14ac:dyDescent="0.45">
      <c r="N992" s="1"/>
      <c r="AB992" s="1"/>
      <c r="AI992" s="1"/>
    </row>
    <row r="993" spans="14:35" ht="15.75" customHeight="1" x14ac:dyDescent="0.45">
      <c r="N993" s="1"/>
      <c r="AB993" s="1"/>
      <c r="AI993" s="1"/>
    </row>
    <row r="994" spans="14:35" ht="15.75" customHeight="1" x14ac:dyDescent="0.45">
      <c r="N994" s="1"/>
      <c r="AB994" s="1"/>
      <c r="AI994" s="1"/>
    </row>
    <row r="995" spans="14:35" ht="15.75" customHeight="1" x14ac:dyDescent="0.45">
      <c r="N995" s="1"/>
      <c r="AB995" s="1"/>
      <c r="AI995" s="1"/>
    </row>
    <row r="996" spans="14:35" ht="15.75" customHeight="1" x14ac:dyDescent="0.45">
      <c r="N996" s="1"/>
      <c r="AB996" s="1"/>
      <c r="AI996" s="1"/>
    </row>
    <row r="997" spans="14:35" ht="15.75" customHeight="1" x14ac:dyDescent="0.45">
      <c r="N997" s="1"/>
      <c r="AB997" s="1"/>
      <c r="AI997" s="1"/>
    </row>
    <row r="998" spans="14:35" ht="15.75" customHeight="1" x14ac:dyDescent="0.45">
      <c r="N998" s="1"/>
      <c r="AB998" s="1"/>
      <c r="AI998" s="1"/>
    </row>
    <row r="999" spans="14:35" ht="15.75" customHeight="1" x14ac:dyDescent="0.45">
      <c r="N999" s="1"/>
      <c r="AB999" s="1"/>
      <c r="AI999" s="1"/>
    </row>
    <row r="1000" spans="14:35" ht="15.75" customHeight="1" x14ac:dyDescent="0.45">
      <c r="N1000" s="1"/>
      <c r="AB1000" s="1"/>
      <c r="AI1000" s="1"/>
    </row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51FC9-4331-4AF6-8030-101A5CBBE76E}">
  <dimension ref="A1:AU1000"/>
  <sheetViews>
    <sheetView topLeftCell="A21" workbookViewId="0">
      <selection activeCell="AM25" sqref="AM25"/>
    </sheetView>
  </sheetViews>
  <sheetFormatPr defaultColWidth="14.3984375" defaultRowHeight="15" customHeight="1" x14ac:dyDescent="0.45"/>
  <cols>
    <col min="1" max="23" width="8.73046875" style="44" customWidth="1"/>
    <col min="24" max="24" width="8.73046875" style="118" customWidth="1"/>
    <col min="25" max="30" width="8.73046875" style="44" customWidth="1"/>
    <col min="31" max="31" width="8.3984375" style="44" customWidth="1"/>
    <col min="32" max="47" width="8.73046875" style="44" customWidth="1"/>
    <col min="48" max="16384" width="14.3984375" style="44"/>
  </cols>
  <sheetData>
    <row r="1" spans="1:47" ht="14.25" customHeight="1" x14ac:dyDescent="0.45"/>
    <row r="2" spans="1:47" ht="14.25" customHeight="1" x14ac:dyDescent="0.45">
      <c r="A2" s="91" t="s">
        <v>0</v>
      </c>
      <c r="M2" s="91" t="s">
        <v>175</v>
      </c>
      <c r="Y2" s="91" t="s">
        <v>1</v>
      </c>
      <c r="AK2" s="91" t="s">
        <v>176</v>
      </c>
    </row>
    <row r="3" spans="1:47" ht="14.25" customHeight="1" x14ac:dyDescent="0.45">
      <c r="A3" s="117" t="s">
        <v>4</v>
      </c>
      <c r="B3" s="117"/>
      <c r="C3" s="117"/>
      <c r="D3" s="117"/>
      <c r="E3" s="117"/>
      <c r="F3" s="117"/>
      <c r="G3" s="117"/>
      <c r="H3" s="117"/>
      <c r="I3" s="117"/>
      <c r="J3" s="117"/>
      <c r="K3" s="117"/>
      <c r="L3" s="89"/>
      <c r="M3" s="117" t="s">
        <v>4</v>
      </c>
      <c r="N3" s="117"/>
      <c r="O3" s="117"/>
      <c r="P3" s="117"/>
      <c r="Q3" s="117"/>
      <c r="R3" s="117"/>
      <c r="S3" s="117"/>
      <c r="T3" s="117"/>
      <c r="U3" s="117"/>
      <c r="V3" s="117"/>
      <c r="W3" s="117"/>
      <c r="X3" s="119"/>
      <c r="Y3" s="117" t="s">
        <v>4</v>
      </c>
      <c r="Z3" s="117"/>
      <c r="AA3" s="117"/>
      <c r="AB3" s="117"/>
      <c r="AC3" s="117"/>
      <c r="AD3" s="117"/>
      <c r="AE3" s="117"/>
      <c r="AF3" s="117"/>
      <c r="AG3" s="117"/>
      <c r="AH3" s="117"/>
      <c r="AI3" s="117"/>
      <c r="AJ3" s="89"/>
      <c r="AK3" s="117" t="s">
        <v>4</v>
      </c>
      <c r="AL3" s="117"/>
      <c r="AM3" s="117"/>
      <c r="AN3" s="117"/>
      <c r="AO3" s="117"/>
      <c r="AP3" s="117"/>
      <c r="AQ3" s="117"/>
      <c r="AR3" s="117"/>
      <c r="AS3" s="117"/>
      <c r="AT3" s="117"/>
      <c r="AU3" s="117"/>
    </row>
    <row r="4" spans="1:47" ht="14.25" customHeight="1" thickBot="1" x14ac:dyDescent="0.5">
      <c r="A4" s="88" t="s">
        <v>5</v>
      </c>
      <c r="B4" s="88" t="s">
        <v>6</v>
      </c>
      <c r="C4" s="88" t="s">
        <v>7</v>
      </c>
      <c r="D4" s="88" t="s">
        <v>8</v>
      </c>
      <c r="E4" s="88" t="s">
        <v>9</v>
      </c>
      <c r="F4" s="88" t="s">
        <v>10</v>
      </c>
      <c r="G4" s="88" t="s">
        <v>172</v>
      </c>
      <c r="H4" s="88" t="s">
        <v>171</v>
      </c>
      <c r="I4" s="88" t="s">
        <v>170</v>
      </c>
      <c r="J4" s="88" t="s">
        <v>169</v>
      </c>
      <c r="K4" s="88" t="s">
        <v>168</v>
      </c>
      <c r="L4" s="88"/>
      <c r="M4" s="88" t="s">
        <v>5</v>
      </c>
      <c r="N4" s="88" t="s">
        <v>6</v>
      </c>
      <c r="O4" s="88" t="s">
        <v>7</v>
      </c>
      <c r="P4" s="88" t="s">
        <v>8</v>
      </c>
      <c r="Q4" s="88" t="s">
        <v>9</v>
      </c>
      <c r="R4" s="88" t="s">
        <v>10</v>
      </c>
      <c r="S4" s="88" t="s">
        <v>172</v>
      </c>
      <c r="T4" s="88" t="s">
        <v>171</v>
      </c>
      <c r="U4" s="88" t="s">
        <v>170</v>
      </c>
      <c r="V4" s="88" t="s">
        <v>169</v>
      </c>
      <c r="W4" s="88" t="s">
        <v>168</v>
      </c>
      <c r="X4" s="120"/>
      <c r="Y4" s="88" t="s">
        <v>5</v>
      </c>
      <c r="Z4" s="88" t="s">
        <v>6</v>
      </c>
      <c r="AA4" s="88" t="s">
        <v>7</v>
      </c>
      <c r="AB4" s="88" t="s">
        <v>8</v>
      </c>
      <c r="AC4" s="88" t="s">
        <v>9</v>
      </c>
      <c r="AD4" s="88" t="s">
        <v>10</v>
      </c>
      <c r="AE4" s="88" t="s">
        <v>172</v>
      </c>
      <c r="AF4" s="88" t="s">
        <v>171</v>
      </c>
      <c r="AG4" s="88" t="s">
        <v>170</v>
      </c>
      <c r="AH4" s="88" t="s">
        <v>169</v>
      </c>
      <c r="AI4" s="88" t="s">
        <v>168</v>
      </c>
      <c r="AK4" s="88" t="s">
        <v>5</v>
      </c>
      <c r="AL4" s="88" t="s">
        <v>6</v>
      </c>
      <c r="AM4" s="88" t="s">
        <v>7</v>
      </c>
      <c r="AN4" s="88" t="s">
        <v>8</v>
      </c>
      <c r="AO4" s="88" t="s">
        <v>9</v>
      </c>
      <c r="AP4" s="88" t="s">
        <v>10</v>
      </c>
      <c r="AQ4" s="88" t="s">
        <v>172</v>
      </c>
      <c r="AR4" s="88" t="s">
        <v>171</v>
      </c>
      <c r="AS4" s="88" t="s">
        <v>170</v>
      </c>
      <c r="AT4" s="88" t="s">
        <v>169</v>
      </c>
      <c r="AU4" s="88" t="s">
        <v>168</v>
      </c>
    </row>
    <row r="5" spans="1:47" ht="14.25" customHeight="1" x14ac:dyDescent="0.45">
      <c r="A5" s="88">
        <v>656</v>
      </c>
      <c r="B5" s="90">
        <v>5.4691121460064898E-2</v>
      </c>
      <c r="C5" s="90">
        <v>2.5637971668463599E-2</v>
      </c>
      <c r="D5" s="90">
        <v>0.27201750109436801</v>
      </c>
      <c r="E5" s="90">
        <v>9.0784521019478107E-2</v>
      </c>
      <c r="F5" s="90">
        <v>0.68473449029718703</v>
      </c>
      <c r="G5" s="90">
        <v>0.63234238357350503</v>
      </c>
      <c r="H5" s="90">
        <v>0.90461389738145503</v>
      </c>
      <c r="I5" s="90">
        <v>0.60020174848688701</v>
      </c>
      <c r="J5" s="90">
        <v>0.97794395953381996</v>
      </c>
      <c r="K5" s="90">
        <v>0.89902617974604904</v>
      </c>
      <c r="L5" s="90"/>
      <c r="M5" s="121">
        <v>662</v>
      </c>
      <c r="N5" s="122">
        <v>1E-3</v>
      </c>
      <c r="O5" s="122">
        <v>0.01</v>
      </c>
      <c r="P5" s="122">
        <v>2E-3</v>
      </c>
      <c r="Q5" s="122">
        <v>7.0000000000000001E-3</v>
      </c>
      <c r="R5" s="122">
        <v>2E-3</v>
      </c>
      <c r="S5" s="122">
        <v>2E-3</v>
      </c>
      <c r="T5" s="122">
        <v>6.0000000000000001E-3</v>
      </c>
      <c r="U5" s="122">
        <v>4.0000000000000001E-3</v>
      </c>
      <c r="V5" s="122">
        <v>4.0000000000000001E-3</v>
      </c>
      <c r="W5" s="122">
        <v>5.0000000000000001E-3</v>
      </c>
      <c r="Y5" s="88">
        <v>658</v>
      </c>
      <c r="Z5" s="90">
        <v>2.0992799584249999E-2</v>
      </c>
      <c r="AA5" s="90">
        <v>0.118067718560358</v>
      </c>
      <c r="AB5" s="90">
        <v>7.47256174290718E-2</v>
      </c>
      <c r="AC5" s="90">
        <v>0.29899715783037401</v>
      </c>
      <c r="AD5" s="90">
        <v>0.54151164620711401</v>
      </c>
      <c r="AE5" s="90">
        <v>0.76921241393189999</v>
      </c>
      <c r="AF5" s="90">
        <v>0.58408690804048402</v>
      </c>
      <c r="AG5" s="90">
        <v>0.60869167840270599</v>
      </c>
      <c r="AH5" s="90">
        <v>0.80855453622836504</v>
      </c>
      <c r="AI5" s="90">
        <v>0.70517899852641996</v>
      </c>
      <c r="AK5" s="121">
        <v>665</v>
      </c>
      <c r="AL5" s="122">
        <v>2E-3</v>
      </c>
      <c r="AM5" s="122">
        <v>0.02</v>
      </c>
      <c r="AN5" s="122">
        <v>1E-3</v>
      </c>
      <c r="AO5" s="122">
        <v>0.1</v>
      </c>
      <c r="AP5" s="122">
        <v>1E-3</v>
      </c>
      <c r="AQ5" s="122">
        <v>0.1</v>
      </c>
      <c r="AR5" s="122">
        <v>2E-3</v>
      </c>
      <c r="AS5" s="122">
        <v>6.0000000000000001E-3</v>
      </c>
      <c r="AT5" s="122">
        <v>2E-3</v>
      </c>
      <c r="AU5" s="122">
        <v>6.0000000000000001E-3</v>
      </c>
    </row>
    <row r="6" spans="1:47" ht="14.25" customHeight="1" x14ac:dyDescent="0.45">
      <c r="A6" s="88">
        <v>657</v>
      </c>
      <c r="B6" s="90">
        <v>9.2401521325726696E-2</v>
      </c>
      <c r="C6" s="90">
        <v>2.6110198964422099E-2</v>
      </c>
      <c r="D6" s="90">
        <v>3.6694945930864697E-2</v>
      </c>
      <c r="E6" s="90">
        <v>7.1534482138207803E-2</v>
      </c>
      <c r="F6" s="90">
        <v>0.45911927138396003</v>
      </c>
      <c r="G6" s="90">
        <v>0.90704820939859698</v>
      </c>
      <c r="H6" s="90">
        <v>0.67222110777960298</v>
      </c>
      <c r="I6" s="90">
        <v>0.65229147590927705</v>
      </c>
      <c r="J6" s="90">
        <v>0.34118012669880798</v>
      </c>
      <c r="K6" s="90">
        <v>0.624780751008011</v>
      </c>
      <c r="L6" s="90"/>
      <c r="M6" s="90"/>
      <c r="N6" s="90"/>
      <c r="O6" s="90"/>
      <c r="P6" s="90"/>
      <c r="Q6" s="90"/>
      <c r="R6" s="90"/>
      <c r="S6" s="90"/>
      <c r="T6" s="90"/>
      <c r="U6" s="90"/>
      <c r="V6" s="90"/>
      <c r="Y6" s="88">
        <v>659</v>
      </c>
      <c r="Z6" s="90">
        <v>2.3156469674014399E-2</v>
      </c>
      <c r="AA6" s="90">
        <v>0.11964208965361101</v>
      </c>
      <c r="AB6" s="90">
        <v>0.31259798070770001</v>
      </c>
      <c r="AC6" s="90">
        <v>0.44393695064122002</v>
      </c>
      <c r="AD6" s="90">
        <v>0.425650050365528</v>
      </c>
      <c r="AE6" s="90">
        <v>0.69878178748146103</v>
      </c>
      <c r="AF6" s="90">
        <v>0.54229059774243205</v>
      </c>
      <c r="AG6" s="90">
        <v>0.70979546973224505</v>
      </c>
      <c r="AH6" s="90">
        <v>0.62887208878498801</v>
      </c>
      <c r="AI6" s="90">
        <v>0.84751341712100003</v>
      </c>
      <c r="AK6" s="112">
        <v>673</v>
      </c>
      <c r="AL6" s="113">
        <v>1E-3</v>
      </c>
      <c r="AM6" s="113">
        <v>2E-3</v>
      </c>
      <c r="AN6" s="113">
        <v>6.0000000000000001E-3</v>
      </c>
      <c r="AO6" s="113">
        <v>2E-3</v>
      </c>
      <c r="AP6" s="113">
        <v>6.0000000000000001E-3</v>
      </c>
      <c r="AQ6" s="113">
        <v>2E-3</v>
      </c>
      <c r="AR6" s="113">
        <v>6.0000000000000001E-3</v>
      </c>
      <c r="AS6" s="113">
        <v>0.1</v>
      </c>
      <c r="AT6" s="113">
        <v>4.0000000000000001E-3</v>
      </c>
      <c r="AU6" s="113">
        <v>5.0000000000000001E-3</v>
      </c>
    </row>
    <row r="7" spans="1:47" ht="14.25" customHeight="1" x14ac:dyDescent="0.45">
      <c r="A7" s="88">
        <v>661</v>
      </c>
      <c r="B7" s="90">
        <v>0.151254724111866</v>
      </c>
      <c r="C7" s="90">
        <v>0.12793562234835501</v>
      </c>
      <c r="D7" s="90">
        <v>0.28621352936695399</v>
      </c>
      <c r="E7" s="90">
        <v>0.51216152357605305</v>
      </c>
      <c r="F7" s="90">
        <v>3.3000178276953201E-2</v>
      </c>
      <c r="G7" s="90">
        <v>4.8877667465479897E-2</v>
      </c>
      <c r="H7" s="90">
        <v>0.150146133689783</v>
      </c>
      <c r="I7" s="90">
        <v>0.44802060187947701</v>
      </c>
      <c r="J7" s="90">
        <v>0.45458969612969402</v>
      </c>
      <c r="K7" s="90">
        <v>0.62972886530660399</v>
      </c>
      <c r="L7" s="90"/>
      <c r="M7" s="90"/>
      <c r="N7" s="90"/>
      <c r="O7" s="90"/>
      <c r="P7" s="90"/>
      <c r="Q7" s="90"/>
      <c r="R7" s="90"/>
      <c r="S7" s="90"/>
      <c r="T7" s="90"/>
      <c r="U7" s="90"/>
      <c r="V7" s="90"/>
      <c r="Y7" s="88">
        <v>660</v>
      </c>
      <c r="Z7" s="90">
        <v>4.3795269674014398E-2</v>
      </c>
      <c r="AA7" s="90">
        <v>0.107312089653611</v>
      </c>
      <c r="AB7" s="90">
        <v>0.58817369807077002</v>
      </c>
      <c r="AC7" s="90">
        <v>0.34369506412200002</v>
      </c>
      <c r="AD7" s="90">
        <v>0.3546365528</v>
      </c>
      <c r="AE7" s="90">
        <v>0.785678748146174</v>
      </c>
      <c r="AF7" s="90">
        <v>0.68229059774243195</v>
      </c>
      <c r="AG7" s="90">
        <v>0.65954697322440003</v>
      </c>
      <c r="AH7" s="90">
        <v>0.58872088784987997</v>
      </c>
      <c r="AI7" s="90">
        <v>0.91214513417121001</v>
      </c>
      <c r="AK7" s="90"/>
      <c r="AL7" s="90"/>
      <c r="AM7" s="90"/>
      <c r="AN7" s="90"/>
      <c r="AO7" s="90"/>
      <c r="AP7" s="90"/>
      <c r="AQ7" s="90"/>
      <c r="AR7" s="90"/>
      <c r="AS7" s="90"/>
      <c r="AT7" s="90"/>
    </row>
    <row r="8" spans="1:47" ht="14.25" customHeight="1" x14ac:dyDescent="0.45">
      <c r="A8" s="88">
        <v>663</v>
      </c>
      <c r="B8" s="90">
        <v>0.100076005779552</v>
      </c>
      <c r="C8" s="90">
        <v>0.240415544181246</v>
      </c>
      <c r="D8" s="90">
        <v>0.28454247890281398</v>
      </c>
      <c r="E8" s="90">
        <v>0.41187105241328698</v>
      </c>
      <c r="F8" s="90">
        <v>0.81575596902658898</v>
      </c>
      <c r="G8" s="90">
        <v>0.43645461968022198</v>
      </c>
      <c r="H8" s="90">
        <v>0.79893930047196604</v>
      </c>
      <c r="I8" s="90">
        <v>0.89262679412463497</v>
      </c>
      <c r="J8" s="90">
        <v>0.733768664302344</v>
      </c>
      <c r="K8" s="90">
        <v>0.67202707549500196</v>
      </c>
      <c r="L8" s="90"/>
      <c r="M8" s="90"/>
      <c r="N8" s="90"/>
      <c r="O8" s="90"/>
      <c r="P8" s="90"/>
      <c r="Q8" s="90"/>
      <c r="R8" s="90"/>
      <c r="S8" s="90"/>
      <c r="T8" s="90"/>
      <c r="U8" s="90"/>
      <c r="V8" s="90"/>
      <c r="Y8" s="88">
        <v>664</v>
      </c>
      <c r="Z8" s="90">
        <v>3.5699527897438903E-2</v>
      </c>
      <c r="AA8" s="90">
        <v>1.60081538840398E-2</v>
      </c>
      <c r="AB8" s="90">
        <v>2.1298474171268601E-2</v>
      </c>
      <c r="AC8" s="90">
        <v>0.15081886023740601</v>
      </c>
      <c r="AD8" s="90">
        <v>4.5995775199831002E-2</v>
      </c>
      <c r="AE8" s="90">
        <v>5.02101228967601E-2</v>
      </c>
      <c r="AF8" s="90">
        <v>0.16273213996623501</v>
      </c>
      <c r="AG8" s="90">
        <v>0.13786712909057</v>
      </c>
      <c r="AH8" s="90">
        <v>0.31300300168601197</v>
      </c>
      <c r="AI8" s="90">
        <v>0.30214434975675097</v>
      </c>
      <c r="AK8" s="90"/>
      <c r="AL8" s="90"/>
      <c r="AM8" s="90"/>
      <c r="AN8" s="90"/>
      <c r="AO8" s="90"/>
      <c r="AP8" s="90"/>
      <c r="AQ8" s="90"/>
      <c r="AR8" s="90"/>
      <c r="AS8" s="90"/>
      <c r="AT8" s="90"/>
    </row>
    <row r="9" spans="1:47" ht="14.25" customHeight="1" x14ac:dyDescent="0.45">
      <c r="A9" s="88">
        <v>667</v>
      </c>
      <c r="B9" s="90">
        <v>0.177911970138419</v>
      </c>
      <c r="C9" s="90">
        <v>0.37454967721618598</v>
      </c>
      <c r="D9" s="90">
        <v>0.70184391756395204</v>
      </c>
      <c r="E9" s="90">
        <v>0.70071317105069097</v>
      </c>
      <c r="F9" s="90">
        <v>0.697924605720322</v>
      </c>
      <c r="G9" s="90">
        <v>0.84401968552324003</v>
      </c>
      <c r="H9" s="90">
        <v>0.75940385586516201</v>
      </c>
      <c r="I9" s="90">
        <v>0.52748192552336404</v>
      </c>
      <c r="J9" s="90">
        <v>0.74643580236789897</v>
      </c>
      <c r="K9" s="90">
        <v>0.824232993529736</v>
      </c>
      <c r="L9" s="90"/>
      <c r="M9" s="90"/>
      <c r="N9" s="90"/>
      <c r="O9" s="90"/>
      <c r="P9" s="90"/>
      <c r="Q9" s="90"/>
      <c r="R9" s="90"/>
      <c r="S9" s="90"/>
      <c r="T9" s="90"/>
      <c r="U9" s="90"/>
      <c r="V9" s="90"/>
      <c r="Y9" s="88">
        <v>666</v>
      </c>
      <c r="Z9" s="90">
        <v>7.5093155789358199E-2</v>
      </c>
      <c r="AA9" s="90">
        <v>0.25576221265582999</v>
      </c>
      <c r="AB9" s="90">
        <v>0.100410008536835</v>
      </c>
      <c r="AC9" s="90">
        <v>0.82578021070272001</v>
      </c>
      <c r="AD9" s="90">
        <v>0.33506486642210098</v>
      </c>
      <c r="AE9" s="90">
        <v>0.39854023856378201</v>
      </c>
      <c r="AF9" s="90">
        <v>0.73204331131347</v>
      </c>
      <c r="AG9" s="90">
        <v>0.79968171358140805</v>
      </c>
      <c r="AH9" s="90">
        <v>0.45022500911141</v>
      </c>
      <c r="AI9" s="90">
        <v>0.63095773489360296</v>
      </c>
      <c r="AK9" s="90"/>
      <c r="AL9" s="90"/>
      <c r="AM9" s="90"/>
      <c r="AN9" s="90"/>
      <c r="AO9" s="90"/>
      <c r="AP9" s="90"/>
      <c r="AQ9" s="90"/>
      <c r="AR9" s="90"/>
      <c r="AS9" s="90"/>
      <c r="AT9" s="90"/>
    </row>
    <row r="10" spans="1:47" ht="14.25" customHeight="1" x14ac:dyDescent="0.45">
      <c r="A10" s="88">
        <v>668</v>
      </c>
      <c r="B10" s="90">
        <v>6.6616406640067502E-2</v>
      </c>
      <c r="C10" s="90">
        <v>1.7712042341046098E-2</v>
      </c>
      <c r="D10" s="90">
        <v>2.6058598227880699E-2</v>
      </c>
      <c r="E10" s="90">
        <v>3.0089475050712002E-2</v>
      </c>
      <c r="F10" s="90">
        <v>0.514119932676664</v>
      </c>
      <c r="G10" s="90">
        <v>0.52413582241032797</v>
      </c>
      <c r="H10" s="90">
        <v>0.19011417092015101</v>
      </c>
      <c r="I10" s="90">
        <v>0.56436036240528398</v>
      </c>
      <c r="J10" s="90">
        <v>0.372258361436065</v>
      </c>
      <c r="K10" s="90">
        <v>0.37017328346474598</v>
      </c>
      <c r="L10" s="90"/>
      <c r="M10" s="90"/>
      <c r="N10" s="90"/>
      <c r="O10" s="90"/>
      <c r="P10" s="90"/>
      <c r="Q10" s="90"/>
      <c r="R10" s="90"/>
      <c r="S10" s="90"/>
      <c r="T10" s="90"/>
      <c r="U10" s="90"/>
      <c r="V10" s="90"/>
      <c r="Y10" s="88">
        <v>671</v>
      </c>
      <c r="Z10" s="90">
        <v>9.9018877719342993E-3</v>
      </c>
      <c r="AA10" s="90">
        <v>3.4451891245944298E-2</v>
      </c>
      <c r="AB10" s="90">
        <v>5.5226332700952001E-2</v>
      </c>
      <c r="AC10" s="90">
        <v>3.5360231749831203E-2</v>
      </c>
      <c r="AD10" s="90">
        <v>0.13726784190948799</v>
      </c>
      <c r="AE10" s="90">
        <v>0.60253035385069997</v>
      </c>
      <c r="AF10" s="90">
        <v>0.96200932259789096</v>
      </c>
      <c r="AG10" s="90">
        <v>0.78591114860257605</v>
      </c>
      <c r="AH10" s="90">
        <v>0.85519693541985398</v>
      </c>
      <c r="AI10" s="90">
        <v>0.75473647500984697</v>
      </c>
      <c r="AK10" s="90"/>
      <c r="AL10" s="90"/>
      <c r="AM10" s="90"/>
      <c r="AN10" s="90"/>
      <c r="AO10" s="90"/>
      <c r="AP10" s="90"/>
      <c r="AQ10" s="90"/>
      <c r="AR10" s="90"/>
      <c r="AS10" s="90"/>
      <c r="AT10" s="90"/>
    </row>
    <row r="11" spans="1:47" ht="14.25" customHeight="1" x14ac:dyDescent="0.45">
      <c r="A11" s="88">
        <v>669</v>
      </c>
      <c r="B11" s="90">
        <v>0.1752044934667</v>
      </c>
      <c r="C11" s="90">
        <v>0.112611557859329</v>
      </c>
      <c r="D11" s="90">
        <v>0.77355279843466596</v>
      </c>
      <c r="E11" s="90">
        <v>0.94537117298492601</v>
      </c>
      <c r="F11" s="90">
        <v>0.42447092561898803</v>
      </c>
      <c r="G11" s="90">
        <v>0.98796579132377005</v>
      </c>
      <c r="H11" s="90">
        <v>0.74393648920473499</v>
      </c>
      <c r="I11" s="90">
        <v>0.95168030966927197</v>
      </c>
      <c r="J11" s="90">
        <v>0.86006061433784997</v>
      </c>
      <c r="K11" s="90">
        <v>0.88915903084282999</v>
      </c>
      <c r="L11" s="90"/>
      <c r="M11" s="90"/>
      <c r="N11" s="90"/>
      <c r="O11" s="90"/>
      <c r="P11" s="90"/>
      <c r="Q11" s="90"/>
      <c r="R11" s="90"/>
      <c r="S11" s="90"/>
      <c r="T11" s="90"/>
      <c r="U11" s="90"/>
      <c r="V11" s="90"/>
      <c r="Y11" s="88">
        <v>672</v>
      </c>
      <c r="Z11" s="90">
        <v>5.1712827443670999E-2</v>
      </c>
      <c r="AA11" s="90">
        <v>0.24047498125712</v>
      </c>
      <c r="AB11" s="90">
        <v>0.82683330504158803</v>
      </c>
      <c r="AC11" s="90">
        <v>0.53661702920177401</v>
      </c>
      <c r="AD11" s="90">
        <v>0.427992767609922</v>
      </c>
      <c r="AE11" s="90">
        <v>0.12761285104553399</v>
      </c>
      <c r="AF11" s="90">
        <v>0.47904355806249399</v>
      </c>
      <c r="AG11" s="90">
        <v>0.67736604442528203</v>
      </c>
      <c r="AH11" s="90">
        <v>0.92450118985557606</v>
      </c>
      <c r="AI11" s="90">
        <v>0.87653216546843005</v>
      </c>
      <c r="AK11" s="90"/>
      <c r="AL11" s="90"/>
      <c r="AM11" s="90"/>
      <c r="AN11" s="90"/>
      <c r="AO11" s="90"/>
      <c r="AP11" s="90"/>
      <c r="AQ11" s="90"/>
      <c r="AR11" s="90"/>
      <c r="AS11" s="90"/>
      <c r="AT11" s="90"/>
    </row>
    <row r="12" spans="1:47" ht="14.25" customHeight="1" x14ac:dyDescent="0.45">
      <c r="A12" s="88">
        <v>670</v>
      </c>
      <c r="B12" s="90">
        <v>7.7351236797540995E-2</v>
      </c>
      <c r="C12" s="90">
        <v>0.103157052159992</v>
      </c>
      <c r="D12" s="90">
        <v>0.72551084333927196</v>
      </c>
      <c r="E12" s="90">
        <v>0.93446214491856805</v>
      </c>
      <c r="F12" s="90">
        <v>0.90618266174011997</v>
      </c>
      <c r="G12" s="90">
        <v>0.59006648536094897</v>
      </c>
      <c r="H12" s="90">
        <v>0.92847938491278204</v>
      </c>
      <c r="I12" s="90">
        <v>0.97810136519551005</v>
      </c>
      <c r="J12" s="90">
        <v>0.94586993902475003</v>
      </c>
      <c r="K12" s="90">
        <v>0.98868541444299995</v>
      </c>
      <c r="L12" s="90"/>
      <c r="M12" s="90"/>
      <c r="N12" s="90"/>
      <c r="O12" s="90"/>
      <c r="P12" s="90"/>
      <c r="Q12" s="90"/>
      <c r="R12" s="90"/>
      <c r="S12" s="90"/>
      <c r="T12" s="90"/>
      <c r="U12" s="90"/>
      <c r="V12" s="90"/>
      <c r="Z12" s="90"/>
      <c r="AA12" s="90"/>
      <c r="AB12" s="90"/>
      <c r="AC12" s="90"/>
      <c r="AD12" s="90"/>
      <c r="AE12" s="90"/>
      <c r="AF12" s="90"/>
      <c r="AG12" s="90"/>
      <c r="AH12" s="90"/>
      <c r="AI12" s="90"/>
      <c r="AK12" s="90"/>
      <c r="AL12" s="90"/>
      <c r="AM12" s="90"/>
      <c r="AN12" s="90"/>
      <c r="AO12" s="90"/>
      <c r="AP12" s="90"/>
      <c r="AQ12" s="90"/>
      <c r="AR12" s="90"/>
      <c r="AS12" s="90"/>
      <c r="AT12" s="90"/>
    </row>
    <row r="13" spans="1:47" ht="14.25" customHeight="1" x14ac:dyDescent="0.45">
      <c r="A13" s="88" t="s">
        <v>11</v>
      </c>
      <c r="B13" s="87">
        <f t="shared" ref="B13:K13" si="0">AVERAGE(B5:B12)</f>
        <v>0.11193843496499213</v>
      </c>
      <c r="C13" s="87">
        <f t="shared" si="0"/>
        <v>0.12851620834237995</v>
      </c>
      <c r="D13" s="87">
        <f t="shared" si="0"/>
        <v>0.3883043266075964</v>
      </c>
      <c r="E13" s="87">
        <f t="shared" si="0"/>
        <v>0.46212344289399038</v>
      </c>
      <c r="F13" s="87">
        <f t="shared" si="0"/>
        <v>0.56691350434259791</v>
      </c>
      <c r="G13" s="87">
        <f t="shared" si="0"/>
        <v>0.62136383309201138</v>
      </c>
      <c r="H13" s="87">
        <f t="shared" si="0"/>
        <v>0.64348179252820459</v>
      </c>
      <c r="I13" s="87">
        <f t="shared" si="0"/>
        <v>0.70184557289921323</v>
      </c>
      <c r="J13" s="87">
        <f t="shared" si="0"/>
        <v>0.67901339547890371</v>
      </c>
      <c r="K13" s="87">
        <f t="shared" si="0"/>
        <v>0.73722669922949735</v>
      </c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  <c r="Y13" s="88" t="s">
        <v>11</v>
      </c>
      <c r="Z13" s="87">
        <f t="shared" ref="Z13:AI13" si="1">AVERAGE(Z5:Z11)</f>
        <v>3.7193133976383026E-2</v>
      </c>
      <c r="AA13" s="87">
        <f t="shared" si="1"/>
        <v>0.12738844813007341</v>
      </c>
      <c r="AB13" s="87">
        <f t="shared" si="1"/>
        <v>0.2827522023797408</v>
      </c>
      <c r="AC13" s="87">
        <f t="shared" si="1"/>
        <v>0.37645792921218929</v>
      </c>
      <c r="AD13" s="87">
        <f t="shared" si="1"/>
        <v>0.32401707150199766</v>
      </c>
      <c r="AE13" s="87">
        <f t="shared" si="1"/>
        <v>0.49036664513090161</v>
      </c>
      <c r="AF13" s="87">
        <f t="shared" si="1"/>
        <v>0.59207091935220546</v>
      </c>
      <c r="AG13" s="87">
        <f t="shared" si="1"/>
        <v>0.62555145100845533</v>
      </c>
      <c r="AH13" s="87">
        <f t="shared" si="1"/>
        <v>0.65272480699086921</v>
      </c>
      <c r="AI13" s="87">
        <f t="shared" si="1"/>
        <v>0.71845832499246587</v>
      </c>
      <c r="AK13" s="87"/>
      <c r="AL13" s="87"/>
      <c r="AM13" s="87"/>
      <c r="AN13" s="87"/>
      <c r="AO13" s="87"/>
      <c r="AP13" s="87"/>
      <c r="AQ13" s="87"/>
      <c r="AR13" s="87"/>
      <c r="AS13" s="87"/>
      <c r="AT13" s="87"/>
    </row>
    <row r="15" spans="1:47" ht="14.25" customHeight="1" x14ac:dyDescent="0.45">
      <c r="A15" s="117" t="s">
        <v>15</v>
      </c>
      <c r="B15" s="117"/>
      <c r="C15" s="117"/>
      <c r="D15" s="117"/>
      <c r="E15" s="117"/>
      <c r="F15" s="117"/>
      <c r="G15" s="117"/>
      <c r="H15" s="117"/>
      <c r="I15" s="117"/>
      <c r="J15" s="117"/>
      <c r="K15" s="117"/>
      <c r="L15" s="89"/>
      <c r="M15" s="117" t="s">
        <v>15</v>
      </c>
      <c r="N15" s="117"/>
      <c r="O15" s="117"/>
      <c r="P15" s="117"/>
      <c r="Q15" s="117"/>
      <c r="R15" s="117"/>
      <c r="S15" s="117"/>
      <c r="T15" s="117"/>
      <c r="U15" s="117"/>
      <c r="V15" s="117"/>
      <c r="W15" s="117"/>
      <c r="X15" s="119"/>
      <c r="Y15" s="117" t="s">
        <v>15</v>
      </c>
      <c r="Z15" s="117"/>
      <c r="AA15" s="117"/>
      <c r="AB15" s="117"/>
      <c r="AC15" s="117"/>
      <c r="AD15" s="117"/>
      <c r="AE15" s="117"/>
      <c r="AF15" s="117"/>
      <c r="AG15" s="117"/>
      <c r="AH15" s="117"/>
      <c r="AI15" s="117"/>
      <c r="AJ15" s="89"/>
      <c r="AK15" s="117" t="s">
        <v>15</v>
      </c>
      <c r="AL15" s="117"/>
      <c r="AM15" s="117"/>
      <c r="AN15" s="117"/>
      <c r="AO15" s="117"/>
      <c r="AP15" s="117"/>
      <c r="AQ15" s="117"/>
      <c r="AR15" s="117"/>
      <c r="AS15" s="117"/>
      <c r="AT15" s="117"/>
      <c r="AU15" s="117"/>
    </row>
    <row r="16" spans="1:47" ht="14.25" customHeight="1" thickBot="1" x14ac:dyDescent="0.5">
      <c r="A16" s="88" t="s">
        <v>5</v>
      </c>
      <c r="B16" s="88" t="s">
        <v>6</v>
      </c>
      <c r="C16" s="88" t="s">
        <v>7</v>
      </c>
      <c r="D16" s="88" t="s">
        <v>8</v>
      </c>
      <c r="E16" s="88" t="s">
        <v>9</v>
      </c>
      <c r="F16" s="88" t="s">
        <v>10</v>
      </c>
      <c r="G16" s="88" t="s">
        <v>172</v>
      </c>
      <c r="H16" s="88" t="s">
        <v>171</v>
      </c>
      <c r="I16" s="88" t="s">
        <v>170</v>
      </c>
      <c r="J16" s="88" t="s">
        <v>169</v>
      </c>
      <c r="K16" s="88" t="s">
        <v>168</v>
      </c>
      <c r="L16" s="88"/>
      <c r="M16" s="88" t="s">
        <v>5</v>
      </c>
      <c r="N16" s="88" t="s">
        <v>6</v>
      </c>
      <c r="O16" s="88" t="s">
        <v>7</v>
      </c>
      <c r="P16" s="88" t="s">
        <v>8</v>
      </c>
      <c r="Q16" s="88" t="s">
        <v>9</v>
      </c>
      <c r="R16" s="88" t="s">
        <v>10</v>
      </c>
      <c r="S16" s="88" t="s">
        <v>172</v>
      </c>
      <c r="T16" s="88" t="s">
        <v>171</v>
      </c>
      <c r="U16" s="88" t="s">
        <v>170</v>
      </c>
      <c r="V16" s="88" t="s">
        <v>169</v>
      </c>
      <c r="W16" s="88" t="s">
        <v>168</v>
      </c>
      <c r="Y16" s="88" t="s">
        <v>5</v>
      </c>
      <c r="Z16" s="88" t="s">
        <v>6</v>
      </c>
      <c r="AA16" s="88" t="s">
        <v>7</v>
      </c>
      <c r="AB16" s="88" t="s">
        <v>8</v>
      </c>
      <c r="AC16" s="88" t="s">
        <v>9</v>
      </c>
      <c r="AD16" s="88" t="s">
        <v>10</v>
      </c>
      <c r="AE16" s="88" t="s">
        <v>172</v>
      </c>
      <c r="AF16" s="88" t="s">
        <v>171</v>
      </c>
      <c r="AG16" s="88" t="s">
        <v>170</v>
      </c>
      <c r="AH16" s="88" t="s">
        <v>169</v>
      </c>
      <c r="AI16" s="88" t="s">
        <v>168</v>
      </c>
      <c r="AK16" s="88" t="s">
        <v>5</v>
      </c>
      <c r="AL16" s="88" t="s">
        <v>6</v>
      </c>
      <c r="AM16" s="88" t="s">
        <v>7</v>
      </c>
      <c r="AN16" s="88" t="s">
        <v>8</v>
      </c>
      <c r="AO16" s="88" t="s">
        <v>9</v>
      </c>
      <c r="AP16" s="88" t="s">
        <v>10</v>
      </c>
      <c r="AQ16" s="88" t="s">
        <v>172</v>
      </c>
      <c r="AR16" s="88" t="s">
        <v>171</v>
      </c>
      <c r="AS16" s="88" t="s">
        <v>170</v>
      </c>
      <c r="AT16" s="88" t="s">
        <v>169</v>
      </c>
      <c r="AU16" s="88" t="s">
        <v>168</v>
      </c>
    </row>
    <row r="17" spans="1:47" ht="14.25" customHeight="1" x14ac:dyDescent="0.45">
      <c r="A17" s="88">
        <v>656</v>
      </c>
      <c r="B17" s="90">
        <v>0</v>
      </c>
      <c r="C17" s="90">
        <v>0.214285714285714</v>
      </c>
      <c r="D17" s="90">
        <v>5.8823529411764698E-2</v>
      </c>
      <c r="E17" s="90">
        <v>5.5555555555555601E-2</v>
      </c>
      <c r="F17" s="90">
        <v>0.33333333333333298</v>
      </c>
      <c r="G17" s="90">
        <v>0.68421052631579005</v>
      </c>
      <c r="H17" s="90">
        <v>0.70588235294117596</v>
      </c>
      <c r="I17" s="90">
        <v>0.73684210526315796</v>
      </c>
      <c r="J17" s="90">
        <v>0.65</v>
      </c>
      <c r="K17" s="90">
        <v>0.9</v>
      </c>
      <c r="L17" s="90"/>
      <c r="M17" s="121">
        <v>662</v>
      </c>
      <c r="N17" s="122">
        <v>0</v>
      </c>
      <c r="O17" s="122">
        <v>0</v>
      </c>
      <c r="P17" s="122">
        <v>0</v>
      </c>
      <c r="Q17" s="122">
        <v>0</v>
      </c>
      <c r="R17" s="122">
        <v>0</v>
      </c>
      <c r="S17" s="122">
        <v>0.05</v>
      </c>
      <c r="T17" s="122">
        <v>0.05</v>
      </c>
      <c r="U17" s="122">
        <v>1E-3</v>
      </c>
      <c r="V17" s="122">
        <v>0.01</v>
      </c>
      <c r="W17" s="122">
        <v>0.01</v>
      </c>
      <c r="Y17" s="88">
        <v>658</v>
      </c>
      <c r="Z17" s="90">
        <v>0.14285714285714299</v>
      </c>
      <c r="AA17" s="90">
        <v>7.1428571428571397E-2</v>
      </c>
      <c r="AB17" s="90">
        <v>0</v>
      </c>
      <c r="AC17" s="90">
        <v>0.25</v>
      </c>
      <c r="AD17" s="90">
        <v>0.5</v>
      </c>
      <c r="AE17" s="90">
        <v>0.33333333333333298</v>
      </c>
      <c r="AF17" s="90">
        <v>0.57894736842105299</v>
      </c>
      <c r="AG17" s="90">
        <v>0.5</v>
      </c>
      <c r="AH17" s="90">
        <v>0.70588235294117596</v>
      </c>
      <c r="AI17" s="90">
        <v>0.61111111111111105</v>
      </c>
      <c r="AK17" s="121">
        <v>665</v>
      </c>
      <c r="AL17" s="122">
        <v>0</v>
      </c>
      <c r="AM17" s="122">
        <v>0</v>
      </c>
      <c r="AN17" s="122">
        <v>0</v>
      </c>
      <c r="AO17" s="122">
        <v>0</v>
      </c>
      <c r="AP17" s="122">
        <v>0</v>
      </c>
      <c r="AQ17" s="122">
        <v>0.05</v>
      </c>
      <c r="AR17" s="122">
        <v>0.01</v>
      </c>
      <c r="AS17" s="122">
        <v>0.01</v>
      </c>
      <c r="AT17" s="122">
        <v>0.01</v>
      </c>
      <c r="AU17" s="122">
        <v>2E-3</v>
      </c>
    </row>
    <row r="18" spans="1:47" ht="14.25" customHeight="1" x14ac:dyDescent="0.45">
      <c r="A18" s="88">
        <v>657</v>
      </c>
      <c r="B18" s="90">
        <v>0.15</v>
      </c>
      <c r="C18" s="90">
        <v>0.3</v>
      </c>
      <c r="D18" s="90">
        <v>8.3333333333333301E-2</v>
      </c>
      <c r="E18" s="90">
        <v>0.46153846153846201</v>
      </c>
      <c r="F18" s="90">
        <v>0.22222222222222199</v>
      </c>
      <c r="G18" s="90">
        <v>0.21052631578947401</v>
      </c>
      <c r="H18" s="90">
        <v>0.26315789473684198</v>
      </c>
      <c r="I18" s="90">
        <v>0.42105263157894701</v>
      </c>
      <c r="J18" s="90">
        <v>0.18181818181818199</v>
      </c>
      <c r="K18" s="90">
        <v>0.71428571428570997</v>
      </c>
      <c r="L18" s="90"/>
      <c r="M18" s="90"/>
      <c r="N18" s="90"/>
      <c r="O18" s="90"/>
      <c r="P18" s="90"/>
      <c r="Q18" s="90"/>
      <c r="R18" s="90"/>
      <c r="S18" s="90"/>
      <c r="T18" s="90"/>
      <c r="U18" s="90"/>
      <c r="V18" s="90"/>
      <c r="Y18" s="88">
        <v>659</v>
      </c>
      <c r="Z18" s="90">
        <v>0</v>
      </c>
      <c r="AA18" s="90">
        <v>0</v>
      </c>
      <c r="AB18" s="90">
        <v>0.214285714285714</v>
      </c>
      <c r="AC18" s="90">
        <v>0.33333333333333298</v>
      </c>
      <c r="AD18" s="90">
        <v>0.36666666666666697</v>
      </c>
      <c r="AE18" s="90">
        <v>0.336842105263158</v>
      </c>
      <c r="AF18" s="90">
        <v>0.45</v>
      </c>
      <c r="AG18" s="90">
        <v>0.75</v>
      </c>
      <c r="AH18" s="90">
        <v>0.6</v>
      </c>
      <c r="AI18" s="90">
        <v>0.74599256443999995</v>
      </c>
      <c r="AK18" s="112">
        <v>673</v>
      </c>
      <c r="AL18" s="113">
        <v>0</v>
      </c>
      <c r="AM18" s="113">
        <v>0</v>
      </c>
      <c r="AN18" s="113">
        <v>0.05</v>
      </c>
      <c r="AO18" s="113">
        <v>0</v>
      </c>
      <c r="AP18" s="113">
        <v>0</v>
      </c>
      <c r="AQ18" s="113">
        <v>1E-3</v>
      </c>
      <c r="AR18" s="113">
        <v>0.01</v>
      </c>
      <c r="AS18" s="113">
        <v>0.05</v>
      </c>
      <c r="AT18" s="113">
        <v>0.01</v>
      </c>
      <c r="AU18" s="113">
        <v>1E-3</v>
      </c>
    </row>
    <row r="19" spans="1:47" ht="14.25" customHeight="1" x14ac:dyDescent="0.45">
      <c r="A19" s="88">
        <v>661</v>
      </c>
      <c r="B19" s="90">
        <v>0.14285714285714299</v>
      </c>
      <c r="C19" s="90">
        <v>0.33333333333333298</v>
      </c>
      <c r="D19" s="90">
        <v>0.25</v>
      </c>
      <c r="E19" s="90">
        <v>0.214285714285714</v>
      </c>
      <c r="F19" s="90">
        <v>0.3</v>
      </c>
      <c r="G19" s="90">
        <v>0.133333333333333</v>
      </c>
      <c r="H19" s="90">
        <v>0.55000000000000004</v>
      </c>
      <c r="I19" s="90">
        <v>0.55555555555555602</v>
      </c>
      <c r="J19" s="90">
        <v>0.34597800000000001</v>
      </c>
      <c r="K19" s="90">
        <v>0.422222222222222</v>
      </c>
      <c r="L19" s="90"/>
      <c r="M19" s="90"/>
      <c r="N19" s="90"/>
      <c r="O19" s="90"/>
      <c r="P19" s="90"/>
      <c r="Q19" s="90"/>
      <c r="R19" s="90"/>
      <c r="S19" s="90"/>
      <c r="T19" s="90"/>
      <c r="U19" s="90"/>
      <c r="V19" s="90"/>
      <c r="Y19" s="88">
        <v>660</v>
      </c>
      <c r="Z19" s="90">
        <v>0</v>
      </c>
      <c r="AA19" s="90">
        <v>0</v>
      </c>
      <c r="AB19" s="90">
        <v>0.214285714285714</v>
      </c>
      <c r="AC19" s="90">
        <v>0.33333333333333298</v>
      </c>
      <c r="AD19" s="90">
        <v>0.66666666666666696</v>
      </c>
      <c r="AE19" s="90">
        <v>0.73684210526315796</v>
      </c>
      <c r="AF19" s="90">
        <v>0.75</v>
      </c>
      <c r="AG19" s="90">
        <v>0.85</v>
      </c>
      <c r="AH19" s="90">
        <v>0.72727272727272696</v>
      </c>
      <c r="AI19" s="90">
        <v>0.84210526315789502</v>
      </c>
      <c r="AK19" s="90"/>
      <c r="AL19" s="90"/>
      <c r="AM19" s="90"/>
      <c r="AN19" s="90"/>
      <c r="AO19" s="90"/>
      <c r="AP19" s="90"/>
      <c r="AQ19" s="90"/>
      <c r="AR19" s="90"/>
      <c r="AS19" s="90"/>
      <c r="AT19" s="90"/>
    </row>
    <row r="20" spans="1:47" ht="14.25" customHeight="1" x14ac:dyDescent="0.45">
      <c r="A20" s="88">
        <v>663</v>
      </c>
      <c r="B20" s="90">
        <v>0</v>
      </c>
      <c r="C20" s="90">
        <v>0.11764705882352899</v>
      </c>
      <c r="D20" s="90">
        <v>0.2</v>
      </c>
      <c r="E20" s="90">
        <v>0.8125</v>
      </c>
      <c r="F20" s="90">
        <v>0.82352941176470595</v>
      </c>
      <c r="G20" s="90">
        <v>0.57894736842105299</v>
      </c>
      <c r="H20" s="90">
        <v>0.5</v>
      </c>
      <c r="I20" s="90">
        <v>0.72222222222222199</v>
      </c>
      <c r="J20" s="90">
        <v>0.78947368421052599</v>
      </c>
      <c r="K20" s="90">
        <v>0.74285714285714299</v>
      </c>
      <c r="L20" s="90"/>
      <c r="M20" s="90"/>
      <c r="N20" s="90"/>
      <c r="O20" s="90"/>
      <c r="P20" s="90"/>
      <c r="Q20" s="90"/>
      <c r="R20" s="90"/>
      <c r="S20" s="90"/>
      <c r="T20" s="90"/>
      <c r="U20" s="90"/>
      <c r="V20" s="90"/>
      <c r="Y20" s="88">
        <v>664</v>
      </c>
      <c r="Z20" s="90">
        <v>0</v>
      </c>
      <c r="AA20" s="90">
        <v>0</v>
      </c>
      <c r="AB20" s="90">
        <v>9.0909090909090898E-2</v>
      </c>
      <c r="AC20" s="90">
        <v>0</v>
      </c>
      <c r="AD20" s="90">
        <v>0</v>
      </c>
      <c r="AE20" s="90">
        <v>0.125</v>
      </c>
      <c r="AF20" s="90">
        <v>0</v>
      </c>
      <c r="AG20" s="90">
        <v>6.6666666666666693E-2</v>
      </c>
      <c r="AH20" s="90">
        <v>0.133333333333333</v>
      </c>
      <c r="AI20" s="90">
        <v>0</v>
      </c>
      <c r="AK20" s="90"/>
      <c r="AL20" s="90"/>
      <c r="AM20" s="90"/>
      <c r="AN20" s="90"/>
      <c r="AO20" s="90"/>
      <c r="AP20" s="90"/>
      <c r="AQ20" s="90"/>
      <c r="AR20" s="90"/>
      <c r="AS20" s="90"/>
      <c r="AT20" s="90"/>
    </row>
    <row r="21" spans="1:47" ht="14.25" customHeight="1" x14ac:dyDescent="0.45">
      <c r="A21" s="88">
        <v>667</v>
      </c>
      <c r="B21" s="90">
        <v>0</v>
      </c>
      <c r="C21" s="90">
        <v>0.133333333333333</v>
      </c>
      <c r="D21" s="90">
        <v>0.63157894736842102</v>
      </c>
      <c r="E21" s="90">
        <v>0.88888888888888895</v>
      </c>
      <c r="F21" s="90">
        <v>0.85</v>
      </c>
      <c r="G21" s="90">
        <v>0.78947368421052599</v>
      </c>
      <c r="H21" s="90">
        <v>0.94736842105263197</v>
      </c>
      <c r="I21" s="90">
        <v>0.7</v>
      </c>
      <c r="J21" s="90">
        <v>0.8</v>
      </c>
      <c r="K21" s="90">
        <v>0.73684210526315796</v>
      </c>
      <c r="L21" s="90"/>
      <c r="M21" s="90"/>
      <c r="N21" s="90"/>
      <c r="O21" s="90"/>
      <c r="P21" s="90"/>
      <c r="Q21" s="90"/>
      <c r="R21" s="90"/>
      <c r="S21" s="90"/>
      <c r="T21" s="90"/>
      <c r="U21" s="90"/>
      <c r="V21" s="90"/>
      <c r="Y21" s="88">
        <v>666</v>
      </c>
      <c r="Z21" s="90">
        <v>0.36363636363636398</v>
      </c>
      <c r="AA21" s="90">
        <v>0.25</v>
      </c>
      <c r="AB21" s="90">
        <v>0.5</v>
      </c>
      <c r="AC21" s="90">
        <v>0.47058823529411797</v>
      </c>
      <c r="AD21" s="90">
        <v>0.52941176470588203</v>
      </c>
      <c r="AE21" s="90">
        <v>0.33333333333333298</v>
      </c>
      <c r="AF21" s="90">
        <v>0.70588235294117596</v>
      </c>
      <c r="AG21" s="90">
        <v>0.69230769230769196</v>
      </c>
      <c r="AH21" s="90">
        <v>0.6875</v>
      </c>
      <c r="AI21" s="90">
        <v>0.5625</v>
      </c>
      <c r="AK21" s="90"/>
      <c r="AL21" s="90"/>
      <c r="AM21" s="90"/>
      <c r="AN21" s="90"/>
      <c r="AO21" s="90"/>
      <c r="AP21" s="90"/>
      <c r="AQ21" s="90"/>
      <c r="AR21" s="90"/>
      <c r="AS21" s="90"/>
      <c r="AT21" s="90"/>
    </row>
    <row r="22" spans="1:47" ht="14.25" customHeight="1" x14ac:dyDescent="0.45">
      <c r="A22" s="88">
        <v>668</v>
      </c>
      <c r="B22" s="90">
        <v>0.2</v>
      </c>
      <c r="C22" s="90">
        <v>0.28571428571428997</v>
      </c>
      <c r="D22" s="90">
        <v>0.16666666666666699</v>
      </c>
      <c r="E22" s="90">
        <v>0.375</v>
      </c>
      <c r="F22" s="90">
        <v>0.28571428571428598</v>
      </c>
      <c r="G22" s="90">
        <v>0.22222222222222199</v>
      </c>
      <c r="H22" s="90">
        <v>0.1875</v>
      </c>
      <c r="I22" s="90">
        <v>0.157894736842105</v>
      </c>
      <c r="J22" s="90">
        <v>0.266666666666666</v>
      </c>
      <c r="K22" s="90">
        <v>0.29411764705882398</v>
      </c>
      <c r="L22" s="90"/>
      <c r="M22" s="90"/>
      <c r="N22" s="90"/>
      <c r="O22" s="90"/>
      <c r="P22" s="90"/>
      <c r="Q22" s="90"/>
      <c r="R22" s="90"/>
      <c r="S22" s="90"/>
      <c r="T22" s="90"/>
      <c r="U22" s="90"/>
      <c r="V22" s="90"/>
      <c r="Y22" s="88">
        <v>671</v>
      </c>
      <c r="Z22" s="90">
        <v>0</v>
      </c>
      <c r="AA22" s="90">
        <v>6.6666666666666693E-2</v>
      </c>
      <c r="AB22" s="90">
        <v>8.3333333333333301E-2</v>
      </c>
      <c r="AC22" s="90">
        <v>0.133333333333333</v>
      </c>
      <c r="AD22" s="90">
        <v>0.1</v>
      </c>
      <c r="AE22" s="90">
        <v>6.6666666666666693E-2</v>
      </c>
      <c r="AF22" s="90">
        <v>0.25</v>
      </c>
      <c r="AG22" s="90">
        <v>0.16666666666666699</v>
      </c>
      <c r="AH22" s="90">
        <v>0.41764705882352898</v>
      </c>
      <c r="AI22" s="90">
        <v>0.53333333333333299</v>
      </c>
      <c r="AK22" s="90"/>
      <c r="AL22" s="90"/>
      <c r="AM22" s="90"/>
      <c r="AN22" s="90"/>
      <c r="AO22" s="90"/>
      <c r="AP22" s="90"/>
      <c r="AQ22" s="90"/>
      <c r="AR22" s="90"/>
      <c r="AS22" s="90"/>
      <c r="AT22" s="90"/>
    </row>
    <row r="23" spans="1:47" ht="14.25" customHeight="1" x14ac:dyDescent="0.45">
      <c r="A23" s="88">
        <v>669</v>
      </c>
      <c r="B23" s="90">
        <v>0.261538461538462</v>
      </c>
      <c r="C23" s="90">
        <v>0.64285714285714302</v>
      </c>
      <c r="D23" s="90">
        <v>0.27777777777777801</v>
      </c>
      <c r="E23" s="90">
        <v>0.73684210526315796</v>
      </c>
      <c r="F23" s="90">
        <v>0.83333333333333304</v>
      </c>
      <c r="G23" s="90">
        <v>0.94117647058823495</v>
      </c>
      <c r="H23" s="90">
        <v>0.76470588235294101</v>
      </c>
      <c r="I23" s="90">
        <v>0.61111111111111105</v>
      </c>
      <c r="J23" s="90">
        <v>0.68421052631579005</v>
      </c>
      <c r="K23" s="90">
        <v>0.56842105263157905</v>
      </c>
      <c r="L23" s="90"/>
      <c r="M23" s="90"/>
      <c r="N23" s="90"/>
      <c r="O23" s="90"/>
      <c r="P23" s="90"/>
      <c r="Q23" s="90"/>
      <c r="R23" s="90"/>
      <c r="S23" s="90"/>
      <c r="T23" s="90"/>
      <c r="U23" s="90"/>
      <c r="V23" s="90"/>
      <c r="Y23" s="88">
        <v>672</v>
      </c>
      <c r="Z23" s="90">
        <v>0.28571428571428598</v>
      </c>
      <c r="AA23" s="90">
        <v>9.0909090909090898E-2</v>
      </c>
      <c r="AB23" s="90">
        <v>0.125</v>
      </c>
      <c r="AC23" s="90">
        <v>0.33333333333333298</v>
      </c>
      <c r="AD23" s="90">
        <v>0.33333333333333298</v>
      </c>
      <c r="AE23" s="90">
        <v>0.4375</v>
      </c>
      <c r="AF23" s="90">
        <v>0.33333333333333298</v>
      </c>
      <c r="AG23" s="90">
        <v>0.33333333333333298</v>
      </c>
      <c r="AH23" s="90">
        <v>0.4375</v>
      </c>
      <c r="AI23" s="90">
        <v>0.47896470588235301</v>
      </c>
      <c r="AK23" s="90"/>
      <c r="AL23" s="90"/>
      <c r="AM23" s="90"/>
      <c r="AN23" s="90"/>
      <c r="AO23" s="90"/>
      <c r="AP23" s="90"/>
      <c r="AQ23" s="90"/>
      <c r="AR23" s="90"/>
      <c r="AS23" s="90"/>
      <c r="AT23" s="90"/>
    </row>
    <row r="24" spans="1:47" ht="14.25" customHeight="1" x14ac:dyDescent="0.45">
      <c r="A24" s="88">
        <v>670</v>
      </c>
      <c r="B24" s="90">
        <v>0.33333333333333298</v>
      </c>
      <c r="C24" s="90">
        <v>7.1428571428571397E-2</v>
      </c>
      <c r="D24" s="90">
        <v>0.157894736842105</v>
      </c>
      <c r="E24" s="90">
        <v>0.33333333333333298</v>
      </c>
      <c r="F24" s="90">
        <v>0.6875</v>
      </c>
      <c r="G24" s="90">
        <v>0.77777777777777801</v>
      </c>
      <c r="H24" s="90">
        <v>0.78571428571428603</v>
      </c>
      <c r="I24" s="90">
        <v>0.625</v>
      </c>
      <c r="J24" s="90">
        <v>0.64705882352941202</v>
      </c>
      <c r="K24" s="90">
        <v>0.52941176470588203</v>
      </c>
      <c r="L24" s="90"/>
      <c r="M24" s="90"/>
      <c r="N24" s="90"/>
      <c r="O24" s="90"/>
      <c r="P24" s="90"/>
      <c r="Q24" s="90"/>
      <c r="R24" s="90"/>
      <c r="S24" s="90"/>
      <c r="T24" s="90"/>
      <c r="U24" s="90"/>
      <c r="V24" s="90"/>
      <c r="Z24" s="90"/>
      <c r="AA24" s="90"/>
      <c r="AB24" s="90"/>
      <c r="AC24" s="90"/>
      <c r="AD24" s="90"/>
      <c r="AE24" s="90"/>
      <c r="AF24" s="90"/>
      <c r="AG24" s="90"/>
      <c r="AH24" s="90"/>
      <c r="AI24" s="90"/>
      <c r="AK24" s="90"/>
      <c r="AL24" s="90"/>
      <c r="AM24" s="90"/>
      <c r="AN24" s="90"/>
      <c r="AO24" s="90"/>
      <c r="AP24" s="90"/>
      <c r="AQ24" s="90"/>
      <c r="AR24" s="90"/>
      <c r="AS24" s="90"/>
      <c r="AT24" s="90"/>
    </row>
    <row r="25" spans="1:47" ht="14.25" customHeight="1" x14ac:dyDescent="0.45">
      <c r="A25" s="88" t="s">
        <v>11</v>
      </c>
      <c r="B25" s="87">
        <f t="shared" ref="B25:K25" si="2">AVERAGE(B17:B24)</f>
        <v>0.13596611721611726</v>
      </c>
      <c r="C25" s="87">
        <f t="shared" si="2"/>
        <v>0.2623249299719892</v>
      </c>
      <c r="D25" s="87">
        <f t="shared" si="2"/>
        <v>0.22825937392500864</v>
      </c>
      <c r="E25" s="87">
        <f t="shared" si="2"/>
        <v>0.48474300735813891</v>
      </c>
      <c r="F25" s="87">
        <f t="shared" si="2"/>
        <v>0.54195407329598499</v>
      </c>
      <c r="G25" s="87">
        <f t="shared" si="2"/>
        <v>0.54220846233230136</v>
      </c>
      <c r="H25" s="87">
        <f t="shared" si="2"/>
        <v>0.58804110459973469</v>
      </c>
      <c r="I25" s="87">
        <f t="shared" si="2"/>
        <v>0.5662097953216374</v>
      </c>
      <c r="J25" s="87">
        <f t="shared" si="2"/>
        <v>0.54565073531757202</v>
      </c>
      <c r="K25" s="87">
        <f t="shared" si="2"/>
        <v>0.61351970612806472</v>
      </c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  <c r="Y25" s="88" t="s">
        <v>11</v>
      </c>
      <c r="Z25" s="87">
        <f t="shared" ref="Z25:AI25" si="3">AVERAGE(Z17:Z23)</f>
        <v>0.11317254174397043</v>
      </c>
      <c r="AA25" s="87">
        <f t="shared" si="3"/>
        <v>6.842918985776128E-2</v>
      </c>
      <c r="AB25" s="87">
        <f t="shared" si="3"/>
        <v>0.17540197897340742</v>
      </c>
      <c r="AC25" s="87">
        <f t="shared" si="3"/>
        <v>0.26484593837535003</v>
      </c>
      <c r="AD25" s="87">
        <f t="shared" si="3"/>
        <v>0.3565826330532213</v>
      </c>
      <c r="AE25" s="87">
        <f t="shared" si="3"/>
        <v>0.33850250626566414</v>
      </c>
      <c r="AF25" s="87">
        <f t="shared" si="3"/>
        <v>0.43830900781365173</v>
      </c>
      <c r="AG25" s="87">
        <f t="shared" si="3"/>
        <v>0.47985347985347987</v>
      </c>
      <c r="AH25" s="87">
        <f t="shared" si="3"/>
        <v>0.52987649605296638</v>
      </c>
      <c r="AI25" s="87">
        <f t="shared" si="3"/>
        <v>0.53914385398924181</v>
      </c>
      <c r="AK25" s="87"/>
      <c r="AL25" s="87"/>
      <c r="AM25" s="87"/>
      <c r="AN25" s="87"/>
      <c r="AO25" s="87"/>
      <c r="AP25" s="87"/>
      <c r="AQ25" s="87"/>
      <c r="AR25" s="87"/>
      <c r="AS25" s="87"/>
      <c r="AT25" s="87"/>
    </row>
    <row r="26" spans="1:47" ht="15.75" customHeight="1" x14ac:dyDescent="0.45"/>
    <row r="27" spans="1:47" ht="14.25" customHeight="1" x14ac:dyDescent="0.45">
      <c r="A27" s="117" t="s">
        <v>16</v>
      </c>
      <c r="B27" s="117"/>
      <c r="C27" s="117"/>
      <c r="D27" s="117"/>
      <c r="E27" s="117"/>
      <c r="F27" s="117"/>
      <c r="G27" s="117"/>
      <c r="H27" s="117"/>
      <c r="I27" s="117"/>
      <c r="J27" s="117"/>
      <c r="K27" s="117"/>
      <c r="L27" s="89"/>
      <c r="M27" s="117" t="s">
        <v>16</v>
      </c>
      <c r="N27" s="117"/>
      <c r="O27" s="117"/>
      <c r="P27" s="117"/>
      <c r="Q27" s="117"/>
      <c r="R27" s="117"/>
      <c r="S27" s="117"/>
      <c r="T27" s="117"/>
      <c r="U27" s="117"/>
      <c r="V27" s="117"/>
      <c r="W27" s="117"/>
      <c r="X27" s="119"/>
      <c r="Y27" s="117" t="s">
        <v>16</v>
      </c>
      <c r="Z27" s="117"/>
      <c r="AA27" s="117"/>
      <c r="AB27" s="117"/>
      <c r="AC27" s="117"/>
      <c r="AD27" s="117"/>
      <c r="AE27" s="117"/>
      <c r="AF27" s="117"/>
      <c r="AG27" s="117"/>
      <c r="AH27" s="117"/>
      <c r="AI27" s="117"/>
      <c r="AJ27" s="89"/>
      <c r="AK27" s="117" t="s">
        <v>16</v>
      </c>
      <c r="AL27" s="117"/>
      <c r="AM27" s="117"/>
      <c r="AN27" s="117"/>
      <c r="AO27" s="117"/>
      <c r="AP27" s="117"/>
      <c r="AQ27" s="117"/>
      <c r="AR27" s="117"/>
      <c r="AS27" s="117"/>
      <c r="AT27" s="117"/>
      <c r="AU27" s="117"/>
    </row>
    <row r="28" spans="1:47" ht="14.25" customHeight="1" thickBot="1" x14ac:dyDescent="0.5">
      <c r="A28" s="88" t="s">
        <v>5</v>
      </c>
      <c r="B28" s="88" t="s">
        <v>6</v>
      </c>
      <c r="C28" s="88" t="s">
        <v>7</v>
      </c>
      <c r="D28" s="88" t="s">
        <v>8</v>
      </c>
      <c r="E28" s="88" t="s">
        <v>9</v>
      </c>
      <c r="F28" s="88" t="s">
        <v>10</v>
      </c>
      <c r="G28" s="88" t="s">
        <v>172</v>
      </c>
      <c r="H28" s="88" t="s">
        <v>171</v>
      </c>
      <c r="I28" s="88" t="s">
        <v>170</v>
      </c>
      <c r="J28" s="88" t="s">
        <v>169</v>
      </c>
      <c r="K28" s="88" t="s">
        <v>168</v>
      </c>
      <c r="L28" s="88"/>
      <c r="M28" s="88" t="s">
        <v>5</v>
      </c>
      <c r="N28" s="88" t="s">
        <v>6</v>
      </c>
      <c r="O28" s="88" t="s">
        <v>7</v>
      </c>
      <c r="P28" s="88" t="s">
        <v>8</v>
      </c>
      <c r="Q28" s="88" t="s">
        <v>9</v>
      </c>
      <c r="R28" s="88" t="s">
        <v>10</v>
      </c>
      <c r="S28" s="88" t="s">
        <v>172</v>
      </c>
      <c r="T28" s="88" t="s">
        <v>171</v>
      </c>
      <c r="U28" s="88" t="s">
        <v>170</v>
      </c>
      <c r="V28" s="88" t="s">
        <v>169</v>
      </c>
      <c r="W28" s="88" t="s">
        <v>168</v>
      </c>
      <c r="Y28" s="88" t="s">
        <v>5</v>
      </c>
      <c r="Z28" s="88" t="s">
        <v>6</v>
      </c>
      <c r="AA28" s="88" t="s">
        <v>7</v>
      </c>
      <c r="AB28" s="88" t="s">
        <v>8</v>
      </c>
      <c r="AC28" s="88" t="s">
        <v>9</v>
      </c>
      <c r="AD28" s="88" t="s">
        <v>10</v>
      </c>
      <c r="AE28" s="88" t="s">
        <v>172</v>
      </c>
      <c r="AF28" s="88" t="s">
        <v>171</v>
      </c>
      <c r="AG28" s="88" t="s">
        <v>170</v>
      </c>
      <c r="AH28" s="88" t="s">
        <v>169</v>
      </c>
      <c r="AI28" s="88" t="s">
        <v>168</v>
      </c>
      <c r="AK28" s="88" t="s">
        <v>5</v>
      </c>
      <c r="AL28" s="88" t="s">
        <v>6</v>
      </c>
      <c r="AM28" s="88" t="s">
        <v>7</v>
      </c>
      <c r="AN28" s="88" t="s">
        <v>8</v>
      </c>
      <c r="AO28" s="88" t="s">
        <v>9</v>
      </c>
      <c r="AP28" s="88" t="s">
        <v>10</v>
      </c>
      <c r="AQ28" s="88" t="s">
        <v>172</v>
      </c>
      <c r="AR28" s="88" t="s">
        <v>171</v>
      </c>
      <c r="AS28" s="88" t="s">
        <v>170</v>
      </c>
      <c r="AT28" s="88" t="s">
        <v>169</v>
      </c>
      <c r="AU28" s="88" t="s">
        <v>168</v>
      </c>
    </row>
    <row r="29" spans="1:47" ht="14.25" customHeight="1" x14ac:dyDescent="0.45">
      <c r="A29" s="88">
        <v>656</v>
      </c>
      <c r="B29" s="88">
        <v>8.1199999999999992</v>
      </c>
      <c r="C29" s="88">
        <v>7.14</v>
      </c>
      <c r="D29" s="88">
        <v>15.83</v>
      </c>
      <c r="E29" s="88">
        <v>18.23</v>
      </c>
      <c r="F29" s="88">
        <v>23.43</v>
      </c>
      <c r="G29" s="88">
        <v>26.32</v>
      </c>
      <c r="H29" s="88">
        <v>27.12</v>
      </c>
      <c r="I29" s="88">
        <v>25.59</v>
      </c>
      <c r="J29" s="88">
        <v>29.29</v>
      </c>
      <c r="K29" s="88">
        <v>28.27</v>
      </c>
      <c r="L29" s="88"/>
      <c r="M29" s="121">
        <v>662</v>
      </c>
      <c r="N29" s="121">
        <v>3.18</v>
      </c>
      <c r="O29" s="121">
        <v>6.12</v>
      </c>
      <c r="P29" s="121">
        <v>11.45</v>
      </c>
      <c r="Q29" s="121">
        <v>12.45</v>
      </c>
      <c r="R29" s="121">
        <v>16.21</v>
      </c>
      <c r="S29" s="121">
        <v>10.27</v>
      </c>
      <c r="T29" s="121">
        <v>11.65</v>
      </c>
      <c r="U29" s="121">
        <v>12.54</v>
      </c>
      <c r="V29" s="121">
        <v>15.46</v>
      </c>
      <c r="W29" s="121">
        <v>14.23</v>
      </c>
      <c r="Y29" s="88">
        <v>658</v>
      </c>
      <c r="Z29" s="88">
        <v>8.19</v>
      </c>
      <c r="AA29" s="88">
        <v>8.15</v>
      </c>
      <c r="AB29" s="88">
        <v>9.4600000000000009</v>
      </c>
      <c r="AC29" s="88">
        <v>10.72</v>
      </c>
      <c r="AD29" s="88">
        <v>14.16</v>
      </c>
      <c r="AE29" s="88">
        <v>12.19</v>
      </c>
      <c r="AF29" s="88">
        <v>17.93</v>
      </c>
      <c r="AG29" s="88">
        <v>18.920000000000002</v>
      </c>
      <c r="AH29" s="88">
        <v>19.12</v>
      </c>
      <c r="AI29" s="88">
        <v>22.12</v>
      </c>
      <c r="AK29" s="121">
        <v>665</v>
      </c>
      <c r="AL29" s="121">
        <v>5.23</v>
      </c>
      <c r="AM29" s="121">
        <v>4.5599999999999996</v>
      </c>
      <c r="AN29" s="121">
        <v>6.78</v>
      </c>
      <c r="AO29" s="121">
        <v>10.25</v>
      </c>
      <c r="AP29" s="121">
        <v>14.87</v>
      </c>
      <c r="AQ29" s="121">
        <v>8.4499999999999993</v>
      </c>
      <c r="AR29" s="121">
        <v>12.15</v>
      </c>
      <c r="AS29" s="121">
        <v>17.02</v>
      </c>
      <c r="AT29" s="121">
        <v>14.21</v>
      </c>
      <c r="AU29" s="121">
        <v>11.24</v>
      </c>
    </row>
    <row r="30" spans="1:47" ht="14.25" customHeight="1" x14ac:dyDescent="0.45">
      <c r="A30" s="88">
        <v>657</v>
      </c>
      <c r="B30" s="88">
        <v>5.29</v>
      </c>
      <c r="C30" s="88">
        <v>4.29</v>
      </c>
      <c r="D30" s="88">
        <v>17.190000000000001</v>
      </c>
      <c r="E30" s="88">
        <v>12.18</v>
      </c>
      <c r="F30" s="88">
        <v>25.29</v>
      </c>
      <c r="G30" s="88">
        <v>19.399999999999999</v>
      </c>
      <c r="H30" s="88">
        <v>22.29</v>
      </c>
      <c r="I30" s="88">
        <v>21.48</v>
      </c>
      <c r="J30" s="88">
        <v>23.26</v>
      </c>
      <c r="K30" s="88">
        <v>21.29</v>
      </c>
      <c r="L30" s="88"/>
      <c r="M30" s="88"/>
      <c r="N30" s="88"/>
      <c r="O30" s="88"/>
      <c r="P30" s="88"/>
      <c r="Q30" s="88"/>
      <c r="R30" s="88"/>
      <c r="S30" s="88"/>
      <c r="T30" s="88"/>
      <c r="U30" s="88"/>
      <c r="V30" s="88"/>
      <c r="Y30" s="88">
        <v>659</v>
      </c>
      <c r="Z30" s="88">
        <v>6.29</v>
      </c>
      <c r="AA30" s="88">
        <v>7.11</v>
      </c>
      <c r="AB30" s="88">
        <v>10.15</v>
      </c>
      <c r="AC30" s="88">
        <v>11.89</v>
      </c>
      <c r="AD30" s="88">
        <v>19.29</v>
      </c>
      <c r="AE30" s="88">
        <v>18.920000000000002</v>
      </c>
      <c r="AF30" s="88">
        <v>18.239999999999998</v>
      </c>
      <c r="AG30" s="88">
        <v>17.93</v>
      </c>
      <c r="AH30" s="88">
        <v>17.93</v>
      </c>
      <c r="AI30" s="88">
        <v>23.94</v>
      </c>
      <c r="AK30" s="112">
        <v>673</v>
      </c>
      <c r="AL30" s="112">
        <v>3.78</v>
      </c>
      <c r="AM30" s="112">
        <v>5.23</v>
      </c>
      <c r="AN30" s="112">
        <v>7.84</v>
      </c>
      <c r="AO30" s="112">
        <v>11.56</v>
      </c>
      <c r="AP30" s="112">
        <v>18.54</v>
      </c>
      <c r="AQ30" s="112">
        <v>7.98</v>
      </c>
      <c r="AR30" s="112">
        <v>14.65</v>
      </c>
      <c r="AS30" s="112">
        <v>15.24</v>
      </c>
      <c r="AT30" s="112">
        <v>12.64</v>
      </c>
      <c r="AU30" s="112">
        <v>12.94</v>
      </c>
    </row>
    <row r="31" spans="1:47" ht="14.25" customHeight="1" x14ac:dyDescent="0.45">
      <c r="A31" s="88">
        <v>661</v>
      </c>
      <c r="B31" s="88">
        <v>7.28</v>
      </c>
      <c r="C31" s="88">
        <v>6.29</v>
      </c>
      <c r="D31" s="88">
        <v>8.2799999999999994</v>
      </c>
      <c r="E31" s="88">
        <v>10.38</v>
      </c>
      <c r="F31" s="88">
        <v>14.19</v>
      </c>
      <c r="G31" s="88">
        <v>15.95</v>
      </c>
      <c r="H31" s="88">
        <v>18.53</v>
      </c>
      <c r="I31" s="88">
        <v>19.84</v>
      </c>
      <c r="J31" s="88">
        <v>23.92</v>
      </c>
      <c r="K31" s="88">
        <v>24.91</v>
      </c>
      <c r="L31" s="88"/>
      <c r="M31" s="88"/>
      <c r="N31" s="88"/>
      <c r="O31" s="88"/>
      <c r="P31" s="88"/>
      <c r="Q31" s="88"/>
      <c r="R31" s="88"/>
      <c r="S31" s="88"/>
      <c r="T31" s="88"/>
      <c r="U31" s="88"/>
      <c r="V31" s="88"/>
      <c r="Y31" s="88">
        <v>660</v>
      </c>
      <c r="Z31" s="88">
        <v>4.95</v>
      </c>
      <c r="AA31" s="88">
        <v>6.29</v>
      </c>
      <c r="AB31" s="88">
        <v>8.1</v>
      </c>
      <c r="AC31" s="88">
        <v>9.17</v>
      </c>
      <c r="AD31" s="88">
        <v>15.93</v>
      </c>
      <c r="AE31" s="88">
        <v>16.920000000000002</v>
      </c>
      <c r="AF31" s="88">
        <v>17.940000000000001</v>
      </c>
      <c r="AG31" s="88">
        <v>23.29</v>
      </c>
      <c r="AH31" s="88">
        <v>22.49</v>
      </c>
      <c r="AI31" s="88">
        <v>26.23</v>
      </c>
      <c r="AK31" s="88"/>
      <c r="AL31" s="88"/>
      <c r="AM31" s="88"/>
      <c r="AN31" s="88"/>
      <c r="AO31" s="88"/>
      <c r="AP31" s="88"/>
      <c r="AQ31" s="88"/>
      <c r="AR31" s="88"/>
      <c r="AS31" s="88"/>
      <c r="AT31" s="88"/>
    </row>
    <row r="32" spans="1:47" ht="14.25" customHeight="1" x14ac:dyDescent="0.45">
      <c r="A32" s="88">
        <v>663</v>
      </c>
      <c r="B32" s="88">
        <v>5.91</v>
      </c>
      <c r="C32" s="88">
        <v>8.3699999999999992</v>
      </c>
      <c r="D32" s="88">
        <v>6.17</v>
      </c>
      <c r="E32" s="88">
        <v>14.91</v>
      </c>
      <c r="F32" s="88">
        <v>27.93</v>
      </c>
      <c r="G32" s="88">
        <v>25.19</v>
      </c>
      <c r="H32" s="88">
        <v>23.94</v>
      </c>
      <c r="I32" s="88">
        <v>24.19</v>
      </c>
      <c r="J32" s="88">
        <v>22.82</v>
      </c>
      <c r="K32" s="88">
        <v>27.91</v>
      </c>
      <c r="L32" s="88"/>
      <c r="M32" s="88"/>
      <c r="N32" s="88"/>
      <c r="O32" s="88"/>
      <c r="P32" s="88"/>
      <c r="Q32" s="88"/>
      <c r="R32" s="88"/>
      <c r="S32" s="88"/>
      <c r="T32" s="88"/>
      <c r="U32" s="88"/>
      <c r="V32" s="88"/>
      <c r="Y32" s="88">
        <v>664</v>
      </c>
      <c r="Z32" s="88">
        <v>5.85</v>
      </c>
      <c r="AA32" s="88">
        <v>5.03</v>
      </c>
      <c r="AB32" s="88">
        <v>8.1</v>
      </c>
      <c r="AC32" s="88">
        <v>9.25</v>
      </c>
      <c r="AD32" s="88">
        <v>9.34</v>
      </c>
      <c r="AE32" s="88">
        <v>9.23</v>
      </c>
      <c r="AF32" s="88">
        <v>10.84</v>
      </c>
      <c r="AG32" s="88">
        <v>11.3</v>
      </c>
      <c r="AH32" s="88">
        <v>13.32</v>
      </c>
      <c r="AI32" s="88">
        <v>12.98</v>
      </c>
      <c r="AK32" s="88"/>
      <c r="AL32" s="88"/>
      <c r="AM32" s="88"/>
      <c r="AN32" s="88"/>
      <c r="AO32" s="88"/>
      <c r="AP32" s="88"/>
      <c r="AQ32" s="88"/>
      <c r="AR32" s="88"/>
      <c r="AS32" s="88"/>
      <c r="AT32" s="88"/>
    </row>
    <row r="33" spans="1:46" ht="14.25" customHeight="1" x14ac:dyDescent="0.45">
      <c r="A33" s="88">
        <v>667</v>
      </c>
      <c r="B33" s="88">
        <v>14.93</v>
      </c>
      <c r="C33" s="88">
        <v>15.39</v>
      </c>
      <c r="D33" s="88">
        <v>14.93</v>
      </c>
      <c r="E33" s="88">
        <v>19.760000000000002</v>
      </c>
      <c r="F33" s="88">
        <v>20.170000000000002</v>
      </c>
      <c r="G33" s="88">
        <v>20.29</v>
      </c>
      <c r="H33" s="88">
        <v>23.28</v>
      </c>
      <c r="I33" s="88">
        <v>26.93</v>
      </c>
      <c r="J33" s="88">
        <v>27.03</v>
      </c>
      <c r="K33" s="88">
        <v>28.14</v>
      </c>
      <c r="L33" s="88"/>
      <c r="M33" s="88"/>
      <c r="N33" s="88"/>
      <c r="O33" s="88"/>
      <c r="P33" s="88"/>
      <c r="Q33" s="88"/>
      <c r="R33" s="88"/>
      <c r="S33" s="88"/>
      <c r="T33" s="88"/>
      <c r="U33" s="88"/>
      <c r="V33" s="88"/>
      <c r="Y33" s="88">
        <v>666</v>
      </c>
      <c r="Z33" s="88">
        <v>7.64</v>
      </c>
      <c r="AA33" s="88">
        <v>8.16</v>
      </c>
      <c r="AB33" s="88">
        <v>9.1199999999999992</v>
      </c>
      <c r="AC33" s="88">
        <v>10.27</v>
      </c>
      <c r="AD33" s="88">
        <v>13.29</v>
      </c>
      <c r="AE33" s="88">
        <v>15.72</v>
      </c>
      <c r="AF33" s="88">
        <v>17.02</v>
      </c>
      <c r="AG33" s="88">
        <v>18.54</v>
      </c>
      <c r="AH33" s="88">
        <v>21.2</v>
      </c>
      <c r="AI33" s="88">
        <v>19.850000000000001</v>
      </c>
      <c r="AK33" s="88"/>
      <c r="AL33" s="88"/>
      <c r="AM33" s="88"/>
      <c r="AN33" s="88"/>
      <c r="AO33" s="88"/>
      <c r="AP33" s="88"/>
      <c r="AQ33" s="88"/>
      <c r="AR33" s="88"/>
      <c r="AS33" s="88"/>
      <c r="AT33" s="88"/>
    </row>
    <row r="34" spans="1:46" ht="14.25" customHeight="1" x14ac:dyDescent="0.45">
      <c r="A34" s="88">
        <v>668</v>
      </c>
      <c r="B34" s="88">
        <v>7.93</v>
      </c>
      <c r="C34" s="88">
        <v>8.39</v>
      </c>
      <c r="D34" s="88">
        <v>9.4499999999999993</v>
      </c>
      <c r="E34" s="88">
        <v>10.39</v>
      </c>
      <c r="F34" s="88">
        <v>15.23</v>
      </c>
      <c r="G34" s="88">
        <v>14.39</v>
      </c>
      <c r="H34" s="88">
        <v>13.94</v>
      </c>
      <c r="I34" s="88">
        <v>14.27</v>
      </c>
      <c r="J34" s="88">
        <v>17.16</v>
      </c>
      <c r="K34" s="88">
        <v>16.190000000000001</v>
      </c>
      <c r="L34" s="88"/>
      <c r="M34" s="88"/>
      <c r="N34" s="88"/>
      <c r="O34" s="88"/>
      <c r="P34" s="88"/>
      <c r="Q34" s="88"/>
      <c r="R34" s="88"/>
      <c r="S34" s="88"/>
      <c r="T34" s="88"/>
      <c r="U34" s="88"/>
      <c r="V34" s="88"/>
      <c r="Y34" s="88">
        <v>671</v>
      </c>
      <c r="Z34" s="88">
        <v>8.2899999999999991</v>
      </c>
      <c r="AA34" s="88">
        <v>12.19</v>
      </c>
      <c r="AB34" s="88">
        <v>14.01</v>
      </c>
      <c r="AC34" s="88">
        <v>16.02</v>
      </c>
      <c r="AD34" s="88">
        <v>17.350000000000001</v>
      </c>
      <c r="AE34" s="88">
        <v>16.920000000000002</v>
      </c>
      <c r="AF34" s="88">
        <v>19.39</v>
      </c>
      <c r="AG34" s="88">
        <v>18.34</v>
      </c>
      <c r="AH34" s="88">
        <v>18.93</v>
      </c>
      <c r="AI34" s="88">
        <v>21.19</v>
      </c>
      <c r="AK34" s="88"/>
      <c r="AL34" s="88"/>
      <c r="AM34" s="88"/>
      <c r="AN34" s="88"/>
      <c r="AO34" s="88"/>
      <c r="AP34" s="88"/>
      <c r="AQ34" s="88"/>
      <c r="AR34" s="88"/>
      <c r="AS34" s="88"/>
      <c r="AT34" s="88"/>
    </row>
    <row r="35" spans="1:46" ht="14.25" customHeight="1" x14ac:dyDescent="0.45">
      <c r="A35" s="88">
        <v>669</v>
      </c>
      <c r="B35" s="88">
        <v>12.38</v>
      </c>
      <c r="C35" s="88">
        <v>18.190000000000001</v>
      </c>
      <c r="D35" s="88">
        <v>21.29</v>
      </c>
      <c r="E35" s="88">
        <v>24.29</v>
      </c>
      <c r="F35" s="88">
        <v>32.22</v>
      </c>
      <c r="G35" s="88">
        <v>26.19</v>
      </c>
      <c r="H35" s="88">
        <v>28.19</v>
      </c>
      <c r="I35" s="88">
        <v>34.67</v>
      </c>
      <c r="J35" s="88">
        <v>35.909999999999997</v>
      </c>
      <c r="K35" s="88">
        <v>32.03</v>
      </c>
      <c r="L35" s="88"/>
      <c r="M35" s="88"/>
      <c r="N35" s="88"/>
      <c r="O35" s="88"/>
      <c r="P35" s="88"/>
      <c r="Q35" s="88"/>
      <c r="R35" s="88"/>
      <c r="S35" s="88"/>
      <c r="T35" s="88"/>
      <c r="U35" s="88"/>
      <c r="V35" s="88"/>
      <c r="Y35" s="88">
        <v>672</v>
      </c>
      <c r="Z35" s="88">
        <v>7.23</v>
      </c>
      <c r="AA35" s="88">
        <v>8.2899999999999991</v>
      </c>
      <c r="AB35" s="88">
        <v>8.92</v>
      </c>
      <c r="AC35" s="88">
        <v>11.56</v>
      </c>
      <c r="AD35" s="88">
        <v>18.39</v>
      </c>
      <c r="AE35" s="88">
        <v>17.29</v>
      </c>
      <c r="AF35" s="88">
        <v>19.23</v>
      </c>
      <c r="AG35" s="88">
        <v>18.190000000000001</v>
      </c>
      <c r="AH35" s="88">
        <v>17.190000000000001</v>
      </c>
      <c r="AI35" s="88">
        <v>23.17</v>
      </c>
      <c r="AK35" s="88"/>
      <c r="AL35" s="88"/>
      <c r="AM35" s="88"/>
      <c r="AN35" s="88"/>
      <c r="AO35" s="88"/>
      <c r="AP35" s="88"/>
      <c r="AQ35" s="88"/>
      <c r="AR35" s="88"/>
      <c r="AS35" s="88"/>
      <c r="AT35" s="88"/>
    </row>
    <row r="36" spans="1:46" ht="14.25" customHeight="1" x14ac:dyDescent="0.45">
      <c r="A36" s="88">
        <v>670</v>
      </c>
      <c r="B36" s="88">
        <v>12.94</v>
      </c>
      <c r="C36" s="88">
        <v>14.13</v>
      </c>
      <c r="D36" s="88">
        <v>24.87</v>
      </c>
      <c r="E36" s="88">
        <v>24.01</v>
      </c>
      <c r="F36" s="88">
        <v>31.72</v>
      </c>
      <c r="G36" s="88">
        <v>26.39</v>
      </c>
      <c r="H36" s="88">
        <v>27.29</v>
      </c>
      <c r="I36" s="88">
        <v>28.12</v>
      </c>
      <c r="J36" s="88">
        <v>32.229999999999997</v>
      </c>
      <c r="K36" s="88">
        <v>33.29</v>
      </c>
      <c r="L36" s="88"/>
      <c r="M36" s="88"/>
      <c r="N36" s="88"/>
      <c r="O36" s="88"/>
      <c r="P36" s="88"/>
      <c r="Q36" s="88"/>
      <c r="R36" s="88"/>
      <c r="S36" s="88"/>
      <c r="T36" s="88"/>
      <c r="U36" s="88"/>
      <c r="V36" s="88"/>
      <c r="AK36" s="88"/>
      <c r="AL36" s="88"/>
      <c r="AM36" s="88"/>
      <c r="AN36" s="88"/>
      <c r="AO36" s="88"/>
      <c r="AP36" s="88"/>
      <c r="AQ36" s="88"/>
      <c r="AR36" s="88"/>
      <c r="AS36" s="88"/>
      <c r="AT36" s="88"/>
    </row>
    <row r="37" spans="1:46" ht="14.25" customHeight="1" x14ac:dyDescent="0.45">
      <c r="A37" s="88" t="s">
        <v>11</v>
      </c>
      <c r="B37" s="87">
        <f t="shared" ref="B37:K37" si="4">AVERAGE(B29:B36)</f>
        <v>9.3475000000000001</v>
      </c>
      <c r="C37" s="87">
        <f t="shared" si="4"/>
        <v>10.27375</v>
      </c>
      <c r="D37" s="87">
        <f t="shared" si="4"/>
        <v>14.751250000000002</v>
      </c>
      <c r="E37" s="87">
        <f t="shared" si="4"/>
        <v>16.768750000000001</v>
      </c>
      <c r="F37" s="87">
        <f t="shared" si="4"/>
        <v>23.772500000000001</v>
      </c>
      <c r="G37" s="87">
        <f t="shared" si="4"/>
        <v>21.765000000000001</v>
      </c>
      <c r="H37" s="87">
        <f t="shared" si="4"/>
        <v>23.072499999999998</v>
      </c>
      <c r="I37" s="87">
        <f t="shared" si="4"/>
        <v>24.386250000000004</v>
      </c>
      <c r="J37" s="87">
        <f t="shared" si="4"/>
        <v>26.452499999999997</v>
      </c>
      <c r="K37" s="87">
        <f t="shared" si="4"/>
        <v>26.503749999999997</v>
      </c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  <c r="Y37" s="88" t="s">
        <v>11</v>
      </c>
      <c r="Z37" s="87">
        <f t="shared" ref="Z37:AI37" si="5">AVERAGE(Z29:Z35)</f>
        <v>6.92</v>
      </c>
      <c r="AA37" s="87">
        <f t="shared" si="5"/>
        <v>7.8885714285714288</v>
      </c>
      <c r="AB37" s="87">
        <f t="shared" si="5"/>
        <v>9.694285714285714</v>
      </c>
      <c r="AC37" s="87">
        <f t="shared" si="5"/>
        <v>11.268571428571429</v>
      </c>
      <c r="AD37" s="87">
        <f t="shared" si="5"/>
        <v>15.392857142857141</v>
      </c>
      <c r="AE37" s="87">
        <f t="shared" si="5"/>
        <v>15.312857142857142</v>
      </c>
      <c r="AF37" s="87">
        <f t="shared" si="5"/>
        <v>17.227142857142859</v>
      </c>
      <c r="AG37" s="87">
        <f t="shared" si="5"/>
        <v>18.072857142857142</v>
      </c>
      <c r="AH37" s="87">
        <f t="shared" si="5"/>
        <v>18.597142857142853</v>
      </c>
      <c r="AI37" s="87">
        <f t="shared" si="5"/>
        <v>21.354285714285716</v>
      </c>
      <c r="AK37" s="87"/>
      <c r="AL37" s="87"/>
      <c r="AM37" s="87"/>
      <c r="AN37" s="87"/>
      <c r="AO37" s="87"/>
      <c r="AP37" s="87"/>
      <c r="AQ37" s="87"/>
      <c r="AR37" s="87"/>
      <c r="AS37" s="87"/>
      <c r="AT37" s="87"/>
    </row>
    <row r="38" spans="1:46" ht="14.25" customHeight="1" x14ac:dyDescent="0.45"/>
    <row r="39" spans="1:46" ht="14.25" customHeight="1" x14ac:dyDescent="0.45"/>
    <row r="40" spans="1:46" ht="14.25" customHeight="1" x14ac:dyDescent="0.45"/>
    <row r="41" spans="1:46" ht="14.25" customHeight="1" x14ac:dyDescent="0.45"/>
    <row r="42" spans="1:46" ht="14.25" customHeight="1" x14ac:dyDescent="0.45"/>
    <row r="43" spans="1:46" ht="14.25" customHeight="1" x14ac:dyDescent="0.45"/>
    <row r="44" spans="1:46" ht="14.25" customHeight="1" x14ac:dyDescent="0.45"/>
    <row r="45" spans="1:46" ht="14.25" customHeight="1" x14ac:dyDescent="0.45"/>
    <row r="46" spans="1:46" ht="14.25" customHeight="1" x14ac:dyDescent="0.45"/>
    <row r="47" spans="1:46" ht="14.25" customHeight="1" x14ac:dyDescent="0.45"/>
    <row r="48" spans="1:46" ht="14.25" customHeight="1" x14ac:dyDescent="0.45"/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5.75" customHeight="1" x14ac:dyDescent="0.45"/>
    <row r="239" ht="15.75" customHeight="1" x14ac:dyDescent="0.45"/>
    <row r="240" ht="15.75" customHeight="1" x14ac:dyDescent="0.45"/>
    <row r="241" ht="15.75" customHeight="1" x14ac:dyDescent="0.45"/>
    <row r="242" ht="15.75" customHeight="1" x14ac:dyDescent="0.45"/>
    <row r="243" ht="15.75" customHeight="1" x14ac:dyDescent="0.45"/>
    <row r="244" ht="15.75" customHeight="1" x14ac:dyDescent="0.45"/>
    <row r="245" ht="15.75" customHeight="1" x14ac:dyDescent="0.45"/>
    <row r="246" ht="15.75" customHeight="1" x14ac:dyDescent="0.45"/>
    <row r="247" ht="15.75" customHeight="1" x14ac:dyDescent="0.45"/>
    <row r="248" ht="15.75" customHeight="1" x14ac:dyDescent="0.45"/>
    <row r="249" ht="15.75" customHeight="1" x14ac:dyDescent="0.45"/>
    <row r="250" ht="15.75" customHeight="1" x14ac:dyDescent="0.45"/>
    <row r="251" ht="15.75" customHeight="1" x14ac:dyDescent="0.45"/>
    <row r="252" ht="15.75" customHeight="1" x14ac:dyDescent="0.45"/>
    <row r="253" ht="15.75" customHeight="1" x14ac:dyDescent="0.45"/>
    <row r="254" ht="15.75" customHeight="1" x14ac:dyDescent="0.45"/>
    <row r="255" ht="15.75" customHeight="1" x14ac:dyDescent="0.45"/>
    <row r="256" ht="15.75" customHeight="1" x14ac:dyDescent="0.45"/>
    <row r="257" ht="15.75" customHeight="1" x14ac:dyDescent="0.45"/>
    <row r="258" ht="15.75" customHeight="1" x14ac:dyDescent="0.45"/>
    <row r="259" ht="15.75" customHeight="1" x14ac:dyDescent="0.45"/>
    <row r="260" ht="15.75" customHeight="1" x14ac:dyDescent="0.45"/>
    <row r="261" ht="15.75" customHeight="1" x14ac:dyDescent="0.45"/>
    <row r="262" ht="15.75" customHeight="1" x14ac:dyDescent="0.45"/>
    <row r="263" ht="15.75" customHeight="1" x14ac:dyDescent="0.45"/>
    <row r="264" ht="15.75" customHeight="1" x14ac:dyDescent="0.45"/>
    <row r="265" ht="15.75" customHeight="1" x14ac:dyDescent="0.45"/>
    <row r="266" ht="15.75" customHeight="1" x14ac:dyDescent="0.45"/>
    <row r="267" ht="15.75" customHeight="1" x14ac:dyDescent="0.45"/>
    <row r="268" ht="15.75" customHeight="1" x14ac:dyDescent="0.45"/>
    <row r="269" ht="15.75" customHeight="1" x14ac:dyDescent="0.45"/>
    <row r="270" ht="15.75" customHeight="1" x14ac:dyDescent="0.45"/>
    <row r="271" ht="15.75" customHeight="1" x14ac:dyDescent="0.45"/>
    <row r="272" ht="15.75" customHeight="1" x14ac:dyDescent="0.45"/>
    <row r="273" ht="15.75" customHeight="1" x14ac:dyDescent="0.45"/>
    <row r="274" ht="15.75" customHeight="1" x14ac:dyDescent="0.45"/>
    <row r="275" ht="15.75" customHeight="1" x14ac:dyDescent="0.45"/>
    <row r="276" ht="15.75" customHeight="1" x14ac:dyDescent="0.45"/>
    <row r="277" ht="15.75" customHeight="1" x14ac:dyDescent="0.45"/>
    <row r="278" ht="15.75" customHeight="1" x14ac:dyDescent="0.45"/>
    <row r="279" ht="15.75" customHeight="1" x14ac:dyDescent="0.45"/>
    <row r="280" ht="15.75" customHeight="1" x14ac:dyDescent="0.45"/>
    <row r="281" ht="15.75" customHeight="1" x14ac:dyDescent="0.45"/>
    <row r="282" ht="15.75" customHeight="1" x14ac:dyDescent="0.45"/>
    <row r="283" ht="15.75" customHeight="1" x14ac:dyDescent="0.45"/>
    <row r="284" ht="15.75" customHeight="1" x14ac:dyDescent="0.45"/>
    <row r="285" ht="15.75" customHeight="1" x14ac:dyDescent="0.45"/>
    <row r="286" ht="15.75" customHeight="1" x14ac:dyDescent="0.45"/>
    <row r="287" ht="15.75" customHeight="1" x14ac:dyDescent="0.45"/>
    <row r="288" ht="15.75" customHeight="1" x14ac:dyDescent="0.45"/>
    <row r="289" ht="15.75" customHeight="1" x14ac:dyDescent="0.45"/>
    <row r="290" ht="15.75" customHeight="1" x14ac:dyDescent="0.45"/>
    <row r="291" ht="15.75" customHeight="1" x14ac:dyDescent="0.45"/>
    <row r="292" ht="15.75" customHeight="1" x14ac:dyDescent="0.45"/>
    <row r="293" ht="15.75" customHeight="1" x14ac:dyDescent="0.45"/>
    <row r="294" ht="15.75" customHeight="1" x14ac:dyDescent="0.45"/>
    <row r="295" ht="15.75" customHeight="1" x14ac:dyDescent="0.45"/>
    <row r="296" ht="15.75" customHeight="1" x14ac:dyDescent="0.45"/>
    <row r="297" ht="15.75" customHeight="1" x14ac:dyDescent="0.45"/>
    <row r="298" ht="15.75" customHeight="1" x14ac:dyDescent="0.45"/>
    <row r="299" ht="15.75" customHeight="1" x14ac:dyDescent="0.45"/>
    <row r="300" ht="15.75" customHeight="1" x14ac:dyDescent="0.45"/>
    <row r="301" ht="15.75" customHeight="1" x14ac:dyDescent="0.45"/>
    <row r="302" ht="15.75" customHeight="1" x14ac:dyDescent="0.45"/>
    <row r="303" ht="15.75" customHeight="1" x14ac:dyDescent="0.45"/>
    <row r="304" ht="15.75" customHeight="1" x14ac:dyDescent="0.45"/>
    <row r="305" ht="15.75" customHeight="1" x14ac:dyDescent="0.45"/>
    <row r="306" ht="15.75" customHeight="1" x14ac:dyDescent="0.45"/>
    <row r="307" ht="15.75" customHeight="1" x14ac:dyDescent="0.45"/>
    <row r="308" ht="15.75" customHeight="1" x14ac:dyDescent="0.45"/>
    <row r="309" ht="15.75" customHeight="1" x14ac:dyDescent="0.45"/>
    <row r="310" ht="15.75" customHeight="1" x14ac:dyDescent="0.45"/>
    <row r="311" ht="15.75" customHeight="1" x14ac:dyDescent="0.45"/>
    <row r="312" ht="15.75" customHeight="1" x14ac:dyDescent="0.45"/>
    <row r="313" ht="15.75" customHeight="1" x14ac:dyDescent="0.45"/>
    <row r="314" ht="15.75" customHeight="1" x14ac:dyDescent="0.45"/>
    <row r="315" ht="15.75" customHeight="1" x14ac:dyDescent="0.45"/>
    <row r="316" ht="15.75" customHeight="1" x14ac:dyDescent="0.45"/>
    <row r="317" ht="15.75" customHeight="1" x14ac:dyDescent="0.45"/>
    <row r="318" ht="15.75" customHeight="1" x14ac:dyDescent="0.45"/>
    <row r="319" ht="15.75" customHeight="1" x14ac:dyDescent="0.45"/>
    <row r="320" ht="15.75" customHeight="1" x14ac:dyDescent="0.45"/>
    <row r="321" ht="15.75" customHeight="1" x14ac:dyDescent="0.45"/>
    <row r="322" ht="15.75" customHeight="1" x14ac:dyDescent="0.45"/>
    <row r="323" ht="15.75" customHeight="1" x14ac:dyDescent="0.45"/>
    <row r="324" ht="15.75" customHeight="1" x14ac:dyDescent="0.45"/>
    <row r="325" ht="15.75" customHeight="1" x14ac:dyDescent="0.45"/>
    <row r="326" ht="15.75" customHeight="1" x14ac:dyDescent="0.45"/>
    <row r="327" ht="15.75" customHeight="1" x14ac:dyDescent="0.45"/>
    <row r="328" ht="15.75" customHeight="1" x14ac:dyDescent="0.45"/>
    <row r="329" ht="15.75" customHeight="1" x14ac:dyDescent="0.45"/>
    <row r="330" ht="15.75" customHeight="1" x14ac:dyDescent="0.45"/>
    <row r="331" ht="15.75" customHeight="1" x14ac:dyDescent="0.45"/>
    <row r="332" ht="15.75" customHeight="1" x14ac:dyDescent="0.45"/>
    <row r="333" ht="15.75" customHeight="1" x14ac:dyDescent="0.45"/>
    <row r="334" ht="15.75" customHeight="1" x14ac:dyDescent="0.45"/>
    <row r="335" ht="15.75" customHeight="1" x14ac:dyDescent="0.45"/>
    <row r="336" ht="15.75" customHeight="1" x14ac:dyDescent="0.45"/>
    <row r="337" ht="15.75" customHeight="1" x14ac:dyDescent="0.45"/>
    <row r="338" ht="15.75" customHeight="1" x14ac:dyDescent="0.45"/>
    <row r="339" ht="15.75" customHeight="1" x14ac:dyDescent="0.45"/>
    <row r="340" ht="15.75" customHeight="1" x14ac:dyDescent="0.45"/>
    <row r="341" ht="15.75" customHeight="1" x14ac:dyDescent="0.45"/>
    <row r="342" ht="15.75" customHeight="1" x14ac:dyDescent="0.45"/>
    <row r="343" ht="15.75" customHeight="1" x14ac:dyDescent="0.45"/>
    <row r="344" ht="15.75" customHeight="1" x14ac:dyDescent="0.45"/>
    <row r="345" ht="15.75" customHeight="1" x14ac:dyDescent="0.45"/>
    <row r="346" ht="15.75" customHeight="1" x14ac:dyDescent="0.45"/>
    <row r="347" ht="15.75" customHeight="1" x14ac:dyDescent="0.45"/>
    <row r="348" ht="15.75" customHeight="1" x14ac:dyDescent="0.45"/>
    <row r="349" ht="15.75" customHeight="1" x14ac:dyDescent="0.45"/>
    <row r="350" ht="15.75" customHeight="1" x14ac:dyDescent="0.45"/>
    <row r="351" ht="15.75" customHeight="1" x14ac:dyDescent="0.45"/>
    <row r="352" ht="15.75" customHeight="1" x14ac:dyDescent="0.45"/>
    <row r="353" ht="15.75" customHeight="1" x14ac:dyDescent="0.45"/>
    <row r="354" ht="15.75" customHeight="1" x14ac:dyDescent="0.45"/>
    <row r="355" ht="15.75" customHeight="1" x14ac:dyDescent="0.45"/>
    <row r="356" ht="15.75" customHeight="1" x14ac:dyDescent="0.45"/>
    <row r="357" ht="15.75" customHeight="1" x14ac:dyDescent="0.45"/>
    <row r="358" ht="15.75" customHeight="1" x14ac:dyDescent="0.45"/>
    <row r="359" ht="15.75" customHeight="1" x14ac:dyDescent="0.45"/>
    <row r="360" ht="15.75" customHeight="1" x14ac:dyDescent="0.45"/>
    <row r="361" ht="15.75" customHeight="1" x14ac:dyDescent="0.45"/>
    <row r="362" ht="15.75" customHeight="1" x14ac:dyDescent="0.45"/>
    <row r="363" ht="15.75" customHeight="1" x14ac:dyDescent="0.45"/>
    <row r="364" ht="15.75" customHeight="1" x14ac:dyDescent="0.45"/>
    <row r="365" ht="15.75" customHeight="1" x14ac:dyDescent="0.45"/>
    <row r="366" ht="15.75" customHeight="1" x14ac:dyDescent="0.45"/>
    <row r="367" ht="15.75" customHeight="1" x14ac:dyDescent="0.45"/>
    <row r="368" ht="15.75" customHeight="1" x14ac:dyDescent="0.45"/>
    <row r="369" ht="15.75" customHeight="1" x14ac:dyDescent="0.45"/>
    <row r="370" ht="15.75" customHeight="1" x14ac:dyDescent="0.45"/>
    <row r="371" ht="15.75" customHeight="1" x14ac:dyDescent="0.45"/>
    <row r="372" ht="15.75" customHeight="1" x14ac:dyDescent="0.45"/>
    <row r="373" ht="15.75" customHeight="1" x14ac:dyDescent="0.45"/>
    <row r="374" ht="15.75" customHeight="1" x14ac:dyDescent="0.45"/>
    <row r="375" ht="15.75" customHeight="1" x14ac:dyDescent="0.45"/>
    <row r="376" ht="15.75" customHeight="1" x14ac:dyDescent="0.45"/>
    <row r="377" ht="15.75" customHeight="1" x14ac:dyDescent="0.45"/>
    <row r="378" ht="15.75" customHeight="1" x14ac:dyDescent="0.45"/>
    <row r="379" ht="15.75" customHeight="1" x14ac:dyDescent="0.45"/>
    <row r="380" ht="15.75" customHeight="1" x14ac:dyDescent="0.45"/>
    <row r="381" ht="15.75" customHeight="1" x14ac:dyDescent="0.45"/>
    <row r="382" ht="15.75" customHeight="1" x14ac:dyDescent="0.45"/>
    <row r="383" ht="15.75" customHeight="1" x14ac:dyDescent="0.45"/>
    <row r="384" ht="15.75" customHeight="1" x14ac:dyDescent="0.45"/>
    <row r="385" ht="15.75" customHeight="1" x14ac:dyDescent="0.45"/>
    <row r="386" ht="15.75" customHeight="1" x14ac:dyDescent="0.45"/>
    <row r="387" ht="15.75" customHeight="1" x14ac:dyDescent="0.45"/>
    <row r="388" ht="15.75" customHeight="1" x14ac:dyDescent="0.45"/>
    <row r="389" ht="15.75" customHeight="1" x14ac:dyDescent="0.45"/>
    <row r="390" ht="15.75" customHeight="1" x14ac:dyDescent="0.45"/>
    <row r="391" ht="15.75" customHeight="1" x14ac:dyDescent="0.45"/>
    <row r="392" ht="15.75" customHeight="1" x14ac:dyDescent="0.45"/>
    <row r="393" ht="15.75" customHeight="1" x14ac:dyDescent="0.45"/>
    <row r="394" ht="15.75" customHeight="1" x14ac:dyDescent="0.45"/>
    <row r="395" ht="15.75" customHeight="1" x14ac:dyDescent="0.45"/>
    <row r="396" ht="15.75" customHeight="1" x14ac:dyDescent="0.45"/>
    <row r="397" ht="15.75" customHeight="1" x14ac:dyDescent="0.45"/>
    <row r="398" ht="15.75" customHeight="1" x14ac:dyDescent="0.45"/>
    <row r="399" ht="15.75" customHeight="1" x14ac:dyDescent="0.45"/>
    <row r="400" ht="15.75" customHeight="1" x14ac:dyDescent="0.45"/>
    <row r="401" ht="15.75" customHeight="1" x14ac:dyDescent="0.45"/>
    <row r="402" ht="15.75" customHeight="1" x14ac:dyDescent="0.45"/>
    <row r="403" ht="15.75" customHeight="1" x14ac:dyDescent="0.45"/>
    <row r="404" ht="15.75" customHeight="1" x14ac:dyDescent="0.45"/>
    <row r="405" ht="15.75" customHeight="1" x14ac:dyDescent="0.45"/>
    <row r="406" ht="15.75" customHeight="1" x14ac:dyDescent="0.45"/>
    <row r="407" ht="15.75" customHeight="1" x14ac:dyDescent="0.45"/>
    <row r="408" ht="15.75" customHeight="1" x14ac:dyDescent="0.45"/>
    <row r="409" ht="15.75" customHeight="1" x14ac:dyDescent="0.45"/>
    <row r="410" ht="15.75" customHeight="1" x14ac:dyDescent="0.45"/>
    <row r="411" ht="15.75" customHeight="1" x14ac:dyDescent="0.45"/>
    <row r="412" ht="15.75" customHeight="1" x14ac:dyDescent="0.45"/>
    <row r="413" ht="15.75" customHeight="1" x14ac:dyDescent="0.45"/>
    <row r="414" ht="15.75" customHeight="1" x14ac:dyDescent="0.45"/>
    <row r="415" ht="15.75" customHeight="1" x14ac:dyDescent="0.45"/>
    <row r="416" ht="15.75" customHeight="1" x14ac:dyDescent="0.45"/>
    <row r="417" ht="15.75" customHeight="1" x14ac:dyDescent="0.45"/>
    <row r="418" ht="15.75" customHeight="1" x14ac:dyDescent="0.45"/>
    <row r="419" ht="15.75" customHeight="1" x14ac:dyDescent="0.45"/>
    <row r="420" ht="15.75" customHeight="1" x14ac:dyDescent="0.45"/>
    <row r="421" ht="15.75" customHeight="1" x14ac:dyDescent="0.45"/>
    <row r="422" ht="15.75" customHeight="1" x14ac:dyDescent="0.45"/>
    <row r="423" ht="15.75" customHeight="1" x14ac:dyDescent="0.45"/>
    <row r="424" ht="15.75" customHeight="1" x14ac:dyDescent="0.45"/>
    <row r="425" ht="15.75" customHeight="1" x14ac:dyDescent="0.45"/>
    <row r="426" ht="15.75" customHeight="1" x14ac:dyDescent="0.45"/>
    <row r="427" ht="15.75" customHeight="1" x14ac:dyDescent="0.45"/>
    <row r="428" ht="15.75" customHeight="1" x14ac:dyDescent="0.45"/>
    <row r="429" ht="15.75" customHeight="1" x14ac:dyDescent="0.45"/>
    <row r="430" ht="15.75" customHeight="1" x14ac:dyDescent="0.45"/>
    <row r="431" ht="15.75" customHeight="1" x14ac:dyDescent="0.45"/>
    <row r="432" ht="15.75" customHeight="1" x14ac:dyDescent="0.45"/>
    <row r="433" ht="15.75" customHeight="1" x14ac:dyDescent="0.45"/>
    <row r="434" ht="15.75" customHeight="1" x14ac:dyDescent="0.45"/>
    <row r="435" ht="15.75" customHeight="1" x14ac:dyDescent="0.45"/>
    <row r="436" ht="15.75" customHeight="1" x14ac:dyDescent="0.45"/>
    <row r="437" ht="15.75" customHeight="1" x14ac:dyDescent="0.45"/>
    <row r="438" ht="15.75" customHeight="1" x14ac:dyDescent="0.45"/>
    <row r="439" ht="15.75" customHeight="1" x14ac:dyDescent="0.45"/>
    <row r="440" ht="15.75" customHeight="1" x14ac:dyDescent="0.45"/>
    <row r="441" ht="15.75" customHeight="1" x14ac:dyDescent="0.45"/>
    <row r="442" ht="15.75" customHeight="1" x14ac:dyDescent="0.45"/>
    <row r="443" ht="15.75" customHeight="1" x14ac:dyDescent="0.45"/>
    <row r="444" ht="15.75" customHeight="1" x14ac:dyDescent="0.45"/>
    <row r="445" ht="15.75" customHeight="1" x14ac:dyDescent="0.45"/>
    <row r="446" ht="15.75" customHeight="1" x14ac:dyDescent="0.45"/>
    <row r="447" ht="15.75" customHeight="1" x14ac:dyDescent="0.45"/>
    <row r="448" ht="15.75" customHeight="1" x14ac:dyDescent="0.45"/>
    <row r="449" ht="15.75" customHeight="1" x14ac:dyDescent="0.45"/>
    <row r="450" ht="15.75" customHeight="1" x14ac:dyDescent="0.45"/>
    <row r="451" ht="15.75" customHeight="1" x14ac:dyDescent="0.45"/>
    <row r="452" ht="15.75" customHeight="1" x14ac:dyDescent="0.45"/>
    <row r="453" ht="15.75" customHeight="1" x14ac:dyDescent="0.45"/>
    <row r="454" ht="15.75" customHeight="1" x14ac:dyDescent="0.45"/>
    <row r="455" ht="15.75" customHeight="1" x14ac:dyDescent="0.45"/>
    <row r="456" ht="15.75" customHeight="1" x14ac:dyDescent="0.45"/>
    <row r="457" ht="15.75" customHeight="1" x14ac:dyDescent="0.45"/>
    <row r="458" ht="15.75" customHeight="1" x14ac:dyDescent="0.45"/>
    <row r="459" ht="15.75" customHeight="1" x14ac:dyDescent="0.45"/>
    <row r="460" ht="15.75" customHeight="1" x14ac:dyDescent="0.45"/>
    <row r="461" ht="15.75" customHeight="1" x14ac:dyDescent="0.45"/>
    <row r="462" ht="15.75" customHeight="1" x14ac:dyDescent="0.45"/>
    <row r="463" ht="15.75" customHeight="1" x14ac:dyDescent="0.45"/>
    <row r="464" ht="15.75" customHeight="1" x14ac:dyDescent="0.45"/>
    <row r="465" ht="15.75" customHeight="1" x14ac:dyDescent="0.45"/>
    <row r="466" ht="15.75" customHeight="1" x14ac:dyDescent="0.45"/>
    <row r="467" ht="15.75" customHeight="1" x14ac:dyDescent="0.45"/>
    <row r="468" ht="15.75" customHeight="1" x14ac:dyDescent="0.45"/>
    <row r="469" ht="15.75" customHeight="1" x14ac:dyDescent="0.45"/>
    <row r="470" ht="15.75" customHeight="1" x14ac:dyDescent="0.45"/>
    <row r="471" ht="15.75" customHeight="1" x14ac:dyDescent="0.45"/>
    <row r="472" ht="15.75" customHeight="1" x14ac:dyDescent="0.45"/>
    <row r="473" ht="15.75" customHeight="1" x14ac:dyDescent="0.45"/>
    <row r="474" ht="15.75" customHeight="1" x14ac:dyDescent="0.45"/>
    <row r="475" ht="15.75" customHeight="1" x14ac:dyDescent="0.45"/>
    <row r="476" ht="15.75" customHeight="1" x14ac:dyDescent="0.45"/>
    <row r="477" ht="15.75" customHeight="1" x14ac:dyDescent="0.45"/>
    <row r="478" ht="15.75" customHeight="1" x14ac:dyDescent="0.45"/>
    <row r="479" ht="15.75" customHeight="1" x14ac:dyDescent="0.45"/>
    <row r="480" ht="15.75" customHeight="1" x14ac:dyDescent="0.45"/>
    <row r="481" ht="15.75" customHeight="1" x14ac:dyDescent="0.45"/>
    <row r="482" ht="15.75" customHeight="1" x14ac:dyDescent="0.45"/>
    <row r="483" ht="15.75" customHeight="1" x14ac:dyDescent="0.45"/>
    <row r="484" ht="15.75" customHeight="1" x14ac:dyDescent="0.45"/>
    <row r="485" ht="15.75" customHeight="1" x14ac:dyDescent="0.45"/>
    <row r="486" ht="15.75" customHeight="1" x14ac:dyDescent="0.45"/>
    <row r="487" ht="15.75" customHeight="1" x14ac:dyDescent="0.45"/>
    <row r="488" ht="15.75" customHeight="1" x14ac:dyDescent="0.45"/>
    <row r="489" ht="15.75" customHeight="1" x14ac:dyDescent="0.45"/>
    <row r="490" ht="15.75" customHeight="1" x14ac:dyDescent="0.45"/>
    <row r="491" ht="15.75" customHeight="1" x14ac:dyDescent="0.45"/>
    <row r="492" ht="15.75" customHeight="1" x14ac:dyDescent="0.45"/>
    <row r="493" ht="15.75" customHeight="1" x14ac:dyDescent="0.45"/>
    <row r="494" ht="15.75" customHeight="1" x14ac:dyDescent="0.45"/>
    <row r="495" ht="15.75" customHeight="1" x14ac:dyDescent="0.45"/>
    <row r="496" ht="15.75" customHeight="1" x14ac:dyDescent="0.45"/>
    <row r="497" ht="15.75" customHeight="1" x14ac:dyDescent="0.45"/>
    <row r="498" ht="15.75" customHeight="1" x14ac:dyDescent="0.45"/>
    <row r="499" ht="15.75" customHeight="1" x14ac:dyDescent="0.45"/>
    <row r="500" ht="15.75" customHeight="1" x14ac:dyDescent="0.45"/>
    <row r="501" ht="15.75" customHeight="1" x14ac:dyDescent="0.45"/>
    <row r="502" ht="15.75" customHeight="1" x14ac:dyDescent="0.45"/>
    <row r="503" ht="15.75" customHeight="1" x14ac:dyDescent="0.45"/>
    <row r="504" ht="15.75" customHeight="1" x14ac:dyDescent="0.45"/>
    <row r="505" ht="15.75" customHeight="1" x14ac:dyDescent="0.45"/>
    <row r="506" ht="15.75" customHeight="1" x14ac:dyDescent="0.45"/>
    <row r="507" ht="15.75" customHeight="1" x14ac:dyDescent="0.45"/>
    <row r="508" ht="15.75" customHeight="1" x14ac:dyDescent="0.45"/>
    <row r="509" ht="15.75" customHeight="1" x14ac:dyDescent="0.45"/>
    <row r="510" ht="15.75" customHeight="1" x14ac:dyDescent="0.45"/>
    <row r="511" ht="15.75" customHeight="1" x14ac:dyDescent="0.45"/>
    <row r="512" ht="15.75" customHeight="1" x14ac:dyDescent="0.45"/>
    <row r="513" ht="15.75" customHeight="1" x14ac:dyDescent="0.45"/>
    <row r="514" ht="15.75" customHeight="1" x14ac:dyDescent="0.45"/>
    <row r="515" ht="15.75" customHeight="1" x14ac:dyDescent="0.45"/>
    <row r="516" ht="15.75" customHeight="1" x14ac:dyDescent="0.45"/>
    <row r="517" ht="15.75" customHeight="1" x14ac:dyDescent="0.45"/>
    <row r="518" ht="15.75" customHeight="1" x14ac:dyDescent="0.45"/>
    <row r="519" ht="15.75" customHeight="1" x14ac:dyDescent="0.45"/>
    <row r="520" ht="15.75" customHeight="1" x14ac:dyDescent="0.45"/>
    <row r="521" ht="15.75" customHeight="1" x14ac:dyDescent="0.45"/>
    <row r="522" ht="15.75" customHeight="1" x14ac:dyDescent="0.45"/>
    <row r="523" ht="15.75" customHeight="1" x14ac:dyDescent="0.45"/>
    <row r="524" ht="15.75" customHeight="1" x14ac:dyDescent="0.45"/>
    <row r="525" ht="15.75" customHeight="1" x14ac:dyDescent="0.45"/>
    <row r="526" ht="15.75" customHeight="1" x14ac:dyDescent="0.45"/>
    <row r="527" ht="15.75" customHeight="1" x14ac:dyDescent="0.45"/>
    <row r="528" ht="15.75" customHeight="1" x14ac:dyDescent="0.45"/>
    <row r="529" ht="15.75" customHeight="1" x14ac:dyDescent="0.45"/>
    <row r="530" ht="15.75" customHeight="1" x14ac:dyDescent="0.45"/>
    <row r="531" ht="15.75" customHeight="1" x14ac:dyDescent="0.45"/>
    <row r="532" ht="15.75" customHeight="1" x14ac:dyDescent="0.45"/>
    <row r="533" ht="15.75" customHeight="1" x14ac:dyDescent="0.45"/>
    <row r="534" ht="15.75" customHeight="1" x14ac:dyDescent="0.45"/>
    <row r="535" ht="15.75" customHeight="1" x14ac:dyDescent="0.45"/>
    <row r="536" ht="15.75" customHeight="1" x14ac:dyDescent="0.45"/>
    <row r="537" ht="15.75" customHeight="1" x14ac:dyDescent="0.45"/>
    <row r="538" ht="15.75" customHeight="1" x14ac:dyDescent="0.45"/>
    <row r="539" ht="15.75" customHeight="1" x14ac:dyDescent="0.45"/>
    <row r="540" ht="15.75" customHeight="1" x14ac:dyDescent="0.45"/>
    <row r="541" ht="15.75" customHeight="1" x14ac:dyDescent="0.45"/>
    <row r="542" ht="15.75" customHeight="1" x14ac:dyDescent="0.45"/>
    <row r="543" ht="15.75" customHeight="1" x14ac:dyDescent="0.45"/>
    <row r="544" ht="15.75" customHeight="1" x14ac:dyDescent="0.45"/>
    <row r="545" ht="15.75" customHeight="1" x14ac:dyDescent="0.45"/>
    <row r="546" ht="15.75" customHeight="1" x14ac:dyDescent="0.45"/>
    <row r="547" ht="15.75" customHeight="1" x14ac:dyDescent="0.45"/>
    <row r="548" ht="15.75" customHeight="1" x14ac:dyDescent="0.45"/>
    <row r="549" ht="15.75" customHeight="1" x14ac:dyDescent="0.45"/>
    <row r="550" ht="15.75" customHeight="1" x14ac:dyDescent="0.45"/>
    <row r="551" ht="15.75" customHeight="1" x14ac:dyDescent="0.45"/>
    <row r="552" ht="15.75" customHeight="1" x14ac:dyDescent="0.45"/>
    <row r="553" ht="15.75" customHeight="1" x14ac:dyDescent="0.45"/>
    <row r="554" ht="15.75" customHeight="1" x14ac:dyDescent="0.45"/>
    <row r="555" ht="15.75" customHeight="1" x14ac:dyDescent="0.45"/>
    <row r="556" ht="15.75" customHeight="1" x14ac:dyDescent="0.45"/>
    <row r="557" ht="15.75" customHeight="1" x14ac:dyDescent="0.45"/>
    <row r="558" ht="15.75" customHeight="1" x14ac:dyDescent="0.45"/>
    <row r="559" ht="15.75" customHeight="1" x14ac:dyDescent="0.45"/>
    <row r="560" ht="15.75" customHeight="1" x14ac:dyDescent="0.45"/>
    <row r="561" ht="15.75" customHeight="1" x14ac:dyDescent="0.45"/>
    <row r="562" ht="15.75" customHeight="1" x14ac:dyDescent="0.45"/>
    <row r="563" ht="15.75" customHeight="1" x14ac:dyDescent="0.45"/>
    <row r="564" ht="15.75" customHeight="1" x14ac:dyDescent="0.45"/>
    <row r="565" ht="15.75" customHeight="1" x14ac:dyDescent="0.45"/>
    <row r="566" ht="15.75" customHeight="1" x14ac:dyDescent="0.45"/>
    <row r="567" ht="15.75" customHeight="1" x14ac:dyDescent="0.45"/>
    <row r="568" ht="15.75" customHeight="1" x14ac:dyDescent="0.45"/>
    <row r="569" ht="15.75" customHeight="1" x14ac:dyDescent="0.45"/>
    <row r="570" ht="15.75" customHeight="1" x14ac:dyDescent="0.45"/>
    <row r="571" ht="15.75" customHeight="1" x14ac:dyDescent="0.45"/>
    <row r="572" ht="15.75" customHeight="1" x14ac:dyDescent="0.45"/>
    <row r="573" ht="15.75" customHeight="1" x14ac:dyDescent="0.45"/>
    <row r="574" ht="15.75" customHeight="1" x14ac:dyDescent="0.45"/>
    <row r="575" ht="15.75" customHeight="1" x14ac:dyDescent="0.45"/>
    <row r="576" ht="15.75" customHeight="1" x14ac:dyDescent="0.45"/>
    <row r="577" ht="15.75" customHeight="1" x14ac:dyDescent="0.45"/>
    <row r="578" ht="15.75" customHeight="1" x14ac:dyDescent="0.45"/>
    <row r="579" ht="15.75" customHeight="1" x14ac:dyDescent="0.45"/>
    <row r="580" ht="15.75" customHeight="1" x14ac:dyDescent="0.45"/>
    <row r="581" ht="15.75" customHeight="1" x14ac:dyDescent="0.45"/>
    <row r="582" ht="15.75" customHeight="1" x14ac:dyDescent="0.45"/>
    <row r="583" ht="15.75" customHeight="1" x14ac:dyDescent="0.45"/>
    <row r="584" ht="15.75" customHeight="1" x14ac:dyDescent="0.45"/>
    <row r="585" ht="15.75" customHeight="1" x14ac:dyDescent="0.45"/>
    <row r="586" ht="15.75" customHeight="1" x14ac:dyDescent="0.45"/>
    <row r="587" ht="15.75" customHeight="1" x14ac:dyDescent="0.45"/>
    <row r="588" ht="15.75" customHeight="1" x14ac:dyDescent="0.45"/>
    <row r="589" ht="15.75" customHeight="1" x14ac:dyDescent="0.45"/>
    <row r="590" ht="15.75" customHeight="1" x14ac:dyDescent="0.45"/>
    <row r="591" ht="15.75" customHeight="1" x14ac:dyDescent="0.45"/>
    <row r="592" ht="15.75" customHeight="1" x14ac:dyDescent="0.45"/>
    <row r="593" ht="15.75" customHeight="1" x14ac:dyDescent="0.45"/>
    <row r="594" ht="15.75" customHeight="1" x14ac:dyDescent="0.45"/>
    <row r="595" ht="15.75" customHeight="1" x14ac:dyDescent="0.45"/>
    <row r="596" ht="15.75" customHeight="1" x14ac:dyDescent="0.45"/>
    <row r="597" ht="15.75" customHeight="1" x14ac:dyDescent="0.45"/>
    <row r="598" ht="15.75" customHeight="1" x14ac:dyDescent="0.45"/>
    <row r="599" ht="15.75" customHeight="1" x14ac:dyDescent="0.45"/>
    <row r="600" ht="15.75" customHeight="1" x14ac:dyDescent="0.45"/>
    <row r="601" ht="15.75" customHeight="1" x14ac:dyDescent="0.45"/>
    <row r="602" ht="15.75" customHeight="1" x14ac:dyDescent="0.45"/>
    <row r="603" ht="15.75" customHeight="1" x14ac:dyDescent="0.45"/>
    <row r="604" ht="15.75" customHeight="1" x14ac:dyDescent="0.45"/>
    <row r="605" ht="15.75" customHeight="1" x14ac:dyDescent="0.45"/>
    <row r="606" ht="15.75" customHeight="1" x14ac:dyDescent="0.45"/>
    <row r="607" ht="15.75" customHeight="1" x14ac:dyDescent="0.45"/>
    <row r="608" ht="15.75" customHeight="1" x14ac:dyDescent="0.45"/>
    <row r="609" ht="15.75" customHeight="1" x14ac:dyDescent="0.45"/>
    <row r="610" ht="15.75" customHeight="1" x14ac:dyDescent="0.45"/>
    <row r="611" ht="15.75" customHeight="1" x14ac:dyDescent="0.45"/>
    <row r="612" ht="15.75" customHeight="1" x14ac:dyDescent="0.45"/>
    <row r="613" ht="15.75" customHeight="1" x14ac:dyDescent="0.45"/>
    <row r="614" ht="15.75" customHeight="1" x14ac:dyDescent="0.45"/>
    <row r="615" ht="15.75" customHeight="1" x14ac:dyDescent="0.45"/>
    <row r="616" ht="15.75" customHeight="1" x14ac:dyDescent="0.45"/>
    <row r="617" ht="15.75" customHeight="1" x14ac:dyDescent="0.45"/>
    <row r="618" ht="15.75" customHeight="1" x14ac:dyDescent="0.45"/>
    <row r="619" ht="15.75" customHeight="1" x14ac:dyDescent="0.45"/>
    <row r="620" ht="15.75" customHeight="1" x14ac:dyDescent="0.45"/>
    <row r="621" ht="15.75" customHeight="1" x14ac:dyDescent="0.45"/>
    <row r="622" ht="15.75" customHeight="1" x14ac:dyDescent="0.45"/>
    <row r="623" ht="15.75" customHeight="1" x14ac:dyDescent="0.45"/>
    <row r="624" ht="15.75" customHeight="1" x14ac:dyDescent="0.45"/>
    <row r="625" ht="15.75" customHeight="1" x14ac:dyDescent="0.45"/>
    <row r="626" ht="15.75" customHeight="1" x14ac:dyDescent="0.45"/>
    <row r="627" ht="15.75" customHeight="1" x14ac:dyDescent="0.45"/>
    <row r="628" ht="15.75" customHeight="1" x14ac:dyDescent="0.45"/>
    <row r="629" ht="15.75" customHeight="1" x14ac:dyDescent="0.45"/>
    <row r="630" ht="15.75" customHeight="1" x14ac:dyDescent="0.45"/>
    <row r="631" ht="15.75" customHeight="1" x14ac:dyDescent="0.45"/>
    <row r="632" ht="15.75" customHeight="1" x14ac:dyDescent="0.45"/>
    <row r="633" ht="15.75" customHeight="1" x14ac:dyDescent="0.45"/>
    <row r="634" ht="15.75" customHeight="1" x14ac:dyDescent="0.45"/>
    <row r="635" ht="15.75" customHeight="1" x14ac:dyDescent="0.45"/>
    <row r="636" ht="15.75" customHeight="1" x14ac:dyDescent="0.45"/>
    <row r="637" ht="15.75" customHeight="1" x14ac:dyDescent="0.45"/>
    <row r="638" ht="15.75" customHeight="1" x14ac:dyDescent="0.45"/>
    <row r="639" ht="15.75" customHeight="1" x14ac:dyDescent="0.45"/>
    <row r="640" ht="15.75" customHeight="1" x14ac:dyDescent="0.45"/>
    <row r="641" ht="15.75" customHeight="1" x14ac:dyDescent="0.45"/>
    <row r="642" ht="15.75" customHeight="1" x14ac:dyDescent="0.45"/>
    <row r="643" ht="15.75" customHeight="1" x14ac:dyDescent="0.45"/>
    <row r="644" ht="15.75" customHeight="1" x14ac:dyDescent="0.45"/>
    <row r="645" ht="15.75" customHeight="1" x14ac:dyDescent="0.45"/>
    <row r="646" ht="15.75" customHeight="1" x14ac:dyDescent="0.45"/>
    <row r="647" ht="15.75" customHeight="1" x14ac:dyDescent="0.45"/>
    <row r="648" ht="15.75" customHeight="1" x14ac:dyDescent="0.45"/>
    <row r="649" ht="15.75" customHeight="1" x14ac:dyDescent="0.45"/>
    <row r="650" ht="15.75" customHeight="1" x14ac:dyDescent="0.45"/>
    <row r="651" ht="15.75" customHeight="1" x14ac:dyDescent="0.45"/>
    <row r="652" ht="15.75" customHeight="1" x14ac:dyDescent="0.45"/>
    <row r="653" ht="15.75" customHeight="1" x14ac:dyDescent="0.45"/>
    <row r="654" ht="15.75" customHeight="1" x14ac:dyDescent="0.45"/>
    <row r="655" ht="15.75" customHeight="1" x14ac:dyDescent="0.45"/>
    <row r="656" ht="15.75" customHeight="1" x14ac:dyDescent="0.45"/>
    <row r="657" ht="15.75" customHeight="1" x14ac:dyDescent="0.45"/>
    <row r="658" ht="15.75" customHeight="1" x14ac:dyDescent="0.45"/>
    <row r="659" ht="15.75" customHeight="1" x14ac:dyDescent="0.45"/>
    <row r="660" ht="15.75" customHeight="1" x14ac:dyDescent="0.45"/>
    <row r="661" ht="15.75" customHeight="1" x14ac:dyDescent="0.45"/>
    <row r="662" ht="15.75" customHeight="1" x14ac:dyDescent="0.45"/>
    <row r="663" ht="15.75" customHeight="1" x14ac:dyDescent="0.45"/>
    <row r="664" ht="15.75" customHeight="1" x14ac:dyDescent="0.45"/>
    <row r="665" ht="15.75" customHeight="1" x14ac:dyDescent="0.45"/>
    <row r="666" ht="15.75" customHeight="1" x14ac:dyDescent="0.45"/>
    <row r="667" ht="15.75" customHeight="1" x14ac:dyDescent="0.45"/>
    <row r="668" ht="15.75" customHeight="1" x14ac:dyDescent="0.45"/>
    <row r="669" ht="15.75" customHeight="1" x14ac:dyDescent="0.45"/>
    <row r="670" ht="15.75" customHeight="1" x14ac:dyDescent="0.45"/>
    <row r="671" ht="15.75" customHeight="1" x14ac:dyDescent="0.45"/>
    <row r="672" ht="15.75" customHeight="1" x14ac:dyDescent="0.45"/>
    <row r="673" ht="15.75" customHeight="1" x14ac:dyDescent="0.45"/>
    <row r="674" ht="15.75" customHeight="1" x14ac:dyDescent="0.45"/>
    <row r="675" ht="15.75" customHeight="1" x14ac:dyDescent="0.45"/>
    <row r="676" ht="15.75" customHeight="1" x14ac:dyDescent="0.45"/>
    <row r="677" ht="15.75" customHeight="1" x14ac:dyDescent="0.45"/>
    <row r="678" ht="15.75" customHeight="1" x14ac:dyDescent="0.45"/>
    <row r="679" ht="15.75" customHeight="1" x14ac:dyDescent="0.45"/>
    <row r="680" ht="15.75" customHeight="1" x14ac:dyDescent="0.45"/>
    <row r="681" ht="15.75" customHeight="1" x14ac:dyDescent="0.45"/>
    <row r="682" ht="15.75" customHeight="1" x14ac:dyDescent="0.45"/>
    <row r="683" ht="15.75" customHeight="1" x14ac:dyDescent="0.45"/>
    <row r="684" ht="15.75" customHeight="1" x14ac:dyDescent="0.45"/>
    <row r="685" ht="15.75" customHeight="1" x14ac:dyDescent="0.45"/>
    <row r="686" ht="15.75" customHeight="1" x14ac:dyDescent="0.45"/>
    <row r="687" ht="15.75" customHeight="1" x14ac:dyDescent="0.45"/>
    <row r="688" ht="15.75" customHeight="1" x14ac:dyDescent="0.45"/>
    <row r="689" ht="15.75" customHeight="1" x14ac:dyDescent="0.45"/>
    <row r="690" ht="15.75" customHeight="1" x14ac:dyDescent="0.45"/>
    <row r="691" ht="15.75" customHeight="1" x14ac:dyDescent="0.45"/>
    <row r="692" ht="15.75" customHeight="1" x14ac:dyDescent="0.45"/>
    <row r="693" ht="15.75" customHeight="1" x14ac:dyDescent="0.45"/>
    <row r="694" ht="15.75" customHeight="1" x14ac:dyDescent="0.45"/>
    <row r="695" ht="15.75" customHeight="1" x14ac:dyDescent="0.45"/>
    <row r="696" ht="15.75" customHeight="1" x14ac:dyDescent="0.45"/>
    <row r="697" ht="15.75" customHeight="1" x14ac:dyDescent="0.45"/>
    <row r="698" ht="15.75" customHeight="1" x14ac:dyDescent="0.45"/>
    <row r="699" ht="15.75" customHeight="1" x14ac:dyDescent="0.45"/>
    <row r="700" ht="15.75" customHeight="1" x14ac:dyDescent="0.45"/>
    <row r="701" ht="15.75" customHeight="1" x14ac:dyDescent="0.45"/>
    <row r="702" ht="15.75" customHeight="1" x14ac:dyDescent="0.45"/>
    <row r="703" ht="15.75" customHeight="1" x14ac:dyDescent="0.45"/>
    <row r="704" ht="15.75" customHeight="1" x14ac:dyDescent="0.45"/>
    <row r="705" ht="15.75" customHeight="1" x14ac:dyDescent="0.45"/>
    <row r="706" ht="15.75" customHeight="1" x14ac:dyDescent="0.45"/>
    <row r="707" ht="15.75" customHeight="1" x14ac:dyDescent="0.45"/>
    <row r="708" ht="15.75" customHeight="1" x14ac:dyDescent="0.45"/>
    <row r="709" ht="15.75" customHeight="1" x14ac:dyDescent="0.45"/>
    <row r="710" ht="15.75" customHeight="1" x14ac:dyDescent="0.45"/>
    <row r="711" ht="15.75" customHeight="1" x14ac:dyDescent="0.45"/>
    <row r="712" ht="15.75" customHeight="1" x14ac:dyDescent="0.45"/>
    <row r="713" ht="15.75" customHeight="1" x14ac:dyDescent="0.45"/>
    <row r="714" ht="15.75" customHeight="1" x14ac:dyDescent="0.45"/>
    <row r="715" ht="15.75" customHeight="1" x14ac:dyDescent="0.45"/>
    <row r="716" ht="15.75" customHeight="1" x14ac:dyDescent="0.45"/>
    <row r="717" ht="15.75" customHeight="1" x14ac:dyDescent="0.45"/>
    <row r="718" ht="15.75" customHeight="1" x14ac:dyDescent="0.45"/>
    <row r="719" ht="15.75" customHeight="1" x14ac:dyDescent="0.45"/>
    <row r="720" ht="15.75" customHeight="1" x14ac:dyDescent="0.45"/>
    <row r="721" ht="15.75" customHeight="1" x14ac:dyDescent="0.45"/>
    <row r="722" ht="15.75" customHeight="1" x14ac:dyDescent="0.45"/>
    <row r="723" ht="15.75" customHeight="1" x14ac:dyDescent="0.45"/>
    <row r="724" ht="15.75" customHeight="1" x14ac:dyDescent="0.45"/>
    <row r="725" ht="15.75" customHeight="1" x14ac:dyDescent="0.45"/>
    <row r="726" ht="15.75" customHeight="1" x14ac:dyDescent="0.45"/>
    <row r="727" ht="15.75" customHeight="1" x14ac:dyDescent="0.45"/>
    <row r="728" ht="15.75" customHeight="1" x14ac:dyDescent="0.45"/>
    <row r="729" ht="15.75" customHeight="1" x14ac:dyDescent="0.45"/>
    <row r="730" ht="15.75" customHeight="1" x14ac:dyDescent="0.45"/>
    <row r="731" ht="15.75" customHeight="1" x14ac:dyDescent="0.45"/>
    <row r="732" ht="15.75" customHeight="1" x14ac:dyDescent="0.45"/>
    <row r="733" ht="15.75" customHeight="1" x14ac:dyDescent="0.45"/>
    <row r="734" ht="15.75" customHeight="1" x14ac:dyDescent="0.45"/>
    <row r="735" ht="15.75" customHeight="1" x14ac:dyDescent="0.45"/>
    <row r="736" ht="15.75" customHeight="1" x14ac:dyDescent="0.45"/>
    <row r="737" ht="15.75" customHeight="1" x14ac:dyDescent="0.45"/>
    <row r="738" ht="15.75" customHeight="1" x14ac:dyDescent="0.45"/>
    <row r="739" ht="15.75" customHeight="1" x14ac:dyDescent="0.45"/>
    <row r="740" ht="15.75" customHeight="1" x14ac:dyDescent="0.45"/>
    <row r="741" ht="15.75" customHeight="1" x14ac:dyDescent="0.45"/>
    <row r="742" ht="15.75" customHeight="1" x14ac:dyDescent="0.45"/>
    <row r="743" ht="15.75" customHeight="1" x14ac:dyDescent="0.45"/>
    <row r="744" ht="15.75" customHeight="1" x14ac:dyDescent="0.45"/>
    <row r="745" ht="15.75" customHeight="1" x14ac:dyDescent="0.45"/>
    <row r="746" ht="15.75" customHeight="1" x14ac:dyDescent="0.45"/>
    <row r="747" ht="15.75" customHeight="1" x14ac:dyDescent="0.45"/>
    <row r="748" ht="15.75" customHeight="1" x14ac:dyDescent="0.45"/>
    <row r="749" ht="15.75" customHeight="1" x14ac:dyDescent="0.45"/>
    <row r="750" ht="15.75" customHeight="1" x14ac:dyDescent="0.45"/>
    <row r="751" ht="15.75" customHeight="1" x14ac:dyDescent="0.45"/>
    <row r="752" ht="15.75" customHeight="1" x14ac:dyDescent="0.45"/>
    <row r="753" ht="15.75" customHeight="1" x14ac:dyDescent="0.45"/>
    <row r="754" ht="15.75" customHeight="1" x14ac:dyDescent="0.45"/>
    <row r="755" ht="15.75" customHeight="1" x14ac:dyDescent="0.45"/>
    <row r="756" ht="15.75" customHeight="1" x14ac:dyDescent="0.45"/>
    <row r="757" ht="15.75" customHeight="1" x14ac:dyDescent="0.45"/>
    <row r="758" ht="15.75" customHeight="1" x14ac:dyDescent="0.45"/>
    <row r="759" ht="15.75" customHeight="1" x14ac:dyDescent="0.45"/>
    <row r="760" ht="15.75" customHeight="1" x14ac:dyDescent="0.45"/>
    <row r="761" ht="15.75" customHeight="1" x14ac:dyDescent="0.45"/>
    <row r="762" ht="15.75" customHeight="1" x14ac:dyDescent="0.45"/>
    <row r="763" ht="15.75" customHeight="1" x14ac:dyDescent="0.45"/>
    <row r="764" ht="15.75" customHeight="1" x14ac:dyDescent="0.45"/>
    <row r="765" ht="15.75" customHeight="1" x14ac:dyDescent="0.45"/>
    <row r="766" ht="15.75" customHeight="1" x14ac:dyDescent="0.45"/>
    <row r="767" ht="15.75" customHeight="1" x14ac:dyDescent="0.45"/>
    <row r="768" ht="15.75" customHeight="1" x14ac:dyDescent="0.45"/>
    <row r="769" ht="15.75" customHeight="1" x14ac:dyDescent="0.45"/>
    <row r="770" ht="15.75" customHeight="1" x14ac:dyDescent="0.45"/>
    <row r="771" ht="15.75" customHeight="1" x14ac:dyDescent="0.45"/>
    <row r="772" ht="15.75" customHeight="1" x14ac:dyDescent="0.45"/>
    <row r="773" ht="15.75" customHeight="1" x14ac:dyDescent="0.45"/>
    <row r="774" ht="15.75" customHeight="1" x14ac:dyDescent="0.45"/>
    <row r="775" ht="15.75" customHeight="1" x14ac:dyDescent="0.45"/>
    <row r="776" ht="15.75" customHeight="1" x14ac:dyDescent="0.45"/>
    <row r="777" ht="15.75" customHeight="1" x14ac:dyDescent="0.45"/>
    <row r="778" ht="15.75" customHeight="1" x14ac:dyDescent="0.45"/>
    <row r="779" ht="15.75" customHeight="1" x14ac:dyDescent="0.45"/>
    <row r="780" ht="15.75" customHeight="1" x14ac:dyDescent="0.45"/>
    <row r="781" ht="15.75" customHeight="1" x14ac:dyDescent="0.45"/>
    <row r="782" ht="15.75" customHeight="1" x14ac:dyDescent="0.45"/>
    <row r="783" ht="15.75" customHeight="1" x14ac:dyDescent="0.45"/>
    <row r="784" ht="15.75" customHeight="1" x14ac:dyDescent="0.45"/>
    <row r="785" ht="15.75" customHeight="1" x14ac:dyDescent="0.45"/>
    <row r="786" ht="15.75" customHeight="1" x14ac:dyDescent="0.45"/>
    <row r="787" ht="15.75" customHeight="1" x14ac:dyDescent="0.45"/>
    <row r="788" ht="15.75" customHeight="1" x14ac:dyDescent="0.45"/>
    <row r="789" ht="15.75" customHeight="1" x14ac:dyDescent="0.45"/>
    <row r="790" ht="15.75" customHeight="1" x14ac:dyDescent="0.45"/>
    <row r="791" ht="15.75" customHeight="1" x14ac:dyDescent="0.45"/>
    <row r="792" ht="15.75" customHeight="1" x14ac:dyDescent="0.45"/>
    <row r="793" ht="15.75" customHeight="1" x14ac:dyDescent="0.45"/>
    <row r="794" ht="15.75" customHeight="1" x14ac:dyDescent="0.45"/>
    <row r="795" ht="15.75" customHeight="1" x14ac:dyDescent="0.45"/>
    <row r="796" ht="15.75" customHeight="1" x14ac:dyDescent="0.45"/>
    <row r="797" ht="15.75" customHeight="1" x14ac:dyDescent="0.45"/>
    <row r="798" ht="15.75" customHeight="1" x14ac:dyDescent="0.45"/>
    <row r="799" ht="15.75" customHeight="1" x14ac:dyDescent="0.45"/>
    <row r="800" ht="15.75" customHeight="1" x14ac:dyDescent="0.45"/>
    <row r="801" ht="15.75" customHeight="1" x14ac:dyDescent="0.45"/>
    <row r="802" ht="15.75" customHeight="1" x14ac:dyDescent="0.45"/>
    <row r="803" ht="15.75" customHeight="1" x14ac:dyDescent="0.45"/>
    <row r="804" ht="15.75" customHeight="1" x14ac:dyDescent="0.45"/>
    <row r="805" ht="15.75" customHeight="1" x14ac:dyDescent="0.45"/>
    <row r="806" ht="15.75" customHeight="1" x14ac:dyDescent="0.45"/>
    <row r="807" ht="15.75" customHeight="1" x14ac:dyDescent="0.45"/>
    <row r="808" ht="15.75" customHeight="1" x14ac:dyDescent="0.45"/>
    <row r="809" ht="15.75" customHeight="1" x14ac:dyDescent="0.45"/>
    <row r="810" ht="15.75" customHeight="1" x14ac:dyDescent="0.45"/>
    <row r="811" ht="15.75" customHeight="1" x14ac:dyDescent="0.45"/>
    <row r="812" ht="15.75" customHeight="1" x14ac:dyDescent="0.45"/>
    <row r="813" ht="15.75" customHeight="1" x14ac:dyDescent="0.45"/>
    <row r="814" ht="15.75" customHeight="1" x14ac:dyDescent="0.45"/>
    <row r="815" ht="15.75" customHeight="1" x14ac:dyDescent="0.45"/>
    <row r="816" ht="15.75" customHeight="1" x14ac:dyDescent="0.45"/>
    <row r="817" ht="15.75" customHeight="1" x14ac:dyDescent="0.45"/>
    <row r="818" ht="15.75" customHeight="1" x14ac:dyDescent="0.45"/>
    <row r="819" ht="15.75" customHeight="1" x14ac:dyDescent="0.45"/>
    <row r="820" ht="15.75" customHeight="1" x14ac:dyDescent="0.45"/>
    <row r="821" ht="15.75" customHeight="1" x14ac:dyDescent="0.45"/>
    <row r="822" ht="15.75" customHeight="1" x14ac:dyDescent="0.45"/>
    <row r="823" ht="15.75" customHeight="1" x14ac:dyDescent="0.45"/>
    <row r="824" ht="15.75" customHeight="1" x14ac:dyDescent="0.45"/>
    <row r="825" ht="15.75" customHeight="1" x14ac:dyDescent="0.45"/>
    <row r="826" ht="15.75" customHeight="1" x14ac:dyDescent="0.45"/>
    <row r="827" ht="15.75" customHeight="1" x14ac:dyDescent="0.45"/>
    <row r="828" ht="15.75" customHeight="1" x14ac:dyDescent="0.45"/>
    <row r="829" ht="15.75" customHeight="1" x14ac:dyDescent="0.45"/>
    <row r="830" ht="15.75" customHeight="1" x14ac:dyDescent="0.45"/>
    <row r="831" ht="15.75" customHeight="1" x14ac:dyDescent="0.45"/>
    <row r="832" ht="15.75" customHeight="1" x14ac:dyDescent="0.45"/>
    <row r="833" ht="15.75" customHeight="1" x14ac:dyDescent="0.45"/>
    <row r="834" ht="15.75" customHeight="1" x14ac:dyDescent="0.45"/>
    <row r="835" ht="15.75" customHeight="1" x14ac:dyDescent="0.45"/>
    <row r="836" ht="15.75" customHeight="1" x14ac:dyDescent="0.45"/>
    <row r="837" ht="15.75" customHeight="1" x14ac:dyDescent="0.45"/>
    <row r="838" ht="15.75" customHeight="1" x14ac:dyDescent="0.45"/>
    <row r="839" ht="15.75" customHeight="1" x14ac:dyDescent="0.45"/>
    <row r="840" ht="15.75" customHeight="1" x14ac:dyDescent="0.45"/>
    <row r="841" ht="15.75" customHeight="1" x14ac:dyDescent="0.45"/>
    <row r="842" ht="15.75" customHeight="1" x14ac:dyDescent="0.45"/>
    <row r="843" ht="15.75" customHeight="1" x14ac:dyDescent="0.45"/>
    <row r="844" ht="15.75" customHeight="1" x14ac:dyDescent="0.45"/>
    <row r="845" ht="15.75" customHeight="1" x14ac:dyDescent="0.45"/>
    <row r="846" ht="15.75" customHeight="1" x14ac:dyDescent="0.45"/>
    <row r="847" ht="15.75" customHeight="1" x14ac:dyDescent="0.45"/>
    <row r="848" ht="15.75" customHeight="1" x14ac:dyDescent="0.45"/>
    <row r="849" ht="15.75" customHeight="1" x14ac:dyDescent="0.45"/>
    <row r="850" ht="15.75" customHeight="1" x14ac:dyDescent="0.45"/>
    <row r="851" ht="15.75" customHeight="1" x14ac:dyDescent="0.45"/>
    <row r="852" ht="15.75" customHeight="1" x14ac:dyDescent="0.45"/>
    <row r="853" ht="15.75" customHeight="1" x14ac:dyDescent="0.45"/>
    <row r="854" ht="15.75" customHeight="1" x14ac:dyDescent="0.45"/>
    <row r="855" ht="15.75" customHeight="1" x14ac:dyDescent="0.45"/>
    <row r="856" ht="15.75" customHeight="1" x14ac:dyDescent="0.45"/>
    <row r="857" ht="15.75" customHeight="1" x14ac:dyDescent="0.45"/>
    <row r="858" ht="15.75" customHeight="1" x14ac:dyDescent="0.45"/>
    <row r="859" ht="15.75" customHeight="1" x14ac:dyDescent="0.45"/>
    <row r="860" ht="15.75" customHeight="1" x14ac:dyDescent="0.45"/>
    <row r="861" ht="15.75" customHeight="1" x14ac:dyDescent="0.45"/>
    <row r="862" ht="15.75" customHeight="1" x14ac:dyDescent="0.45"/>
    <row r="863" ht="15.75" customHeight="1" x14ac:dyDescent="0.45"/>
    <row r="864" ht="15.75" customHeight="1" x14ac:dyDescent="0.45"/>
    <row r="865" ht="15.75" customHeight="1" x14ac:dyDescent="0.45"/>
    <row r="866" ht="15.75" customHeight="1" x14ac:dyDescent="0.45"/>
    <row r="867" ht="15.75" customHeight="1" x14ac:dyDescent="0.45"/>
    <row r="868" ht="15.75" customHeight="1" x14ac:dyDescent="0.45"/>
    <row r="869" ht="15.75" customHeight="1" x14ac:dyDescent="0.45"/>
    <row r="870" ht="15.75" customHeight="1" x14ac:dyDescent="0.45"/>
    <row r="871" ht="15.75" customHeight="1" x14ac:dyDescent="0.45"/>
    <row r="872" ht="15.75" customHeight="1" x14ac:dyDescent="0.45"/>
    <row r="873" ht="15.75" customHeight="1" x14ac:dyDescent="0.45"/>
    <row r="874" ht="15.75" customHeight="1" x14ac:dyDescent="0.45"/>
    <row r="875" ht="15.75" customHeight="1" x14ac:dyDescent="0.45"/>
    <row r="876" ht="15.75" customHeight="1" x14ac:dyDescent="0.45"/>
    <row r="877" ht="15.75" customHeight="1" x14ac:dyDescent="0.45"/>
    <row r="878" ht="15.75" customHeight="1" x14ac:dyDescent="0.45"/>
    <row r="879" ht="15.75" customHeight="1" x14ac:dyDescent="0.45"/>
    <row r="880" ht="15.75" customHeight="1" x14ac:dyDescent="0.45"/>
    <row r="881" ht="15.75" customHeight="1" x14ac:dyDescent="0.45"/>
    <row r="882" ht="15.75" customHeight="1" x14ac:dyDescent="0.45"/>
    <row r="883" ht="15.75" customHeight="1" x14ac:dyDescent="0.45"/>
    <row r="884" ht="15.75" customHeight="1" x14ac:dyDescent="0.45"/>
    <row r="885" ht="15.75" customHeight="1" x14ac:dyDescent="0.45"/>
    <row r="886" ht="15.75" customHeight="1" x14ac:dyDescent="0.45"/>
    <row r="887" ht="15.75" customHeight="1" x14ac:dyDescent="0.45"/>
    <row r="888" ht="15.75" customHeight="1" x14ac:dyDescent="0.45"/>
    <row r="889" ht="15.75" customHeight="1" x14ac:dyDescent="0.45"/>
    <row r="890" ht="15.75" customHeight="1" x14ac:dyDescent="0.45"/>
    <row r="891" ht="15.75" customHeight="1" x14ac:dyDescent="0.45"/>
    <row r="892" ht="15.75" customHeight="1" x14ac:dyDescent="0.45"/>
    <row r="893" ht="15.75" customHeight="1" x14ac:dyDescent="0.45"/>
    <row r="894" ht="15.75" customHeight="1" x14ac:dyDescent="0.45"/>
    <row r="895" ht="15.75" customHeight="1" x14ac:dyDescent="0.45"/>
    <row r="896" ht="15.75" customHeight="1" x14ac:dyDescent="0.45"/>
    <row r="897" ht="15.75" customHeight="1" x14ac:dyDescent="0.45"/>
    <row r="898" ht="15.75" customHeight="1" x14ac:dyDescent="0.45"/>
    <row r="899" ht="15.75" customHeight="1" x14ac:dyDescent="0.45"/>
    <row r="900" ht="15.75" customHeight="1" x14ac:dyDescent="0.45"/>
    <row r="901" ht="15.75" customHeight="1" x14ac:dyDescent="0.45"/>
    <row r="902" ht="15.75" customHeight="1" x14ac:dyDescent="0.45"/>
    <row r="903" ht="15.75" customHeight="1" x14ac:dyDescent="0.45"/>
    <row r="904" ht="15.75" customHeight="1" x14ac:dyDescent="0.45"/>
    <row r="905" ht="15.75" customHeight="1" x14ac:dyDescent="0.45"/>
    <row r="906" ht="15.75" customHeight="1" x14ac:dyDescent="0.45"/>
    <row r="907" ht="15.75" customHeight="1" x14ac:dyDescent="0.45"/>
    <row r="908" ht="15.75" customHeight="1" x14ac:dyDescent="0.45"/>
    <row r="909" ht="15.75" customHeight="1" x14ac:dyDescent="0.45"/>
    <row r="910" ht="15.75" customHeight="1" x14ac:dyDescent="0.45"/>
    <row r="911" ht="15.75" customHeight="1" x14ac:dyDescent="0.45"/>
    <row r="912" ht="15.75" customHeight="1" x14ac:dyDescent="0.45"/>
    <row r="913" ht="15.75" customHeight="1" x14ac:dyDescent="0.45"/>
    <row r="914" ht="15.75" customHeight="1" x14ac:dyDescent="0.45"/>
    <row r="915" ht="15.75" customHeight="1" x14ac:dyDescent="0.45"/>
    <row r="916" ht="15.75" customHeight="1" x14ac:dyDescent="0.45"/>
    <row r="917" ht="15.75" customHeight="1" x14ac:dyDescent="0.45"/>
    <row r="918" ht="15.75" customHeight="1" x14ac:dyDescent="0.45"/>
    <row r="919" ht="15.75" customHeight="1" x14ac:dyDescent="0.45"/>
    <row r="920" ht="15.75" customHeight="1" x14ac:dyDescent="0.45"/>
    <row r="921" ht="15.75" customHeight="1" x14ac:dyDescent="0.45"/>
    <row r="922" ht="15.75" customHeight="1" x14ac:dyDescent="0.45"/>
    <row r="923" ht="15.75" customHeight="1" x14ac:dyDescent="0.45"/>
    <row r="924" ht="15.75" customHeight="1" x14ac:dyDescent="0.45"/>
    <row r="925" ht="15.75" customHeight="1" x14ac:dyDescent="0.45"/>
    <row r="926" ht="15.75" customHeight="1" x14ac:dyDescent="0.45"/>
    <row r="927" ht="15.75" customHeight="1" x14ac:dyDescent="0.45"/>
    <row r="928" ht="15.75" customHeight="1" x14ac:dyDescent="0.45"/>
    <row r="929" ht="15.75" customHeight="1" x14ac:dyDescent="0.45"/>
    <row r="930" ht="15.75" customHeight="1" x14ac:dyDescent="0.45"/>
    <row r="931" ht="15.75" customHeight="1" x14ac:dyDescent="0.45"/>
    <row r="932" ht="15.75" customHeight="1" x14ac:dyDescent="0.45"/>
    <row r="933" ht="15.75" customHeight="1" x14ac:dyDescent="0.45"/>
    <row r="934" ht="15.75" customHeight="1" x14ac:dyDescent="0.45"/>
    <row r="935" ht="15.75" customHeight="1" x14ac:dyDescent="0.45"/>
    <row r="936" ht="15.75" customHeight="1" x14ac:dyDescent="0.45"/>
    <row r="937" ht="15.75" customHeight="1" x14ac:dyDescent="0.45"/>
    <row r="938" ht="15.75" customHeight="1" x14ac:dyDescent="0.45"/>
    <row r="939" ht="15.75" customHeight="1" x14ac:dyDescent="0.45"/>
    <row r="940" ht="15.75" customHeight="1" x14ac:dyDescent="0.45"/>
    <row r="941" ht="15.75" customHeight="1" x14ac:dyDescent="0.45"/>
    <row r="942" ht="15.75" customHeight="1" x14ac:dyDescent="0.45"/>
    <row r="943" ht="15.75" customHeight="1" x14ac:dyDescent="0.45"/>
    <row r="944" ht="15.75" customHeight="1" x14ac:dyDescent="0.45"/>
    <row r="945" ht="15.75" customHeight="1" x14ac:dyDescent="0.45"/>
    <row r="946" ht="15.75" customHeight="1" x14ac:dyDescent="0.45"/>
    <row r="947" ht="15.75" customHeight="1" x14ac:dyDescent="0.45"/>
    <row r="948" ht="15.75" customHeight="1" x14ac:dyDescent="0.45"/>
    <row r="949" ht="15.75" customHeight="1" x14ac:dyDescent="0.45"/>
    <row r="950" ht="15.75" customHeight="1" x14ac:dyDescent="0.45"/>
    <row r="951" ht="15.75" customHeight="1" x14ac:dyDescent="0.45"/>
    <row r="952" ht="15.75" customHeight="1" x14ac:dyDescent="0.45"/>
    <row r="953" ht="15.75" customHeight="1" x14ac:dyDescent="0.45"/>
    <row r="954" ht="15.75" customHeight="1" x14ac:dyDescent="0.45"/>
    <row r="955" ht="15.75" customHeight="1" x14ac:dyDescent="0.45"/>
    <row r="956" ht="15.75" customHeight="1" x14ac:dyDescent="0.45"/>
    <row r="957" ht="15.75" customHeight="1" x14ac:dyDescent="0.45"/>
    <row r="958" ht="15.75" customHeight="1" x14ac:dyDescent="0.45"/>
    <row r="959" ht="15.75" customHeight="1" x14ac:dyDescent="0.45"/>
    <row r="960" ht="15.75" customHeight="1" x14ac:dyDescent="0.45"/>
    <row r="961" ht="15.75" customHeight="1" x14ac:dyDescent="0.45"/>
    <row r="962" ht="15.75" customHeight="1" x14ac:dyDescent="0.45"/>
    <row r="963" ht="15.75" customHeight="1" x14ac:dyDescent="0.45"/>
    <row r="964" ht="15.75" customHeight="1" x14ac:dyDescent="0.45"/>
    <row r="965" ht="15.75" customHeight="1" x14ac:dyDescent="0.45"/>
    <row r="966" ht="15.75" customHeight="1" x14ac:dyDescent="0.45"/>
    <row r="967" ht="15.75" customHeight="1" x14ac:dyDescent="0.45"/>
    <row r="968" ht="15.75" customHeight="1" x14ac:dyDescent="0.45"/>
    <row r="969" ht="15.75" customHeight="1" x14ac:dyDescent="0.45"/>
    <row r="970" ht="15.75" customHeight="1" x14ac:dyDescent="0.45"/>
    <row r="971" ht="15.75" customHeight="1" x14ac:dyDescent="0.45"/>
    <row r="972" ht="15.75" customHeight="1" x14ac:dyDescent="0.45"/>
    <row r="973" ht="15.75" customHeight="1" x14ac:dyDescent="0.45"/>
    <row r="974" ht="15.75" customHeight="1" x14ac:dyDescent="0.45"/>
    <row r="975" ht="15.75" customHeight="1" x14ac:dyDescent="0.45"/>
    <row r="976" ht="15.75" customHeight="1" x14ac:dyDescent="0.45"/>
    <row r="977" ht="15.75" customHeight="1" x14ac:dyDescent="0.45"/>
    <row r="978" ht="15.75" customHeight="1" x14ac:dyDescent="0.45"/>
    <row r="979" ht="15.75" customHeight="1" x14ac:dyDescent="0.45"/>
    <row r="980" ht="15.75" customHeight="1" x14ac:dyDescent="0.45"/>
    <row r="981" ht="15.75" customHeight="1" x14ac:dyDescent="0.45"/>
    <row r="982" ht="15.75" customHeight="1" x14ac:dyDescent="0.45"/>
    <row r="983" ht="15.75" customHeight="1" x14ac:dyDescent="0.45"/>
    <row r="984" ht="15.75" customHeight="1" x14ac:dyDescent="0.45"/>
    <row r="985" ht="15.75" customHeight="1" x14ac:dyDescent="0.45"/>
    <row r="986" ht="15.75" customHeight="1" x14ac:dyDescent="0.45"/>
    <row r="987" ht="15.75" customHeight="1" x14ac:dyDescent="0.45"/>
    <row r="988" ht="15.75" customHeight="1" x14ac:dyDescent="0.45"/>
    <row r="989" ht="15.75" customHeight="1" x14ac:dyDescent="0.45"/>
    <row r="990" ht="15.75" customHeight="1" x14ac:dyDescent="0.45"/>
    <row r="991" ht="15.75" customHeight="1" x14ac:dyDescent="0.45"/>
    <row r="992" ht="15.75" customHeight="1" x14ac:dyDescent="0.45"/>
    <row r="993" ht="15.75" customHeight="1" x14ac:dyDescent="0.45"/>
    <row r="994" ht="15.75" customHeight="1" x14ac:dyDescent="0.45"/>
    <row r="995" ht="15.75" customHeight="1" x14ac:dyDescent="0.45"/>
    <row r="996" ht="15.75" customHeight="1" x14ac:dyDescent="0.45"/>
    <row r="997" ht="15.75" customHeight="1" x14ac:dyDescent="0.45"/>
    <row r="998" ht="15.75" customHeight="1" x14ac:dyDescent="0.45"/>
    <row r="999" ht="15.75" customHeight="1" x14ac:dyDescent="0.45"/>
    <row r="1000" ht="15.75" customHeight="1" x14ac:dyDescent="0.45"/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1004"/>
  <sheetViews>
    <sheetView topLeftCell="A10" workbookViewId="0">
      <pane xSplit="4" topLeftCell="E1" activePane="topRight" state="frozen"/>
      <selection pane="topRight" activeCell="F34" sqref="F34"/>
    </sheetView>
  </sheetViews>
  <sheetFormatPr defaultColWidth="14.3984375" defaultRowHeight="15" customHeight="1" x14ac:dyDescent="0.45"/>
  <cols>
    <col min="1" max="1" width="6.265625" customWidth="1"/>
    <col min="2" max="2" width="5.53125" customWidth="1"/>
    <col min="3" max="3" width="8.1328125" customWidth="1"/>
    <col min="4" max="4" width="10.265625" customWidth="1"/>
    <col min="5" max="5" width="10.3984375" customWidth="1"/>
    <col min="6" max="6" width="8.73046875" customWidth="1"/>
    <col min="7" max="7" width="9.53125" customWidth="1"/>
    <col min="8" max="8" width="10.265625" customWidth="1"/>
    <col min="9" max="10" width="8.73046875" customWidth="1"/>
    <col min="11" max="11" width="10.265625" customWidth="1"/>
    <col min="12" max="39" width="8.73046875" customWidth="1"/>
  </cols>
  <sheetData>
    <row r="1" spans="1:27" ht="13.5" customHeight="1" x14ac:dyDescent="0.45">
      <c r="A1" s="7" t="s">
        <v>17</v>
      </c>
      <c r="B1" s="9" t="s">
        <v>18</v>
      </c>
      <c r="C1" s="9" t="s">
        <v>19</v>
      </c>
      <c r="D1" s="7" t="s">
        <v>20</v>
      </c>
      <c r="E1" s="7" t="s">
        <v>21</v>
      </c>
      <c r="F1" s="7" t="s">
        <v>22</v>
      </c>
      <c r="G1" s="7" t="s">
        <v>23</v>
      </c>
      <c r="H1" s="7" t="s">
        <v>24</v>
      </c>
      <c r="I1" s="7" t="s">
        <v>25</v>
      </c>
      <c r="J1" s="7" t="s">
        <v>26</v>
      </c>
      <c r="K1" s="7" t="s">
        <v>27</v>
      </c>
      <c r="L1" s="7" t="s">
        <v>28</v>
      </c>
      <c r="M1" s="7" t="s">
        <v>29</v>
      </c>
      <c r="N1" s="7" t="s">
        <v>30</v>
      </c>
      <c r="O1" s="7" t="s">
        <v>31</v>
      </c>
      <c r="P1" s="7" t="s">
        <v>32</v>
      </c>
      <c r="Q1" s="7" t="s">
        <v>33</v>
      </c>
      <c r="R1" s="7" t="s">
        <v>34</v>
      </c>
      <c r="S1" s="7" t="s">
        <v>35</v>
      </c>
      <c r="T1" s="7"/>
    </row>
    <row r="2" spans="1:27" ht="13.5" customHeight="1" x14ac:dyDescent="0.45">
      <c r="A2" s="96">
        <v>378</v>
      </c>
      <c r="B2" s="97" t="s">
        <v>36</v>
      </c>
      <c r="C2" s="97" t="s">
        <v>37</v>
      </c>
      <c r="D2" s="10">
        <v>0.50008658818469998</v>
      </c>
      <c r="E2" s="8">
        <v>61.927271766973902</v>
      </c>
      <c r="F2" s="8">
        <v>8.4785905365571104</v>
      </c>
      <c r="G2" s="8">
        <v>30.466678823413901</v>
      </c>
      <c r="H2" s="8">
        <v>3.4042553191489402</v>
      </c>
      <c r="I2" s="8">
        <v>1.5247203957342499</v>
      </c>
      <c r="J2" s="8">
        <v>5.2856418796611404</v>
      </c>
      <c r="K2" s="8">
        <v>20.477610142439801</v>
      </c>
      <c r="L2" s="8">
        <v>2.19492634333713</v>
      </c>
      <c r="M2" s="8">
        <v>39.310163871860297</v>
      </c>
      <c r="N2" s="8">
        <v>46.602244389027398</v>
      </c>
      <c r="O2" s="8">
        <v>61.831243783616003</v>
      </c>
      <c r="P2" s="8">
        <v>3.9470297171295399</v>
      </c>
      <c r="Q2" s="8">
        <v>30.9245215820151</v>
      </c>
      <c r="R2" s="8">
        <v>0.30900374518481499</v>
      </c>
      <c r="S2" s="8">
        <v>0.90823299014425296</v>
      </c>
    </row>
    <row r="3" spans="1:27" ht="13.5" customHeight="1" x14ac:dyDescent="0.45">
      <c r="A3" s="96">
        <v>379</v>
      </c>
      <c r="B3" s="97" t="s">
        <v>36</v>
      </c>
      <c r="C3" s="97" t="s">
        <v>37</v>
      </c>
      <c r="D3" s="10">
        <v>0.67050745175509396</v>
      </c>
      <c r="E3" s="8">
        <v>88.177040695064306</v>
      </c>
      <c r="F3" s="8">
        <v>18.293036173729298</v>
      </c>
      <c r="G3" s="8">
        <v>58.296278632646498</v>
      </c>
      <c r="H3" s="8">
        <v>7.6595744680851103</v>
      </c>
      <c r="I3" s="8">
        <v>7.4618892094267002</v>
      </c>
      <c r="J3" s="8">
        <v>22.960763964311901</v>
      </c>
      <c r="K3" s="8">
        <v>19.875327491191602</v>
      </c>
      <c r="L3" s="8">
        <v>7.2601409818074396</v>
      </c>
      <c r="M3" s="8">
        <v>76.680263021889303</v>
      </c>
      <c r="N3" s="8">
        <v>79.644638403990001</v>
      </c>
      <c r="O3" s="8">
        <v>115.85756007323501</v>
      </c>
      <c r="P3" s="8">
        <v>1.30423590652976</v>
      </c>
      <c r="Q3" s="8">
        <v>42.877370373265897</v>
      </c>
      <c r="R3" s="8">
        <v>1.8064834333881501</v>
      </c>
      <c r="S3" s="8">
        <v>0.51088105695614205</v>
      </c>
      <c r="V3" s="11"/>
      <c r="W3" s="11"/>
      <c r="AA3" s="11"/>
    </row>
    <row r="4" spans="1:27" ht="13.5" customHeight="1" x14ac:dyDescent="0.45">
      <c r="A4" s="96">
        <v>380</v>
      </c>
      <c r="B4" s="97" t="s">
        <v>36</v>
      </c>
      <c r="C4" s="97" t="s">
        <v>37</v>
      </c>
      <c r="D4" s="12">
        <v>0.36688639864368899</v>
      </c>
      <c r="E4" s="8">
        <v>53.027702220931197</v>
      </c>
      <c r="F4" s="8">
        <v>12.1317453015045</v>
      </c>
      <c r="G4" s="8">
        <v>11.221612826303501</v>
      </c>
      <c r="H4" s="8">
        <v>2.2695035460992901</v>
      </c>
      <c r="I4" s="8">
        <v>1.1550912088895799</v>
      </c>
      <c r="J4" s="8">
        <v>4.3443631887625802</v>
      </c>
      <c r="K4" s="8">
        <v>24.091306049929202</v>
      </c>
      <c r="L4" s="8">
        <v>1.43514414756659</v>
      </c>
      <c r="M4" s="8">
        <v>32.058774419769598</v>
      </c>
      <c r="N4" s="8">
        <v>54.551122194513702</v>
      </c>
      <c r="O4" s="8">
        <v>51.036116795165</v>
      </c>
      <c r="P4" s="8">
        <v>4.5762663387009104</v>
      </c>
      <c r="Q4" s="8">
        <v>23.558231047872201</v>
      </c>
      <c r="R4" s="8">
        <v>0.27334946689425998</v>
      </c>
      <c r="S4" s="8">
        <v>0.68117474260819</v>
      </c>
    </row>
    <row r="5" spans="1:27" ht="13.5" customHeight="1" x14ac:dyDescent="0.45">
      <c r="A5" s="96">
        <v>381</v>
      </c>
      <c r="B5" s="97" t="s">
        <v>36</v>
      </c>
      <c r="C5" s="97" t="s">
        <v>37</v>
      </c>
      <c r="D5" s="10">
        <v>0.50708415742301005</v>
      </c>
      <c r="E5" s="8">
        <v>86.037975017825602</v>
      </c>
      <c r="F5" s="8">
        <v>16.820869328153499</v>
      </c>
      <c r="G5" s="8">
        <v>22.050469203686301</v>
      </c>
      <c r="H5" s="8">
        <v>1.9858156028368801</v>
      </c>
      <c r="I5" s="8">
        <v>0.91252205502276995</v>
      </c>
      <c r="J5" s="8">
        <v>10.016170685202599</v>
      </c>
      <c r="K5" s="8">
        <v>24.091306049929202</v>
      </c>
      <c r="L5" s="8">
        <v>2.1105060993626301</v>
      </c>
      <c r="M5" s="8">
        <v>35.684469145814901</v>
      </c>
      <c r="N5" s="8">
        <v>54.3952618453865</v>
      </c>
      <c r="O5" s="8">
        <v>41.558704838168097</v>
      </c>
      <c r="P5" s="8">
        <v>2.2995738351972101</v>
      </c>
      <c r="Q5" s="8">
        <v>38.221318809232201</v>
      </c>
      <c r="R5" s="8">
        <v>0.29711898575463003</v>
      </c>
      <c r="S5" s="8">
        <v>0.28382280942007898</v>
      </c>
    </row>
    <row r="6" spans="1:27" ht="13.5" customHeight="1" x14ac:dyDescent="0.45">
      <c r="A6" s="96">
        <v>417</v>
      </c>
      <c r="B6" s="97" t="s">
        <v>36</v>
      </c>
      <c r="C6" s="97" t="s">
        <v>37</v>
      </c>
      <c r="D6" s="10">
        <v>0.4012</v>
      </c>
      <c r="E6" s="8">
        <v>79.224654712546595</v>
      </c>
      <c r="F6" s="8">
        <v>13.903797985994</v>
      </c>
      <c r="G6" s="8">
        <v>13.129287006775099</v>
      </c>
      <c r="H6" s="8">
        <v>1.4184397163120599</v>
      </c>
      <c r="I6" s="8">
        <v>0.75080928577822803</v>
      </c>
      <c r="J6" s="8">
        <v>8.3910570479247593</v>
      </c>
      <c r="K6" s="8">
        <v>22.766284217183099</v>
      </c>
      <c r="L6" s="8">
        <v>1.13967329365582</v>
      </c>
      <c r="M6" s="8">
        <v>69.556090928607205</v>
      </c>
      <c r="N6" s="8">
        <v>44.731920199501197</v>
      </c>
      <c r="O6" s="8">
        <v>34.3112721651705</v>
      </c>
      <c r="P6" s="8">
        <v>1.45296456253754</v>
      </c>
      <c r="Q6" s="8">
        <v>34.642413502549502</v>
      </c>
      <c r="R6" s="8">
        <v>0.142617113162223</v>
      </c>
      <c r="S6" s="8">
        <v>0.22705824753606299</v>
      </c>
    </row>
    <row r="7" spans="1:27" ht="13.5" customHeight="1" x14ac:dyDescent="0.45">
      <c r="A7" s="96">
        <v>418</v>
      </c>
      <c r="B7" s="97" t="s">
        <v>36</v>
      </c>
      <c r="C7" s="97" t="s">
        <v>37</v>
      </c>
      <c r="D7" s="10">
        <v>0.56550579108324295</v>
      </c>
      <c r="E7" s="8">
        <v>76.319750706419796</v>
      </c>
      <c r="F7" s="8">
        <v>14.012847381962599</v>
      </c>
      <c r="G7" s="8">
        <v>14.9808531231151</v>
      </c>
      <c r="H7" s="8">
        <v>1.9858156028368801</v>
      </c>
      <c r="I7" s="8">
        <v>0.56599469235589495</v>
      </c>
      <c r="J7" s="8">
        <v>9.2116589835799196</v>
      </c>
      <c r="K7" s="8">
        <v>17.285512090824199</v>
      </c>
      <c r="L7" s="8">
        <v>1.18188341564307</v>
      </c>
      <c r="M7" s="8">
        <v>35.620860466410598</v>
      </c>
      <c r="N7" s="8">
        <v>39.900249376558598</v>
      </c>
      <c r="O7" s="8">
        <v>27.672015660536299</v>
      </c>
      <c r="P7" s="8">
        <v>2.6771158081400301</v>
      </c>
      <c r="Q7" s="8">
        <v>23.071777899391101</v>
      </c>
      <c r="R7" s="8">
        <v>0.27334946689425998</v>
      </c>
      <c r="S7" s="8">
        <v>0.39735193318811102</v>
      </c>
    </row>
    <row r="8" spans="1:27" ht="13.5" customHeight="1" x14ac:dyDescent="0.45">
      <c r="A8" s="96">
        <v>421</v>
      </c>
      <c r="B8" s="97" t="s">
        <v>36</v>
      </c>
      <c r="C8" s="97" t="s">
        <v>37</v>
      </c>
      <c r="D8" s="10">
        <v>0.84210051732541003</v>
      </c>
      <c r="E8" s="8">
        <v>92.428763831304295</v>
      </c>
      <c r="F8" s="8">
        <v>21.809879193716</v>
      </c>
      <c r="G8" s="8">
        <v>57.286333478279197</v>
      </c>
      <c r="H8" s="8">
        <v>9.0780141843971602</v>
      </c>
      <c r="I8" s="8">
        <v>7.0691581984042404</v>
      </c>
      <c r="J8" s="8">
        <v>25.639787930715499</v>
      </c>
      <c r="K8" s="8">
        <v>7.5285331406028799</v>
      </c>
      <c r="L8" s="8">
        <v>5.9938373221898598</v>
      </c>
      <c r="M8" s="8">
        <v>56.738942028639798</v>
      </c>
      <c r="N8" s="8">
        <v>55.486284289276803</v>
      </c>
      <c r="O8" s="8">
        <v>100.703837211512</v>
      </c>
      <c r="P8" s="8">
        <v>1.5101678917713</v>
      </c>
      <c r="Q8" s="8">
        <v>58.687097698902903</v>
      </c>
      <c r="R8" s="8">
        <v>1.4618254099127801</v>
      </c>
      <c r="S8" s="8">
        <v>0.170293685652047</v>
      </c>
    </row>
    <row r="9" spans="1:27" ht="13.5" customHeight="1" x14ac:dyDescent="0.45">
      <c r="A9" s="96">
        <v>422</v>
      </c>
      <c r="B9" s="97" t="s">
        <v>36</v>
      </c>
      <c r="C9" s="97" t="s">
        <v>37</v>
      </c>
      <c r="D9" s="10">
        <v>0.90006578679345595</v>
      </c>
      <c r="E9" s="8">
        <v>88.335490004489401</v>
      </c>
      <c r="F9" s="8">
        <v>21.319156911857402</v>
      </c>
      <c r="G9" s="8">
        <v>58.015738311988898</v>
      </c>
      <c r="H9" s="8">
        <v>8.2269503546099294</v>
      </c>
      <c r="I9" s="8">
        <v>7.4618892094267002</v>
      </c>
      <c r="J9" s="8">
        <v>24.143396165697201</v>
      </c>
      <c r="K9" s="8">
        <v>14.0934140392086</v>
      </c>
      <c r="L9" s="8">
        <v>5.1918450044320599</v>
      </c>
      <c r="M9" s="8">
        <v>63.258831667580999</v>
      </c>
      <c r="N9" s="8">
        <v>51.122194513715698</v>
      </c>
      <c r="O9" s="8">
        <v>118.847759567688</v>
      </c>
      <c r="P9" s="8">
        <v>1.38432056745703</v>
      </c>
      <c r="Q9" s="8">
        <v>54.448005976424398</v>
      </c>
      <c r="R9" s="8">
        <v>1.6995205985164901</v>
      </c>
      <c r="S9" s="8">
        <v>0.22705824753606299</v>
      </c>
    </row>
    <row r="10" spans="1:27" ht="13.5" customHeight="1" x14ac:dyDescent="0.45">
      <c r="A10" s="96">
        <v>490</v>
      </c>
      <c r="B10" s="97" t="s">
        <v>36</v>
      </c>
      <c r="C10" s="97" t="s">
        <v>37</v>
      </c>
      <c r="D10" s="10">
        <v>0.91</v>
      </c>
      <c r="E10" s="8">
        <v>100.060738901946</v>
      </c>
      <c r="F10" s="8">
        <v>24.508851743938401</v>
      </c>
      <c r="G10" s="8">
        <v>32.293842730000001</v>
      </c>
      <c r="H10" s="8">
        <v>9.1294380000000004</v>
      </c>
      <c r="I10" s="8">
        <v>4.0943534000000001</v>
      </c>
      <c r="J10" s="8">
        <v>26.645427557743801</v>
      </c>
      <c r="K10" s="8">
        <v>17.2984934857</v>
      </c>
      <c r="L10" s="8">
        <v>3.1919270000000002</v>
      </c>
      <c r="M10" s="8">
        <v>34.293842093839999</v>
      </c>
      <c r="N10" s="8">
        <v>43.239852835599997</v>
      </c>
      <c r="O10" s="8">
        <v>98.239857293857</v>
      </c>
      <c r="P10" s="8">
        <v>4.2938423983999998</v>
      </c>
      <c r="Q10" s="8">
        <v>64.872002015305895</v>
      </c>
      <c r="R10" s="8">
        <v>3.2395293500000002</v>
      </c>
      <c r="S10" s="8">
        <v>1.29385298</v>
      </c>
    </row>
    <row r="11" spans="1:27" ht="13.5" customHeight="1" x14ac:dyDescent="0.45">
      <c r="A11" s="96">
        <v>491</v>
      </c>
      <c r="B11" s="97" t="s">
        <v>36</v>
      </c>
      <c r="C11" s="97" t="s">
        <v>37</v>
      </c>
      <c r="D11" s="10">
        <v>0.58486296397168802</v>
      </c>
      <c r="E11" s="8">
        <v>94.488604853830495</v>
      </c>
      <c r="F11" s="8">
        <v>20.910221676975201</v>
      </c>
      <c r="G11" s="8">
        <v>14.193851</v>
      </c>
      <c r="H11" s="8">
        <v>10.2309854</v>
      </c>
      <c r="I11" s="8">
        <v>9.394857</v>
      </c>
      <c r="J11" s="8">
        <v>25.406479537244898</v>
      </c>
      <c r="K11" s="8">
        <v>18.298456000000002</v>
      </c>
      <c r="L11" s="8">
        <v>8.2983429348000008</v>
      </c>
      <c r="M11" s="8">
        <v>29.203985257999999</v>
      </c>
      <c r="N11" s="8">
        <v>31.230476237400001</v>
      </c>
      <c r="O11" s="8">
        <v>52.209352037560002</v>
      </c>
      <c r="P11" s="8">
        <v>9.2398239800000006</v>
      </c>
      <c r="Q11" s="8">
        <v>53.1276331448327</v>
      </c>
      <c r="R11" s="8">
        <v>2.928374298</v>
      </c>
      <c r="S11" s="8">
        <v>1.390857032984</v>
      </c>
    </row>
    <row r="12" spans="1:27" ht="13.5" customHeight="1" x14ac:dyDescent="0.45">
      <c r="A12" s="96">
        <v>492</v>
      </c>
      <c r="B12" s="97" t="s">
        <v>36</v>
      </c>
      <c r="C12" s="97" t="s">
        <v>37</v>
      </c>
      <c r="D12" s="12">
        <v>0.37379440077137099</v>
      </c>
      <c r="E12" s="8">
        <v>47.938423890000003</v>
      </c>
      <c r="F12" s="8">
        <v>8.0932449999999996</v>
      </c>
      <c r="G12" s="8">
        <v>42.298522300000002</v>
      </c>
      <c r="H12" s="8">
        <v>2.9238298</v>
      </c>
      <c r="I12" s="8">
        <v>3.2938549799999999</v>
      </c>
      <c r="J12" s="8">
        <v>18.829347133999999</v>
      </c>
      <c r="K12" s="8">
        <v>23.29834293</v>
      </c>
      <c r="L12" s="8">
        <v>7.2983419999999999</v>
      </c>
      <c r="M12" s="8">
        <v>39.923749273399999</v>
      </c>
      <c r="N12" s="8">
        <v>42.923842329830002</v>
      </c>
      <c r="O12" s="8">
        <v>78.239882300000005</v>
      </c>
      <c r="P12" s="8">
        <v>3.2372783465200001</v>
      </c>
      <c r="Q12" s="8">
        <v>32.298342937999998</v>
      </c>
      <c r="R12" s="8">
        <v>2.52385298</v>
      </c>
      <c r="S12" s="8">
        <v>1.9456034</v>
      </c>
    </row>
    <row r="13" spans="1:27" ht="13.5" customHeight="1" x14ac:dyDescent="0.45">
      <c r="A13" s="96">
        <v>519</v>
      </c>
      <c r="B13" s="97" t="s">
        <v>36</v>
      </c>
      <c r="C13" s="97" t="s">
        <v>37</v>
      </c>
      <c r="D13" s="12">
        <v>0.390093320507645</v>
      </c>
      <c r="E13" s="8">
        <v>34.298357928000001</v>
      </c>
      <c r="F13" s="8">
        <v>12.2395268</v>
      </c>
      <c r="G13" s="8">
        <v>38.938456298399998</v>
      </c>
      <c r="H13" s="8">
        <v>7.9238752000000003</v>
      </c>
      <c r="I13" s="8">
        <v>1.2659297947000001</v>
      </c>
      <c r="J13" s="8">
        <v>21.49582985</v>
      </c>
      <c r="K13" s="8">
        <v>12.196592965093</v>
      </c>
      <c r="L13" s="8">
        <v>2.4720865930000002</v>
      </c>
      <c r="M13" s="8">
        <v>34.293847200000002</v>
      </c>
      <c r="N13" s="8">
        <v>23.283745620000001</v>
      </c>
      <c r="O13" s="8">
        <v>90.238927579999995</v>
      </c>
      <c r="P13" s="8">
        <v>2.3983742559999999</v>
      </c>
      <c r="Q13" s="8">
        <v>41.238471038</v>
      </c>
      <c r="R13" s="8">
        <v>2.2934563087400002</v>
      </c>
      <c r="S13" s="8">
        <v>1.83546784</v>
      </c>
    </row>
    <row r="14" spans="1:27" ht="13.5" customHeight="1" x14ac:dyDescent="0.45">
      <c r="A14" s="96">
        <v>520</v>
      </c>
      <c r="B14" s="97" t="s">
        <v>36</v>
      </c>
      <c r="C14" s="97" t="s">
        <v>37</v>
      </c>
      <c r="D14" s="12">
        <v>0.37256425874732502</v>
      </c>
      <c r="E14" s="8">
        <v>41.928346298450002</v>
      </c>
      <c r="F14" s="8">
        <v>15.297651999999999</v>
      </c>
      <c r="G14" s="8">
        <v>12.239852983</v>
      </c>
      <c r="H14" s="8">
        <v>5.2398552870000001</v>
      </c>
      <c r="I14" s="8">
        <v>2.4775792999999999</v>
      </c>
      <c r="J14" s="8">
        <v>19.23875279856</v>
      </c>
      <c r="K14" s="8">
        <v>19.37499274</v>
      </c>
      <c r="L14" s="8">
        <v>3.8594252</v>
      </c>
      <c r="M14" s="8">
        <v>29.23875602</v>
      </c>
      <c r="N14" s="8">
        <v>54.203745599999998</v>
      </c>
      <c r="O14" s="8">
        <v>37.287475000000001</v>
      </c>
      <c r="P14" s="8">
        <v>1.2873456134500001</v>
      </c>
      <c r="Q14" s="8">
        <v>32.238947383999999</v>
      </c>
      <c r="R14" s="8">
        <v>8.4025902696300001</v>
      </c>
      <c r="S14" s="8">
        <v>2.3485638400000002</v>
      </c>
    </row>
    <row r="15" spans="1:27" ht="13.5" customHeight="1" x14ac:dyDescent="0.45">
      <c r="A15" s="96">
        <v>521</v>
      </c>
      <c r="B15" s="97" t="s">
        <v>36</v>
      </c>
      <c r="C15" s="97" t="s">
        <v>37</v>
      </c>
      <c r="D15" s="12">
        <v>0.38689879121263498</v>
      </c>
      <c r="E15" s="8">
        <v>37.460265925999998</v>
      </c>
      <c r="F15" s="8">
        <v>19.872374740000001</v>
      </c>
      <c r="G15" s="8">
        <v>8.9582899999999999</v>
      </c>
      <c r="H15" s="8">
        <v>9.2396299230000007</v>
      </c>
      <c r="I15" s="8">
        <v>2.47480265</v>
      </c>
      <c r="J15" s="8">
        <v>14.93275691356</v>
      </c>
      <c r="K15" s="8">
        <v>9.2682994000000001</v>
      </c>
      <c r="L15" s="8">
        <v>9.2874628349999995</v>
      </c>
      <c r="M15" s="8">
        <v>43.287456208739997</v>
      </c>
      <c r="N15" s="8">
        <v>32.280374559999998</v>
      </c>
      <c r="O15" s="8">
        <v>49.1599292975</v>
      </c>
      <c r="P15" s="8">
        <v>3.2034756340000001</v>
      </c>
      <c r="Q15" s="8">
        <v>39.928431400000001</v>
      </c>
      <c r="R15" s="8">
        <v>3.2347264529999999</v>
      </c>
      <c r="S15" s="8">
        <v>1.2837562</v>
      </c>
    </row>
    <row r="16" spans="1:27" ht="13.5" customHeight="1" x14ac:dyDescent="0.45">
      <c r="A16" s="96">
        <v>377</v>
      </c>
      <c r="B16" s="97" t="s">
        <v>36</v>
      </c>
      <c r="C16" s="97" t="s">
        <v>38</v>
      </c>
      <c r="D16" s="13">
        <v>0</v>
      </c>
      <c r="E16" s="8">
        <v>41.223228668761699</v>
      </c>
      <c r="F16" s="8">
        <v>5.6160438923818798</v>
      </c>
      <c r="G16" s="8">
        <v>33.833162671304898</v>
      </c>
      <c r="H16" s="8">
        <v>3.6879432624113502</v>
      </c>
      <c r="I16" s="8">
        <v>1.23594759351185</v>
      </c>
      <c r="J16" s="8">
        <v>2.8077458386632199</v>
      </c>
      <c r="K16" s="8">
        <v>5.9023699822326599</v>
      </c>
      <c r="L16" s="8">
        <v>2.19492634333713</v>
      </c>
      <c r="M16" s="8">
        <v>17.6514085346946</v>
      </c>
      <c r="N16" s="8">
        <v>52.836658354114697</v>
      </c>
      <c r="O16" s="8">
        <v>61.831243783616003</v>
      </c>
      <c r="P16" s="8">
        <v>4.2216056974515901</v>
      </c>
      <c r="Q16" s="8">
        <v>3.5441586532197098</v>
      </c>
      <c r="R16" s="8">
        <v>1.0577435892864799</v>
      </c>
      <c r="S16" s="8">
        <v>0.90823299014425296</v>
      </c>
    </row>
    <row r="17" spans="1:19" ht="13.5" customHeight="1" x14ac:dyDescent="0.45">
      <c r="A17" s="96">
        <v>382</v>
      </c>
      <c r="B17" s="97" t="s">
        <v>36</v>
      </c>
      <c r="C17" s="97" t="s">
        <v>38</v>
      </c>
      <c r="D17" s="13">
        <v>0</v>
      </c>
      <c r="E17" s="8">
        <v>47.927589927749999</v>
      </c>
      <c r="F17" s="8">
        <v>7.2398892409248301</v>
      </c>
      <c r="G17" s="8">
        <v>25.923957929402</v>
      </c>
      <c r="H17" s="8">
        <v>4.2398592845824998</v>
      </c>
      <c r="I17" s="8">
        <v>6.2398945892902002</v>
      </c>
      <c r="J17" s="8">
        <v>7.2824825805279998</v>
      </c>
      <c r="K17" s="8">
        <v>10.3498982892496</v>
      </c>
      <c r="L17" s="8">
        <v>3.2398239748000002</v>
      </c>
      <c r="M17" s="8">
        <v>23.340889254941999</v>
      </c>
      <c r="N17" s="8">
        <v>42.238923898245098</v>
      </c>
      <c r="O17" s="8">
        <v>54.838068290483903</v>
      </c>
      <c r="P17" s="8">
        <v>5.2038357348620199</v>
      </c>
      <c r="Q17" s="8">
        <v>10.3999349502</v>
      </c>
      <c r="R17" s="8">
        <v>2.2398952200819999</v>
      </c>
      <c r="S17" s="8">
        <v>3.2309057078249999</v>
      </c>
    </row>
    <row r="18" spans="1:19" ht="13.5" customHeight="1" x14ac:dyDescent="0.45">
      <c r="A18" s="96">
        <v>419</v>
      </c>
      <c r="B18" s="97" t="s">
        <v>36</v>
      </c>
      <c r="C18" s="97" t="s">
        <v>38</v>
      </c>
      <c r="D18" s="14">
        <v>6.0000000000000001E-3</v>
      </c>
      <c r="E18" s="8">
        <v>40.4835286687617</v>
      </c>
      <c r="F18" s="8">
        <v>4.8763438923818798</v>
      </c>
      <c r="G18" s="8">
        <v>33.093462671304898</v>
      </c>
      <c r="H18" s="8">
        <v>2.9482432624113502</v>
      </c>
      <c r="I18" s="8">
        <v>0.49624759351184999</v>
      </c>
      <c r="J18" s="8">
        <v>2.0680458386632199</v>
      </c>
      <c r="K18" s="8">
        <v>5.1626699822326598</v>
      </c>
      <c r="L18" s="8">
        <v>1.45522634333713</v>
      </c>
      <c r="M18" s="8">
        <v>16.911708534694601</v>
      </c>
      <c r="N18" s="8">
        <v>52.096958354114697</v>
      </c>
      <c r="O18" s="8">
        <v>61.091543783616004</v>
      </c>
      <c r="P18" s="8">
        <v>3.4819056974515901</v>
      </c>
      <c r="Q18" s="8">
        <v>2.8044586532197098</v>
      </c>
      <c r="R18" s="8">
        <v>0.31804358928647991</v>
      </c>
      <c r="S18" s="8">
        <v>0.16853299014425294</v>
      </c>
    </row>
    <row r="19" spans="1:19" ht="13.5" customHeight="1" x14ac:dyDescent="0.45">
      <c r="A19" s="96">
        <v>420</v>
      </c>
      <c r="B19" s="97" t="s">
        <v>36</v>
      </c>
      <c r="C19" s="97" t="s">
        <v>38</v>
      </c>
      <c r="D19" s="14">
        <v>3.0000000000000001E-3</v>
      </c>
      <c r="E19" s="8">
        <v>48.374589927750002</v>
      </c>
      <c r="F19" s="8">
        <v>7.6868892409248311</v>
      </c>
      <c r="G19" s="8">
        <v>26.370957929402</v>
      </c>
      <c r="H19" s="8">
        <v>4.6868592845824999</v>
      </c>
      <c r="I19" s="8">
        <v>6.6868945892902003</v>
      </c>
      <c r="J19" s="8">
        <v>7.7294825805279999</v>
      </c>
      <c r="K19" s="8">
        <v>10.796898289249601</v>
      </c>
      <c r="L19" s="8">
        <v>3.6868239747999998</v>
      </c>
      <c r="M19" s="8">
        <v>23.787889254941998</v>
      </c>
      <c r="N19" s="8">
        <v>42.6859238982451</v>
      </c>
      <c r="O19" s="8">
        <v>55.285068290483906</v>
      </c>
      <c r="P19" s="8">
        <v>5.65083573486202</v>
      </c>
      <c r="Q19" s="8">
        <v>10.846934950200001</v>
      </c>
      <c r="R19" s="8">
        <v>2.686895220082</v>
      </c>
      <c r="S19" s="8">
        <v>3.6779057078249999</v>
      </c>
    </row>
    <row r="20" spans="1:19" ht="13.5" customHeight="1" x14ac:dyDescent="0.45">
      <c r="A20" s="98">
        <v>357</v>
      </c>
      <c r="B20" s="99" t="s">
        <v>39</v>
      </c>
      <c r="C20" s="99" t="s">
        <v>37</v>
      </c>
      <c r="D20" s="10">
        <v>0.51053075898801603</v>
      </c>
      <c r="E20" s="8">
        <v>82.155966936910801</v>
      </c>
      <c r="F20" s="8">
        <v>15.907580636916601</v>
      </c>
      <c r="G20" s="8">
        <v>14.8686369948521</v>
      </c>
      <c r="H20" s="8">
        <v>1.1347517730496499</v>
      </c>
      <c r="I20" s="8">
        <v>0.75080928577822803</v>
      </c>
      <c r="J20" s="8">
        <v>9.5897794833425891</v>
      </c>
      <c r="K20" s="8">
        <v>22.766284217183099</v>
      </c>
      <c r="L20" s="8">
        <v>1.43514414756659</v>
      </c>
      <c r="M20" s="8">
        <v>73.499829051674098</v>
      </c>
      <c r="N20" s="8">
        <v>53.771820448877797</v>
      </c>
      <c r="O20" s="8">
        <v>43.839365469531003</v>
      </c>
      <c r="P20" s="8">
        <v>2.65423447644653</v>
      </c>
      <c r="Q20" s="8">
        <v>37.734865660751097</v>
      </c>
      <c r="R20" s="8">
        <v>0.27334946689425998</v>
      </c>
      <c r="S20" s="8">
        <v>0.39735193318811102</v>
      </c>
    </row>
    <row r="21" spans="1:19" ht="13.5" customHeight="1" x14ac:dyDescent="0.45">
      <c r="A21" s="98">
        <v>359</v>
      </c>
      <c r="B21" s="99" t="s">
        <v>39</v>
      </c>
      <c r="C21" s="99" t="s">
        <v>37</v>
      </c>
      <c r="D21" s="10">
        <v>0.45876790203551998</v>
      </c>
      <c r="E21" s="8">
        <v>58.388570523146797</v>
      </c>
      <c r="F21" s="8">
        <v>11.218456610267699</v>
      </c>
      <c r="G21" s="8">
        <v>6.2841031827299396</v>
      </c>
      <c r="H21" s="8">
        <v>1.9858156028368801</v>
      </c>
      <c r="I21" s="8">
        <v>0.62374925280037397</v>
      </c>
      <c r="J21" s="8">
        <v>5.6315819113589001</v>
      </c>
      <c r="K21" s="8">
        <v>27.2834041015449</v>
      </c>
      <c r="L21" s="8">
        <v>0.88641256173230298</v>
      </c>
      <c r="M21" s="8">
        <v>32.0269700800674</v>
      </c>
      <c r="N21" s="8">
        <v>84.632169576059894</v>
      </c>
      <c r="O21" s="8">
        <v>63.554409593979102</v>
      </c>
      <c r="P21" s="8">
        <v>3.1690644395503802</v>
      </c>
      <c r="Q21" s="8">
        <v>35.928039680678303</v>
      </c>
      <c r="R21" s="8">
        <v>0.27334946689425998</v>
      </c>
      <c r="S21" s="8">
        <v>0.96499755202826898</v>
      </c>
    </row>
    <row r="22" spans="1:19" ht="13.5" customHeight="1" x14ac:dyDescent="0.45">
      <c r="A22" s="98">
        <v>361</v>
      </c>
      <c r="B22" s="99" t="s">
        <v>39</v>
      </c>
      <c r="C22" s="99" t="s">
        <v>37</v>
      </c>
      <c r="D22" s="12">
        <v>0.14447600670469599</v>
      </c>
      <c r="E22" s="8">
        <v>53.001294002693598</v>
      </c>
      <c r="F22" s="8">
        <v>11.368399529724501</v>
      </c>
      <c r="G22" s="8">
        <v>6.7890757599135902</v>
      </c>
      <c r="H22" s="8">
        <v>1.9858156028368801</v>
      </c>
      <c r="I22" s="8">
        <v>0.87786931875608198</v>
      </c>
      <c r="J22" s="8">
        <v>5.6154916773264496</v>
      </c>
      <c r="K22" s="8">
        <v>19.333273105068201</v>
      </c>
      <c r="L22" s="8">
        <v>0.88641256173230298</v>
      </c>
      <c r="M22" s="8">
        <v>39.182946513051697</v>
      </c>
      <c r="N22" s="8">
        <v>19.638403990024901</v>
      </c>
      <c r="O22" s="8">
        <v>72.119557298430806</v>
      </c>
      <c r="P22" s="8">
        <v>2.1279638474959199</v>
      </c>
      <c r="Q22" s="8">
        <v>35.858546373752397</v>
      </c>
      <c r="R22" s="8">
        <v>0.190156150882963</v>
      </c>
      <c r="S22" s="8">
        <v>0.11352912376803199</v>
      </c>
    </row>
    <row r="23" spans="1:19" ht="13.5" customHeight="1" x14ac:dyDescent="0.45">
      <c r="A23" s="98">
        <v>362</v>
      </c>
      <c r="B23" s="99" t="s">
        <v>39</v>
      </c>
      <c r="C23" s="99" t="s">
        <v>37</v>
      </c>
      <c r="D23" s="12">
        <v>0.13908605200945601</v>
      </c>
      <c r="E23" s="8">
        <v>79.356695803734098</v>
      </c>
      <c r="F23" s="8">
        <v>15.239653086609099</v>
      </c>
      <c r="G23" s="8">
        <v>16.607986982929098</v>
      </c>
      <c r="H23" s="8">
        <v>1.1347517730496499</v>
      </c>
      <c r="I23" s="8">
        <v>0.62374925280037397</v>
      </c>
      <c r="J23" s="8">
        <v>10.4264716530302</v>
      </c>
      <c r="K23" s="8">
        <v>15.2979793417051</v>
      </c>
      <c r="L23" s="8">
        <v>0.97083280570680897</v>
      </c>
      <c r="M23" s="8">
        <v>34.634925935643899</v>
      </c>
      <c r="N23" s="8">
        <v>36.471321695760601</v>
      </c>
      <c r="O23" s="8">
        <v>34.3619535125341</v>
      </c>
      <c r="P23" s="8">
        <v>4.5533850070074102</v>
      </c>
      <c r="Q23" s="8">
        <v>22.585324750909901</v>
      </c>
      <c r="R23" s="8">
        <v>0.26146470746407502</v>
      </c>
      <c r="S23" s="8">
        <v>0.340587371304095</v>
      </c>
    </row>
    <row r="24" spans="1:19" ht="13.5" customHeight="1" x14ac:dyDescent="0.45">
      <c r="A24" s="100">
        <v>412</v>
      </c>
      <c r="B24" s="101" t="s">
        <v>39</v>
      </c>
      <c r="C24" s="101" t="s">
        <v>37</v>
      </c>
      <c r="D24" s="12">
        <v>0.16812263399284899</v>
      </c>
      <c r="E24" s="8">
        <v>56.064647318245399</v>
      </c>
      <c r="F24" s="8">
        <v>11.668285368638101</v>
      </c>
      <c r="G24" s="8">
        <v>5.6108064131517299</v>
      </c>
      <c r="H24" s="8">
        <v>1.1347517730496499</v>
      </c>
      <c r="I24" s="8">
        <v>0.77391110995601997</v>
      </c>
      <c r="J24" s="8">
        <v>5.1730102414339596</v>
      </c>
      <c r="K24" s="8">
        <v>20.778751468064002</v>
      </c>
      <c r="L24" s="8">
        <v>0.97083280570680897</v>
      </c>
      <c r="M24" s="8">
        <v>33.5217740460686</v>
      </c>
      <c r="N24" s="8">
        <v>36.471321695760601</v>
      </c>
      <c r="O24" s="8">
        <v>62.540782646706703</v>
      </c>
      <c r="P24" s="8">
        <v>5.3199096187398096</v>
      </c>
      <c r="Q24" s="8">
        <v>35.4415865321971</v>
      </c>
      <c r="R24" s="8">
        <v>0.48727513663759398</v>
      </c>
      <c r="S24" s="8">
        <v>0.73793930449220602</v>
      </c>
    </row>
    <row r="25" spans="1:19" ht="13.5" customHeight="1" x14ac:dyDescent="0.45">
      <c r="A25" s="98">
        <v>413</v>
      </c>
      <c r="B25" s="99" t="s">
        <v>39</v>
      </c>
      <c r="C25" s="99" t="s">
        <v>37</v>
      </c>
      <c r="D25" s="10">
        <v>0.86844300604384705</v>
      </c>
      <c r="E25" s="8">
        <v>61.980088203448901</v>
      </c>
      <c r="F25" s="8">
        <v>15.294177784593399</v>
      </c>
      <c r="G25" s="8">
        <v>11.221612826303501</v>
      </c>
      <c r="H25" s="8">
        <v>3.6879432624113502</v>
      </c>
      <c r="I25" s="8">
        <v>0.57754560444479097</v>
      </c>
      <c r="J25" s="8">
        <v>9.0346664092229201</v>
      </c>
      <c r="K25" s="8">
        <v>12.045653024964601</v>
      </c>
      <c r="L25" s="8">
        <v>1.01304292769406</v>
      </c>
      <c r="M25" s="8">
        <v>31.804339702152401</v>
      </c>
      <c r="N25" s="8">
        <v>31.172069825436399</v>
      </c>
      <c r="O25" s="8">
        <v>39.531450943623298</v>
      </c>
      <c r="P25" s="8">
        <v>2.2995738351972101</v>
      </c>
      <c r="Q25" s="8">
        <v>2.7797322770350701</v>
      </c>
      <c r="R25" s="8">
        <v>0.17827139145277801</v>
      </c>
      <c r="S25" s="8">
        <v>0.28382280942007898</v>
      </c>
    </row>
    <row r="26" spans="1:19" ht="13.5" customHeight="1" x14ac:dyDescent="0.45">
      <c r="A26" s="98">
        <v>415</v>
      </c>
      <c r="B26" s="99" t="s">
        <v>39</v>
      </c>
      <c r="C26" s="99" t="s">
        <v>37</v>
      </c>
      <c r="D26" s="12">
        <v>0.15500748551999299</v>
      </c>
      <c r="E26" s="8">
        <v>35.519053529458397</v>
      </c>
      <c r="F26" s="8">
        <v>1.6766344630169201</v>
      </c>
      <c r="G26" s="8">
        <v>6.9573999523081502</v>
      </c>
      <c r="H26" s="8">
        <v>0.85106382978723405</v>
      </c>
      <c r="I26" s="8">
        <v>0.90097114293387404</v>
      </c>
      <c r="J26" s="8">
        <v>1.88255738179712</v>
      </c>
      <c r="K26" s="8">
        <v>32.703947962778898</v>
      </c>
      <c r="L26" s="8">
        <v>0.50652146384703101</v>
      </c>
      <c r="M26" s="8">
        <v>32.535839515301902</v>
      </c>
      <c r="N26" s="8">
        <v>36.627182044887803</v>
      </c>
      <c r="O26" s="8">
        <v>51.6949743108921</v>
      </c>
      <c r="P26" s="8">
        <v>6.2122815547864896</v>
      </c>
      <c r="Q26" s="8">
        <v>27.415109582258399</v>
      </c>
      <c r="R26" s="8">
        <v>0.142617113162223</v>
      </c>
      <c r="S26" s="8">
        <v>0.56764561884015796</v>
      </c>
    </row>
    <row r="27" spans="1:19" ht="13.5" customHeight="1" x14ac:dyDescent="0.45">
      <c r="A27" s="98">
        <v>416</v>
      </c>
      <c r="B27" s="99" t="s">
        <v>39</v>
      </c>
      <c r="C27" s="99" t="s">
        <v>37</v>
      </c>
      <c r="D27" s="12">
        <v>0.13861735122822699</v>
      </c>
      <c r="E27" s="8">
        <v>82.525681992236002</v>
      </c>
      <c r="F27" s="8">
        <v>15.3078089590894</v>
      </c>
      <c r="G27" s="8">
        <v>18.0106885862171</v>
      </c>
      <c r="H27" s="8">
        <v>0.85106382978723405</v>
      </c>
      <c r="I27" s="8">
        <v>0.72770746160043698</v>
      </c>
      <c r="J27" s="8">
        <v>10.651734929484601</v>
      </c>
      <c r="K27" s="8">
        <v>23.549251663805801</v>
      </c>
      <c r="L27" s="8">
        <v>1.89945548942636</v>
      </c>
      <c r="M27" s="8">
        <v>39.278359532158198</v>
      </c>
      <c r="N27" s="8">
        <v>50.031172069825402</v>
      </c>
      <c r="O27" s="8">
        <v>43.839365469531003</v>
      </c>
      <c r="P27" s="8">
        <v>2.2881331693504601</v>
      </c>
      <c r="Q27" s="8">
        <v>31.167748156255701</v>
      </c>
      <c r="R27" s="8">
        <v>0.249579948033889</v>
      </c>
      <c r="S27" s="8">
        <v>0.11352912376803199</v>
      </c>
    </row>
    <row r="28" spans="1:19" ht="13.5" customHeight="1" x14ac:dyDescent="0.45">
      <c r="A28" s="98">
        <v>493</v>
      </c>
      <c r="B28" s="99" t="s">
        <v>39</v>
      </c>
      <c r="C28" s="99" t="s">
        <v>37</v>
      </c>
      <c r="D28" s="10">
        <v>0.72764831305964095</v>
      </c>
      <c r="E28" s="8">
        <v>96.257955475744097</v>
      </c>
      <c r="F28" s="8">
        <v>22.123396207125701</v>
      </c>
      <c r="G28" s="15">
        <v>36.6479300359224</v>
      </c>
      <c r="H28" s="15">
        <v>5.0566137042850698</v>
      </c>
      <c r="I28" s="15">
        <v>3.0792613943955498</v>
      </c>
      <c r="J28" s="8">
        <v>25.921367026283399</v>
      </c>
      <c r="K28" s="15">
        <v>15.412649449724301</v>
      </c>
      <c r="L28" s="15">
        <v>1.01201443384904</v>
      </c>
      <c r="M28" s="15">
        <v>24.1246112559691</v>
      </c>
      <c r="N28" s="15">
        <v>39.869605843234403</v>
      </c>
      <c r="O28" s="15">
        <v>22.625392379527199</v>
      </c>
      <c r="P28" s="15">
        <v>2.2677678934832901</v>
      </c>
      <c r="Q28" s="8">
        <v>61.223603401697403</v>
      </c>
      <c r="R28" s="15">
        <v>1.6530981283092301</v>
      </c>
      <c r="S28" s="15">
        <v>2.3175841912184301</v>
      </c>
    </row>
    <row r="29" spans="1:19" ht="13.5" customHeight="1" x14ac:dyDescent="0.45">
      <c r="A29" s="98">
        <v>494</v>
      </c>
      <c r="B29" s="99" t="s">
        <v>39</v>
      </c>
      <c r="C29" s="99" t="s">
        <v>37</v>
      </c>
      <c r="D29" s="10">
        <v>0.53335300460783597</v>
      </c>
      <c r="E29" s="8">
        <v>95.016769218580805</v>
      </c>
      <c r="F29" s="8">
        <v>21.5099933548024</v>
      </c>
      <c r="G29" s="15">
        <v>23.6769574397652</v>
      </c>
      <c r="H29" s="15">
        <v>4.5432535903637801</v>
      </c>
      <c r="I29" s="15">
        <v>1.55452496953895</v>
      </c>
      <c r="J29" s="8">
        <v>25.704148866845301</v>
      </c>
      <c r="K29" s="15">
        <v>16.0703937152192</v>
      </c>
      <c r="L29" s="15">
        <v>2.7364064855621599</v>
      </c>
      <c r="M29" s="15">
        <v>22.337196028267801</v>
      </c>
      <c r="N29" s="15">
        <v>35.936248537616699</v>
      </c>
      <c r="O29" s="15">
        <v>37.750036496247901</v>
      </c>
      <c r="P29" s="15">
        <v>1.09976725776601</v>
      </c>
      <c r="Q29" s="8">
        <v>58.999817580069298</v>
      </c>
      <c r="R29" s="15">
        <v>1.81470218700335</v>
      </c>
      <c r="S29" s="15">
        <v>1.57095433067252</v>
      </c>
    </row>
    <row r="30" spans="1:19" ht="13.5" customHeight="1" x14ac:dyDescent="0.45">
      <c r="A30" s="98">
        <v>495</v>
      </c>
      <c r="B30" s="99" t="s">
        <v>39</v>
      </c>
      <c r="C30" s="99" t="s">
        <v>37</v>
      </c>
      <c r="D30" s="12">
        <v>0.26213238346701201</v>
      </c>
      <c r="E30" s="8">
        <v>65.239865690000002</v>
      </c>
      <c r="F30" s="8">
        <v>17.293852293840999</v>
      </c>
      <c r="G30" s="15">
        <v>21.708556494823402</v>
      </c>
      <c r="H30" s="15">
        <v>7.5992127863523304</v>
      </c>
      <c r="I30" s="15">
        <v>1.0273712071788099</v>
      </c>
      <c r="J30" s="15">
        <v>21.293857200000001</v>
      </c>
      <c r="K30" s="15">
        <v>13.0502327877913</v>
      </c>
      <c r="L30" s="15">
        <v>3.5843594125135199</v>
      </c>
      <c r="M30" s="15">
        <v>30.0051848562291</v>
      </c>
      <c r="N30" s="15">
        <v>25.820810081093001</v>
      </c>
      <c r="O30" s="15">
        <v>30.879771524162798</v>
      </c>
      <c r="P30" s="15">
        <v>0.93837705607956001</v>
      </c>
      <c r="Q30" s="15">
        <v>22.983574985290002</v>
      </c>
      <c r="R30" s="15">
        <v>0.33500708771215099</v>
      </c>
      <c r="S30" s="15">
        <v>0.88995782547237401</v>
      </c>
    </row>
    <row r="31" spans="1:19" ht="13.5" customHeight="1" x14ac:dyDescent="0.45">
      <c r="A31" s="98">
        <v>516</v>
      </c>
      <c r="B31" s="99" t="s">
        <v>39</v>
      </c>
      <c r="C31" s="99" t="s">
        <v>37</v>
      </c>
      <c r="D31" s="12">
        <v>0.16560846701936999</v>
      </c>
      <c r="E31" s="8">
        <v>72.239857248950003</v>
      </c>
      <c r="F31" s="8">
        <v>12.29842938</v>
      </c>
      <c r="G31" s="15">
        <v>27.664522747583099</v>
      </c>
      <c r="H31" s="15">
        <v>2.5786584446919001</v>
      </c>
      <c r="I31" s="15">
        <v>2.2169361655953099</v>
      </c>
      <c r="J31" s="15">
        <v>19.293841</v>
      </c>
      <c r="K31" s="15">
        <v>12.7387597797458</v>
      </c>
      <c r="L31" s="15">
        <v>2.7109999747779598</v>
      </c>
      <c r="M31" s="15">
        <v>26.0457352125905</v>
      </c>
      <c r="N31" s="15">
        <v>28.681003093686101</v>
      </c>
      <c r="O31" s="15">
        <v>31.895705330642901</v>
      </c>
      <c r="P31" s="15">
        <v>1.7688095957682</v>
      </c>
      <c r="Q31" s="15">
        <v>34.239462394999997</v>
      </c>
      <c r="R31" s="15">
        <v>1.52113682322187</v>
      </c>
      <c r="S31" s="15">
        <v>0.95955560976476195</v>
      </c>
    </row>
    <row r="32" spans="1:19" ht="13.5" customHeight="1" x14ac:dyDescent="0.45">
      <c r="A32" s="98">
        <v>517</v>
      </c>
      <c r="B32" s="99" t="s">
        <v>39</v>
      </c>
      <c r="C32" s="99" t="s">
        <v>37</v>
      </c>
      <c r="D32" s="12">
        <v>0.14133267313166001</v>
      </c>
      <c r="E32" s="8">
        <v>51.938452400000003</v>
      </c>
      <c r="F32" s="8">
        <v>14.239843199999999</v>
      </c>
      <c r="G32" s="15">
        <v>21.431382773085399</v>
      </c>
      <c r="H32" s="15">
        <v>4.7536561214948296</v>
      </c>
      <c r="I32" s="15">
        <v>0.73069262003679003</v>
      </c>
      <c r="J32" s="15">
        <v>9.3572234234000007</v>
      </c>
      <c r="K32" s="15">
        <v>93.076340410447798</v>
      </c>
      <c r="L32" s="15">
        <v>2.68789894250434</v>
      </c>
      <c r="M32" s="15">
        <v>23.5474579767323</v>
      </c>
      <c r="N32" s="15">
        <v>32.274985094229301</v>
      </c>
      <c r="O32" s="15">
        <v>36.867820474014998</v>
      </c>
      <c r="P32" s="15">
        <v>1.8599178868086901</v>
      </c>
      <c r="Q32" s="15">
        <v>29.354782</v>
      </c>
      <c r="R32" s="15">
        <v>2.6644059828997601E-2</v>
      </c>
      <c r="S32" s="15">
        <v>0.52779352465447804</v>
      </c>
    </row>
    <row r="33" spans="1:39" ht="13.5" customHeight="1" x14ac:dyDescent="0.45">
      <c r="A33" s="98">
        <v>518</v>
      </c>
      <c r="B33" s="99" t="s">
        <v>39</v>
      </c>
      <c r="C33" s="99" t="s">
        <v>37</v>
      </c>
      <c r="D33" s="12">
        <v>0.14960253543545801</v>
      </c>
      <c r="E33" s="8">
        <v>34.329857240000003</v>
      </c>
      <c r="F33" s="8">
        <v>10.2348239</v>
      </c>
      <c r="G33" s="15">
        <v>11.206178741660301</v>
      </c>
      <c r="H33" s="15">
        <v>5.4076423100706004</v>
      </c>
      <c r="I33" s="15">
        <v>3.0073486921112198</v>
      </c>
      <c r="J33" s="15">
        <v>7.2398522399400003</v>
      </c>
      <c r="K33" s="15">
        <v>14.0989394114074</v>
      </c>
      <c r="L33" s="15">
        <v>3.6922532668575898</v>
      </c>
      <c r="M33" s="15">
        <v>27.894277207102899</v>
      </c>
      <c r="N33" s="15">
        <v>28.294261062952401</v>
      </c>
      <c r="O33" s="15">
        <v>25.484993071588999</v>
      </c>
      <c r="P33" s="15">
        <v>0.31753293796565601</v>
      </c>
      <c r="Q33" s="15">
        <v>19.349584199999999</v>
      </c>
      <c r="R33" s="15">
        <v>0.92955985079803605</v>
      </c>
      <c r="S33" s="15">
        <v>0.83313789377049197</v>
      </c>
    </row>
    <row r="34" spans="1:39" ht="13.5" customHeight="1" x14ac:dyDescent="0.45">
      <c r="A34" s="98">
        <v>411</v>
      </c>
      <c r="B34" s="99" t="s">
        <v>39</v>
      </c>
      <c r="C34" s="99" t="s">
        <v>38</v>
      </c>
      <c r="D34" s="13">
        <v>0</v>
      </c>
      <c r="E34" s="8">
        <v>32.587741305094099</v>
      </c>
      <c r="F34" s="8">
        <v>4.7027552011450204</v>
      </c>
      <c r="G34" s="8">
        <v>25.416953051577298</v>
      </c>
      <c r="H34" s="8">
        <v>5.9574468085106398</v>
      </c>
      <c r="I34" s="8">
        <v>1.3861094506675</v>
      </c>
      <c r="J34" s="8">
        <v>1.88255738179712</v>
      </c>
      <c r="K34" s="8">
        <v>6.0228265124823102</v>
      </c>
      <c r="L34" s="8">
        <v>1.8150352454518599</v>
      </c>
      <c r="M34" s="8">
        <v>10.9724971972426</v>
      </c>
      <c r="N34" s="8">
        <v>64.214463840399006</v>
      </c>
      <c r="O34" s="8">
        <v>55.242668626345399</v>
      </c>
      <c r="P34" s="8">
        <v>2.2881331693504601</v>
      </c>
      <c r="Q34" s="8">
        <v>9.8568785343861602</v>
      </c>
      <c r="R34" s="8">
        <v>1.16470642415815</v>
      </c>
      <c r="S34" s="8">
        <v>0.68117474260819</v>
      </c>
    </row>
    <row r="35" spans="1:39" ht="13.5" customHeight="1" x14ac:dyDescent="0.45">
      <c r="A35" s="98">
        <v>360</v>
      </c>
      <c r="B35" s="99" t="s">
        <v>39</v>
      </c>
      <c r="C35" s="99" t="s">
        <v>38</v>
      </c>
      <c r="D35" s="13">
        <v>0</v>
      </c>
      <c r="E35" s="8">
        <v>27.239856993</v>
      </c>
      <c r="F35" s="8">
        <v>9.1240690203000003</v>
      </c>
      <c r="G35" s="8">
        <v>21.349508237858998</v>
      </c>
      <c r="H35" s="8">
        <v>3.320065720359</v>
      </c>
      <c r="I35" s="8">
        <v>4.2389850238499998</v>
      </c>
      <c r="J35" s="8">
        <v>7.0218587347882</v>
      </c>
      <c r="K35" s="8">
        <v>9.2308235823500002</v>
      </c>
      <c r="L35" s="8">
        <v>3.0702698938499999</v>
      </c>
      <c r="M35" s="8">
        <v>12.302485934530001</v>
      </c>
      <c r="N35" s="8">
        <v>39.945829497520002</v>
      </c>
      <c r="O35" s="8">
        <v>45.208947580199997</v>
      </c>
      <c r="P35" s="8">
        <v>1.4892057693</v>
      </c>
      <c r="Q35" s="8">
        <v>5.2389572985999999</v>
      </c>
      <c r="R35" s="8">
        <v>1.4958036345000001</v>
      </c>
      <c r="S35" s="8">
        <v>1.3497859350000001</v>
      </c>
    </row>
    <row r="36" spans="1:39" ht="13.5" customHeight="1" x14ac:dyDescent="0.45">
      <c r="A36" s="98">
        <v>414</v>
      </c>
      <c r="B36" s="99" t="s">
        <v>39</v>
      </c>
      <c r="C36" s="99" t="s">
        <v>38</v>
      </c>
      <c r="D36" s="14">
        <v>0</v>
      </c>
      <c r="E36" s="8">
        <v>31.675141305094098</v>
      </c>
      <c r="F36" s="8">
        <v>3.7901552011450206</v>
      </c>
      <c r="G36" s="8">
        <v>24.504353051577297</v>
      </c>
      <c r="H36" s="8">
        <v>5.0448468085106395</v>
      </c>
      <c r="I36" s="8">
        <v>0.47350945066750005</v>
      </c>
      <c r="J36" s="8">
        <v>0.96995738179711999</v>
      </c>
      <c r="K36" s="8">
        <v>5.1102265124823099</v>
      </c>
      <c r="L36" s="8">
        <v>0.90243524545185994</v>
      </c>
      <c r="M36" s="8">
        <v>10.0598971972426</v>
      </c>
      <c r="N36" s="8">
        <v>63.301863840399008</v>
      </c>
      <c r="O36" s="8">
        <v>54.330068626345401</v>
      </c>
      <c r="P36" s="8">
        <v>1.3755331693504602</v>
      </c>
      <c r="Q36" s="8">
        <v>8.9442785343861608</v>
      </c>
      <c r="R36" s="8">
        <v>0.25210642415814999</v>
      </c>
      <c r="S36" s="8">
        <v>0.26549798619999998</v>
      </c>
    </row>
    <row r="37" spans="1:39" ht="15" customHeight="1" x14ac:dyDescent="0.45">
      <c r="A37" s="102">
        <v>358</v>
      </c>
      <c r="B37" s="103" t="s">
        <v>39</v>
      </c>
      <c r="C37" s="103" t="s">
        <v>38</v>
      </c>
      <c r="D37" s="16">
        <v>0</v>
      </c>
      <c r="E37" s="17">
        <v>31.458741305094097</v>
      </c>
      <c r="F37" s="17">
        <v>3.5737552011450204</v>
      </c>
      <c r="G37" s="17">
        <v>24.287953051577297</v>
      </c>
      <c r="H37" s="17">
        <v>4.8284468085106393</v>
      </c>
      <c r="I37" s="17">
        <v>0.25710945066750002</v>
      </c>
      <c r="J37" s="17">
        <v>0.75355738179711995</v>
      </c>
      <c r="K37" s="17">
        <v>4.8938265124823097</v>
      </c>
      <c r="L37" s="17">
        <v>0.6860352454518599</v>
      </c>
      <c r="M37" s="17">
        <v>9.8434971972426002</v>
      </c>
      <c r="N37" s="17">
        <v>63.085463840399008</v>
      </c>
      <c r="O37" s="17">
        <v>54.113668626345401</v>
      </c>
      <c r="P37" s="17">
        <v>1.1591331693504601</v>
      </c>
      <c r="Q37" s="17">
        <v>8.7278785343861607</v>
      </c>
      <c r="R37" s="17">
        <v>3.5706424158149952E-2</v>
      </c>
      <c r="S37" s="17">
        <v>-0.44782525739181001</v>
      </c>
      <c r="T37" s="17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</row>
    <row r="38" spans="1:39" ht="13.5" customHeight="1" x14ac:dyDescent="0.45">
      <c r="A38" s="19">
        <v>308</v>
      </c>
      <c r="B38" s="20" t="s">
        <v>40</v>
      </c>
      <c r="C38" s="20" t="s">
        <v>37</v>
      </c>
      <c r="D38" s="36">
        <v>0.43534764720557001</v>
      </c>
      <c r="E38" s="8">
        <v>59.286449943222301</v>
      </c>
      <c r="F38" s="8">
        <v>11.286612482748</v>
      </c>
      <c r="G38" s="15">
        <v>30.505041238953002</v>
      </c>
      <c r="H38" s="15">
        <v>1.9175838720655001</v>
      </c>
      <c r="I38" s="15">
        <v>1.74663847262715</v>
      </c>
      <c r="J38" s="8">
        <v>5.30173211369359</v>
      </c>
      <c r="K38" s="15">
        <v>10.1280292825281</v>
      </c>
      <c r="L38" s="15">
        <v>1.5290400770099299</v>
      </c>
      <c r="M38" s="15">
        <v>25.378953690535699</v>
      </c>
      <c r="N38" s="15">
        <v>38.141490873035103</v>
      </c>
      <c r="O38" s="15">
        <v>54.836858364366101</v>
      </c>
      <c r="P38" s="15">
        <v>1.71127634822137</v>
      </c>
      <c r="Q38" s="15">
        <v>51.968391417370697</v>
      </c>
      <c r="R38" s="15">
        <v>0.80460294735609095</v>
      </c>
      <c r="S38" s="15">
        <v>1.3488786057545199</v>
      </c>
      <c r="T38" s="21"/>
      <c r="U38" s="21"/>
    </row>
    <row r="39" spans="1:39" ht="13.5" customHeight="1" x14ac:dyDescent="0.45">
      <c r="A39" s="22">
        <v>310</v>
      </c>
      <c r="B39" s="23" t="s">
        <v>40</v>
      </c>
      <c r="C39" s="23" t="s">
        <v>37</v>
      </c>
      <c r="D39" s="36">
        <v>0.44942107192777397</v>
      </c>
      <c r="E39" s="8">
        <v>58.297745474800003</v>
      </c>
      <c r="F39" s="8">
        <v>11.6137606706538</v>
      </c>
      <c r="G39" s="15">
        <v>37.110758242163698</v>
      </c>
      <c r="H39" s="15">
        <v>3.7282260847404798</v>
      </c>
      <c r="I39" s="15">
        <v>0.26044336428003401</v>
      </c>
      <c r="J39" s="8">
        <v>5.2212809435313199</v>
      </c>
      <c r="K39" s="15">
        <v>13.9647332099848</v>
      </c>
      <c r="L39" s="15">
        <v>1.70898019212208</v>
      </c>
      <c r="M39" s="15">
        <v>23.756901480842298</v>
      </c>
      <c r="N39" s="15">
        <v>50.194601149242999</v>
      </c>
      <c r="O39" s="15">
        <v>53.694140493697603</v>
      </c>
      <c r="P39" s="15">
        <v>3.64615738947351</v>
      </c>
      <c r="Q39" s="15">
        <v>49.289665190376702</v>
      </c>
      <c r="R39" s="15">
        <v>2.9540198592995899</v>
      </c>
      <c r="S39" s="15">
        <v>9.93832751784329E-2</v>
      </c>
      <c r="T39" s="21"/>
      <c r="U39" s="21"/>
    </row>
    <row r="40" spans="1:39" ht="13.5" customHeight="1" x14ac:dyDescent="0.45">
      <c r="A40" s="22">
        <v>312</v>
      </c>
      <c r="B40" s="23" t="s">
        <v>40</v>
      </c>
      <c r="C40" s="23" t="s">
        <v>37</v>
      </c>
      <c r="D40" s="36">
        <v>0.43779438299819601</v>
      </c>
      <c r="E40" s="8">
        <v>57.886814376634</v>
      </c>
      <c r="F40" s="8">
        <v>11.518342449181301</v>
      </c>
      <c r="G40" s="15">
        <v>33.853214960208398</v>
      </c>
      <c r="H40" s="15">
        <v>4.7190473658548298</v>
      </c>
      <c r="I40" s="15">
        <v>2.1152810726373401</v>
      </c>
      <c r="J40" s="8">
        <v>5.1166944223203696</v>
      </c>
      <c r="K40" s="15">
        <v>10.4265650656593</v>
      </c>
      <c r="L40" s="15">
        <v>1.75024090758448</v>
      </c>
      <c r="M40" s="15">
        <v>15.5047481036743</v>
      </c>
      <c r="N40" s="15">
        <v>43.132850638993801</v>
      </c>
      <c r="O40" s="15">
        <v>43.486889149179902</v>
      </c>
      <c r="P40" s="15">
        <v>4.32052747388878</v>
      </c>
      <c r="Q40" s="15">
        <v>46.813418593092301</v>
      </c>
      <c r="R40" s="15">
        <v>2.0032506159173802</v>
      </c>
      <c r="S40" s="15">
        <v>0.70486860576451704</v>
      </c>
      <c r="T40" s="21"/>
      <c r="U40" s="21"/>
    </row>
    <row r="41" spans="1:39" ht="13.5" customHeight="1" x14ac:dyDescent="0.45">
      <c r="A41" s="22">
        <v>328</v>
      </c>
      <c r="B41" s="23" t="s">
        <v>40</v>
      </c>
      <c r="C41" s="23" t="s">
        <v>37</v>
      </c>
      <c r="D41" s="36">
        <v>0.83551397320628096</v>
      </c>
      <c r="E41" s="8">
        <v>91.847783030079</v>
      </c>
      <c r="F41" s="8">
        <v>21.659936274259199</v>
      </c>
      <c r="G41" s="15">
        <v>29.118046120099599</v>
      </c>
      <c r="H41" s="15">
        <v>3.8628798376646998</v>
      </c>
      <c r="I41" s="15">
        <v>2.4140175100974002</v>
      </c>
      <c r="J41" s="8">
        <v>25.390389303212402</v>
      </c>
      <c r="K41" s="15">
        <v>16.570320824194901</v>
      </c>
      <c r="L41" s="15">
        <v>2.9843384842753999</v>
      </c>
      <c r="M41" s="15">
        <v>25.297203918998399</v>
      </c>
      <c r="N41" s="15">
        <v>26.655007572129801</v>
      </c>
      <c r="O41" s="15">
        <v>36.8438201027462</v>
      </c>
      <c r="P41" s="15">
        <v>3.1724345248183599</v>
      </c>
      <c r="Q41" s="15">
        <v>32.546553389066297</v>
      </c>
      <c r="R41" s="15">
        <v>4.4137989925503197E-2</v>
      </c>
      <c r="S41" s="15">
        <v>0.94022034197043602</v>
      </c>
      <c r="T41" s="21"/>
      <c r="U41" s="21"/>
    </row>
    <row r="42" spans="1:39" ht="13.5" customHeight="1" x14ac:dyDescent="0.45">
      <c r="A42" s="22">
        <v>329</v>
      </c>
      <c r="B42" s="23" t="s">
        <v>40</v>
      </c>
      <c r="C42" s="23" t="s">
        <v>37</v>
      </c>
      <c r="D42" s="36">
        <v>0.87314690248835702</v>
      </c>
      <c r="E42" s="8">
        <v>102.04135526976</v>
      </c>
      <c r="F42" s="8">
        <v>23.336570737276201</v>
      </c>
      <c r="G42" s="15">
        <v>39.127265829586698</v>
      </c>
      <c r="H42" s="15">
        <v>3.1801274131634401</v>
      </c>
      <c r="I42" s="15">
        <v>1.3630073530748299</v>
      </c>
      <c r="J42" s="8">
        <v>26.548886153549098</v>
      </c>
      <c r="K42" s="15">
        <v>9.0333395521172992</v>
      </c>
      <c r="L42" s="15">
        <v>4.3770756357427096</v>
      </c>
      <c r="M42" s="15">
        <v>37.855224152633802</v>
      </c>
      <c r="N42" s="15">
        <v>39.859997219353801</v>
      </c>
      <c r="O42" s="15">
        <v>43.234109035464897</v>
      </c>
      <c r="P42" s="15">
        <v>1.0244771203692999</v>
      </c>
      <c r="Q42" s="15">
        <v>33.473440941094097</v>
      </c>
      <c r="R42" s="15">
        <v>0.20647043044286301</v>
      </c>
      <c r="S42" s="15">
        <v>0.97221979210420995</v>
      </c>
    </row>
    <row r="43" spans="1:39" ht="13.5" customHeight="1" x14ac:dyDescent="0.45">
      <c r="A43" s="22">
        <v>330</v>
      </c>
      <c r="B43" s="23" t="s">
        <v>40</v>
      </c>
      <c r="C43" s="23" t="s">
        <v>37</v>
      </c>
      <c r="D43" s="36">
        <v>0.66073177878589895</v>
      </c>
      <c r="E43" s="8">
        <v>87.041487310851096</v>
      </c>
      <c r="F43" s="8">
        <v>18.0749373817922</v>
      </c>
      <c r="G43" s="15">
        <v>33.757720184458201</v>
      </c>
      <c r="H43" s="15">
        <v>3.4245339501290202</v>
      </c>
      <c r="I43" s="15">
        <v>2.9803753462403502</v>
      </c>
      <c r="J43" s="8">
        <v>22.8400872090685</v>
      </c>
      <c r="K43" s="15">
        <v>10.670408711478</v>
      </c>
      <c r="L43" s="15">
        <v>1.32560055652216</v>
      </c>
      <c r="M43" s="15">
        <v>35.611068861584897</v>
      </c>
      <c r="N43" s="15">
        <v>45.7579985604035</v>
      </c>
      <c r="O43" s="15">
        <v>40.893962900093896</v>
      </c>
      <c r="P43" s="15">
        <v>4.0390863782051101</v>
      </c>
      <c r="Q43" s="15">
        <v>43.473488522086498</v>
      </c>
      <c r="R43" s="15">
        <v>1.37814447653939</v>
      </c>
      <c r="S43" s="15">
        <v>1.4929587574977501</v>
      </c>
    </row>
    <row r="44" spans="1:39" ht="13.5" customHeight="1" x14ac:dyDescent="0.45">
      <c r="A44" s="22">
        <v>331</v>
      </c>
      <c r="B44" s="23" t="s">
        <v>40</v>
      </c>
      <c r="C44" s="23" t="s">
        <v>37</v>
      </c>
      <c r="D44" s="36">
        <v>0.44728004180191</v>
      </c>
      <c r="E44" s="8">
        <v>58.203712995484203</v>
      </c>
      <c r="F44" s="8">
        <v>11.4910801001891</v>
      </c>
      <c r="G44" s="15">
        <v>18.193218448292502</v>
      </c>
      <c r="H44" s="15">
        <v>1.05442867852434</v>
      </c>
      <c r="I44" s="15">
        <v>0.98158448728037495</v>
      </c>
      <c r="J44" s="8">
        <v>5.1247395393366002</v>
      </c>
      <c r="K44" s="15">
        <v>11.409258362292301</v>
      </c>
      <c r="L44" s="15">
        <v>1.4657420479029899</v>
      </c>
      <c r="M44" s="15">
        <v>22.111816288227502</v>
      </c>
      <c r="N44" s="15">
        <v>33.467952317361899</v>
      </c>
      <c r="O44" s="15">
        <v>37.478243697305302</v>
      </c>
      <c r="P44" s="15">
        <v>4.8500421542367098</v>
      </c>
      <c r="Q44" s="15">
        <v>49.953182466174198</v>
      </c>
      <c r="R44" s="15">
        <v>2.1598295697030001</v>
      </c>
      <c r="S44" s="15">
        <v>0.23898712534401101</v>
      </c>
    </row>
    <row r="45" spans="1:39" ht="13.5" customHeight="1" x14ac:dyDescent="0.45">
      <c r="A45" s="22">
        <v>332</v>
      </c>
      <c r="B45" s="23" t="s">
        <v>40</v>
      </c>
      <c r="C45" s="23" t="s">
        <v>37</v>
      </c>
      <c r="D45" s="35">
        <v>0.31436166505324298</v>
      </c>
      <c r="E45" s="8">
        <v>54.239872984999998</v>
      </c>
      <c r="F45" s="8">
        <v>13.983479823</v>
      </c>
      <c r="G45" s="15">
        <v>19.8027533953735</v>
      </c>
      <c r="H45" s="15">
        <v>1.6809355665251999</v>
      </c>
      <c r="I45" s="15">
        <v>1.6220786000846901</v>
      </c>
      <c r="J45" s="8">
        <v>5.2937592793999997</v>
      </c>
      <c r="K45" s="15">
        <v>21.363348819988602</v>
      </c>
      <c r="L45" s="15">
        <v>1.3986948551948499</v>
      </c>
      <c r="M45" s="15">
        <v>23.942841073213199</v>
      </c>
      <c r="N45" s="15">
        <v>40.952398776902797</v>
      </c>
      <c r="O45" s="15">
        <v>45.966580502684998</v>
      </c>
      <c r="P45" s="15">
        <v>4.4880708276546004</v>
      </c>
      <c r="Q45" s="15">
        <v>27.055112932631801</v>
      </c>
      <c r="R45" s="15">
        <v>2.74162399776377</v>
      </c>
      <c r="S45" s="15">
        <v>0.11977687212209399</v>
      </c>
    </row>
    <row r="46" spans="1:39" ht="13.5" customHeight="1" x14ac:dyDescent="0.45">
      <c r="A46" s="22">
        <v>333</v>
      </c>
      <c r="B46" s="23" t="s">
        <v>40</v>
      </c>
      <c r="C46" s="23" t="s">
        <v>37</v>
      </c>
      <c r="D46" s="36">
        <v>0.53219309386930502</v>
      </c>
      <c r="E46" s="8">
        <v>61.742414239311302</v>
      </c>
      <c r="F46" s="8">
        <v>12.2816882209613</v>
      </c>
      <c r="G46" s="15">
        <v>35.9419438397112</v>
      </c>
      <c r="H46" s="15">
        <v>4.8695827698077201</v>
      </c>
      <c r="I46" s="15">
        <v>2.5656070009510898</v>
      </c>
      <c r="J46" s="8">
        <v>5.4465442199856797</v>
      </c>
      <c r="K46" s="15">
        <v>17.3974063129393</v>
      </c>
      <c r="L46" s="15">
        <v>2.9046299742449699</v>
      </c>
      <c r="M46" s="15">
        <v>27.229465295573199</v>
      </c>
      <c r="N46" s="15">
        <v>23.210715933251599</v>
      </c>
      <c r="O46" s="15">
        <v>40.721895300393001</v>
      </c>
      <c r="P46" s="15">
        <v>1.30491125682923</v>
      </c>
      <c r="Q46" s="15">
        <v>39.285759479290498</v>
      </c>
      <c r="R46" s="15">
        <v>0.118307655531772</v>
      </c>
      <c r="S46" s="15">
        <v>0.35013125420876201</v>
      </c>
    </row>
    <row r="47" spans="1:39" ht="13.5" customHeight="1" x14ac:dyDescent="0.45">
      <c r="A47" s="24">
        <v>252</v>
      </c>
      <c r="B47" s="25" t="s">
        <v>41</v>
      </c>
      <c r="C47" s="25" t="s">
        <v>37</v>
      </c>
      <c r="D47" s="35">
        <v>0.364283058256549</v>
      </c>
      <c r="E47" s="8">
        <v>57.294899294799997</v>
      </c>
      <c r="F47" s="8">
        <v>12.305729739069999</v>
      </c>
      <c r="G47" s="15">
        <v>19.123600485066302</v>
      </c>
      <c r="H47" s="15">
        <v>4.6705480304891998</v>
      </c>
      <c r="I47" s="15">
        <v>2.0612934489280201</v>
      </c>
      <c r="J47" s="8">
        <v>7.2938397999999998</v>
      </c>
      <c r="K47" s="15">
        <v>10.311638696817701</v>
      </c>
      <c r="L47" s="15">
        <v>3.56155439321661</v>
      </c>
      <c r="M47" s="15">
        <v>37.897387747293998</v>
      </c>
      <c r="N47" s="15">
        <v>28.7094866760517</v>
      </c>
      <c r="O47" s="15">
        <v>44.1367729252635</v>
      </c>
      <c r="P47" s="15">
        <v>2.23292255644435</v>
      </c>
      <c r="Q47" s="15">
        <v>35.766348404850802</v>
      </c>
      <c r="R47" s="15">
        <v>0.61682482878807399</v>
      </c>
      <c r="S47" s="15">
        <v>1.5833821036689799</v>
      </c>
    </row>
    <row r="48" spans="1:39" ht="13.5" customHeight="1" x14ac:dyDescent="0.45">
      <c r="A48" s="24">
        <v>253</v>
      </c>
      <c r="B48" s="25" t="s">
        <v>41</v>
      </c>
      <c r="C48" s="25" t="s">
        <v>37</v>
      </c>
      <c r="D48" s="36">
        <v>0.40566687434585702</v>
      </c>
      <c r="E48" s="8">
        <v>78.828531438983802</v>
      </c>
      <c r="F48" s="8">
        <v>15.1442348651366</v>
      </c>
      <c r="G48" s="15">
        <v>37.917536581021402</v>
      </c>
      <c r="H48" s="15">
        <v>1.0797099487617901</v>
      </c>
      <c r="I48" s="15">
        <v>1.79101273446221</v>
      </c>
      <c r="J48" s="8">
        <v>8.9139896539795203</v>
      </c>
      <c r="K48" s="15">
        <v>15.067892467846001</v>
      </c>
      <c r="L48" s="15">
        <v>4.2954296711203597</v>
      </c>
      <c r="M48" s="15">
        <v>27.245914856674698</v>
      </c>
      <c r="N48" s="15">
        <v>43.103137056665602</v>
      </c>
      <c r="O48" s="15">
        <v>50.280065955381303</v>
      </c>
      <c r="P48" s="15">
        <v>2.1903024866698102</v>
      </c>
      <c r="Q48" s="15">
        <v>28.555241040371101</v>
      </c>
      <c r="R48" s="15">
        <v>0.69993731716098495</v>
      </c>
      <c r="S48" s="15">
        <v>0.37525765294806401</v>
      </c>
    </row>
    <row r="49" spans="1:19" ht="13.5" customHeight="1" x14ac:dyDescent="0.45">
      <c r="A49" s="24">
        <v>254</v>
      </c>
      <c r="B49" s="25" t="s">
        <v>41</v>
      </c>
      <c r="C49" s="25" t="s">
        <v>37</v>
      </c>
      <c r="D49" s="36">
        <v>0.70012628908848995</v>
      </c>
      <c r="E49" s="8">
        <v>93.643541870229996</v>
      </c>
      <c r="F49" s="8">
        <v>19.397161307911201</v>
      </c>
      <c r="G49" s="15">
        <v>29.244781078632698</v>
      </c>
      <c r="H49" s="15">
        <v>3.8857920400256201</v>
      </c>
      <c r="I49" s="15">
        <v>0.57966562987785297</v>
      </c>
      <c r="J49" s="8">
        <v>25.551291643536999</v>
      </c>
      <c r="K49" s="15">
        <v>18.737766262583701</v>
      </c>
      <c r="L49" s="15">
        <v>3.3338776037055</v>
      </c>
      <c r="M49" s="15">
        <v>29.992576978622999</v>
      </c>
      <c r="N49" s="15">
        <v>41.306626355931897</v>
      </c>
      <c r="O49" s="15">
        <v>40.574774092482798</v>
      </c>
      <c r="P49" s="15">
        <v>2.5884440291117299</v>
      </c>
      <c r="Q49" s="15">
        <v>28.447093661457501</v>
      </c>
      <c r="R49" s="15">
        <v>2.8546813515218101</v>
      </c>
      <c r="S49" s="15">
        <v>1.43631941549593</v>
      </c>
    </row>
    <row r="50" spans="1:19" ht="13.5" customHeight="1" x14ac:dyDescent="0.45">
      <c r="A50" s="24">
        <v>255</v>
      </c>
      <c r="B50" s="25" t="s">
        <v>41</v>
      </c>
      <c r="C50" s="25" t="s">
        <v>37</v>
      </c>
      <c r="D50" s="35">
        <v>0.26700374313069802</v>
      </c>
      <c r="E50" s="8">
        <v>48.239822895629999</v>
      </c>
      <c r="F50" s="8">
        <v>11.838943983488999</v>
      </c>
      <c r="G50" s="15">
        <v>20.553015146089201</v>
      </c>
      <c r="H50" s="15">
        <v>3.3264987373136998</v>
      </c>
      <c r="I50" s="15">
        <v>1.59393538966541</v>
      </c>
      <c r="J50" s="8">
        <v>3.4920284000000001</v>
      </c>
      <c r="K50" s="15">
        <v>18.656143728065398</v>
      </c>
      <c r="L50" s="15">
        <v>3.2336107137643202</v>
      </c>
      <c r="M50" s="15">
        <v>27.156769743062899</v>
      </c>
      <c r="N50" s="15">
        <v>42.272425798791197</v>
      </c>
      <c r="O50" s="15">
        <v>50.916099206867301</v>
      </c>
      <c r="P50" s="15">
        <v>1.0873547349577899</v>
      </c>
      <c r="Q50" s="15">
        <v>35.189182230069797</v>
      </c>
      <c r="R50" s="15">
        <v>2.2925142696615799E-2</v>
      </c>
      <c r="S50" s="15">
        <v>1.4406361834524299</v>
      </c>
    </row>
    <row r="51" spans="1:19" ht="13.5" customHeight="1" x14ac:dyDescent="0.45">
      <c r="A51" s="24">
        <v>307</v>
      </c>
      <c r="B51" s="25" t="s">
        <v>41</v>
      </c>
      <c r="C51" s="25" t="s">
        <v>37</v>
      </c>
      <c r="D51" s="35">
        <v>0.23236875512590099</v>
      </c>
      <c r="E51" s="8">
        <v>43.929874903026501</v>
      </c>
      <c r="F51" s="8">
        <v>10.2986936593</v>
      </c>
      <c r="G51" s="15">
        <v>26.6711621516137</v>
      </c>
      <c r="H51" s="15">
        <v>2.7366939522807598</v>
      </c>
      <c r="I51" s="15">
        <v>0.64729699241487904</v>
      </c>
      <c r="J51" s="8">
        <v>3.2980213919075698</v>
      </c>
      <c r="K51" s="15">
        <v>12.5179712587881</v>
      </c>
      <c r="L51" s="15">
        <v>1.6945666669555399</v>
      </c>
      <c r="M51" s="15">
        <v>16.833980329506801</v>
      </c>
      <c r="N51" s="15">
        <v>28.571940544850001</v>
      </c>
      <c r="O51" s="15">
        <v>45.201668343104402</v>
      </c>
      <c r="P51" s="15">
        <v>1.3021201077323501</v>
      </c>
      <c r="Q51" s="15">
        <v>41.3584218505544</v>
      </c>
      <c r="R51" s="15">
        <v>0.15276503770263</v>
      </c>
      <c r="S51" s="15">
        <v>1.91687961462417</v>
      </c>
    </row>
    <row r="52" spans="1:19" ht="13.5" customHeight="1" x14ac:dyDescent="0.45">
      <c r="A52" s="24">
        <v>309</v>
      </c>
      <c r="B52" s="25" t="s">
        <v>41</v>
      </c>
      <c r="C52" s="25" t="s">
        <v>37</v>
      </c>
      <c r="D52" s="36">
        <v>0.47017039210869899</v>
      </c>
      <c r="E52" s="8">
        <v>60.105104708585301</v>
      </c>
      <c r="F52" s="8">
        <v>11.940908858559499</v>
      </c>
      <c r="G52" s="15">
        <v>23.610741865021701</v>
      </c>
      <c r="H52" s="15">
        <v>2.2093318990965498</v>
      </c>
      <c r="I52" s="15">
        <v>1.4166921852612699</v>
      </c>
      <c r="J52" s="8">
        <v>5.2936869966773701</v>
      </c>
      <c r="K52" s="15">
        <v>20.434301812361799</v>
      </c>
      <c r="L52" s="15">
        <v>4.0068723448884498</v>
      </c>
      <c r="M52" s="15">
        <v>28.6908670140797</v>
      </c>
      <c r="N52" s="15">
        <v>38.003862801321098</v>
      </c>
      <c r="O52" s="15">
        <v>40.776462349369901</v>
      </c>
      <c r="P52" s="15">
        <v>2.4969489761560402</v>
      </c>
      <c r="Q52" s="15">
        <v>44.7099668190694</v>
      </c>
      <c r="R52" s="15">
        <v>0.62088794785406298</v>
      </c>
      <c r="S52" s="15">
        <v>0.70785164495805597</v>
      </c>
    </row>
    <row r="53" spans="1:19" ht="13.5" customHeight="1" x14ac:dyDescent="0.45">
      <c r="A53" s="24">
        <v>311</v>
      </c>
      <c r="B53" s="25" t="s">
        <v>41</v>
      </c>
      <c r="C53" s="25" t="s">
        <v>37</v>
      </c>
      <c r="D53" s="35">
        <v>0.361417894731411</v>
      </c>
      <c r="E53" s="8">
        <v>49.2859037578</v>
      </c>
      <c r="F53" s="8">
        <v>11.838020982965</v>
      </c>
      <c r="G53" s="15">
        <v>24.852265008375198</v>
      </c>
      <c r="H53" s="15">
        <v>4.37457095794037</v>
      </c>
      <c r="I53" s="15">
        <v>1.15963234128146</v>
      </c>
      <c r="J53" s="8">
        <v>2.1948290427966302</v>
      </c>
      <c r="K53" s="15">
        <v>9.7274523439503806</v>
      </c>
      <c r="L53" s="15">
        <v>3.8971080695754798</v>
      </c>
      <c r="M53" s="15">
        <v>29.852209558599501</v>
      </c>
      <c r="N53" s="15">
        <v>34.334769331562001</v>
      </c>
      <c r="O53" s="15">
        <v>53.931038773575096</v>
      </c>
      <c r="P53" s="15">
        <v>4.0025306487713799</v>
      </c>
      <c r="Q53" s="15">
        <v>50.982350749015801</v>
      </c>
      <c r="R53" s="15">
        <v>2.3300432942253502</v>
      </c>
      <c r="S53" s="15">
        <v>1.8913495609609601</v>
      </c>
    </row>
    <row r="54" spans="1:19" ht="13.5" customHeight="1" x14ac:dyDescent="0.45">
      <c r="B54" s="9"/>
      <c r="C54" s="9"/>
    </row>
    <row r="55" spans="1:19" ht="13.5" customHeight="1" x14ac:dyDescent="0.45">
      <c r="B55" s="9"/>
      <c r="C55" s="26"/>
      <c r="D55" s="26" t="s">
        <v>92</v>
      </c>
      <c r="E55" s="27">
        <f t="shared" ref="E55:S55" si="0">MEDIAN(E2:E3,E5:E11,E20:E21,E25,E28:E29)</f>
        <v>87.107507856444954</v>
      </c>
      <c r="F55" s="27">
        <f t="shared" si="0"/>
        <v>17.556952750941399</v>
      </c>
      <c r="G55" s="27">
        <f t="shared" si="0"/>
        <v>22.863713321725751</v>
      </c>
      <c r="H55" s="27">
        <f t="shared" si="0"/>
        <v>4.1155984263875656</v>
      </c>
      <c r="I55" s="27">
        <f t="shared" si="0"/>
        <v>1.5396226826366</v>
      </c>
      <c r="J55" s="27">
        <f t="shared" si="0"/>
        <v>16.488467324757252</v>
      </c>
      <c r="K55" s="27">
        <f t="shared" si="0"/>
        <v>17.798474742850001</v>
      </c>
      <c r="L55" s="27">
        <f t="shared" si="0"/>
        <v>2.1527162213498801</v>
      </c>
      <c r="M55" s="27">
        <f t="shared" si="0"/>
        <v>35.652664806112753</v>
      </c>
      <c r="N55" s="27">
        <f t="shared" si="0"/>
        <v>45.667082294264297</v>
      </c>
      <c r="O55" s="27">
        <f t="shared" si="0"/>
        <v>48.024358753545499</v>
      </c>
      <c r="P55" s="27">
        <f t="shared" si="0"/>
        <v>2.2995738351972101</v>
      </c>
      <c r="Q55" s="27">
        <f t="shared" si="0"/>
        <v>40.549344591249053</v>
      </c>
      <c r="R55" s="27">
        <f t="shared" si="0"/>
        <v>0.88541457754879749</v>
      </c>
      <c r="S55" s="27">
        <f t="shared" si="0"/>
        <v>0.45411649507212654</v>
      </c>
    </row>
    <row r="56" spans="1:19" ht="13.5" customHeight="1" x14ac:dyDescent="0.45">
      <c r="B56" s="26"/>
      <c r="C56" s="9"/>
      <c r="D56" s="26" t="s">
        <v>42</v>
      </c>
      <c r="E56" s="27">
        <f t="shared" ref="E56:S56" si="1">MEDIAN(E16:E19,E34:E37)</f>
        <v>36.535634986927903</v>
      </c>
      <c r="F56" s="27">
        <f t="shared" si="1"/>
        <v>5.2461938923818803</v>
      </c>
      <c r="G56" s="27">
        <f t="shared" si="1"/>
        <v>25.670455490489651</v>
      </c>
      <c r="H56" s="27">
        <f t="shared" si="1"/>
        <v>4.4633592845825003</v>
      </c>
      <c r="I56" s="27">
        <f t="shared" si="1"/>
        <v>1.3110285220896749</v>
      </c>
      <c r="J56" s="27">
        <f t="shared" si="1"/>
        <v>2.4378958386632199</v>
      </c>
      <c r="K56" s="27">
        <f t="shared" si="1"/>
        <v>5.9625982473574854</v>
      </c>
      <c r="L56" s="27">
        <f t="shared" si="1"/>
        <v>2.0049807943944948</v>
      </c>
      <c r="M56" s="27">
        <f t="shared" si="1"/>
        <v>14.607097234612301</v>
      </c>
      <c r="N56" s="27">
        <f t="shared" si="1"/>
        <v>52.466808354114697</v>
      </c>
      <c r="O56" s="27">
        <f t="shared" si="1"/>
        <v>55.040368458414648</v>
      </c>
      <c r="P56" s="27">
        <f t="shared" si="1"/>
        <v>2.8850194334010251</v>
      </c>
      <c r="Q56" s="27">
        <f t="shared" si="1"/>
        <v>8.8360785343861608</v>
      </c>
      <c r="R56" s="27">
        <f t="shared" si="1"/>
        <v>1.1112250067223148</v>
      </c>
      <c r="S56" s="27">
        <f t="shared" si="1"/>
        <v>0.79470386637622148</v>
      </c>
    </row>
    <row r="57" spans="1:19" ht="13.5" customHeight="1" x14ac:dyDescent="0.45">
      <c r="B57" s="9"/>
      <c r="C57" s="9"/>
    </row>
    <row r="58" spans="1:19" ht="13.5" customHeight="1" x14ac:dyDescent="0.45">
      <c r="B58" s="9"/>
      <c r="C58" s="9"/>
    </row>
    <row r="59" spans="1:19" ht="13.5" customHeight="1" x14ac:dyDescent="0.45">
      <c r="B59" s="9"/>
      <c r="C59" s="9"/>
    </row>
    <row r="60" spans="1:19" ht="13.5" customHeight="1" x14ac:dyDescent="0.45">
      <c r="B60" s="37"/>
      <c r="C60" s="9"/>
    </row>
    <row r="61" spans="1:19" ht="13.5" customHeight="1" x14ac:dyDescent="0.45">
      <c r="B61" s="37"/>
      <c r="C61" s="9"/>
    </row>
    <row r="62" spans="1:19" ht="13.5" customHeight="1" x14ac:dyDescent="0.45">
      <c r="B62" s="37"/>
      <c r="C62" s="9"/>
    </row>
    <row r="63" spans="1:19" ht="13.5" customHeight="1" x14ac:dyDescent="0.45">
      <c r="B63" s="9"/>
      <c r="C63" s="9"/>
    </row>
    <row r="64" spans="1:19" ht="13.5" customHeight="1" x14ac:dyDescent="0.45">
      <c r="B64" s="9"/>
      <c r="C64" s="9"/>
    </row>
    <row r="65" spans="2:3" ht="13.5" customHeight="1" x14ac:dyDescent="0.45">
      <c r="B65" s="9"/>
      <c r="C65" s="9"/>
    </row>
    <row r="66" spans="2:3" ht="13.5" customHeight="1" x14ac:dyDescent="0.45">
      <c r="B66" s="9"/>
      <c r="C66" s="9"/>
    </row>
    <row r="67" spans="2:3" ht="13.5" customHeight="1" x14ac:dyDescent="0.45">
      <c r="B67" s="9"/>
      <c r="C67" s="9"/>
    </row>
    <row r="68" spans="2:3" ht="13.5" customHeight="1" x14ac:dyDescent="0.45">
      <c r="B68" s="9"/>
      <c r="C68" s="9"/>
    </row>
    <row r="69" spans="2:3" ht="13.5" customHeight="1" x14ac:dyDescent="0.45">
      <c r="B69" s="9"/>
      <c r="C69" s="9"/>
    </row>
    <row r="70" spans="2:3" ht="13.5" customHeight="1" x14ac:dyDescent="0.45">
      <c r="B70" s="9"/>
      <c r="C70" s="9"/>
    </row>
    <row r="71" spans="2:3" ht="13.5" customHeight="1" x14ac:dyDescent="0.45">
      <c r="B71" s="9"/>
      <c r="C71" s="9"/>
    </row>
    <row r="72" spans="2:3" ht="13.5" customHeight="1" x14ac:dyDescent="0.45">
      <c r="B72" s="9"/>
      <c r="C72" s="9"/>
    </row>
    <row r="73" spans="2:3" ht="13.5" customHeight="1" x14ac:dyDescent="0.45">
      <c r="B73" s="9"/>
      <c r="C73" s="9"/>
    </row>
    <row r="74" spans="2:3" ht="13.5" customHeight="1" x14ac:dyDescent="0.45">
      <c r="B74" s="9"/>
      <c r="C74" s="9"/>
    </row>
    <row r="75" spans="2:3" ht="13.5" customHeight="1" x14ac:dyDescent="0.45">
      <c r="B75" s="9"/>
      <c r="C75" s="9"/>
    </row>
    <row r="76" spans="2:3" ht="13.5" customHeight="1" x14ac:dyDescent="0.45">
      <c r="B76" s="9"/>
      <c r="C76" s="9"/>
    </row>
    <row r="77" spans="2:3" ht="13.5" customHeight="1" x14ac:dyDescent="0.45">
      <c r="B77" s="9"/>
      <c r="C77" s="9"/>
    </row>
    <row r="78" spans="2:3" ht="13.5" customHeight="1" x14ac:dyDescent="0.45">
      <c r="B78" s="9"/>
      <c r="C78" s="9"/>
    </row>
    <row r="79" spans="2:3" ht="13.5" customHeight="1" x14ac:dyDescent="0.45">
      <c r="B79" s="9"/>
      <c r="C79" s="9"/>
    </row>
    <row r="80" spans="2:3" ht="13.5" customHeight="1" x14ac:dyDescent="0.45">
      <c r="B80" s="9"/>
      <c r="C80" s="9"/>
    </row>
    <row r="81" spans="2:3" ht="13.5" customHeight="1" x14ac:dyDescent="0.45">
      <c r="B81" s="9"/>
      <c r="C81" s="9"/>
    </row>
    <row r="82" spans="2:3" ht="13.5" customHeight="1" x14ac:dyDescent="0.45">
      <c r="B82" s="9"/>
      <c r="C82" s="9"/>
    </row>
    <row r="83" spans="2:3" ht="13.5" customHeight="1" x14ac:dyDescent="0.45">
      <c r="B83" s="9"/>
      <c r="C83" s="9"/>
    </row>
    <row r="84" spans="2:3" ht="13.5" customHeight="1" x14ac:dyDescent="0.45">
      <c r="B84" s="9"/>
      <c r="C84" s="9"/>
    </row>
    <row r="85" spans="2:3" ht="13.5" customHeight="1" x14ac:dyDescent="0.45">
      <c r="B85" s="9"/>
      <c r="C85" s="9"/>
    </row>
    <row r="86" spans="2:3" ht="13.5" customHeight="1" x14ac:dyDescent="0.45">
      <c r="B86" s="9"/>
      <c r="C86" s="9"/>
    </row>
    <row r="87" spans="2:3" ht="13.5" customHeight="1" x14ac:dyDescent="0.45">
      <c r="B87" s="9"/>
      <c r="C87" s="9"/>
    </row>
    <row r="88" spans="2:3" ht="13.5" customHeight="1" x14ac:dyDescent="0.45">
      <c r="B88" s="9"/>
      <c r="C88" s="9"/>
    </row>
    <row r="89" spans="2:3" ht="13.5" customHeight="1" x14ac:dyDescent="0.45">
      <c r="B89" s="9"/>
      <c r="C89" s="9"/>
    </row>
    <row r="90" spans="2:3" ht="13.5" customHeight="1" x14ac:dyDescent="0.45">
      <c r="B90" s="9"/>
      <c r="C90" s="9"/>
    </row>
    <row r="91" spans="2:3" ht="13.5" customHeight="1" x14ac:dyDescent="0.45">
      <c r="B91" s="9"/>
      <c r="C91" s="9"/>
    </row>
    <row r="92" spans="2:3" ht="13.5" customHeight="1" x14ac:dyDescent="0.45">
      <c r="B92" s="9"/>
      <c r="C92" s="9"/>
    </row>
    <row r="93" spans="2:3" ht="13.5" customHeight="1" x14ac:dyDescent="0.45">
      <c r="B93" s="9"/>
      <c r="C93" s="9"/>
    </row>
    <row r="94" spans="2:3" ht="13.5" customHeight="1" x14ac:dyDescent="0.45">
      <c r="B94" s="9"/>
      <c r="C94" s="9"/>
    </row>
    <row r="95" spans="2:3" ht="13.5" customHeight="1" x14ac:dyDescent="0.45">
      <c r="B95" s="9"/>
      <c r="C95" s="9"/>
    </row>
    <row r="96" spans="2:3" ht="13.5" customHeight="1" x14ac:dyDescent="0.45">
      <c r="B96" s="9"/>
      <c r="C96" s="9"/>
    </row>
    <row r="97" spans="2:3" ht="13.5" customHeight="1" x14ac:dyDescent="0.45">
      <c r="B97" s="9"/>
      <c r="C97" s="9"/>
    </row>
    <row r="98" spans="2:3" ht="13.5" customHeight="1" x14ac:dyDescent="0.45">
      <c r="B98" s="9"/>
      <c r="C98" s="9"/>
    </row>
    <row r="99" spans="2:3" ht="13.5" customHeight="1" x14ac:dyDescent="0.45">
      <c r="B99" s="9"/>
      <c r="C99" s="9"/>
    </row>
    <row r="100" spans="2:3" ht="13.5" customHeight="1" x14ac:dyDescent="0.45">
      <c r="B100" s="9"/>
      <c r="C100" s="9"/>
    </row>
    <row r="101" spans="2:3" ht="13.5" customHeight="1" x14ac:dyDescent="0.45">
      <c r="B101" s="9"/>
      <c r="C101" s="9"/>
    </row>
    <row r="102" spans="2:3" ht="13.5" customHeight="1" x14ac:dyDescent="0.45">
      <c r="B102" s="9"/>
      <c r="C102" s="9"/>
    </row>
    <row r="103" spans="2:3" ht="13.5" customHeight="1" x14ac:dyDescent="0.45">
      <c r="B103" s="9"/>
      <c r="C103" s="9"/>
    </row>
    <row r="104" spans="2:3" ht="13.5" customHeight="1" x14ac:dyDescent="0.45">
      <c r="B104" s="9"/>
      <c r="C104" s="9"/>
    </row>
    <row r="105" spans="2:3" ht="13.5" customHeight="1" x14ac:dyDescent="0.45">
      <c r="B105" s="9"/>
      <c r="C105" s="9"/>
    </row>
    <row r="106" spans="2:3" ht="13.5" customHeight="1" x14ac:dyDescent="0.45">
      <c r="B106" s="9"/>
      <c r="C106" s="9"/>
    </row>
    <row r="107" spans="2:3" ht="13.5" customHeight="1" x14ac:dyDescent="0.45">
      <c r="B107" s="9"/>
      <c r="C107" s="9"/>
    </row>
    <row r="108" spans="2:3" ht="13.5" customHeight="1" x14ac:dyDescent="0.45">
      <c r="B108" s="9"/>
      <c r="C108" s="9"/>
    </row>
    <row r="109" spans="2:3" ht="13.5" customHeight="1" x14ac:dyDescent="0.45">
      <c r="B109" s="9"/>
      <c r="C109" s="9"/>
    </row>
    <row r="110" spans="2:3" ht="13.5" customHeight="1" x14ac:dyDescent="0.45">
      <c r="B110" s="9"/>
      <c r="C110" s="9"/>
    </row>
    <row r="111" spans="2:3" ht="13.5" customHeight="1" x14ac:dyDescent="0.45">
      <c r="B111" s="9"/>
      <c r="C111" s="9"/>
    </row>
    <row r="112" spans="2:3" ht="13.5" customHeight="1" x14ac:dyDescent="0.45">
      <c r="B112" s="9"/>
      <c r="C112" s="9"/>
    </row>
    <row r="113" spans="2:3" ht="13.5" customHeight="1" x14ac:dyDescent="0.45">
      <c r="B113" s="9"/>
      <c r="C113" s="9"/>
    </row>
    <row r="114" spans="2:3" ht="13.5" customHeight="1" x14ac:dyDescent="0.45">
      <c r="B114" s="9"/>
      <c r="C114" s="9"/>
    </row>
    <row r="115" spans="2:3" ht="13.5" customHeight="1" x14ac:dyDescent="0.45">
      <c r="B115" s="9"/>
      <c r="C115" s="9"/>
    </row>
    <row r="116" spans="2:3" ht="13.5" customHeight="1" x14ac:dyDescent="0.45">
      <c r="B116" s="9"/>
      <c r="C116" s="9"/>
    </row>
    <row r="117" spans="2:3" ht="13.5" customHeight="1" x14ac:dyDescent="0.45">
      <c r="B117" s="9"/>
      <c r="C117" s="9"/>
    </row>
    <row r="118" spans="2:3" ht="13.5" customHeight="1" x14ac:dyDescent="0.45">
      <c r="B118" s="9"/>
      <c r="C118" s="9"/>
    </row>
    <row r="119" spans="2:3" ht="13.5" customHeight="1" x14ac:dyDescent="0.45">
      <c r="B119" s="9"/>
      <c r="C119" s="9"/>
    </row>
    <row r="120" spans="2:3" ht="13.5" customHeight="1" x14ac:dyDescent="0.45">
      <c r="B120" s="9"/>
      <c r="C120" s="9"/>
    </row>
    <row r="121" spans="2:3" ht="13.5" customHeight="1" x14ac:dyDescent="0.45">
      <c r="B121" s="9"/>
      <c r="C121" s="9"/>
    </row>
    <row r="122" spans="2:3" ht="13.5" customHeight="1" x14ac:dyDescent="0.45">
      <c r="B122" s="9"/>
      <c r="C122" s="9"/>
    </row>
    <row r="123" spans="2:3" ht="13.5" customHeight="1" x14ac:dyDescent="0.45">
      <c r="B123" s="9"/>
      <c r="C123" s="9"/>
    </row>
    <row r="124" spans="2:3" ht="13.5" customHeight="1" x14ac:dyDescent="0.45">
      <c r="B124" s="9"/>
      <c r="C124" s="9"/>
    </row>
    <row r="125" spans="2:3" ht="13.5" customHeight="1" x14ac:dyDescent="0.45">
      <c r="B125" s="9"/>
      <c r="C125" s="9"/>
    </row>
    <row r="126" spans="2:3" ht="13.5" customHeight="1" x14ac:dyDescent="0.45">
      <c r="B126" s="9"/>
      <c r="C126" s="9"/>
    </row>
    <row r="127" spans="2:3" ht="13.5" customHeight="1" x14ac:dyDescent="0.45">
      <c r="B127" s="9"/>
      <c r="C127" s="9"/>
    </row>
    <row r="128" spans="2:3" ht="13.5" customHeight="1" x14ac:dyDescent="0.45">
      <c r="B128" s="9"/>
      <c r="C128" s="9"/>
    </row>
    <row r="129" spans="2:3" ht="13.5" customHeight="1" x14ac:dyDescent="0.45">
      <c r="B129" s="9"/>
      <c r="C129" s="9"/>
    </row>
    <row r="130" spans="2:3" ht="13.5" customHeight="1" x14ac:dyDescent="0.45">
      <c r="B130" s="9"/>
      <c r="C130" s="9"/>
    </row>
    <row r="131" spans="2:3" ht="13.5" customHeight="1" x14ac:dyDescent="0.45">
      <c r="B131" s="9"/>
      <c r="C131" s="9"/>
    </row>
    <row r="132" spans="2:3" ht="13.5" customHeight="1" x14ac:dyDescent="0.45">
      <c r="B132" s="9"/>
      <c r="C132" s="9"/>
    </row>
    <row r="133" spans="2:3" ht="13.5" customHeight="1" x14ac:dyDescent="0.45">
      <c r="B133" s="9"/>
      <c r="C133" s="9"/>
    </row>
    <row r="134" spans="2:3" ht="13.5" customHeight="1" x14ac:dyDescent="0.45">
      <c r="B134" s="9"/>
      <c r="C134" s="9"/>
    </row>
    <row r="135" spans="2:3" ht="13.5" customHeight="1" x14ac:dyDescent="0.45">
      <c r="B135" s="9"/>
      <c r="C135" s="9"/>
    </row>
    <row r="136" spans="2:3" ht="13.5" customHeight="1" x14ac:dyDescent="0.45">
      <c r="B136" s="9"/>
      <c r="C136" s="9"/>
    </row>
    <row r="137" spans="2:3" ht="13.5" customHeight="1" x14ac:dyDescent="0.45">
      <c r="B137" s="9"/>
      <c r="C137" s="9"/>
    </row>
    <row r="138" spans="2:3" ht="13.5" customHeight="1" x14ac:dyDescent="0.45">
      <c r="B138" s="9"/>
      <c r="C138" s="9"/>
    </row>
    <row r="139" spans="2:3" ht="13.5" customHeight="1" x14ac:dyDescent="0.45">
      <c r="B139" s="9"/>
      <c r="C139" s="9"/>
    </row>
    <row r="140" spans="2:3" ht="13.5" customHeight="1" x14ac:dyDescent="0.45">
      <c r="B140" s="9"/>
      <c r="C140" s="9"/>
    </row>
    <row r="141" spans="2:3" ht="13.5" customHeight="1" x14ac:dyDescent="0.45">
      <c r="B141" s="9"/>
      <c r="C141" s="9"/>
    </row>
    <row r="142" spans="2:3" ht="13.5" customHeight="1" x14ac:dyDescent="0.45">
      <c r="B142" s="9"/>
      <c r="C142" s="9"/>
    </row>
    <row r="143" spans="2:3" ht="13.5" customHeight="1" x14ac:dyDescent="0.45">
      <c r="B143" s="9"/>
      <c r="C143" s="9"/>
    </row>
    <row r="144" spans="2:3" ht="13.5" customHeight="1" x14ac:dyDescent="0.45">
      <c r="B144" s="9"/>
      <c r="C144" s="9"/>
    </row>
    <row r="145" spans="2:3" ht="13.5" customHeight="1" x14ac:dyDescent="0.45">
      <c r="B145" s="9"/>
      <c r="C145" s="9"/>
    </row>
    <row r="146" spans="2:3" ht="13.5" customHeight="1" x14ac:dyDescent="0.45">
      <c r="B146" s="9"/>
      <c r="C146" s="9"/>
    </row>
    <row r="147" spans="2:3" ht="13.5" customHeight="1" x14ac:dyDescent="0.45">
      <c r="B147" s="9"/>
      <c r="C147" s="9"/>
    </row>
    <row r="148" spans="2:3" ht="13.5" customHeight="1" x14ac:dyDescent="0.45">
      <c r="B148" s="9"/>
      <c r="C148" s="9"/>
    </row>
    <row r="149" spans="2:3" ht="13.5" customHeight="1" x14ac:dyDescent="0.45">
      <c r="B149" s="9"/>
      <c r="C149" s="9"/>
    </row>
    <row r="150" spans="2:3" ht="13.5" customHeight="1" x14ac:dyDescent="0.45">
      <c r="B150" s="9"/>
      <c r="C150" s="9"/>
    </row>
    <row r="151" spans="2:3" ht="13.5" customHeight="1" x14ac:dyDescent="0.45">
      <c r="B151" s="9"/>
      <c r="C151" s="9"/>
    </row>
    <row r="152" spans="2:3" ht="13.5" customHeight="1" x14ac:dyDescent="0.45">
      <c r="B152" s="9"/>
      <c r="C152" s="9"/>
    </row>
    <row r="153" spans="2:3" ht="13.5" customHeight="1" x14ac:dyDescent="0.45">
      <c r="B153" s="9"/>
      <c r="C153" s="9"/>
    </row>
    <row r="154" spans="2:3" ht="13.5" customHeight="1" x14ac:dyDescent="0.45">
      <c r="B154" s="9"/>
      <c r="C154" s="9"/>
    </row>
    <row r="155" spans="2:3" ht="13.5" customHeight="1" x14ac:dyDescent="0.45">
      <c r="B155" s="9"/>
      <c r="C155" s="9"/>
    </row>
    <row r="156" spans="2:3" ht="13.5" customHeight="1" x14ac:dyDescent="0.45">
      <c r="B156" s="9"/>
      <c r="C156" s="9"/>
    </row>
    <row r="157" spans="2:3" ht="13.5" customHeight="1" x14ac:dyDescent="0.45">
      <c r="B157" s="9"/>
      <c r="C157" s="9"/>
    </row>
    <row r="158" spans="2:3" ht="13.5" customHeight="1" x14ac:dyDescent="0.45">
      <c r="B158" s="9"/>
      <c r="C158" s="9"/>
    </row>
    <row r="159" spans="2:3" ht="13.5" customHeight="1" x14ac:dyDescent="0.45">
      <c r="B159" s="9"/>
      <c r="C159" s="9"/>
    </row>
    <row r="160" spans="2:3" ht="13.5" customHeight="1" x14ac:dyDescent="0.45">
      <c r="B160" s="9"/>
      <c r="C160" s="9"/>
    </row>
    <row r="161" spans="2:3" ht="13.5" customHeight="1" x14ac:dyDescent="0.45">
      <c r="B161" s="9"/>
      <c r="C161" s="9"/>
    </row>
    <row r="162" spans="2:3" ht="13.5" customHeight="1" x14ac:dyDescent="0.45">
      <c r="B162" s="9"/>
      <c r="C162" s="9"/>
    </row>
    <row r="163" spans="2:3" ht="13.5" customHeight="1" x14ac:dyDescent="0.45">
      <c r="B163" s="9"/>
      <c r="C163" s="9"/>
    </row>
    <row r="164" spans="2:3" ht="13.5" customHeight="1" x14ac:dyDescent="0.45">
      <c r="B164" s="9"/>
      <c r="C164" s="9"/>
    </row>
    <row r="165" spans="2:3" ht="13.5" customHeight="1" x14ac:dyDescent="0.45">
      <c r="B165" s="9"/>
      <c r="C165" s="9"/>
    </row>
    <row r="166" spans="2:3" ht="13.5" customHeight="1" x14ac:dyDescent="0.45">
      <c r="B166" s="9"/>
      <c r="C166" s="9"/>
    </row>
    <row r="167" spans="2:3" ht="13.5" customHeight="1" x14ac:dyDescent="0.45">
      <c r="B167" s="9"/>
      <c r="C167" s="9"/>
    </row>
    <row r="168" spans="2:3" ht="13.5" customHeight="1" x14ac:dyDescent="0.45">
      <c r="B168" s="9"/>
      <c r="C168" s="9"/>
    </row>
    <row r="169" spans="2:3" ht="13.5" customHeight="1" x14ac:dyDescent="0.45">
      <c r="B169" s="9"/>
      <c r="C169" s="9"/>
    </row>
    <row r="170" spans="2:3" ht="13.5" customHeight="1" x14ac:dyDescent="0.45">
      <c r="B170" s="9"/>
      <c r="C170" s="9"/>
    </row>
    <row r="171" spans="2:3" ht="13.5" customHeight="1" x14ac:dyDescent="0.45">
      <c r="B171" s="9"/>
      <c r="C171" s="9"/>
    </row>
    <row r="172" spans="2:3" ht="13.5" customHeight="1" x14ac:dyDescent="0.45">
      <c r="B172" s="9"/>
      <c r="C172" s="9"/>
    </row>
    <row r="173" spans="2:3" ht="13.5" customHeight="1" x14ac:dyDescent="0.45">
      <c r="B173" s="9"/>
      <c r="C173" s="9"/>
    </row>
    <row r="174" spans="2:3" ht="13.5" customHeight="1" x14ac:dyDescent="0.45">
      <c r="B174" s="9"/>
      <c r="C174" s="9"/>
    </row>
    <row r="175" spans="2:3" ht="13.5" customHeight="1" x14ac:dyDescent="0.45">
      <c r="B175" s="9"/>
      <c r="C175" s="9"/>
    </row>
    <row r="176" spans="2:3" ht="13.5" customHeight="1" x14ac:dyDescent="0.45">
      <c r="B176" s="9"/>
      <c r="C176" s="9"/>
    </row>
    <row r="177" spans="2:3" ht="13.5" customHeight="1" x14ac:dyDescent="0.45">
      <c r="B177" s="9"/>
      <c r="C177" s="9"/>
    </row>
    <row r="178" spans="2:3" ht="13.5" customHeight="1" x14ac:dyDescent="0.45">
      <c r="B178" s="9"/>
      <c r="C178" s="9"/>
    </row>
    <row r="179" spans="2:3" ht="13.5" customHeight="1" x14ac:dyDescent="0.45">
      <c r="B179" s="9"/>
      <c r="C179" s="9"/>
    </row>
    <row r="180" spans="2:3" ht="13.5" customHeight="1" x14ac:dyDescent="0.45">
      <c r="B180" s="9"/>
      <c r="C180" s="9"/>
    </row>
    <row r="181" spans="2:3" ht="13.5" customHeight="1" x14ac:dyDescent="0.45">
      <c r="B181" s="9"/>
      <c r="C181" s="9"/>
    </row>
    <row r="182" spans="2:3" ht="13.5" customHeight="1" x14ac:dyDescent="0.45">
      <c r="B182" s="9"/>
      <c r="C182" s="9"/>
    </row>
    <row r="183" spans="2:3" ht="13.5" customHeight="1" x14ac:dyDescent="0.45">
      <c r="B183" s="9"/>
      <c r="C183" s="9"/>
    </row>
    <row r="184" spans="2:3" ht="13.5" customHeight="1" x14ac:dyDescent="0.45">
      <c r="B184" s="9"/>
      <c r="C184" s="9"/>
    </row>
    <row r="185" spans="2:3" ht="13.5" customHeight="1" x14ac:dyDescent="0.45">
      <c r="B185" s="9"/>
      <c r="C185" s="9"/>
    </row>
    <row r="186" spans="2:3" ht="13.5" customHeight="1" x14ac:dyDescent="0.45">
      <c r="B186" s="9"/>
      <c r="C186" s="9"/>
    </row>
    <row r="187" spans="2:3" ht="13.5" customHeight="1" x14ac:dyDescent="0.45">
      <c r="B187" s="9"/>
      <c r="C187" s="9"/>
    </row>
    <row r="188" spans="2:3" ht="13.5" customHeight="1" x14ac:dyDescent="0.45">
      <c r="B188" s="9"/>
      <c r="C188" s="9"/>
    </row>
    <row r="189" spans="2:3" ht="13.5" customHeight="1" x14ac:dyDescent="0.45">
      <c r="B189" s="9"/>
      <c r="C189" s="9"/>
    </row>
    <row r="190" spans="2:3" ht="13.5" customHeight="1" x14ac:dyDescent="0.45">
      <c r="B190" s="9"/>
      <c r="C190" s="9"/>
    </row>
    <row r="191" spans="2:3" ht="13.5" customHeight="1" x14ac:dyDescent="0.45">
      <c r="B191" s="9"/>
      <c r="C191" s="9"/>
    </row>
    <row r="192" spans="2:3" ht="13.5" customHeight="1" x14ac:dyDescent="0.45">
      <c r="B192" s="9"/>
      <c r="C192" s="9"/>
    </row>
    <row r="193" spans="2:3" ht="13.5" customHeight="1" x14ac:dyDescent="0.45">
      <c r="B193" s="9"/>
      <c r="C193" s="9"/>
    </row>
    <row r="194" spans="2:3" ht="13.5" customHeight="1" x14ac:dyDescent="0.45">
      <c r="B194" s="9"/>
      <c r="C194" s="9"/>
    </row>
    <row r="195" spans="2:3" ht="13.5" customHeight="1" x14ac:dyDescent="0.45">
      <c r="B195" s="9"/>
      <c r="C195" s="9"/>
    </row>
    <row r="196" spans="2:3" ht="13.5" customHeight="1" x14ac:dyDescent="0.45">
      <c r="B196" s="9"/>
      <c r="C196" s="9"/>
    </row>
    <row r="197" spans="2:3" ht="13.5" customHeight="1" x14ac:dyDescent="0.45">
      <c r="B197" s="9"/>
      <c r="C197" s="9"/>
    </row>
    <row r="198" spans="2:3" ht="13.5" customHeight="1" x14ac:dyDescent="0.45">
      <c r="B198" s="9"/>
      <c r="C198" s="9"/>
    </row>
    <row r="199" spans="2:3" ht="13.5" customHeight="1" x14ac:dyDescent="0.45">
      <c r="B199" s="9"/>
      <c r="C199" s="9"/>
    </row>
    <row r="200" spans="2:3" ht="13.5" customHeight="1" x14ac:dyDescent="0.45">
      <c r="B200" s="9"/>
      <c r="C200" s="9"/>
    </row>
    <row r="201" spans="2:3" ht="13.5" customHeight="1" x14ac:dyDescent="0.45">
      <c r="B201" s="9"/>
      <c r="C201" s="9"/>
    </row>
    <row r="202" spans="2:3" ht="13.5" customHeight="1" x14ac:dyDescent="0.45">
      <c r="B202" s="9"/>
      <c r="C202" s="9"/>
    </row>
    <row r="203" spans="2:3" ht="13.5" customHeight="1" x14ac:dyDescent="0.45">
      <c r="B203" s="9"/>
      <c r="C203" s="9"/>
    </row>
    <row r="204" spans="2:3" ht="13.5" customHeight="1" x14ac:dyDescent="0.45">
      <c r="B204" s="9"/>
      <c r="C204" s="9"/>
    </row>
    <row r="205" spans="2:3" ht="13.5" customHeight="1" x14ac:dyDescent="0.45">
      <c r="B205" s="9"/>
      <c r="C205" s="9"/>
    </row>
    <row r="206" spans="2:3" ht="13.5" customHeight="1" x14ac:dyDescent="0.45">
      <c r="B206" s="9"/>
      <c r="C206" s="9"/>
    </row>
    <row r="207" spans="2:3" ht="13.5" customHeight="1" x14ac:dyDescent="0.45">
      <c r="B207" s="9"/>
      <c r="C207" s="9"/>
    </row>
    <row r="208" spans="2:3" ht="13.5" customHeight="1" x14ac:dyDescent="0.45">
      <c r="B208" s="9"/>
      <c r="C208" s="9"/>
    </row>
    <row r="209" spans="2:3" ht="13.5" customHeight="1" x14ac:dyDescent="0.45">
      <c r="B209" s="9"/>
      <c r="C209" s="9"/>
    </row>
    <row r="210" spans="2:3" ht="13.5" customHeight="1" x14ac:dyDescent="0.45">
      <c r="B210" s="9"/>
      <c r="C210" s="9"/>
    </row>
    <row r="211" spans="2:3" ht="13.5" customHeight="1" x14ac:dyDescent="0.45">
      <c r="B211" s="9"/>
      <c r="C211" s="9"/>
    </row>
    <row r="212" spans="2:3" ht="13.5" customHeight="1" x14ac:dyDescent="0.45">
      <c r="B212" s="9"/>
      <c r="C212" s="9"/>
    </row>
    <row r="213" spans="2:3" ht="13.5" customHeight="1" x14ac:dyDescent="0.45">
      <c r="B213" s="9"/>
      <c r="C213" s="9"/>
    </row>
    <row r="214" spans="2:3" ht="13.5" customHeight="1" x14ac:dyDescent="0.45">
      <c r="B214" s="9"/>
      <c r="C214" s="9"/>
    </row>
    <row r="215" spans="2:3" ht="13.5" customHeight="1" x14ac:dyDescent="0.45">
      <c r="B215" s="9"/>
      <c r="C215" s="9"/>
    </row>
    <row r="216" spans="2:3" ht="13.5" customHeight="1" x14ac:dyDescent="0.45">
      <c r="B216" s="9"/>
      <c r="C216" s="9"/>
    </row>
    <row r="217" spans="2:3" ht="13.5" customHeight="1" x14ac:dyDescent="0.45">
      <c r="B217" s="9"/>
      <c r="C217" s="9"/>
    </row>
    <row r="218" spans="2:3" ht="13.5" customHeight="1" x14ac:dyDescent="0.45">
      <c r="B218" s="9"/>
      <c r="C218" s="9"/>
    </row>
    <row r="219" spans="2:3" ht="13.5" customHeight="1" x14ac:dyDescent="0.45">
      <c r="B219" s="9"/>
      <c r="C219" s="9"/>
    </row>
    <row r="220" spans="2:3" ht="13.5" customHeight="1" x14ac:dyDescent="0.45">
      <c r="B220" s="9"/>
      <c r="C220" s="9"/>
    </row>
    <row r="221" spans="2:3" ht="13.5" customHeight="1" x14ac:dyDescent="0.45">
      <c r="B221" s="9"/>
      <c r="C221" s="9"/>
    </row>
    <row r="222" spans="2:3" ht="13.5" customHeight="1" x14ac:dyDescent="0.45">
      <c r="B222" s="9"/>
      <c r="C222" s="9"/>
    </row>
    <row r="223" spans="2:3" ht="13.5" customHeight="1" x14ac:dyDescent="0.45">
      <c r="B223" s="9"/>
      <c r="C223" s="9"/>
    </row>
    <row r="224" spans="2:3" ht="13.5" customHeight="1" x14ac:dyDescent="0.45">
      <c r="B224" s="9"/>
      <c r="C224" s="9"/>
    </row>
    <row r="225" spans="2:3" ht="13.5" customHeight="1" x14ac:dyDescent="0.45">
      <c r="B225" s="9"/>
      <c r="C225" s="9"/>
    </row>
    <row r="226" spans="2:3" ht="13.5" customHeight="1" x14ac:dyDescent="0.45">
      <c r="B226" s="9"/>
      <c r="C226" s="9"/>
    </row>
    <row r="227" spans="2:3" ht="13.5" customHeight="1" x14ac:dyDescent="0.45">
      <c r="B227" s="9"/>
      <c r="C227" s="9"/>
    </row>
    <row r="228" spans="2:3" ht="13.5" customHeight="1" x14ac:dyDescent="0.45">
      <c r="B228" s="9"/>
      <c r="C228" s="9"/>
    </row>
    <row r="229" spans="2:3" ht="13.5" customHeight="1" x14ac:dyDescent="0.45">
      <c r="B229" s="9"/>
      <c r="C229" s="9"/>
    </row>
    <row r="230" spans="2:3" ht="13.5" customHeight="1" x14ac:dyDescent="0.45">
      <c r="B230" s="9"/>
      <c r="C230" s="9"/>
    </row>
    <row r="231" spans="2:3" ht="13.5" customHeight="1" x14ac:dyDescent="0.45">
      <c r="B231" s="9"/>
      <c r="C231" s="9"/>
    </row>
    <row r="232" spans="2:3" ht="13.5" customHeight="1" x14ac:dyDescent="0.45">
      <c r="B232" s="9"/>
      <c r="C232" s="9"/>
    </row>
    <row r="233" spans="2:3" ht="13.5" customHeight="1" x14ac:dyDescent="0.45">
      <c r="B233" s="9"/>
      <c r="C233" s="9"/>
    </row>
    <row r="234" spans="2:3" ht="13.5" customHeight="1" x14ac:dyDescent="0.45">
      <c r="B234" s="9"/>
      <c r="C234" s="9"/>
    </row>
    <row r="235" spans="2:3" ht="13.5" customHeight="1" x14ac:dyDescent="0.45">
      <c r="B235" s="9"/>
      <c r="C235" s="9"/>
    </row>
    <row r="236" spans="2:3" ht="13.5" customHeight="1" x14ac:dyDescent="0.45">
      <c r="B236" s="9"/>
      <c r="C236" s="9"/>
    </row>
    <row r="237" spans="2:3" ht="13.5" customHeight="1" x14ac:dyDescent="0.45">
      <c r="B237" s="9"/>
      <c r="C237" s="9"/>
    </row>
    <row r="238" spans="2:3" ht="13.5" customHeight="1" x14ac:dyDescent="0.45">
      <c r="B238" s="9"/>
      <c r="C238" s="9"/>
    </row>
    <row r="239" spans="2:3" ht="13.5" customHeight="1" x14ac:dyDescent="0.45">
      <c r="B239" s="9"/>
      <c r="C239" s="9"/>
    </row>
    <row r="240" spans="2:3" ht="13.5" customHeight="1" x14ac:dyDescent="0.45">
      <c r="B240" s="9"/>
      <c r="C240" s="9"/>
    </row>
    <row r="241" spans="2:3" ht="13.5" customHeight="1" x14ac:dyDescent="0.45">
      <c r="B241" s="9"/>
      <c r="C241" s="9"/>
    </row>
    <row r="242" spans="2:3" ht="13.5" customHeight="1" x14ac:dyDescent="0.45">
      <c r="B242" s="9"/>
      <c r="C242" s="9"/>
    </row>
    <row r="243" spans="2:3" ht="13.5" customHeight="1" x14ac:dyDescent="0.45">
      <c r="B243" s="9"/>
      <c r="C243" s="9"/>
    </row>
    <row r="244" spans="2:3" ht="13.5" customHeight="1" x14ac:dyDescent="0.45">
      <c r="B244" s="9"/>
      <c r="C244" s="9"/>
    </row>
    <row r="245" spans="2:3" ht="13.5" customHeight="1" x14ac:dyDescent="0.45">
      <c r="B245" s="9"/>
      <c r="C245" s="9"/>
    </row>
    <row r="246" spans="2:3" ht="13.5" customHeight="1" x14ac:dyDescent="0.45">
      <c r="B246" s="9"/>
      <c r="C246" s="9"/>
    </row>
    <row r="247" spans="2:3" ht="13.5" customHeight="1" x14ac:dyDescent="0.45">
      <c r="B247" s="9"/>
      <c r="C247" s="9"/>
    </row>
    <row r="248" spans="2:3" ht="13.5" customHeight="1" x14ac:dyDescent="0.45">
      <c r="B248" s="9"/>
      <c r="C248" s="9"/>
    </row>
    <row r="249" spans="2:3" ht="13.5" customHeight="1" x14ac:dyDescent="0.45">
      <c r="B249" s="9"/>
      <c r="C249" s="9"/>
    </row>
    <row r="250" spans="2:3" ht="13.5" customHeight="1" x14ac:dyDescent="0.45">
      <c r="B250" s="9"/>
      <c r="C250" s="9"/>
    </row>
    <row r="251" spans="2:3" ht="13.5" customHeight="1" x14ac:dyDescent="0.45">
      <c r="B251" s="9"/>
      <c r="C251" s="9"/>
    </row>
    <row r="252" spans="2:3" ht="13.5" customHeight="1" x14ac:dyDescent="0.45">
      <c r="B252" s="9"/>
      <c r="C252" s="9"/>
    </row>
    <row r="253" spans="2:3" ht="13.5" customHeight="1" x14ac:dyDescent="0.45">
      <c r="B253" s="9"/>
      <c r="C253" s="9"/>
    </row>
    <row r="254" spans="2:3" ht="13.5" customHeight="1" x14ac:dyDescent="0.45">
      <c r="B254" s="9"/>
      <c r="C254" s="9"/>
    </row>
    <row r="255" spans="2:3" ht="13.5" customHeight="1" x14ac:dyDescent="0.45">
      <c r="B255" s="9"/>
      <c r="C255" s="9"/>
    </row>
    <row r="256" spans="2:3" ht="13.5" customHeight="1" x14ac:dyDescent="0.45">
      <c r="B256" s="9"/>
      <c r="C256" s="9"/>
    </row>
    <row r="257" spans="2:3" ht="13.5" customHeight="1" x14ac:dyDescent="0.45">
      <c r="B257" s="9"/>
      <c r="C257" s="9"/>
    </row>
    <row r="258" spans="2:3" ht="13.5" customHeight="1" x14ac:dyDescent="0.45">
      <c r="B258" s="9"/>
      <c r="C258" s="9"/>
    </row>
    <row r="259" spans="2:3" ht="13.5" customHeight="1" x14ac:dyDescent="0.45">
      <c r="B259" s="9"/>
      <c r="C259" s="9"/>
    </row>
    <row r="260" spans="2:3" ht="13.5" customHeight="1" x14ac:dyDescent="0.45">
      <c r="B260" s="9"/>
      <c r="C260" s="9"/>
    </row>
    <row r="261" spans="2:3" ht="13.5" customHeight="1" x14ac:dyDescent="0.45">
      <c r="B261" s="9"/>
      <c r="C261" s="9"/>
    </row>
    <row r="262" spans="2:3" ht="13.5" customHeight="1" x14ac:dyDescent="0.45">
      <c r="B262" s="9"/>
      <c r="C262" s="9"/>
    </row>
    <row r="263" spans="2:3" ht="13.5" customHeight="1" x14ac:dyDescent="0.45">
      <c r="B263" s="9"/>
      <c r="C263" s="9"/>
    </row>
    <row r="264" spans="2:3" ht="13.5" customHeight="1" x14ac:dyDescent="0.45">
      <c r="B264" s="9"/>
      <c r="C264" s="9"/>
    </row>
    <row r="265" spans="2:3" ht="13.5" customHeight="1" x14ac:dyDescent="0.45">
      <c r="B265" s="9"/>
      <c r="C265" s="9"/>
    </row>
    <row r="266" spans="2:3" ht="13.5" customHeight="1" x14ac:dyDescent="0.45">
      <c r="B266" s="9"/>
      <c r="C266" s="9"/>
    </row>
    <row r="267" spans="2:3" ht="13.5" customHeight="1" x14ac:dyDescent="0.45">
      <c r="B267" s="9"/>
      <c r="C267" s="9"/>
    </row>
    <row r="268" spans="2:3" ht="13.5" customHeight="1" x14ac:dyDescent="0.45">
      <c r="B268" s="9"/>
      <c r="C268" s="9"/>
    </row>
    <row r="269" spans="2:3" ht="13.5" customHeight="1" x14ac:dyDescent="0.45">
      <c r="B269" s="9"/>
      <c r="C269" s="9"/>
    </row>
    <row r="270" spans="2:3" ht="13.5" customHeight="1" x14ac:dyDescent="0.45">
      <c r="B270" s="9"/>
      <c r="C270" s="9"/>
    </row>
    <row r="271" spans="2:3" ht="13.5" customHeight="1" x14ac:dyDescent="0.45">
      <c r="B271" s="9"/>
      <c r="C271" s="9"/>
    </row>
    <row r="272" spans="2:3" ht="13.5" customHeight="1" x14ac:dyDescent="0.45">
      <c r="B272" s="9"/>
      <c r="C272" s="9"/>
    </row>
    <row r="273" spans="2:3" ht="13.5" customHeight="1" x14ac:dyDescent="0.45">
      <c r="B273" s="9"/>
      <c r="C273" s="9"/>
    </row>
    <row r="274" spans="2:3" ht="13.5" customHeight="1" x14ac:dyDescent="0.45">
      <c r="B274" s="9"/>
      <c r="C274" s="9"/>
    </row>
    <row r="275" spans="2:3" ht="13.5" customHeight="1" x14ac:dyDescent="0.45">
      <c r="B275" s="9"/>
      <c r="C275" s="9"/>
    </row>
    <row r="276" spans="2:3" ht="13.5" customHeight="1" x14ac:dyDescent="0.45">
      <c r="B276" s="9"/>
      <c r="C276" s="9"/>
    </row>
    <row r="277" spans="2:3" ht="13.5" customHeight="1" x14ac:dyDescent="0.45">
      <c r="B277" s="9"/>
      <c r="C277" s="9"/>
    </row>
    <row r="278" spans="2:3" ht="13.5" customHeight="1" x14ac:dyDescent="0.45">
      <c r="B278" s="9"/>
      <c r="C278" s="9"/>
    </row>
    <row r="279" spans="2:3" ht="13.5" customHeight="1" x14ac:dyDescent="0.45">
      <c r="B279" s="9"/>
      <c r="C279" s="9"/>
    </row>
    <row r="280" spans="2:3" ht="13.5" customHeight="1" x14ac:dyDescent="0.45">
      <c r="B280" s="9"/>
      <c r="C280" s="9"/>
    </row>
    <row r="281" spans="2:3" ht="13.5" customHeight="1" x14ac:dyDescent="0.45">
      <c r="B281" s="9"/>
      <c r="C281" s="9"/>
    </row>
    <row r="282" spans="2:3" ht="13.5" customHeight="1" x14ac:dyDescent="0.45">
      <c r="B282" s="9"/>
      <c r="C282" s="9"/>
    </row>
    <row r="283" spans="2:3" ht="13.5" customHeight="1" x14ac:dyDescent="0.45">
      <c r="B283" s="9"/>
      <c r="C283" s="9"/>
    </row>
    <row r="284" spans="2:3" ht="13.5" customHeight="1" x14ac:dyDescent="0.45">
      <c r="B284" s="9"/>
      <c r="C284" s="9"/>
    </row>
    <row r="285" spans="2:3" ht="13.5" customHeight="1" x14ac:dyDescent="0.45">
      <c r="B285" s="9"/>
      <c r="C285" s="9"/>
    </row>
    <row r="286" spans="2:3" ht="13.5" customHeight="1" x14ac:dyDescent="0.45">
      <c r="B286" s="9"/>
      <c r="C286" s="9"/>
    </row>
    <row r="287" spans="2:3" ht="13.5" customHeight="1" x14ac:dyDescent="0.45">
      <c r="B287" s="9"/>
      <c r="C287" s="9"/>
    </row>
    <row r="288" spans="2:3" ht="13.5" customHeight="1" x14ac:dyDescent="0.45">
      <c r="B288" s="9"/>
      <c r="C288" s="9"/>
    </row>
    <row r="289" spans="2:3" ht="13.5" customHeight="1" x14ac:dyDescent="0.45">
      <c r="B289" s="9"/>
      <c r="C289" s="9"/>
    </row>
    <row r="290" spans="2:3" ht="13.5" customHeight="1" x14ac:dyDescent="0.45">
      <c r="B290" s="9"/>
      <c r="C290" s="9"/>
    </row>
    <row r="291" spans="2:3" ht="13.5" customHeight="1" x14ac:dyDescent="0.45">
      <c r="B291" s="9"/>
      <c r="C291" s="9"/>
    </row>
    <row r="292" spans="2:3" ht="13.5" customHeight="1" x14ac:dyDescent="0.45">
      <c r="B292" s="9"/>
      <c r="C292" s="9"/>
    </row>
    <row r="293" spans="2:3" ht="13.5" customHeight="1" x14ac:dyDescent="0.45">
      <c r="B293" s="9"/>
      <c r="C293" s="9"/>
    </row>
    <row r="294" spans="2:3" ht="13.5" customHeight="1" x14ac:dyDescent="0.45">
      <c r="B294" s="9"/>
      <c r="C294" s="9"/>
    </row>
    <row r="295" spans="2:3" ht="13.5" customHeight="1" x14ac:dyDescent="0.45">
      <c r="B295" s="9"/>
      <c r="C295" s="9"/>
    </row>
    <row r="296" spans="2:3" ht="13.5" customHeight="1" x14ac:dyDescent="0.45">
      <c r="B296" s="9"/>
      <c r="C296" s="9"/>
    </row>
    <row r="297" spans="2:3" ht="13.5" customHeight="1" x14ac:dyDescent="0.45">
      <c r="B297" s="9"/>
      <c r="C297" s="9"/>
    </row>
    <row r="298" spans="2:3" ht="13.5" customHeight="1" x14ac:dyDescent="0.45">
      <c r="B298" s="9"/>
      <c r="C298" s="9"/>
    </row>
    <row r="299" spans="2:3" ht="13.5" customHeight="1" x14ac:dyDescent="0.45">
      <c r="B299" s="9"/>
      <c r="C299" s="9"/>
    </row>
    <row r="300" spans="2:3" ht="13.5" customHeight="1" x14ac:dyDescent="0.45">
      <c r="B300" s="9"/>
      <c r="C300" s="9"/>
    </row>
    <row r="301" spans="2:3" ht="13.5" customHeight="1" x14ac:dyDescent="0.45">
      <c r="B301" s="9"/>
      <c r="C301" s="9"/>
    </row>
    <row r="302" spans="2:3" ht="13.5" customHeight="1" x14ac:dyDescent="0.45">
      <c r="B302" s="9"/>
      <c r="C302" s="9"/>
    </row>
    <row r="303" spans="2:3" ht="13.5" customHeight="1" x14ac:dyDescent="0.45">
      <c r="B303" s="9"/>
      <c r="C303" s="9"/>
    </row>
    <row r="304" spans="2:3" ht="13.5" customHeight="1" x14ac:dyDescent="0.45">
      <c r="B304" s="9"/>
      <c r="C304" s="9"/>
    </row>
    <row r="305" spans="2:3" ht="13.5" customHeight="1" x14ac:dyDescent="0.45">
      <c r="B305" s="9"/>
      <c r="C305" s="9"/>
    </row>
    <row r="306" spans="2:3" ht="13.5" customHeight="1" x14ac:dyDescent="0.45">
      <c r="B306" s="9"/>
      <c r="C306" s="9"/>
    </row>
    <row r="307" spans="2:3" ht="13.5" customHeight="1" x14ac:dyDescent="0.45">
      <c r="B307" s="9"/>
      <c r="C307" s="9"/>
    </row>
    <row r="308" spans="2:3" ht="13.5" customHeight="1" x14ac:dyDescent="0.45">
      <c r="B308" s="9"/>
      <c r="C308" s="9"/>
    </row>
    <row r="309" spans="2:3" ht="13.5" customHeight="1" x14ac:dyDescent="0.45">
      <c r="B309" s="9"/>
      <c r="C309" s="9"/>
    </row>
    <row r="310" spans="2:3" ht="13.5" customHeight="1" x14ac:dyDescent="0.45">
      <c r="B310" s="9"/>
      <c r="C310" s="9"/>
    </row>
    <row r="311" spans="2:3" ht="13.5" customHeight="1" x14ac:dyDescent="0.45">
      <c r="B311" s="9"/>
      <c r="C311" s="9"/>
    </row>
    <row r="312" spans="2:3" ht="13.5" customHeight="1" x14ac:dyDescent="0.45">
      <c r="B312" s="9"/>
      <c r="C312" s="9"/>
    </row>
    <row r="313" spans="2:3" ht="13.5" customHeight="1" x14ac:dyDescent="0.45">
      <c r="B313" s="9"/>
      <c r="C313" s="9"/>
    </row>
    <row r="314" spans="2:3" ht="13.5" customHeight="1" x14ac:dyDescent="0.45">
      <c r="B314" s="9"/>
      <c r="C314" s="9"/>
    </row>
    <row r="315" spans="2:3" ht="13.5" customHeight="1" x14ac:dyDescent="0.45">
      <c r="B315" s="9"/>
      <c r="C315" s="9"/>
    </row>
    <row r="316" spans="2:3" ht="13.5" customHeight="1" x14ac:dyDescent="0.45">
      <c r="B316" s="9"/>
      <c r="C316" s="9"/>
    </row>
    <row r="317" spans="2:3" ht="13.5" customHeight="1" x14ac:dyDescent="0.45">
      <c r="B317" s="9"/>
      <c r="C317" s="9"/>
    </row>
    <row r="318" spans="2:3" ht="13.5" customHeight="1" x14ac:dyDescent="0.45">
      <c r="B318" s="9"/>
      <c r="C318" s="9"/>
    </row>
    <row r="319" spans="2:3" ht="13.5" customHeight="1" x14ac:dyDescent="0.45">
      <c r="B319" s="9"/>
      <c r="C319" s="9"/>
    </row>
    <row r="320" spans="2:3" ht="13.5" customHeight="1" x14ac:dyDescent="0.45">
      <c r="B320" s="9"/>
      <c r="C320" s="9"/>
    </row>
    <row r="321" spans="2:3" ht="13.5" customHeight="1" x14ac:dyDescent="0.45">
      <c r="B321" s="9"/>
      <c r="C321" s="9"/>
    </row>
    <row r="322" spans="2:3" ht="13.5" customHeight="1" x14ac:dyDescent="0.45">
      <c r="B322" s="9"/>
      <c r="C322" s="9"/>
    </row>
    <row r="323" spans="2:3" ht="13.5" customHeight="1" x14ac:dyDescent="0.45">
      <c r="B323" s="9"/>
      <c r="C323" s="9"/>
    </row>
    <row r="324" spans="2:3" ht="13.5" customHeight="1" x14ac:dyDescent="0.45">
      <c r="B324" s="9"/>
      <c r="C324" s="9"/>
    </row>
    <row r="325" spans="2:3" ht="13.5" customHeight="1" x14ac:dyDescent="0.45">
      <c r="B325" s="9"/>
      <c r="C325" s="9"/>
    </row>
    <row r="326" spans="2:3" ht="13.5" customHeight="1" x14ac:dyDescent="0.45">
      <c r="B326" s="9"/>
      <c r="C326" s="9"/>
    </row>
    <row r="327" spans="2:3" ht="13.5" customHeight="1" x14ac:dyDescent="0.45">
      <c r="B327" s="9"/>
      <c r="C327" s="9"/>
    </row>
    <row r="328" spans="2:3" ht="13.5" customHeight="1" x14ac:dyDescent="0.45">
      <c r="B328" s="9"/>
      <c r="C328" s="9"/>
    </row>
    <row r="329" spans="2:3" ht="13.5" customHeight="1" x14ac:dyDescent="0.45">
      <c r="B329" s="9"/>
      <c r="C329" s="9"/>
    </row>
    <row r="330" spans="2:3" ht="13.5" customHeight="1" x14ac:dyDescent="0.45">
      <c r="B330" s="9"/>
      <c r="C330" s="9"/>
    </row>
    <row r="331" spans="2:3" ht="13.5" customHeight="1" x14ac:dyDescent="0.45">
      <c r="B331" s="9"/>
      <c r="C331" s="9"/>
    </row>
    <row r="332" spans="2:3" ht="13.5" customHeight="1" x14ac:dyDescent="0.45">
      <c r="B332" s="9"/>
      <c r="C332" s="9"/>
    </row>
    <row r="333" spans="2:3" ht="13.5" customHeight="1" x14ac:dyDescent="0.45">
      <c r="B333" s="9"/>
      <c r="C333" s="9"/>
    </row>
    <row r="334" spans="2:3" ht="13.5" customHeight="1" x14ac:dyDescent="0.45">
      <c r="B334" s="9"/>
      <c r="C334" s="9"/>
    </row>
    <row r="335" spans="2:3" ht="13.5" customHeight="1" x14ac:dyDescent="0.45">
      <c r="B335" s="9"/>
      <c r="C335" s="9"/>
    </row>
    <row r="336" spans="2:3" ht="13.5" customHeight="1" x14ac:dyDescent="0.45">
      <c r="B336" s="9"/>
      <c r="C336" s="9"/>
    </row>
    <row r="337" spans="2:3" ht="13.5" customHeight="1" x14ac:dyDescent="0.45">
      <c r="B337" s="9"/>
      <c r="C337" s="9"/>
    </row>
    <row r="338" spans="2:3" ht="13.5" customHeight="1" x14ac:dyDescent="0.45">
      <c r="B338" s="9"/>
      <c r="C338" s="9"/>
    </row>
    <row r="339" spans="2:3" ht="13.5" customHeight="1" x14ac:dyDescent="0.45">
      <c r="B339" s="9"/>
      <c r="C339" s="9"/>
    </row>
    <row r="340" spans="2:3" ht="13.5" customHeight="1" x14ac:dyDescent="0.45">
      <c r="B340" s="9"/>
      <c r="C340" s="9"/>
    </row>
    <row r="341" spans="2:3" ht="13.5" customHeight="1" x14ac:dyDescent="0.45">
      <c r="B341" s="9"/>
      <c r="C341" s="9"/>
    </row>
    <row r="342" spans="2:3" ht="13.5" customHeight="1" x14ac:dyDescent="0.45">
      <c r="B342" s="9"/>
      <c r="C342" s="9"/>
    </row>
    <row r="343" spans="2:3" ht="13.5" customHeight="1" x14ac:dyDescent="0.45">
      <c r="B343" s="9"/>
      <c r="C343" s="9"/>
    </row>
    <row r="344" spans="2:3" ht="13.5" customHeight="1" x14ac:dyDescent="0.45">
      <c r="B344" s="9"/>
      <c r="C344" s="9"/>
    </row>
    <row r="345" spans="2:3" ht="13.5" customHeight="1" x14ac:dyDescent="0.45">
      <c r="B345" s="9"/>
      <c r="C345" s="9"/>
    </row>
    <row r="346" spans="2:3" ht="13.5" customHeight="1" x14ac:dyDescent="0.45">
      <c r="B346" s="9"/>
      <c r="C346" s="9"/>
    </row>
    <row r="347" spans="2:3" ht="13.5" customHeight="1" x14ac:dyDescent="0.45">
      <c r="B347" s="9"/>
      <c r="C347" s="9"/>
    </row>
    <row r="348" spans="2:3" ht="13.5" customHeight="1" x14ac:dyDescent="0.45">
      <c r="B348" s="9"/>
      <c r="C348" s="9"/>
    </row>
    <row r="349" spans="2:3" ht="13.5" customHeight="1" x14ac:dyDescent="0.45">
      <c r="B349" s="9"/>
      <c r="C349" s="9"/>
    </row>
    <row r="350" spans="2:3" ht="13.5" customHeight="1" x14ac:dyDescent="0.45">
      <c r="B350" s="9"/>
      <c r="C350" s="9"/>
    </row>
    <row r="351" spans="2:3" ht="13.5" customHeight="1" x14ac:dyDescent="0.45">
      <c r="B351" s="9"/>
      <c r="C351" s="9"/>
    </row>
    <row r="352" spans="2:3" ht="13.5" customHeight="1" x14ac:dyDescent="0.45">
      <c r="B352" s="9"/>
      <c r="C352" s="9"/>
    </row>
    <row r="353" spans="2:3" ht="13.5" customHeight="1" x14ac:dyDescent="0.45">
      <c r="B353" s="9"/>
      <c r="C353" s="9"/>
    </row>
    <row r="354" spans="2:3" ht="13.5" customHeight="1" x14ac:dyDescent="0.45">
      <c r="B354" s="9"/>
      <c r="C354" s="9"/>
    </row>
    <row r="355" spans="2:3" ht="13.5" customHeight="1" x14ac:dyDescent="0.45">
      <c r="B355" s="9"/>
      <c r="C355" s="9"/>
    </row>
    <row r="356" spans="2:3" ht="13.5" customHeight="1" x14ac:dyDescent="0.45">
      <c r="B356" s="9"/>
      <c r="C356" s="9"/>
    </row>
    <row r="357" spans="2:3" ht="13.5" customHeight="1" x14ac:dyDescent="0.45">
      <c r="B357" s="9"/>
      <c r="C357" s="9"/>
    </row>
    <row r="358" spans="2:3" ht="13.5" customHeight="1" x14ac:dyDescent="0.45">
      <c r="B358" s="9"/>
      <c r="C358" s="9"/>
    </row>
    <row r="359" spans="2:3" ht="13.5" customHeight="1" x14ac:dyDescent="0.45">
      <c r="B359" s="9"/>
      <c r="C359" s="9"/>
    </row>
    <row r="360" spans="2:3" ht="13.5" customHeight="1" x14ac:dyDescent="0.45">
      <c r="B360" s="9"/>
      <c r="C360" s="9"/>
    </row>
    <row r="361" spans="2:3" ht="13.5" customHeight="1" x14ac:dyDescent="0.45">
      <c r="B361" s="9"/>
      <c r="C361" s="9"/>
    </row>
    <row r="362" spans="2:3" ht="13.5" customHeight="1" x14ac:dyDescent="0.45">
      <c r="B362" s="9"/>
      <c r="C362" s="9"/>
    </row>
    <row r="363" spans="2:3" ht="13.5" customHeight="1" x14ac:dyDescent="0.45">
      <c r="B363" s="9"/>
      <c r="C363" s="9"/>
    </row>
    <row r="364" spans="2:3" ht="13.5" customHeight="1" x14ac:dyDescent="0.45">
      <c r="B364" s="9"/>
      <c r="C364" s="9"/>
    </row>
    <row r="365" spans="2:3" ht="13.5" customHeight="1" x14ac:dyDescent="0.45">
      <c r="B365" s="9"/>
      <c r="C365" s="9"/>
    </row>
    <row r="366" spans="2:3" ht="13.5" customHeight="1" x14ac:dyDescent="0.45">
      <c r="B366" s="9"/>
      <c r="C366" s="9"/>
    </row>
    <row r="367" spans="2:3" ht="13.5" customHeight="1" x14ac:dyDescent="0.45">
      <c r="B367" s="9"/>
      <c r="C367" s="9"/>
    </row>
    <row r="368" spans="2:3" ht="13.5" customHeight="1" x14ac:dyDescent="0.45">
      <c r="B368" s="9"/>
      <c r="C368" s="9"/>
    </row>
    <row r="369" spans="2:3" ht="13.5" customHeight="1" x14ac:dyDescent="0.45">
      <c r="B369" s="9"/>
      <c r="C369" s="9"/>
    </row>
    <row r="370" spans="2:3" ht="13.5" customHeight="1" x14ac:dyDescent="0.45">
      <c r="B370" s="9"/>
      <c r="C370" s="9"/>
    </row>
    <row r="371" spans="2:3" ht="13.5" customHeight="1" x14ac:dyDescent="0.45">
      <c r="B371" s="9"/>
      <c r="C371" s="9"/>
    </row>
    <row r="372" spans="2:3" ht="13.5" customHeight="1" x14ac:dyDescent="0.45">
      <c r="B372" s="9"/>
      <c r="C372" s="9"/>
    </row>
    <row r="373" spans="2:3" ht="13.5" customHeight="1" x14ac:dyDescent="0.45">
      <c r="B373" s="9"/>
      <c r="C373" s="9"/>
    </row>
    <row r="374" spans="2:3" ht="13.5" customHeight="1" x14ac:dyDescent="0.45">
      <c r="B374" s="9"/>
      <c r="C374" s="9"/>
    </row>
    <row r="375" spans="2:3" ht="13.5" customHeight="1" x14ac:dyDescent="0.45">
      <c r="B375" s="9"/>
      <c r="C375" s="9"/>
    </row>
    <row r="376" spans="2:3" ht="13.5" customHeight="1" x14ac:dyDescent="0.45">
      <c r="B376" s="9"/>
      <c r="C376" s="9"/>
    </row>
    <row r="377" spans="2:3" ht="13.5" customHeight="1" x14ac:dyDescent="0.45">
      <c r="B377" s="9"/>
      <c r="C377" s="9"/>
    </row>
    <row r="378" spans="2:3" ht="13.5" customHeight="1" x14ac:dyDescent="0.45">
      <c r="B378" s="9"/>
      <c r="C378" s="9"/>
    </row>
    <row r="379" spans="2:3" ht="13.5" customHeight="1" x14ac:dyDescent="0.45">
      <c r="B379" s="9"/>
      <c r="C379" s="9"/>
    </row>
    <row r="380" spans="2:3" ht="13.5" customHeight="1" x14ac:dyDescent="0.45">
      <c r="B380" s="9"/>
      <c r="C380" s="9"/>
    </row>
    <row r="381" spans="2:3" ht="13.5" customHeight="1" x14ac:dyDescent="0.45">
      <c r="B381" s="9"/>
      <c r="C381" s="9"/>
    </row>
    <row r="382" spans="2:3" ht="13.5" customHeight="1" x14ac:dyDescent="0.45">
      <c r="B382" s="9"/>
      <c r="C382" s="9"/>
    </row>
    <row r="383" spans="2:3" ht="13.5" customHeight="1" x14ac:dyDescent="0.45">
      <c r="B383" s="9"/>
      <c r="C383" s="9"/>
    </row>
    <row r="384" spans="2:3" ht="13.5" customHeight="1" x14ac:dyDescent="0.45">
      <c r="B384" s="9"/>
      <c r="C384" s="9"/>
    </row>
    <row r="385" spans="2:3" ht="13.5" customHeight="1" x14ac:dyDescent="0.45">
      <c r="B385" s="9"/>
      <c r="C385" s="9"/>
    </row>
    <row r="386" spans="2:3" ht="13.5" customHeight="1" x14ac:dyDescent="0.45">
      <c r="B386" s="9"/>
      <c r="C386" s="9"/>
    </row>
    <row r="387" spans="2:3" ht="13.5" customHeight="1" x14ac:dyDescent="0.45">
      <c r="B387" s="9"/>
      <c r="C387" s="9"/>
    </row>
    <row r="388" spans="2:3" ht="13.5" customHeight="1" x14ac:dyDescent="0.45">
      <c r="B388" s="9"/>
      <c r="C388" s="9"/>
    </row>
    <row r="389" spans="2:3" ht="13.5" customHeight="1" x14ac:dyDescent="0.45">
      <c r="B389" s="9"/>
      <c r="C389" s="9"/>
    </row>
    <row r="390" spans="2:3" ht="13.5" customHeight="1" x14ac:dyDescent="0.45">
      <c r="B390" s="9"/>
      <c r="C390" s="9"/>
    </row>
    <row r="391" spans="2:3" ht="13.5" customHeight="1" x14ac:dyDescent="0.45">
      <c r="B391" s="9"/>
      <c r="C391" s="9"/>
    </row>
    <row r="392" spans="2:3" ht="13.5" customHeight="1" x14ac:dyDescent="0.45">
      <c r="B392" s="9"/>
      <c r="C392" s="9"/>
    </row>
    <row r="393" spans="2:3" ht="13.5" customHeight="1" x14ac:dyDescent="0.45">
      <c r="B393" s="9"/>
      <c r="C393" s="9"/>
    </row>
    <row r="394" spans="2:3" ht="13.5" customHeight="1" x14ac:dyDescent="0.45">
      <c r="B394" s="9"/>
      <c r="C394" s="9"/>
    </row>
    <row r="395" spans="2:3" ht="13.5" customHeight="1" x14ac:dyDescent="0.45">
      <c r="B395" s="9"/>
      <c r="C395" s="9"/>
    </row>
    <row r="396" spans="2:3" ht="13.5" customHeight="1" x14ac:dyDescent="0.45">
      <c r="B396" s="9"/>
      <c r="C396" s="9"/>
    </row>
    <row r="397" spans="2:3" ht="13.5" customHeight="1" x14ac:dyDescent="0.45">
      <c r="B397" s="9"/>
      <c r="C397" s="9"/>
    </row>
    <row r="398" spans="2:3" ht="13.5" customHeight="1" x14ac:dyDescent="0.45">
      <c r="B398" s="9"/>
      <c r="C398" s="9"/>
    </row>
    <row r="399" spans="2:3" ht="13.5" customHeight="1" x14ac:dyDescent="0.45">
      <c r="B399" s="9"/>
      <c r="C399" s="9"/>
    </row>
    <row r="400" spans="2:3" ht="13.5" customHeight="1" x14ac:dyDescent="0.45">
      <c r="B400" s="9"/>
      <c r="C400" s="9"/>
    </row>
    <row r="401" spans="2:3" ht="13.5" customHeight="1" x14ac:dyDescent="0.45">
      <c r="B401" s="9"/>
      <c r="C401" s="9"/>
    </row>
    <row r="402" spans="2:3" ht="13.5" customHeight="1" x14ac:dyDescent="0.45">
      <c r="B402" s="9"/>
      <c r="C402" s="9"/>
    </row>
    <row r="403" spans="2:3" ht="13.5" customHeight="1" x14ac:dyDescent="0.45">
      <c r="B403" s="9"/>
      <c r="C403" s="9"/>
    </row>
    <row r="404" spans="2:3" ht="13.5" customHeight="1" x14ac:dyDescent="0.45">
      <c r="B404" s="9"/>
      <c r="C404" s="9"/>
    </row>
    <row r="405" spans="2:3" ht="13.5" customHeight="1" x14ac:dyDescent="0.45">
      <c r="B405" s="9"/>
      <c r="C405" s="9"/>
    </row>
    <row r="406" spans="2:3" ht="13.5" customHeight="1" x14ac:dyDescent="0.45">
      <c r="B406" s="9"/>
      <c r="C406" s="9"/>
    </row>
    <row r="407" spans="2:3" ht="13.5" customHeight="1" x14ac:dyDescent="0.45">
      <c r="B407" s="9"/>
      <c r="C407" s="9"/>
    </row>
    <row r="408" spans="2:3" ht="13.5" customHeight="1" x14ac:dyDescent="0.45">
      <c r="B408" s="9"/>
      <c r="C408" s="9"/>
    </row>
    <row r="409" spans="2:3" ht="13.5" customHeight="1" x14ac:dyDescent="0.45">
      <c r="B409" s="9"/>
      <c r="C409" s="9"/>
    </row>
    <row r="410" spans="2:3" ht="13.5" customHeight="1" x14ac:dyDescent="0.45">
      <c r="B410" s="9"/>
      <c r="C410" s="9"/>
    </row>
    <row r="411" spans="2:3" ht="13.5" customHeight="1" x14ac:dyDescent="0.45">
      <c r="B411" s="9"/>
      <c r="C411" s="9"/>
    </row>
    <row r="412" spans="2:3" ht="13.5" customHeight="1" x14ac:dyDescent="0.45">
      <c r="B412" s="9"/>
      <c r="C412" s="9"/>
    </row>
    <row r="413" spans="2:3" ht="13.5" customHeight="1" x14ac:dyDescent="0.45">
      <c r="B413" s="9"/>
      <c r="C413" s="9"/>
    </row>
    <row r="414" spans="2:3" ht="13.5" customHeight="1" x14ac:dyDescent="0.45">
      <c r="B414" s="9"/>
      <c r="C414" s="9"/>
    </row>
    <row r="415" spans="2:3" ht="13.5" customHeight="1" x14ac:dyDescent="0.45">
      <c r="B415" s="9"/>
      <c r="C415" s="9"/>
    </row>
    <row r="416" spans="2:3" ht="13.5" customHeight="1" x14ac:dyDescent="0.45">
      <c r="B416" s="9"/>
      <c r="C416" s="9"/>
    </row>
    <row r="417" spans="2:3" ht="13.5" customHeight="1" x14ac:dyDescent="0.45">
      <c r="B417" s="9"/>
      <c r="C417" s="9"/>
    </row>
    <row r="418" spans="2:3" ht="13.5" customHeight="1" x14ac:dyDescent="0.45">
      <c r="B418" s="9"/>
      <c r="C418" s="9"/>
    </row>
    <row r="419" spans="2:3" ht="13.5" customHeight="1" x14ac:dyDescent="0.45">
      <c r="B419" s="9"/>
      <c r="C419" s="9"/>
    </row>
    <row r="420" spans="2:3" ht="13.5" customHeight="1" x14ac:dyDescent="0.45">
      <c r="B420" s="9"/>
      <c r="C420" s="9"/>
    </row>
    <row r="421" spans="2:3" ht="13.5" customHeight="1" x14ac:dyDescent="0.45">
      <c r="B421" s="9"/>
      <c r="C421" s="9"/>
    </row>
    <row r="422" spans="2:3" ht="13.5" customHeight="1" x14ac:dyDescent="0.45">
      <c r="B422" s="9"/>
      <c r="C422" s="9"/>
    </row>
    <row r="423" spans="2:3" ht="13.5" customHeight="1" x14ac:dyDescent="0.45">
      <c r="B423" s="9"/>
      <c r="C423" s="9"/>
    </row>
    <row r="424" spans="2:3" ht="13.5" customHeight="1" x14ac:dyDescent="0.45">
      <c r="B424" s="9"/>
      <c r="C424" s="9"/>
    </row>
    <row r="425" spans="2:3" ht="13.5" customHeight="1" x14ac:dyDescent="0.45">
      <c r="B425" s="9"/>
      <c r="C425" s="9"/>
    </row>
    <row r="426" spans="2:3" ht="13.5" customHeight="1" x14ac:dyDescent="0.45">
      <c r="B426" s="9"/>
      <c r="C426" s="9"/>
    </row>
    <row r="427" spans="2:3" ht="13.5" customHeight="1" x14ac:dyDescent="0.45">
      <c r="B427" s="9"/>
      <c r="C427" s="9"/>
    </row>
    <row r="428" spans="2:3" ht="13.5" customHeight="1" x14ac:dyDescent="0.45">
      <c r="B428" s="9"/>
      <c r="C428" s="9"/>
    </row>
    <row r="429" spans="2:3" ht="13.5" customHeight="1" x14ac:dyDescent="0.45">
      <c r="B429" s="9"/>
      <c r="C429" s="9"/>
    </row>
    <row r="430" spans="2:3" ht="13.5" customHeight="1" x14ac:dyDescent="0.45">
      <c r="B430" s="9"/>
      <c r="C430" s="9"/>
    </row>
    <row r="431" spans="2:3" ht="13.5" customHeight="1" x14ac:dyDescent="0.45">
      <c r="B431" s="9"/>
      <c r="C431" s="9"/>
    </row>
    <row r="432" spans="2:3" ht="13.5" customHeight="1" x14ac:dyDescent="0.45">
      <c r="B432" s="9"/>
      <c r="C432" s="9"/>
    </row>
    <row r="433" spans="2:3" ht="13.5" customHeight="1" x14ac:dyDescent="0.45">
      <c r="B433" s="9"/>
      <c r="C433" s="9"/>
    </row>
    <row r="434" spans="2:3" ht="13.5" customHeight="1" x14ac:dyDescent="0.45">
      <c r="B434" s="9"/>
      <c r="C434" s="9"/>
    </row>
    <row r="435" spans="2:3" ht="13.5" customHeight="1" x14ac:dyDescent="0.45">
      <c r="B435" s="9"/>
      <c r="C435" s="9"/>
    </row>
    <row r="436" spans="2:3" ht="13.5" customHeight="1" x14ac:dyDescent="0.45">
      <c r="B436" s="9"/>
      <c r="C436" s="9"/>
    </row>
    <row r="437" spans="2:3" ht="13.5" customHeight="1" x14ac:dyDescent="0.45">
      <c r="B437" s="9"/>
      <c r="C437" s="9"/>
    </row>
    <row r="438" spans="2:3" ht="13.5" customHeight="1" x14ac:dyDescent="0.45">
      <c r="B438" s="9"/>
      <c r="C438" s="9"/>
    </row>
    <row r="439" spans="2:3" ht="13.5" customHeight="1" x14ac:dyDescent="0.45">
      <c r="B439" s="9"/>
      <c r="C439" s="9"/>
    </row>
    <row r="440" spans="2:3" ht="13.5" customHeight="1" x14ac:dyDescent="0.45">
      <c r="B440" s="9"/>
      <c r="C440" s="9"/>
    </row>
    <row r="441" spans="2:3" ht="13.5" customHeight="1" x14ac:dyDescent="0.45">
      <c r="B441" s="9"/>
      <c r="C441" s="9"/>
    </row>
    <row r="442" spans="2:3" ht="13.5" customHeight="1" x14ac:dyDescent="0.45">
      <c r="B442" s="9"/>
      <c r="C442" s="9"/>
    </row>
    <row r="443" spans="2:3" ht="13.5" customHeight="1" x14ac:dyDescent="0.45">
      <c r="B443" s="9"/>
      <c r="C443" s="9"/>
    </row>
    <row r="444" spans="2:3" ht="13.5" customHeight="1" x14ac:dyDescent="0.45">
      <c r="B444" s="9"/>
      <c r="C444" s="9"/>
    </row>
    <row r="445" spans="2:3" ht="13.5" customHeight="1" x14ac:dyDescent="0.45">
      <c r="B445" s="9"/>
      <c r="C445" s="9"/>
    </row>
    <row r="446" spans="2:3" ht="13.5" customHeight="1" x14ac:dyDescent="0.45">
      <c r="B446" s="9"/>
      <c r="C446" s="9"/>
    </row>
    <row r="447" spans="2:3" ht="13.5" customHeight="1" x14ac:dyDescent="0.45">
      <c r="B447" s="9"/>
      <c r="C447" s="9"/>
    </row>
    <row r="448" spans="2:3" ht="13.5" customHeight="1" x14ac:dyDescent="0.45">
      <c r="B448" s="9"/>
      <c r="C448" s="9"/>
    </row>
    <row r="449" spans="2:3" ht="13.5" customHeight="1" x14ac:dyDescent="0.45">
      <c r="B449" s="9"/>
      <c r="C449" s="9"/>
    </row>
    <row r="450" spans="2:3" ht="13.5" customHeight="1" x14ac:dyDescent="0.45">
      <c r="B450" s="9"/>
      <c r="C450" s="9"/>
    </row>
    <row r="451" spans="2:3" ht="13.5" customHeight="1" x14ac:dyDescent="0.45">
      <c r="B451" s="9"/>
      <c r="C451" s="9"/>
    </row>
    <row r="452" spans="2:3" ht="13.5" customHeight="1" x14ac:dyDescent="0.45">
      <c r="B452" s="9"/>
      <c r="C452" s="9"/>
    </row>
    <row r="453" spans="2:3" ht="13.5" customHeight="1" x14ac:dyDescent="0.45">
      <c r="B453" s="9"/>
      <c r="C453" s="9"/>
    </row>
    <row r="454" spans="2:3" ht="13.5" customHeight="1" x14ac:dyDescent="0.45">
      <c r="B454" s="9"/>
      <c r="C454" s="9"/>
    </row>
    <row r="455" spans="2:3" ht="13.5" customHeight="1" x14ac:dyDescent="0.45">
      <c r="B455" s="9"/>
      <c r="C455" s="9"/>
    </row>
    <row r="456" spans="2:3" ht="13.5" customHeight="1" x14ac:dyDescent="0.45">
      <c r="B456" s="9"/>
      <c r="C456" s="9"/>
    </row>
    <row r="457" spans="2:3" ht="13.5" customHeight="1" x14ac:dyDescent="0.45">
      <c r="B457" s="9"/>
      <c r="C457" s="9"/>
    </row>
    <row r="458" spans="2:3" ht="13.5" customHeight="1" x14ac:dyDescent="0.45">
      <c r="B458" s="9"/>
      <c r="C458" s="9"/>
    </row>
    <row r="459" spans="2:3" ht="13.5" customHeight="1" x14ac:dyDescent="0.45">
      <c r="B459" s="9"/>
      <c r="C459" s="9"/>
    </row>
    <row r="460" spans="2:3" ht="13.5" customHeight="1" x14ac:dyDescent="0.45">
      <c r="B460" s="9"/>
      <c r="C460" s="9"/>
    </row>
    <row r="461" spans="2:3" ht="13.5" customHeight="1" x14ac:dyDescent="0.45">
      <c r="B461" s="9"/>
      <c r="C461" s="9"/>
    </row>
    <row r="462" spans="2:3" ht="13.5" customHeight="1" x14ac:dyDescent="0.45">
      <c r="B462" s="9"/>
      <c r="C462" s="9"/>
    </row>
    <row r="463" spans="2:3" ht="13.5" customHeight="1" x14ac:dyDescent="0.45">
      <c r="B463" s="9"/>
      <c r="C463" s="9"/>
    </row>
    <row r="464" spans="2:3" ht="13.5" customHeight="1" x14ac:dyDescent="0.45">
      <c r="B464" s="9"/>
      <c r="C464" s="9"/>
    </row>
    <row r="465" spans="2:3" ht="13.5" customHeight="1" x14ac:dyDescent="0.45">
      <c r="B465" s="9"/>
      <c r="C465" s="9"/>
    </row>
    <row r="466" spans="2:3" ht="13.5" customHeight="1" x14ac:dyDescent="0.45">
      <c r="B466" s="9"/>
      <c r="C466" s="9"/>
    </row>
    <row r="467" spans="2:3" ht="13.5" customHeight="1" x14ac:dyDescent="0.45">
      <c r="B467" s="9"/>
      <c r="C467" s="9"/>
    </row>
    <row r="468" spans="2:3" ht="13.5" customHeight="1" x14ac:dyDescent="0.45">
      <c r="B468" s="9"/>
      <c r="C468" s="9"/>
    </row>
    <row r="469" spans="2:3" ht="13.5" customHeight="1" x14ac:dyDescent="0.45">
      <c r="B469" s="9"/>
      <c r="C469" s="9"/>
    </row>
    <row r="470" spans="2:3" ht="13.5" customHeight="1" x14ac:dyDescent="0.45">
      <c r="B470" s="9"/>
      <c r="C470" s="9"/>
    </row>
    <row r="471" spans="2:3" ht="13.5" customHeight="1" x14ac:dyDescent="0.45">
      <c r="B471" s="9"/>
      <c r="C471" s="9"/>
    </row>
    <row r="472" spans="2:3" ht="13.5" customHeight="1" x14ac:dyDescent="0.45">
      <c r="B472" s="9"/>
      <c r="C472" s="9"/>
    </row>
    <row r="473" spans="2:3" ht="13.5" customHeight="1" x14ac:dyDescent="0.45">
      <c r="B473" s="9"/>
      <c r="C473" s="9"/>
    </row>
    <row r="474" spans="2:3" ht="13.5" customHeight="1" x14ac:dyDescent="0.45">
      <c r="B474" s="9"/>
      <c r="C474" s="9"/>
    </row>
    <row r="475" spans="2:3" ht="13.5" customHeight="1" x14ac:dyDescent="0.45">
      <c r="B475" s="9"/>
      <c r="C475" s="9"/>
    </row>
    <row r="476" spans="2:3" ht="13.5" customHeight="1" x14ac:dyDescent="0.45">
      <c r="B476" s="9"/>
      <c r="C476" s="9"/>
    </row>
    <row r="477" spans="2:3" ht="13.5" customHeight="1" x14ac:dyDescent="0.45">
      <c r="B477" s="9"/>
      <c r="C477" s="9"/>
    </row>
    <row r="478" spans="2:3" ht="13.5" customHeight="1" x14ac:dyDescent="0.45">
      <c r="B478" s="9"/>
      <c r="C478" s="9"/>
    </row>
    <row r="479" spans="2:3" ht="13.5" customHeight="1" x14ac:dyDescent="0.45">
      <c r="B479" s="9"/>
      <c r="C479" s="9"/>
    </row>
    <row r="480" spans="2:3" ht="13.5" customHeight="1" x14ac:dyDescent="0.45">
      <c r="B480" s="9"/>
      <c r="C480" s="9"/>
    </row>
    <row r="481" spans="2:3" ht="13.5" customHeight="1" x14ac:dyDescent="0.45">
      <c r="B481" s="9"/>
      <c r="C481" s="9"/>
    </row>
    <row r="482" spans="2:3" ht="13.5" customHeight="1" x14ac:dyDescent="0.45">
      <c r="B482" s="9"/>
      <c r="C482" s="9"/>
    </row>
    <row r="483" spans="2:3" ht="13.5" customHeight="1" x14ac:dyDescent="0.45">
      <c r="B483" s="9"/>
      <c r="C483" s="9"/>
    </row>
    <row r="484" spans="2:3" ht="13.5" customHeight="1" x14ac:dyDescent="0.45">
      <c r="B484" s="9"/>
      <c r="C484" s="9"/>
    </row>
    <row r="485" spans="2:3" ht="13.5" customHeight="1" x14ac:dyDescent="0.45">
      <c r="B485" s="9"/>
      <c r="C485" s="9"/>
    </row>
    <row r="486" spans="2:3" ht="13.5" customHeight="1" x14ac:dyDescent="0.45">
      <c r="B486" s="9"/>
      <c r="C486" s="9"/>
    </row>
    <row r="487" spans="2:3" ht="13.5" customHeight="1" x14ac:dyDescent="0.45">
      <c r="B487" s="9"/>
      <c r="C487" s="9"/>
    </row>
    <row r="488" spans="2:3" ht="13.5" customHeight="1" x14ac:dyDescent="0.45">
      <c r="B488" s="9"/>
      <c r="C488" s="9"/>
    </row>
    <row r="489" spans="2:3" ht="13.5" customHeight="1" x14ac:dyDescent="0.45">
      <c r="B489" s="9"/>
      <c r="C489" s="9"/>
    </row>
    <row r="490" spans="2:3" ht="13.5" customHeight="1" x14ac:dyDescent="0.45">
      <c r="B490" s="9"/>
      <c r="C490" s="9"/>
    </row>
    <row r="491" spans="2:3" ht="13.5" customHeight="1" x14ac:dyDescent="0.45">
      <c r="B491" s="9"/>
      <c r="C491" s="9"/>
    </row>
    <row r="492" spans="2:3" ht="13.5" customHeight="1" x14ac:dyDescent="0.45">
      <c r="B492" s="9"/>
      <c r="C492" s="9"/>
    </row>
    <row r="493" spans="2:3" ht="13.5" customHeight="1" x14ac:dyDescent="0.45">
      <c r="B493" s="9"/>
      <c r="C493" s="9"/>
    </row>
    <row r="494" spans="2:3" ht="13.5" customHeight="1" x14ac:dyDescent="0.45">
      <c r="B494" s="9"/>
      <c r="C494" s="9"/>
    </row>
    <row r="495" spans="2:3" ht="13.5" customHeight="1" x14ac:dyDescent="0.45">
      <c r="B495" s="9"/>
      <c r="C495" s="9"/>
    </row>
    <row r="496" spans="2:3" ht="13.5" customHeight="1" x14ac:dyDescent="0.45">
      <c r="B496" s="9"/>
      <c r="C496" s="9"/>
    </row>
    <row r="497" spans="2:3" ht="13.5" customHeight="1" x14ac:dyDescent="0.45">
      <c r="B497" s="9"/>
      <c r="C497" s="9"/>
    </row>
    <row r="498" spans="2:3" ht="13.5" customHeight="1" x14ac:dyDescent="0.45">
      <c r="B498" s="9"/>
      <c r="C498" s="9"/>
    </row>
    <row r="499" spans="2:3" ht="13.5" customHeight="1" x14ac:dyDescent="0.45">
      <c r="B499" s="9"/>
      <c r="C499" s="9"/>
    </row>
    <row r="500" spans="2:3" ht="13.5" customHeight="1" x14ac:dyDescent="0.45">
      <c r="B500" s="9"/>
      <c r="C500" s="9"/>
    </row>
    <row r="501" spans="2:3" ht="13.5" customHeight="1" x14ac:dyDescent="0.45">
      <c r="B501" s="9"/>
      <c r="C501" s="9"/>
    </row>
    <row r="502" spans="2:3" ht="13.5" customHeight="1" x14ac:dyDescent="0.45">
      <c r="B502" s="9"/>
      <c r="C502" s="9"/>
    </row>
    <row r="503" spans="2:3" ht="13.5" customHeight="1" x14ac:dyDescent="0.45">
      <c r="B503" s="9"/>
      <c r="C503" s="9"/>
    </row>
    <row r="504" spans="2:3" ht="13.5" customHeight="1" x14ac:dyDescent="0.45">
      <c r="B504" s="9"/>
      <c r="C504" s="9"/>
    </row>
    <row r="505" spans="2:3" ht="13.5" customHeight="1" x14ac:dyDescent="0.45">
      <c r="B505" s="9"/>
      <c r="C505" s="9"/>
    </row>
    <row r="506" spans="2:3" ht="13.5" customHeight="1" x14ac:dyDescent="0.45">
      <c r="B506" s="9"/>
      <c r="C506" s="9"/>
    </row>
    <row r="507" spans="2:3" ht="13.5" customHeight="1" x14ac:dyDescent="0.45">
      <c r="B507" s="9"/>
      <c r="C507" s="9"/>
    </row>
    <row r="508" spans="2:3" ht="13.5" customHeight="1" x14ac:dyDescent="0.45">
      <c r="B508" s="9"/>
      <c r="C508" s="9"/>
    </row>
    <row r="509" spans="2:3" ht="13.5" customHeight="1" x14ac:dyDescent="0.45">
      <c r="B509" s="9"/>
      <c r="C509" s="9"/>
    </row>
    <row r="510" spans="2:3" ht="13.5" customHeight="1" x14ac:dyDescent="0.45">
      <c r="B510" s="9"/>
      <c r="C510" s="9"/>
    </row>
    <row r="511" spans="2:3" ht="13.5" customHeight="1" x14ac:dyDescent="0.45">
      <c r="B511" s="9"/>
      <c r="C511" s="9"/>
    </row>
    <row r="512" spans="2:3" ht="13.5" customHeight="1" x14ac:dyDescent="0.45">
      <c r="B512" s="9"/>
      <c r="C512" s="9"/>
    </row>
    <row r="513" spans="2:3" ht="13.5" customHeight="1" x14ac:dyDescent="0.45">
      <c r="B513" s="9"/>
      <c r="C513" s="9"/>
    </row>
    <row r="514" spans="2:3" ht="13.5" customHeight="1" x14ac:dyDescent="0.45">
      <c r="B514" s="9"/>
      <c r="C514" s="9"/>
    </row>
    <row r="515" spans="2:3" ht="13.5" customHeight="1" x14ac:dyDescent="0.45">
      <c r="B515" s="9"/>
      <c r="C515" s="9"/>
    </row>
    <row r="516" spans="2:3" ht="13.5" customHeight="1" x14ac:dyDescent="0.45">
      <c r="B516" s="9"/>
      <c r="C516" s="9"/>
    </row>
    <row r="517" spans="2:3" ht="13.5" customHeight="1" x14ac:dyDescent="0.45">
      <c r="B517" s="9"/>
      <c r="C517" s="9"/>
    </row>
    <row r="518" spans="2:3" ht="13.5" customHeight="1" x14ac:dyDescent="0.45">
      <c r="B518" s="9"/>
      <c r="C518" s="9"/>
    </row>
    <row r="519" spans="2:3" ht="13.5" customHeight="1" x14ac:dyDescent="0.45">
      <c r="B519" s="9"/>
      <c r="C519" s="9"/>
    </row>
    <row r="520" spans="2:3" ht="13.5" customHeight="1" x14ac:dyDescent="0.45">
      <c r="B520" s="9"/>
      <c r="C520" s="9"/>
    </row>
    <row r="521" spans="2:3" ht="13.5" customHeight="1" x14ac:dyDescent="0.45">
      <c r="B521" s="9"/>
      <c r="C521" s="9"/>
    </row>
    <row r="522" spans="2:3" ht="13.5" customHeight="1" x14ac:dyDescent="0.45">
      <c r="B522" s="9"/>
      <c r="C522" s="9"/>
    </row>
    <row r="523" spans="2:3" ht="13.5" customHeight="1" x14ac:dyDescent="0.45">
      <c r="B523" s="9"/>
      <c r="C523" s="9"/>
    </row>
    <row r="524" spans="2:3" ht="13.5" customHeight="1" x14ac:dyDescent="0.45">
      <c r="B524" s="9"/>
      <c r="C524" s="9"/>
    </row>
    <row r="525" spans="2:3" ht="13.5" customHeight="1" x14ac:dyDescent="0.45">
      <c r="B525" s="9"/>
      <c r="C525" s="9"/>
    </row>
    <row r="526" spans="2:3" ht="13.5" customHeight="1" x14ac:dyDescent="0.45">
      <c r="B526" s="9"/>
      <c r="C526" s="9"/>
    </row>
    <row r="527" spans="2:3" ht="13.5" customHeight="1" x14ac:dyDescent="0.45">
      <c r="B527" s="9"/>
      <c r="C527" s="9"/>
    </row>
    <row r="528" spans="2:3" ht="13.5" customHeight="1" x14ac:dyDescent="0.45">
      <c r="B528" s="9"/>
      <c r="C528" s="9"/>
    </row>
    <row r="529" spans="2:3" ht="13.5" customHeight="1" x14ac:dyDescent="0.45">
      <c r="B529" s="9"/>
      <c r="C529" s="9"/>
    </row>
    <row r="530" spans="2:3" ht="13.5" customHeight="1" x14ac:dyDescent="0.45">
      <c r="B530" s="9"/>
      <c r="C530" s="9"/>
    </row>
    <row r="531" spans="2:3" ht="13.5" customHeight="1" x14ac:dyDescent="0.45">
      <c r="B531" s="9"/>
      <c r="C531" s="9"/>
    </row>
    <row r="532" spans="2:3" ht="13.5" customHeight="1" x14ac:dyDescent="0.45">
      <c r="B532" s="9"/>
      <c r="C532" s="9"/>
    </row>
    <row r="533" spans="2:3" ht="13.5" customHeight="1" x14ac:dyDescent="0.45">
      <c r="B533" s="9"/>
      <c r="C533" s="9"/>
    </row>
    <row r="534" spans="2:3" ht="13.5" customHeight="1" x14ac:dyDescent="0.45">
      <c r="B534" s="9"/>
      <c r="C534" s="9"/>
    </row>
    <row r="535" spans="2:3" ht="13.5" customHeight="1" x14ac:dyDescent="0.45">
      <c r="B535" s="9"/>
      <c r="C535" s="9"/>
    </row>
    <row r="536" spans="2:3" ht="13.5" customHeight="1" x14ac:dyDescent="0.45">
      <c r="B536" s="9"/>
      <c r="C536" s="9"/>
    </row>
    <row r="537" spans="2:3" ht="13.5" customHeight="1" x14ac:dyDescent="0.45">
      <c r="B537" s="9"/>
      <c r="C537" s="9"/>
    </row>
    <row r="538" spans="2:3" ht="13.5" customHeight="1" x14ac:dyDescent="0.45">
      <c r="B538" s="9"/>
      <c r="C538" s="9"/>
    </row>
    <row r="539" spans="2:3" ht="13.5" customHeight="1" x14ac:dyDescent="0.45">
      <c r="B539" s="9"/>
      <c r="C539" s="9"/>
    </row>
    <row r="540" spans="2:3" ht="13.5" customHeight="1" x14ac:dyDescent="0.45">
      <c r="B540" s="9"/>
      <c r="C540" s="9"/>
    </row>
    <row r="541" spans="2:3" ht="13.5" customHeight="1" x14ac:dyDescent="0.45">
      <c r="B541" s="9"/>
      <c r="C541" s="9"/>
    </row>
    <row r="542" spans="2:3" ht="13.5" customHeight="1" x14ac:dyDescent="0.45">
      <c r="B542" s="9"/>
      <c r="C542" s="9"/>
    </row>
    <row r="543" spans="2:3" ht="13.5" customHeight="1" x14ac:dyDescent="0.45">
      <c r="B543" s="9"/>
      <c r="C543" s="9"/>
    </row>
    <row r="544" spans="2:3" ht="13.5" customHeight="1" x14ac:dyDescent="0.45">
      <c r="B544" s="9"/>
      <c r="C544" s="9"/>
    </row>
    <row r="545" spans="2:3" ht="13.5" customHeight="1" x14ac:dyDescent="0.45">
      <c r="B545" s="9"/>
      <c r="C545" s="9"/>
    </row>
    <row r="546" spans="2:3" ht="13.5" customHeight="1" x14ac:dyDescent="0.45">
      <c r="B546" s="9"/>
      <c r="C546" s="9"/>
    </row>
    <row r="547" spans="2:3" ht="13.5" customHeight="1" x14ac:dyDescent="0.45">
      <c r="B547" s="9"/>
      <c r="C547" s="9"/>
    </row>
    <row r="548" spans="2:3" ht="13.5" customHeight="1" x14ac:dyDescent="0.45">
      <c r="B548" s="9"/>
      <c r="C548" s="9"/>
    </row>
    <row r="549" spans="2:3" ht="13.5" customHeight="1" x14ac:dyDescent="0.45">
      <c r="B549" s="9"/>
      <c r="C549" s="9"/>
    </row>
    <row r="550" spans="2:3" ht="13.5" customHeight="1" x14ac:dyDescent="0.45">
      <c r="B550" s="9"/>
      <c r="C550" s="9"/>
    </row>
    <row r="551" spans="2:3" ht="13.5" customHeight="1" x14ac:dyDescent="0.45">
      <c r="B551" s="9"/>
      <c r="C551" s="9"/>
    </row>
    <row r="552" spans="2:3" ht="13.5" customHeight="1" x14ac:dyDescent="0.45">
      <c r="B552" s="9"/>
      <c r="C552" s="9"/>
    </row>
    <row r="553" spans="2:3" ht="13.5" customHeight="1" x14ac:dyDescent="0.45">
      <c r="B553" s="9"/>
      <c r="C553" s="9"/>
    </row>
    <row r="554" spans="2:3" ht="13.5" customHeight="1" x14ac:dyDescent="0.45">
      <c r="B554" s="9"/>
      <c r="C554" s="9"/>
    </row>
    <row r="555" spans="2:3" ht="13.5" customHeight="1" x14ac:dyDescent="0.45">
      <c r="B555" s="9"/>
      <c r="C555" s="9"/>
    </row>
    <row r="556" spans="2:3" ht="13.5" customHeight="1" x14ac:dyDescent="0.45">
      <c r="B556" s="9"/>
      <c r="C556" s="9"/>
    </row>
    <row r="557" spans="2:3" ht="13.5" customHeight="1" x14ac:dyDescent="0.45">
      <c r="B557" s="9"/>
      <c r="C557" s="9"/>
    </row>
    <row r="558" spans="2:3" ht="13.5" customHeight="1" x14ac:dyDescent="0.45">
      <c r="B558" s="9"/>
      <c r="C558" s="9"/>
    </row>
    <row r="559" spans="2:3" ht="13.5" customHeight="1" x14ac:dyDescent="0.45">
      <c r="B559" s="9"/>
      <c r="C559" s="9"/>
    </row>
    <row r="560" spans="2:3" ht="13.5" customHeight="1" x14ac:dyDescent="0.45">
      <c r="B560" s="9"/>
      <c r="C560" s="9"/>
    </row>
    <row r="561" spans="2:3" ht="13.5" customHeight="1" x14ac:dyDescent="0.45">
      <c r="B561" s="9"/>
      <c r="C561" s="9"/>
    </row>
    <row r="562" spans="2:3" ht="13.5" customHeight="1" x14ac:dyDescent="0.45">
      <c r="B562" s="9"/>
      <c r="C562" s="9"/>
    </row>
    <row r="563" spans="2:3" ht="13.5" customHeight="1" x14ac:dyDescent="0.45">
      <c r="B563" s="9"/>
      <c r="C563" s="9"/>
    </row>
    <row r="564" spans="2:3" ht="13.5" customHeight="1" x14ac:dyDescent="0.45">
      <c r="B564" s="9"/>
      <c r="C564" s="9"/>
    </row>
    <row r="565" spans="2:3" ht="13.5" customHeight="1" x14ac:dyDescent="0.45">
      <c r="B565" s="9"/>
      <c r="C565" s="9"/>
    </row>
    <row r="566" spans="2:3" ht="13.5" customHeight="1" x14ac:dyDescent="0.45">
      <c r="B566" s="9"/>
      <c r="C566" s="9"/>
    </row>
    <row r="567" spans="2:3" ht="13.5" customHeight="1" x14ac:dyDescent="0.45">
      <c r="B567" s="9"/>
      <c r="C567" s="9"/>
    </row>
    <row r="568" spans="2:3" ht="13.5" customHeight="1" x14ac:dyDescent="0.45">
      <c r="B568" s="9"/>
      <c r="C568" s="9"/>
    </row>
    <row r="569" spans="2:3" ht="13.5" customHeight="1" x14ac:dyDescent="0.45">
      <c r="B569" s="9"/>
      <c r="C569" s="9"/>
    </row>
    <row r="570" spans="2:3" ht="13.5" customHeight="1" x14ac:dyDescent="0.45">
      <c r="B570" s="9"/>
      <c r="C570" s="9"/>
    </row>
    <row r="571" spans="2:3" ht="13.5" customHeight="1" x14ac:dyDescent="0.45">
      <c r="B571" s="9"/>
      <c r="C571" s="9"/>
    </row>
    <row r="572" spans="2:3" ht="13.5" customHeight="1" x14ac:dyDescent="0.45">
      <c r="B572" s="9"/>
      <c r="C572" s="9"/>
    </row>
    <row r="573" spans="2:3" ht="13.5" customHeight="1" x14ac:dyDescent="0.45">
      <c r="B573" s="9"/>
      <c r="C573" s="9"/>
    </row>
    <row r="574" spans="2:3" ht="13.5" customHeight="1" x14ac:dyDescent="0.45">
      <c r="B574" s="9"/>
      <c r="C574" s="9"/>
    </row>
    <row r="575" spans="2:3" ht="13.5" customHeight="1" x14ac:dyDescent="0.45">
      <c r="B575" s="9"/>
      <c r="C575" s="9"/>
    </row>
    <row r="576" spans="2:3" ht="13.5" customHeight="1" x14ac:dyDescent="0.45">
      <c r="B576" s="9"/>
      <c r="C576" s="9"/>
    </row>
    <row r="577" spans="2:3" ht="13.5" customHeight="1" x14ac:dyDescent="0.45">
      <c r="B577" s="9"/>
      <c r="C577" s="9"/>
    </row>
    <row r="578" spans="2:3" ht="13.5" customHeight="1" x14ac:dyDescent="0.45">
      <c r="B578" s="9"/>
      <c r="C578" s="9"/>
    </row>
    <row r="579" spans="2:3" ht="13.5" customHeight="1" x14ac:dyDescent="0.45">
      <c r="B579" s="9"/>
      <c r="C579" s="9"/>
    </row>
    <row r="580" spans="2:3" ht="13.5" customHeight="1" x14ac:dyDescent="0.45">
      <c r="B580" s="9"/>
      <c r="C580" s="9"/>
    </row>
    <row r="581" spans="2:3" ht="13.5" customHeight="1" x14ac:dyDescent="0.45">
      <c r="B581" s="9"/>
      <c r="C581" s="9"/>
    </row>
    <row r="582" spans="2:3" ht="13.5" customHeight="1" x14ac:dyDescent="0.45">
      <c r="B582" s="9"/>
      <c r="C582" s="9"/>
    </row>
    <row r="583" spans="2:3" ht="13.5" customHeight="1" x14ac:dyDescent="0.45">
      <c r="B583" s="9"/>
      <c r="C583" s="9"/>
    </row>
    <row r="584" spans="2:3" ht="13.5" customHeight="1" x14ac:dyDescent="0.45">
      <c r="B584" s="9"/>
      <c r="C584" s="9"/>
    </row>
    <row r="585" spans="2:3" ht="13.5" customHeight="1" x14ac:dyDescent="0.45">
      <c r="B585" s="9"/>
      <c r="C585" s="9"/>
    </row>
    <row r="586" spans="2:3" ht="13.5" customHeight="1" x14ac:dyDescent="0.45">
      <c r="B586" s="9"/>
      <c r="C586" s="9"/>
    </row>
    <row r="587" spans="2:3" ht="13.5" customHeight="1" x14ac:dyDescent="0.45">
      <c r="B587" s="9"/>
      <c r="C587" s="9"/>
    </row>
    <row r="588" spans="2:3" ht="13.5" customHeight="1" x14ac:dyDescent="0.45">
      <c r="B588" s="9"/>
      <c r="C588" s="9"/>
    </row>
    <row r="589" spans="2:3" ht="13.5" customHeight="1" x14ac:dyDescent="0.45">
      <c r="B589" s="9"/>
      <c r="C589" s="9"/>
    </row>
    <row r="590" spans="2:3" ht="13.5" customHeight="1" x14ac:dyDescent="0.45">
      <c r="B590" s="9"/>
      <c r="C590" s="9"/>
    </row>
    <row r="591" spans="2:3" ht="13.5" customHeight="1" x14ac:dyDescent="0.45">
      <c r="B591" s="9"/>
      <c r="C591" s="9"/>
    </row>
    <row r="592" spans="2:3" ht="13.5" customHeight="1" x14ac:dyDescent="0.45">
      <c r="B592" s="9"/>
      <c r="C592" s="9"/>
    </row>
    <row r="593" spans="2:3" ht="13.5" customHeight="1" x14ac:dyDescent="0.45">
      <c r="B593" s="9"/>
      <c r="C593" s="9"/>
    </row>
    <row r="594" spans="2:3" ht="13.5" customHeight="1" x14ac:dyDescent="0.45">
      <c r="B594" s="9"/>
      <c r="C594" s="9"/>
    </row>
    <row r="595" spans="2:3" ht="13.5" customHeight="1" x14ac:dyDescent="0.45">
      <c r="B595" s="9"/>
      <c r="C595" s="9"/>
    </row>
    <row r="596" spans="2:3" ht="13.5" customHeight="1" x14ac:dyDescent="0.45">
      <c r="B596" s="9"/>
      <c r="C596" s="9"/>
    </row>
    <row r="597" spans="2:3" ht="13.5" customHeight="1" x14ac:dyDescent="0.45">
      <c r="B597" s="9"/>
      <c r="C597" s="9"/>
    </row>
    <row r="598" spans="2:3" ht="13.5" customHeight="1" x14ac:dyDescent="0.45">
      <c r="B598" s="9"/>
      <c r="C598" s="9"/>
    </row>
    <row r="599" spans="2:3" ht="13.5" customHeight="1" x14ac:dyDescent="0.45">
      <c r="B599" s="9"/>
      <c r="C599" s="9"/>
    </row>
    <row r="600" spans="2:3" ht="13.5" customHeight="1" x14ac:dyDescent="0.45">
      <c r="B600" s="9"/>
      <c r="C600" s="9"/>
    </row>
    <row r="601" spans="2:3" ht="13.5" customHeight="1" x14ac:dyDescent="0.45">
      <c r="B601" s="9"/>
      <c r="C601" s="9"/>
    </row>
    <row r="602" spans="2:3" ht="13.5" customHeight="1" x14ac:dyDescent="0.45">
      <c r="B602" s="9"/>
      <c r="C602" s="9"/>
    </row>
    <row r="603" spans="2:3" ht="13.5" customHeight="1" x14ac:dyDescent="0.45">
      <c r="B603" s="9"/>
      <c r="C603" s="9"/>
    </row>
    <row r="604" spans="2:3" ht="13.5" customHeight="1" x14ac:dyDescent="0.45">
      <c r="B604" s="9"/>
      <c r="C604" s="9"/>
    </row>
    <row r="605" spans="2:3" ht="13.5" customHeight="1" x14ac:dyDescent="0.45">
      <c r="B605" s="9"/>
      <c r="C605" s="9"/>
    </row>
    <row r="606" spans="2:3" ht="13.5" customHeight="1" x14ac:dyDescent="0.45">
      <c r="B606" s="9"/>
      <c r="C606" s="9"/>
    </row>
    <row r="607" spans="2:3" ht="13.5" customHeight="1" x14ac:dyDescent="0.45">
      <c r="B607" s="9"/>
      <c r="C607" s="9"/>
    </row>
    <row r="608" spans="2:3" ht="13.5" customHeight="1" x14ac:dyDescent="0.45">
      <c r="B608" s="9"/>
      <c r="C608" s="9"/>
    </row>
    <row r="609" spans="2:3" ht="13.5" customHeight="1" x14ac:dyDescent="0.45">
      <c r="B609" s="9"/>
      <c r="C609" s="9"/>
    </row>
    <row r="610" spans="2:3" ht="13.5" customHeight="1" x14ac:dyDescent="0.45">
      <c r="B610" s="9"/>
      <c r="C610" s="9"/>
    </row>
    <row r="611" spans="2:3" ht="13.5" customHeight="1" x14ac:dyDescent="0.45">
      <c r="B611" s="9"/>
      <c r="C611" s="9"/>
    </row>
    <row r="612" spans="2:3" ht="13.5" customHeight="1" x14ac:dyDescent="0.45">
      <c r="B612" s="9"/>
      <c r="C612" s="9"/>
    </row>
    <row r="613" spans="2:3" ht="13.5" customHeight="1" x14ac:dyDescent="0.45">
      <c r="B613" s="9"/>
      <c r="C613" s="9"/>
    </row>
    <row r="614" spans="2:3" ht="13.5" customHeight="1" x14ac:dyDescent="0.45">
      <c r="B614" s="9"/>
      <c r="C614" s="9"/>
    </row>
    <row r="615" spans="2:3" ht="13.5" customHeight="1" x14ac:dyDescent="0.45">
      <c r="B615" s="9"/>
      <c r="C615" s="9"/>
    </row>
    <row r="616" spans="2:3" ht="13.5" customHeight="1" x14ac:dyDescent="0.45">
      <c r="B616" s="9"/>
      <c r="C616" s="9"/>
    </row>
    <row r="617" spans="2:3" ht="13.5" customHeight="1" x14ac:dyDescent="0.45">
      <c r="B617" s="9"/>
      <c r="C617" s="9"/>
    </row>
    <row r="618" spans="2:3" ht="13.5" customHeight="1" x14ac:dyDescent="0.45">
      <c r="B618" s="9"/>
      <c r="C618" s="9"/>
    </row>
    <row r="619" spans="2:3" ht="13.5" customHeight="1" x14ac:dyDescent="0.45">
      <c r="B619" s="9"/>
      <c r="C619" s="9"/>
    </row>
    <row r="620" spans="2:3" ht="13.5" customHeight="1" x14ac:dyDescent="0.45">
      <c r="B620" s="9"/>
      <c r="C620" s="9"/>
    </row>
    <row r="621" spans="2:3" ht="13.5" customHeight="1" x14ac:dyDescent="0.45">
      <c r="B621" s="9"/>
      <c r="C621" s="9"/>
    </row>
    <row r="622" spans="2:3" ht="13.5" customHeight="1" x14ac:dyDescent="0.45">
      <c r="B622" s="9"/>
      <c r="C622" s="9"/>
    </row>
    <row r="623" spans="2:3" ht="13.5" customHeight="1" x14ac:dyDescent="0.45">
      <c r="B623" s="9"/>
      <c r="C623" s="9"/>
    </row>
    <row r="624" spans="2:3" ht="13.5" customHeight="1" x14ac:dyDescent="0.45">
      <c r="B624" s="9"/>
      <c r="C624" s="9"/>
    </row>
    <row r="625" spans="2:3" ht="13.5" customHeight="1" x14ac:dyDescent="0.45">
      <c r="B625" s="9"/>
      <c r="C625" s="9"/>
    </row>
    <row r="626" spans="2:3" ht="13.5" customHeight="1" x14ac:dyDescent="0.45">
      <c r="B626" s="9"/>
      <c r="C626" s="9"/>
    </row>
    <row r="627" spans="2:3" ht="13.5" customHeight="1" x14ac:dyDescent="0.45">
      <c r="B627" s="9"/>
      <c r="C627" s="9"/>
    </row>
    <row r="628" spans="2:3" ht="13.5" customHeight="1" x14ac:dyDescent="0.45">
      <c r="B628" s="9"/>
      <c r="C628" s="9"/>
    </row>
    <row r="629" spans="2:3" ht="13.5" customHeight="1" x14ac:dyDescent="0.45">
      <c r="B629" s="9"/>
      <c r="C629" s="9"/>
    </row>
    <row r="630" spans="2:3" ht="13.5" customHeight="1" x14ac:dyDescent="0.45">
      <c r="B630" s="9"/>
      <c r="C630" s="9"/>
    </row>
    <row r="631" spans="2:3" ht="13.5" customHeight="1" x14ac:dyDescent="0.45">
      <c r="B631" s="9"/>
      <c r="C631" s="9"/>
    </row>
    <row r="632" spans="2:3" ht="13.5" customHeight="1" x14ac:dyDescent="0.45">
      <c r="B632" s="9"/>
      <c r="C632" s="9"/>
    </row>
    <row r="633" spans="2:3" ht="13.5" customHeight="1" x14ac:dyDescent="0.45">
      <c r="B633" s="9"/>
      <c r="C633" s="9"/>
    </row>
    <row r="634" spans="2:3" ht="13.5" customHeight="1" x14ac:dyDescent="0.45">
      <c r="B634" s="9"/>
      <c r="C634" s="9"/>
    </row>
    <row r="635" spans="2:3" ht="13.5" customHeight="1" x14ac:dyDescent="0.45">
      <c r="B635" s="9"/>
      <c r="C635" s="9"/>
    </row>
    <row r="636" spans="2:3" ht="13.5" customHeight="1" x14ac:dyDescent="0.45">
      <c r="B636" s="9"/>
      <c r="C636" s="9"/>
    </row>
    <row r="637" spans="2:3" ht="13.5" customHeight="1" x14ac:dyDescent="0.45">
      <c r="B637" s="9"/>
      <c r="C637" s="9"/>
    </row>
    <row r="638" spans="2:3" ht="13.5" customHeight="1" x14ac:dyDescent="0.45">
      <c r="B638" s="9"/>
      <c r="C638" s="9"/>
    </row>
    <row r="639" spans="2:3" ht="13.5" customHeight="1" x14ac:dyDescent="0.45">
      <c r="B639" s="9"/>
      <c r="C639" s="9"/>
    </row>
    <row r="640" spans="2:3" ht="13.5" customHeight="1" x14ac:dyDescent="0.45">
      <c r="B640" s="9"/>
      <c r="C640" s="9"/>
    </row>
    <row r="641" spans="2:3" ht="13.5" customHeight="1" x14ac:dyDescent="0.45">
      <c r="B641" s="9"/>
      <c r="C641" s="9"/>
    </row>
    <row r="642" spans="2:3" ht="13.5" customHeight="1" x14ac:dyDescent="0.45">
      <c r="B642" s="9"/>
      <c r="C642" s="9"/>
    </row>
    <row r="643" spans="2:3" ht="13.5" customHeight="1" x14ac:dyDescent="0.45">
      <c r="B643" s="9"/>
      <c r="C643" s="9"/>
    </row>
    <row r="644" spans="2:3" ht="13.5" customHeight="1" x14ac:dyDescent="0.45">
      <c r="B644" s="9"/>
      <c r="C644" s="9"/>
    </row>
    <row r="645" spans="2:3" ht="13.5" customHeight="1" x14ac:dyDescent="0.45">
      <c r="B645" s="9"/>
      <c r="C645" s="9"/>
    </row>
    <row r="646" spans="2:3" ht="13.5" customHeight="1" x14ac:dyDescent="0.45">
      <c r="B646" s="9"/>
      <c r="C646" s="9"/>
    </row>
    <row r="647" spans="2:3" ht="13.5" customHeight="1" x14ac:dyDescent="0.45">
      <c r="B647" s="9"/>
      <c r="C647" s="9"/>
    </row>
    <row r="648" spans="2:3" ht="13.5" customHeight="1" x14ac:dyDescent="0.45">
      <c r="B648" s="9"/>
      <c r="C648" s="9"/>
    </row>
    <row r="649" spans="2:3" ht="13.5" customHeight="1" x14ac:dyDescent="0.45">
      <c r="B649" s="9"/>
      <c r="C649" s="9"/>
    </row>
    <row r="650" spans="2:3" ht="13.5" customHeight="1" x14ac:dyDescent="0.45">
      <c r="B650" s="9"/>
      <c r="C650" s="9"/>
    </row>
    <row r="651" spans="2:3" ht="13.5" customHeight="1" x14ac:dyDescent="0.45">
      <c r="B651" s="9"/>
      <c r="C651" s="9"/>
    </row>
    <row r="652" spans="2:3" ht="13.5" customHeight="1" x14ac:dyDescent="0.45">
      <c r="B652" s="9"/>
      <c r="C652" s="9"/>
    </row>
    <row r="653" spans="2:3" ht="13.5" customHeight="1" x14ac:dyDescent="0.45">
      <c r="B653" s="9"/>
      <c r="C653" s="9"/>
    </row>
    <row r="654" spans="2:3" ht="13.5" customHeight="1" x14ac:dyDescent="0.45">
      <c r="B654" s="9"/>
      <c r="C654" s="9"/>
    </row>
    <row r="655" spans="2:3" ht="13.5" customHeight="1" x14ac:dyDescent="0.45">
      <c r="B655" s="9"/>
      <c r="C655" s="9"/>
    </row>
    <row r="656" spans="2:3" ht="13.5" customHeight="1" x14ac:dyDescent="0.45">
      <c r="B656" s="9"/>
      <c r="C656" s="9"/>
    </row>
    <row r="657" spans="2:3" ht="13.5" customHeight="1" x14ac:dyDescent="0.45">
      <c r="B657" s="9"/>
      <c r="C657" s="9"/>
    </row>
    <row r="658" spans="2:3" ht="13.5" customHeight="1" x14ac:dyDescent="0.45">
      <c r="B658" s="9"/>
      <c r="C658" s="9"/>
    </row>
    <row r="659" spans="2:3" ht="13.5" customHeight="1" x14ac:dyDescent="0.45">
      <c r="B659" s="9"/>
      <c r="C659" s="9"/>
    </row>
    <row r="660" spans="2:3" ht="13.5" customHeight="1" x14ac:dyDescent="0.45">
      <c r="B660" s="9"/>
      <c r="C660" s="9"/>
    </row>
    <row r="661" spans="2:3" ht="13.5" customHeight="1" x14ac:dyDescent="0.45">
      <c r="B661" s="9"/>
      <c r="C661" s="9"/>
    </row>
    <row r="662" spans="2:3" ht="13.5" customHeight="1" x14ac:dyDescent="0.45">
      <c r="B662" s="9"/>
      <c r="C662" s="9"/>
    </row>
    <row r="663" spans="2:3" ht="13.5" customHeight="1" x14ac:dyDescent="0.45">
      <c r="B663" s="9"/>
      <c r="C663" s="9"/>
    </row>
    <row r="664" spans="2:3" ht="13.5" customHeight="1" x14ac:dyDescent="0.45">
      <c r="B664" s="9"/>
      <c r="C664" s="9"/>
    </row>
    <row r="665" spans="2:3" ht="13.5" customHeight="1" x14ac:dyDescent="0.45">
      <c r="B665" s="9"/>
      <c r="C665" s="9"/>
    </row>
    <row r="666" spans="2:3" ht="13.5" customHeight="1" x14ac:dyDescent="0.45">
      <c r="B666" s="9"/>
      <c r="C666" s="9"/>
    </row>
    <row r="667" spans="2:3" ht="13.5" customHeight="1" x14ac:dyDescent="0.45">
      <c r="B667" s="9"/>
      <c r="C667" s="9"/>
    </row>
    <row r="668" spans="2:3" ht="13.5" customHeight="1" x14ac:dyDescent="0.45">
      <c r="B668" s="9"/>
      <c r="C668" s="9"/>
    </row>
    <row r="669" spans="2:3" ht="13.5" customHeight="1" x14ac:dyDescent="0.45">
      <c r="B669" s="9"/>
      <c r="C669" s="9"/>
    </row>
    <row r="670" spans="2:3" ht="13.5" customHeight="1" x14ac:dyDescent="0.45">
      <c r="B670" s="9"/>
      <c r="C670" s="9"/>
    </row>
    <row r="671" spans="2:3" ht="13.5" customHeight="1" x14ac:dyDescent="0.45">
      <c r="B671" s="9"/>
      <c r="C671" s="9"/>
    </row>
    <row r="672" spans="2:3" ht="13.5" customHeight="1" x14ac:dyDescent="0.45">
      <c r="B672" s="9"/>
      <c r="C672" s="9"/>
    </row>
    <row r="673" spans="2:3" ht="13.5" customHeight="1" x14ac:dyDescent="0.45">
      <c r="B673" s="9"/>
      <c r="C673" s="9"/>
    </row>
    <row r="674" spans="2:3" ht="13.5" customHeight="1" x14ac:dyDescent="0.45">
      <c r="B674" s="9"/>
      <c r="C674" s="9"/>
    </row>
    <row r="675" spans="2:3" ht="13.5" customHeight="1" x14ac:dyDescent="0.45">
      <c r="B675" s="9"/>
      <c r="C675" s="9"/>
    </row>
    <row r="676" spans="2:3" ht="13.5" customHeight="1" x14ac:dyDescent="0.45">
      <c r="B676" s="9"/>
      <c r="C676" s="9"/>
    </row>
    <row r="677" spans="2:3" ht="13.5" customHeight="1" x14ac:dyDescent="0.45">
      <c r="B677" s="9"/>
      <c r="C677" s="9"/>
    </row>
    <row r="678" spans="2:3" ht="13.5" customHeight="1" x14ac:dyDescent="0.45">
      <c r="B678" s="9"/>
      <c r="C678" s="9"/>
    </row>
    <row r="679" spans="2:3" ht="13.5" customHeight="1" x14ac:dyDescent="0.45">
      <c r="B679" s="9"/>
      <c r="C679" s="9"/>
    </row>
    <row r="680" spans="2:3" ht="13.5" customHeight="1" x14ac:dyDescent="0.45">
      <c r="B680" s="9"/>
      <c r="C680" s="9"/>
    </row>
    <row r="681" spans="2:3" ht="13.5" customHeight="1" x14ac:dyDescent="0.45">
      <c r="B681" s="9"/>
      <c r="C681" s="9"/>
    </row>
    <row r="682" spans="2:3" ht="13.5" customHeight="1" x14ac:dyDescent="0.45">
      <c r="B682" s="9"/>
      <c r="C682" s="9"/>
    </row>
    <row r="683" spans="2:3" ht="13.5" customHeight="1" x14ac:dyDescent="0.45">
      <c r="B683" s="9"/>
      <c r="C683" s="9"/>
    </row>
    <row r="684" spans="2:3" ht="13.5" customHeight="1" x14ac:dyDescent="0.45">
      <c r="B684" s="9"/>
      <c r="C684" s="9"/>
    </row>
    <row r="685" spans="2:3" ht="13.5" customHeight="1" x14ac:dyDescent="0.45">
      <c r="B685" s="9"/>
      <c r="C685" s="9"/>
    </row>
    <row r="686" spans="2:3" ht="13.5" customHeight="1" x14ac:dyDescent="0.45">
      <c r="B686" s="9"/>
      <c r="C686" s="9"/>
    </row>
    <row r="687" spans="2:3" ht="13.5" customHeight="1" x14ac:dyDescent="0.45">
      <c r="B687" s="9"/>
      <c r="C687" s="9"/>
    </row>
    <row r="688" spans="2:3" ht="13.5" customHeight="1" x14ac:dyDescent="0.45">
      <c r="B688" s="9"/>
      <c r="C688" s="9"/>
    </row>
    <row r="689" spans="2:3" ht="13.5" customHeight="1" x14ac:dyDescent="0.45">
      <c r="B689" s="9"/>
      <c r="C689" s="9"/>
    </row>
    <row r="690" spans="2:3" ht="13.5" customHeight="1" x14ac:dyDescent="0.45">
      <c r="B690" s="9"/>
      <c r="C690" s="9"/>
    </row>
    <row r="691" spans="2:3" ht="13.5" customHeight="1" x14ac:dyDescent="0.45">
      <c r="B691" s="9"/>
      <c r="C691" s="9"/>
    </row>
    <row r="692" spans="2:3" ht="13.5" customHeight="1" x14ac:dyDescent="0.45">
      <c r="B692" s="9"/>
      <c r="C692" s="9"/>
    </row>
    <row r="693" spans="2:3" ht="13.5" customHeight="1" x14ac:dyDescent="0.45">
      <c r="B693" s="9"/>
      <c r="C693" s="9"/>
    </row>
    <row r="694" spans="2:3" ht="13.5" customHeight="1" x14ac:dyDescent="0.45">
      <c r="B694" s="9"/>
      <c r="C694" s="9"/>
    </row>
    <row r="695" spans="2:3" ht="13.5" customHeight="1" x14ac:dyDescent="0.45">
      <c r="B695" s="9"/>
      <c r="C695" s="9"/>
    </row>
    <row r="696" spans="2:3" ht="13.5" customHeight="1" x14ac:dyDescent="0.45">
      <c r="B696" s="9"/>
      <c r="C696" s="9"/>
    </row>
    <row r="697" spans="2:3" ht="13.5" customHeight="1" x14ac:dyDescent="0.45">
      <c r="B697" s="9"/>
      <c r="C697" s="9"/>
    </row>
    <row r="698" spans="2:3" ht="13.5" customHeight="1" x14ac:dyDescent="0.45">
      <c r="B698" s="9"/>
      <c r="C698" s="9"/>
    </row>
    <row r="699" spans="2:3" ht="13.5" customHeight="1" x14ac:dyDescent="0.45">
      <c r="B699" s="9"/>
      <c r="C699" s="9"/>
    </row>
    <row r="700" spans="2:3" ht="13.5" customHeight="1" x14ac:dyDescent="0.45">
      <c r="B700" s="9"/>
      <c r="C700" s="9"/>
    </row>
    <row r="701" spans="2:3" ht="13.5" customHeight="1" x14ac:dyDescent="0.45">
      <c r="B701" s="9"/>
      <c r="C701" s="9"/>
    </row>
    <row r="702" spans="2:3" ht="13.5" customHeight="1" x14ac:dyDescent="0.45">
      <c r="B702" s="9"/>
      <c r="C702" s="9"/>
    </row>
    <row r="703" spans="2:3" ht="13.5" customHeight="1" x14ac:dyDescent="0.45">
      <c r="B703" s="9"/>
      <c r="C703" s="9"/>
    </row>
    <row r="704" spans="2:3" ht="13.5" customHeight="1" x14ac:dyDescent="0.45">
      <c r="B704" s="9"/>
      <c r="C704" s="9"/>
    </row>
    <row r="705" spans="2:3" ht="13.5" customHeight="1" x14ac:dyDescent="0.45">
      <c r="B705" s="9"/>
      <c r="C705" s="9"/>
    </row>
    <row r="706" spans="2:3" ht="13.5" customHeight="1" x14ac:dyDescent="0.45">
      <c r="B706" s="9"/>
      <c r="C706" s="9"/>
    </row>
    <row r="707" spans="2:3" ht="13.5" customHeight="1" x14ac:dyDescent="0.45">
      <c r="B707" s="9"/>
      <c r="C707" s="9"/>
    </row>
    <row r="708" spans="2:3" ht="13.5" customHeight="1" x14ac:dyDescent="0.45">
      <c r="B708" s="9"/>
      <c r="C708" s="9"/>
    </row>
    <row r="709" spans="2:3" ht="13.5" customHeight="1" x14ac:dyDescent="0.45">
      <c r="B709" s="9"/>
      <c r="C709" s="9"/>
    </row>
    <row r="710" spans="2:3" ht="13.5" customHeight="1" x14ac:dyDescent="0.45">
      <c r="B710" s="9"/>
      <c r="C710" s="9"/>
    </row>
    <row r="711" spans="2:3" ht="13.5" customHeight="1" x14ac:dyDescent="0.45">
      <c r="B711" s="9"/>
      <c r="C711" s="9"/>
    </row>
    <row r="712" spans="2:3" ht="13.5" customHeight="1" x14ac:dyDescent="0.45">
      <c r="B712" s="9"/>
      <c r="C712" s="9"/>
    </row>
    <row r="713" spans="2:3" ht="13.5" customHeight="1" x14ac:dyDescent="0.45">
      <c r="B713" s="9"/>
      <c r="C713" s="9"/>
    </row>
    <row r="714" spans="2:3" ht="13.5" customHeight="1" x14ac:dyDescent="0.45">
      <c r="B714" s="9"/>
      <c r="C714" s="9"/>
    </row>
    <row r="715" spans="2:3" ht="13.5" customHeight="1" x14ac:dyDescent="0.45">
      <c r="B715" s="9"/>
      <c r="C715" s="9"/>
    </row>
    <row r="716" spans="2:3" ht="13.5" customHeight="1" x14ac:dyDescent="0.45">
      <c r="B716" s="9"/>
      <c r="C716" s="9"/>
    </row>
    <row r="717" spans="2:3" ht="13.5" customHeight="1" x14ac:dyDescent="0.45">
      <c r="B717" s="9"/>
      <c r="C717" s="9"/>
    </row>
    <row r="718" spans="2:3" ht="13.5" customHeight="1" x14ac:dyDescent="0.45">
      <c r="B718" s="9"/>
      <c r="C718" s="9"/>
    </row>
    <row r="719" spans="2:3" ht="13.5" customHeight="1" x14ac:dyDescent="0.45">
      <c r="B719" s="9"/>
      <c r="C719" s="9"/>
    </row>
    <row r="720" spans="2:3" ht="13.5" customHeight="1" x14ac:dyDescent="0.45">
      <c r="B720" s="9"/>
      <c r="C720" s="9"/>
    </row>
    <row r="721" spans="2:3" ht="13.5" customHeight="1" x14ac:dyDescent="0.45">
      <c r="B721" s="9"/>
      <c r="C721" s="9"/>
    </row>
    <row r="722" spans="2:3" ht="13.5" customHeight="1" x14ac:dyDescent="0.45">
      <c r="B722" s="9"/>
      <c r="C722" s="9"/>
    </row>
    <row r="723" spans="2:3" ht="13.5" customHeight="1" x14ac:dyDescent="0.45">
      <c r="B723" s="9"/>
      <c r="C723" s="9"/>
    </row>
    <row r="724" spans="2:3" ht="13.5" customHeight="1" x14ac:dyDescent="0.45">
      <c r="B724" s="9"/>
      <c r="C724" s="9"/>
    </row>
    <row r="725" spans="2:3" ht="13.5" customHeight="1" x14ac:dyDescent="0.45">
      <c r="B725" s="9"/>
      <c r="C725" s="9"/>
    </row>
    <row r="726" spans="2:3" ht="13.5" customHeight="1" x14ac:dyDescent="0.45">
      <c r="B726" s="9"/>
      <c r="C726" s="9"/>
    </row>
    <row r="727" spans="2:3" ht="13.5" customHeight="1" x14ac:dyDescent="0.45">
      <c r="B727" s="9"/>
      <c r="C727" s="9"/>
    </row>
    <row r="728" spans="2:3" ht="13.5" customHeight="1" x14ac:dyDescent="0.45">
      <c r="B728" s="9"/>
      <c r="C728" s="9"/>
    </row>
    <row r="729" spans="2:3" ht="13.5" customHeight="1" x14ac:dyDescent="0.45">
      <c r="B729" s="9"/>
      <c r="C729" s="9"/>
    </row>
    <row r="730" spans="2:3" ht="13.5" customHeight="1" x14ac:dyDescent="0.45">
      <c r="B730" s="9"/>
      <c r="C730" s="9"/>
    </row>
    <row r="731" spans="2:3" ht="13.5" customHeight="1" x14ac:dyDescent="0.45">
      <c r="B731" s="9"/>
      <c r="C731" s="9"/>
    </row>
    <row r="732" spans="2:3" ht="13.5" customHeight="1" x14ac:dyDescent="0.45">
      <c r="B732" s="9"/>
      <c r="C732" s="9"/>
    </row>
    <row r="733" spans="2:3" ht="13.5" customHeight="1" x14ac:dyDescent="0.45">
      <c r="B733" s="9"/>
      <c r="C733" s="9"/>
    </row>
    <row r="734" spans="2:3" ht="13.5" customHeight="1" x14ac:dyDescent="0.45">
      <c r="B734" s="9"/>
      <c r="C734" s="9"/>
    </row>
    <row r="735" spans="2:3" ht="13.5" customHeight="1" x14ac:dyDescent="0.45">
      <c r="B735" s="9"/>
      <c r="C735" s="9"/>
    </row>
    <row r="736" spans="2:3" ht="13.5" customHeight="1" x14ac:dyDescent="0.45">
      <c r="B736" s="9"/>
      <c r="C736" s="9"/>
    </row>
    <row r="737" spans="2:3" ht="13.5" customHeight="1" x14ac:dyDescent="0.45">
      <c r="B737" s="9"/>
      <c r="C737" s="9"/>
    </row>
    <row r="738" spans="2:3" ht="13.5" customHeight="1" x14ac:dyDescent="0.45">
      <c r="B738" s="9"/>
      <c r="C738" s="9"/>
    </row>
    <row r="739" spans="2:3" ht="13.5" customHeight="1" x14ac:dyDescent="0.45">
      <c r="B739" s="9"/>
      <c r="C739" s="9"/>
    </row>
    <row r="740" spans="2:3" ht="13.5" customHeight="1" x14ac:dyDescent="0.45">
      <c r="B740" s="9"/>
      <c r="C740" s="9"/>
    </row>
    <row r="741" spans="2:3" ht="13.5" customHeight="1" x14ac:dyDescent="0.45">
      <c r="B741" s="9"/>
      <c r="C741" s="9"/>
    </row>
    <row r="742" spans="2:3" ht="13.5" customHeight="1" x14ac:dyDescent="0.45">
      <c r="B742" s="9"/>
      <c r="C742" s="9"/>
    </row>
    <row r="743" spans="2:3" ht="13.5" customHeight="1" x14ac:dyDescent="0.45">
      <c r="B743" s="9"/>
      <c r="C743" s="9"/>
    </row>
    <row r="744" spans="2:3" ht="13.5" customHeight="1" x14ac:dyDescent="0.45">
      <c r="B744" s="9"/>
      <c r="C744" s="9"/>
    </row>
    <row r="745" spans="2:3" ht="13.5" customHeight="1" x14ac:dyDescent="0.45">
      <c r="B745" s="9"/>
      <c r="C745" s="9"/>
    </row>
    <row r="746" spans="2:3" ht="13.5" customHeight="1" x14ac:dyDescent="0.45">
      <c r="B746" s="9"/>
      <c r="C746" s="9"/>
    </row>
    <row r="747" spans="2:3" ht="13.5" customHeight="1" x14ac:dyDescent="0.45">
      <c r="B747" s="9"/>
      <c r="C747" s="9"/>
    </row>
    <row r="748" spans="2:3" ht="13.5" customHeight="1" x14ac:dyDescent="0.45">
      <c r="B748" s="9"/>
      <c r="C748" s="9"/>
    </row>
    <row r="749" spans="2:3" ht="13.5" customHeight="1" x14ac:dyDescent="0.45">
      <c r="B749" s="9"/>
      <c r="C749" s="9"/>
    </row>
    <row r="750" spans="2:3" ht="13.5" customHeight="1" x14ac:dyDescent="0.45">
      <c r="B750" s="9"/>
      <c r="C750" s="9"/>
    </row>
    <row r="751" spans="2:3" ht="13.5" customHeight="1" x14ac:dyDescent="0.45">
      <c r="B751" s="9"/>
      <c r="C751" s="9"/>
    </row>
    <row r="752" spans="2:3" ht="13.5" customHeight="1" x14ac:dyDescent="0.45">
      <c r="B752" s="9"/>
      <c r="C752" s="9"/>
    </row>
    <row r="753" spans="2:3" ht="13.5" customHeight="1" x14ac:dyDescent="0.45">
      <c r="B753" s="9"/>
      <c r="C753" s="9"/>
    </row>
    <row r="754" spans="2:3" ht="13.5" customHeight="1" x14ac:dyDescent="0.45">
      <c r="B754" s="9"/>
      <c r="C754" s="9"/>
    </row>
    <row r="755" spans="2:3" ht="13.5" customHeight="1" x14ac:dyDescent="0.45">
      <c r="B755" s="9"/>
      <c r="C755" s="9"/>
    </row>
    <row r="756" spans="2:3" ht="13.5" customHeight="1" x14ac:dyDescent="0.45">
      <c r="B756" s="9"/>
      <c r="C756" s="9"/>
    </row>
    <row r="757" spans="2:3" ht="13.5" customHeight="1" x14ac:dyDescent="0.45">
      <c r="B757" s="9"/>
      <c r="C757" s="9"/>
    </row>
    <row r="758" spans="2:3" ht="13.5" customHeight="1" x14ac:dyDescent="0.45">
      <c r="B758" s="9"/>
      <c r="C758" s="9"/>
    </row>
    <row r="759" spans="2:3" ht="13.5" customHeight="1" x14ac:dyDescent="0.45">
      <c r="B759" s="9"/>
      <c r="C759" s="9"/>
    </row>
    <row r="760" spans="2:3" ht="13.5" customHeight="1" x14ac:dyDescent="0.45">
      <c r="B760" s="9"/>
      <c r="C760" s="9"/>
    </row>
    <row r="761" spans="2:3" ht="13.5" customHeight="1" x14ac:dyDescent="0.45">
      <c r="B761" s="9"/>
      <c r="C761" s="9"/>
    </row>
    <row r="762" spans="2:3" ht="13.5" customHeight="1" x14ac:dyDescent="0.45">
      <c r="B762" s="9"/>
      <c r="C762" s="9"/>
    </row>
    <row r="763" spans="2:3" ht="13.5" customHeight="1" x14ac:dyDescent="0.45">
      <c r="B763" s="9"/>
      <c r="C763" s="9"/>
    </row>
    <row r="764" spans="2:3" ht="13.5" customHeight="1" x14ac:dyDescent="0.45">
      <c r="B764" s="9"/>
      <c r="C764" s="9"/>
    </row>
    <row r="765" spans="2:3" ht="13.5" customHeight="1" x14ac:dyDescent="0.45">
      <c r="B765" s="9"/>
      <c r="C765" s="9"/>
    </row>
    <row r="766" spans="2:3" ht="13.5" customHeight="1" x14ac:dyDescent="0.45">
      <c r="B766" s="9"/>
      <c r="C766" s="9"/>
    </row>
    <row r="767" spans="2:3" ht="13.5" customHeight="1" x14ac:dyDescent="0.45">
      <c r="B767" s="9"/>
      <c r="C767" s="9"/>
    </row>
    <row r="768" spans="2:3" ht="13.5" customHeight="1" x14ac:dyDescent="0.45">
      <c r="B768" s="9"/>
      <c r="C768" s="9"/>
    </row>
    <row r="769" spans="2:3" ht="13.5" customHeight="1" x14ac:dyDescent="0.45">
      <c r="B769" s="9"/>
      <c r="C769" s="9"/>
    </row>
    <row r="770" spans="2:3" ht="13.5" customHeight="1" x14ac:dyDescent="0.45">
      <c r="B770" s="9"/>
      <c r="C770" s="9"/>
    </row>
    <row r="771" spans="2:3" ht="13.5" customHeight="1" x14ac:dyDescent="0.45">
      <c r="B771" s="9"/>
      <c r="C771" s="9"/>
    </row>
    <row r="772" spans="2:3" ht="13.5" customHeight="1" x14ac:dyDescent="0.45">
      <c r="B772" s="9"/>
      <c r="C772" s="9"/>
    </row>
    <row r="773" spans="2:3" ht="13.5" customHeight="1" x14ac:dyDescent="0.45">
      <c r="B773" s="9"/>
      <c r="C773" s="9"/>
    </row>
    <row r="774" spans="2:3" ht="13.5" customHeight="1" x14ac:dyDescent="0.45">
      <c r="B774" s="9"/>
      <c r="C774" s="9"/>
    </row>
    <row r="775" spans="2:3" ht="13.5" customHeight="1" x14ac:dyDescent="0.45">
      <c r="B775" s="9"/>
      <c r="C775" s="9"/>
    </row>
    <row r="776" spans="2:3" ht="13.5" customHeight="1" x14ac:dyDescent="0.45">
      <c r="B776" s="9"/>
      <c r="C776" s="9"/>
    </row>
    <row r="777" spans="2:3" ht="13.5" customHeight="1" x14ac:dyDescent="0.45">
      <c r="B777" s="9"/>
      <c r="C777" s="9"/>
    </row>
    <row r="778" spans="2:3" ht="13.5" customHeight="1" x14ac:dyDescent="0.45">
      <c r="B778" s="9"/>
      <c r="C778" s="9"/>
    </row>
    <row r="779" spans="2:3" ht="13.5" customHeight="1" x14ac:dyDescent="0.45">
      <c r="B779" s="9"/>
      <c r="C779" s="9"/>
    </row>
    <row r="780" spans="2:3" ht="13.5" customHeight="1" x14ac:dyDescent="0.45">
      <c r="B780" s="9"/>
      <c r="C780" s="9"/>
    </row>
    <row r="781" spans="2:3" ht="13.5" customHeight="1" x14ac:dyDescent="0.45">
      <c r="B781" s="9"/>
      <c r="C781" s="9"/>
    </row>
    <row r="782" spans="2:3" ht="13.5" customHeight="1" x14ac:dyDescent="0.45">
      <c r="B782" s="9"/>
      <c r="C782" s="9"/>
    </row>
    <row r="783" spans="2:3" ht="13.5" customHeight="1" x14ac:dyDescent="0.45">
      <c r="B783" s="9"/>
      <c r="C783" s="9"/>
    </row>
    <row r="784" spans="2:3" ht="13.5" customHeight="1" x14ac:dyDescent="0.45">
      <c r="B784" s="9"/>
      <c r="C784" s="9"/>
    </row>
    <row r="785" spans="2:3" ht="13.5" customHeight="1" x14ac:dyDescent="0.45">
      <c r="B785" s="9"/>
      <c r="C785" s="9"/>
    </row>
    <row r="786" spans="2:3" ht="13.5" customHeight="1" x14ac:dyDescent="0.45">
      <c r="B786" s="9"/>
      <c r="C786" s="9"/>
    </row>
    <row r="787" spans="2:3" ht="13.5" customHeight="1" x14ac:dyDescent="0.45">
      <c r="B787" s="9"/>
      <c r="C787" s="9"/>
    </row>
    <row r="788" spans="2:3" ht="13.5" customHeight="1" x14ac:dyDescent="0.45">
      <c r="B788" s="9"/>
      <c r="C788" s="9"/>
    </row>
    <row r="789" spans="2:3" ht="13.5" customHeight="1" x14ac:dyDescent="0.45">
      <c r="B789" s="9"/>
      <c r="C789" s="9"/>
    </row>
    <row r="790" spans="2:3" ht="13.5" customHeight="1" x14ac:dyDescent="0.45">
      <c r="B790" s="9"/>
      <c r="C790" s="9"/>
    </row>
    <row r="791" spans="2:3" ht="13.5" customHeight="1" x14ac:dyDescent="0.45">
      <c r="B791" s="9"/>
      <c r="C791" s="9"/>
    </row>
    <row r="792" spans="2:3" ht="13.5" customHeight="1" x14ac:dyDescent="0.45">
      <c r="B792" s="9"/>
      <c r="C792" s="9"/>
    </row>
    <row r="793" spans="2:3" ht="13.5" customHeight="1" x14ac:dyDescent="0.45">
      <c r="B793" s="9"/>
      <c r="C793" s="9"/>
    </row>
    <row r="794" spans="2:3" ht="13.5" customHeight="1" x14ac:dyDescent="0.45">
      <c r="B794" s="9"/>
      <c r="C794" s="9"/>
    </row>
    <row r="795" spans="2:3" ht="13.5" customHeight="1" x14ac:dyDescent="0.45">
      <c r="B795" s="9"/>
      <c r="C795" s="9"/>
    </row>
    <row r="796" spans="2:3" ht="13.5" customHeight="1" x14ac:dyDescent="0.45">
      <c r="B796" s="9"/>
      <c r="C796" s="9"/>
    </row>
    <row r="797" spans="2:3" ht="13.5" customHeight="1" x14ac:dyDescent="0.45">
      <c r="B797" s="9"/>
      <c r="C797" s="9"/>
    </row>
    <row r="798" spans="2:3" ht="13.5" customHeight="1" x14ac:dyDescent="0.45">
      <c r="B798" s="9"/>
      <c r="C798" s="9"/>
    </row>
    <row r="799" spans="2:3" ht="13.5" customHeight="1" x14ac:dyDescent="0.45">
      <c r="B799" s="9"/>
      <c r="C799" s="9"/>
    </row>
    <row r="800" spans="2:3" ht="13.5" customHeight="1" x14ac:dyDescent="0.45">
      <c r="B800" s="9"/>
      <c r="C800" s="9"/>
    </row>
    <row r="801" spans="2:3" ht="13.5" customHeight="1" x14ac:dyDescent="0.45">
      <c r="B801" s="9"/>
      <c r="C801" s="9"/>
    </row>
    <row r="802" spans="2:3" ht="13.5" customHeight="1" x14ac:dyDescent="0.45">
      <c r="B802" s="9"/>
      <c r="C802" s="9"/>
    </row>
    <row r="803" spans="2:3" ht="13.5" customHeight="1" x14ac:dyDescent="0.45">
      <c r="B803" s="9"/>
      <c r="C803" s="9"/>
    </row>
    <row r="804" spans="2:3" ht="13.5" customHeight="1" x14ac:dyDescent="0.45">
      <c r="B804" s="9"/>
      <c r="C804" s="9"/>
    </row>
    <row r="805" spans="2:3" ht="13.5" customHeight="1" x14ac:dyDescent="0.45">
      <c r="B805" s="9"/>
      <c r="C805" s="9"/>
    </row>
    <row r="806" spans="2:3" ht="13.5" customHeight="1" x14ac:dyDescent="0.45">
      <c r="B806" s="9"/>
      <c r="C806" s="9"/>
    </row>
    <row r="807" spans="2:3" ht="13.5" customHeight="1" x14ac:dyDescent="0.45">
      <c r="B807" s="9"/>
      <c r="C807" s="9"/>
    </row>
    <row r="808" spans="2:3" ht="13.5" customHeight="1" x14ac:dyDescent="0.45">
      <c r="B808" s="9"/>
      <c r="C808" s="9"/>
    </row>
    <row r="809" spans="2:3" ht="13.5" customHeight="1" x14ac:dyDescent="0.45">
      <c r="B809" s="9"/>
      <c r="C809" s="9"/>
    </row>
    <row r="810" spans="2:3" ht="13.5" customHeight="1" x14ac:dyDescent="0.45">
      <c r="B810" s="9"/>
      <c r="C810" s="9"/>
    </row>
    <row r="811" spans="2:3" ht="13.5" customHeight="1" x14ac:dyDescent="0.45">
      <c r="B811" s="9"/>
      <c r="C811" s="9"/>
    </row>
    <row r="812" spans="2:3" ht="13.5" customHeight="1" x14ac:dyDescent="0.45">
      <c r="B812" s="9"/>
      <c r="C812" s="9"/>
    </row>
    <row r="813" spans="2:3" ht="13.5" customHeight="1" x14ac:dyDescent="0.45">
      <c r="B813" s="9"/>
      <c r="C813" s="9"/>
    </row>
    <row r="814" spans="2:3" ht="13.5" customHeight="1" x14ac:dyDescent="0.45">
      <c r="B814" s="9"/>
      <c r="C814" s="9"/>
    </row>
    <row r="815" spans="2:3" ht="13.5" customHeight="1" x14ac:dyDescent="0.45">
      <c r="B815" s="9"/>
      <c r="C815" s="9"/>
    </row>
    <row r="816" spans="2:3" ht="13.5" customHeight="1" x14ac:dyDescent="0.45">
      <c r="B816" s="9"/>
      <c r="C816" s="9"/>
    </row>
    <row r="817" spans="2:3" ht="13.5" customHeight="1" x14ac:dyDescent="0.45">
      <c r="B817" s="9"/>
      <c r="C817" s="9"/>
    </row>
    <row r="818" spans="2:3" ht="13.5" customHeight="1" x14ac:dyDescent="0.45">
      <c r="B818" s="9"/>
      <c r="C818" s="9"/>
    </row>
    <row r="819" spans="2:3" ht="13.5" customHeight="1" x14ac:dyDescent="0.45">
      <c r="B819" s="9"/>
      <c r="C819" s="9"/>
    </row>
    <row r="820" spans="2:3" ht="13.5" customHeight="1" x14ac:dyDescent="0.45">
      <c r="B820" s="9"/>
      <c r="C820" s="9"/>
    </row>
    <row r="821" spans="2:3" ht="13.5" customHeight="1" x14ac:dyDescent="0.45">
      <c r="B821" s="9"/>
      <c r="C821" s="9"/>
    </row>
    <row r="822" spans="2:3" ht="13.5" customHeight="1" x14ac:dyDescent="0.45">
      <c r="B822" s="9"/>
      <c r="C822" s="9"/>
    </row>
    <row r="823" spans="2:3" ht="13.5" customHeight="1" x14ac:dyDescent="0.45">
      <c r="B823" s="9"/>
      <c r="C823" s="9"/>
    </row>
    <row r="824" spans="2:3" ht="13.5" customHeight="1" x14ac:dyDescent="0.45">
      <c r="B824" s="9"/>
      <c r="C824" s="9"/>
    </row>
    <row r="825" spans="2:3" ht="13.5" customHeight="1" x14ac:dyDescent="0.45">
      <c r="B825" s="9"/>
      <c r="C825" s="9"/>
    </row>
    <row r="826" spans="2:3" ht="13.5" customHeight="1" x14ac:dyDescent="0.45">
      <c r="B826" s="9"/>
      <c r="C826" s="9"/>
    </row>
    <row r="827" spans="2:3" ht="13.5" customHeight="1" x14ac:dyDescent="0.45">
      <c r="B827" s="9"/>
      <c r="C827" s="9"/>
    </row>
    <row r="828" spans="2:3" ht="13.5" customHeight="1" x14ac:dyDescent="0.45">
      <c r="B828" s="9"/>
      <c r="C828" s="9"/>
    </row>
    <row r="829" spans="2:3" ht="13.5" customHeight="1" x14ac:dyDescent="0.45">
      <c r="B829" s="9"/>
      <c r="C829" s="9"/>
    </row>
    <row r="830" spans="2:3" ht="13.5" customHeight="1" x14ac:dyDescent="0.45">
      <c r="B830" s="9"/>
      <c r="C830" s="9"/>
    </row>
    <row r="831" spans="2:3" ht="13.5" customHeight="1" x14ac:dyDescent="0.45">
      <c r="B831" s="9"/>
      <c r="C831" s="9"/>
    </row>
    <row r="832" spans="2:3" ht="13.5" customHeight="1" x14ac:dyDescent="0.45">
      <c r="B832" s="9"/>
      <c r="C832" s="9"/>
    </row>
    <row r="833" spans="2:3" ht="13.5" customHeight="1" x14ac:dyDescent="0.45">
      <c r="B833" s="9"/>
      <c r="C833" s="9"/>
    </row>
    <row r="834" spans="2:3" ht="13.5" customHeight="1" x14ac:dyDescent="0.45">
      <c r="B834" s="9"/>
      <c r="C834" s="9"/>
    </row>
    <row r="835" spans="2:3" ht="13.5" customHeight="1" x14ac:dyDescent="0.45">
      <c r="B835" s="9"/>
      <c r="C835" s="9"/>
    </row>
    <row r="836" spans="2:3" ht="13.5" customHeight="1" x14ac:dyDescent="0.45">
      <c r="B836" s="9"/>
      <c r="C836" s="9"/>
    </row>
    <row r="837" spans="2:3" ht="13.5" customHeight="1" x14ac:dyDescent="0.45">
      <c r="B837" s="9"/>
      <c r="C837" s="9"/>
    </row>
    <row r="838" spans="2:3" ht="13.5" customHeight="1" x14ac:dyDescent="0.45">
      <c r="B838" s="9"/>
      <c r="C838" s="9"/>
    </row>
    <row r="839" spans="2:3" ht="13.5" customHeight="1" x14ac:dyDescent="0.45">
      <c r="B839" s="9"/>
      <c r="C839" s="9"/>
    </row>
    <row r="840" spans="2:3" ht="13.5" customHeight="1" x14ac:dyDescent="0.45">
      <c r="B840" s="9"/>
      <c r="C840" s="9"/>
    </row>
    <row r="841" spans="2:3" ht="13.5" customHeight="1" x14ac:dyDescent="0.45">
      <c r="B841" s="9"/>
      <c r="C841" s="9"/>
    </row>
    <row r="842" spans="2:3" ht="13.5" customHeight="1" x14ac:dyDescent="0.45">
      <c r="B842" s="9"/>
      <c r="C842" s="9"/>
    </row>
    <row r="843" spans="2:3" ht="13.5" customHeight="1" x14ac:dyDescent="0.45">
      <c r="B843" s="9"/>
      <c r="C843" s="9"/>
    </row>
    <row r="844" spans="2:3" ht="13.5" customHeight="1" x14ac:dyDescent="0.45">
      <c r="B844" s="9"/>
      <c r="C844" s="9"/>
    </row>
    <row r="845" spans="2:3" ht="13.5" customHeight="1" x14ac:dyDescent="0.45">
      <c r="B845" s="9"/>
      <c r="C845" s="9"/>
    </row>
    <row r="846" spans="2:3" ht="13.5" customHeight="1" x14ac:dyDescent="0.45">
      <c r="B846" s="9"/>
      <c r="C846" s="9"/>
    </row>
    <row r="847" spans="2:3" ht="13.5" customHeight="1" x14ac:dyDescent="0.45">
      <c r="B847" s="9"/>
      <c r="C847" s="9"/>
    </row>
    <row r="848" spans="2:3" ht="13.5" customHeight="1" x14ac:dyDescent="0.45">
      <c r="B848" s="9"/>
      <c r="C848" s="9"/>
    </row>
    <row r="849" spans="2:3" ht="13.5" customHeight="1" x14ac:dyDescent="0.45">
      <c r="B849" s="9"/>
      <c r="C849" s="9"/>
    </row>
    <row r="850" spans="2:3" ht="13.5" customHeight="1" x14ac:dyDescent="0.45">
      <c r="B850" s="9"/>
      <c r="C850" s="9"/>
    </row>
    <row r="851" spans="2:3" ht="13.5" customHeight="1" x14ac:dyDescent="0.45">
      <c r="B851" s="9"/>
      <c r="C851" s="9"/>
    </row>
    <row r="852" spans="2:3" ht="13.5" customHeight="1" x14ac:dyDescent="0.45">
      <c r="B852" s="9"/>
      <c r="C852" s="9"/>
    </row>
    <row r="853" spans="2:3" ht="13.5" customHeight="1" x14ac:dyDescent="0.45">
      <c r="B853" s="9"/>
      <c r="C853" s="9"/>
    </row>
    <row r="854" spans="2:3" ht="13.5" customHeight="1" x14ac:dyDescent="0.45">
      <c r="B854" s="9"/>
      <c r="C854" s="9"/>
    </row>
    <row r="855" spans="2:3" ht="13.5" customHeight="1" x14ac:dyDescent="0.45">
      <c r="B855" s="9"/>
      <c r="C855" s="9"/>
    </row>
    <row r="856" spans="2:3" ht="13.5" customHeight="1" x14ac:dyDescent="0.45">
      <c r="B856" s="9"/>
      <c r="C856" s="9"/>
    </row>
    <row r="857" spans="2:3" ht="13.5" customHeight="1" x14ac:dyDescent="0.45">
      <c r="B857" s="9"/>
      <c r="C857" s="9"/>
    </row>
    <row r="858" spans="2:3" ht="13.5" customHeight="1" x14ac:dyDescent="0.45">
      <c r="B858" s="9"/>
      <c r="C858" s="9"/>
    </row>
    <row r="859" spans="2:3" ht="13.5" customHeight="1" x14ac:dyDescent="0.45">
      <c r="B859" s="9"/>
      <c r="C859" s="9"/>
    </row>
    <row r="860" spans="2:3" ht="13.5" customHeight="1" x14ac:dyDescent="0.45">
      <c r="B860" s="9"/>
      <c r="C860" s="9"/>
    </row>
    <row r="861" spans="2:3" ht="13.5" customHeight="1" x14ac:dyDescent="0.45">
      <c r="B861" s="9"/>
      <c r="C861" s="9"/>
    </row>
    <row r="862" spans="2:3" ht="13.5" customHeight="1" x14ac:dyDescent="0.45">
      <c r="B862" s="9"/>
      <c r="C862" s="9"/>
    </row>
    <row r="863" spans="2:3" ht="13.5" customHeight="1" x14ac:dyDescent="0.45">
      <c r="B863" s="9"/>
      <c r="C863" s="9"/>
    </row>
    <row r="864" spans="2:3" ht="13.5" customHeight="1" x14ac:dyDescent="0.45">
      <c r="B864" s="9"/>
      <c r="C864" s="9"/>
    </row>
    <row r="865" spans="2:3" ht="13.5" customHeight="1" x14ac:dyDescent="0.45">
      <c r="B865" s="9"/>
      <c r="C865" s="9"/>
    </row>
    <row r="866" spans="2:3" ht="13.5" customHeight="1" x14ac:dyDescent="0.45">
      <c r="B866" s="9"/>
      <c r="C866" s="9"/>
    </row>
    <row r="867" spans="2:3" ht="13.5" customHeight="1" x14ac:dyDescent="0.45">
      <c r="B867" s="9"/>
      <c r="C867" s="9"/>
    </row>
    <row r="868" spans="2:3" ht="13.5" customHeight="1" x14ac:dyDescent="0.45">
      <c r="B868" s="9"/>
      <c r="C868" s="9"/>
    </row>
    <row r="869" spans="2:3" ht="13.5" customHeight="1" x14ac:dyDescent="0.45">
      <c r="B869" s="9"/>
      <c r="C869" s="9"/>
    </row>
    <row r="870" spans="2:3" ht="13.5" customHeight="1" x14ac:dyDescent="0.45">
      <c r="B870" s="9"/>
      <c r="C870" s="9"/>
    </row>
    <row r="871" spans="2:3" ht="13.5" customHeight="1" x14ac:dyDescent="0.45">
      <c r="B871" s="9"/>
      <c r="C871" s="9"/>
    </row>
    <row r="872" spans="2:3" ht="13.5" customHeight="1" x14ac:dyDescent="0.45">
      <c r="B872" s="9"/>
      <c r="C872" s="9"/>
    </row>
    <row r="873" spans="2:3" ht="13.5" customHeight="1" x14ac:dyDescent="0.45">
      <c r="B873" s="9"/>
      <c r="C873" s="9"/>
    </row>
    <row r="874" spans="2:3" ht="13.5" customHeight="1" x14ac:dyDescent="0.45">
      <c r="B874" s="9"/>
      <c r="C874" s="9"/>
    </row>
    <row r="875" spans="2:3" ht="13.5" customHeight="1" x14ac:dyDescent="0.45">
      <c r="B875" s="9"/>
      <c r="C875" s="9"/>
    </row>
    <row r="876" spans="2:3" ht="13.5" customHeight="1" x14ac:dyDescent="0.45">
      <c r="B876" s="9"/>
      <c r="C876" s="9"/>
    </row>
    <row r="877" spans="2:3" ht="13.5" customHeight="1" x14ac:dyDescent="0.45">
      <c r="B877" s="9"/>
      <c r="C877" s="9"/>
    </row>
    <row r="878" spans="2:3" ht="13.5" customHeight="1" x14ac:dyDescent="0.45">
      <c r="B878" s="9"/>
      <c r="C878" s="9"/>
    </row>
    <row r="879" spans="2:3" ht="13.5" customHeight="1" x14ac:dyDescent="0.45">
      <c r="B879" s="9"/>
      <c r="C879" s="9"/>
    </row>
    <row r="880" spans="2:3" ht="13.5" customHeight="1" x14ac:dyDescent="0.45">
      <c r="B880" s="9"/>
      <c r="C880" s="9"/>
    </row>
    <row r="881" spans="2:3" ht="13.5" customHeight="1" x14ac:dyDescent="0.45">
      <c r="B881" s="9"/>
      <c r="C881" s="9"/>
    </row>
    <row r="882" spans="2:3" ht="13.5" customHeight="1" x14ac:dyDescent="0.45">
      <c r="B882" s="9"/>
      <c r="C882" s="9"/>
    </row>
    <row r="883" spans="2:3" ht="13.5" customHeight="1" x14ac:dyDescent="0.45">
      <c r="B883" s="9"/>
      <c r="C883" s="9"/>
    </row>
    <row r="884" spans="2:3" ht="13.5" customHeight="1" x14ac:dyDescent="0.45">
      <c r="B884" s="9"/>
      <c r="C884" s="9"/>
    </row>
    <row r="885" spans="2:3" ht="13.5" customHeight="1" x14ac:dyDescent="0.45">
      <c r="B885" s="9"/>
      <c r="C885" s="9"/>
    </row>
    <row r="886" spans="2:3" ht="13.5" customHeight="1" x14ac:dyDescent="0.45">
      <c r="B886" s="9"/>
      <c r="C886" s="9"/>
    </row>
    <row r="887" spans="2:3" ht="13.5" customHeight="1" x14ac:dyDescent="0.45">
      <c r="B887" s="9"/>
      <c r="C887" s="9"/>
    </row>
    <row r="888" spans="2:3" ht="13.5" customHeight="1" x14ac:dyDescent="0.45">
      <c r="B888" s="9"/>
      <c r="C888" s="9"/>
    </row>
    <row r="889" spans="2:3" ht="13.5" customHeight="1" x14ac:dyDescent="0.45">
      <c r="B889" s="9"/>
      <c r="C889" s="9"/>
    </row>
    <row r="890" spans="2:3" ht="13.5" customHeight="1" x14ac:dyDescent="0.45">
      <c r="B890" s="9"/>
      <c r="C890" s="9"/>
    </row>
    <row r="891" spans="2:3" ht="13.5" customHeight="1" x14ac:dyDescent="0.45">
      <c r="B891" s="9"/>
      <c r="C891" s="9"/>
    </row>
    <row r="892" spans="2:3" ht="13.5" customHeight="1" x14ac:dyDescent="0.45">
      <c r="B892" s="9"/>
      <c r="C892" s="9"/>
    </row>
    <row r="893" spans="2:3" ht="13.5" customHeight="1" x14ac:dyDescent="0.45">
      <c r="B893" s="9"/>
      <c r="C893" s="9"/>
    </row>
    <row r="894" spans="2:3" ht="13.5" customHeight="1" x14ac:dyDescent="0.45">
      <c r="B894" s="9"/>
      <c r="C894" s="9"/>
    </row>
    <row r="895" spans="2:3" ht="13.5" customHeight="1" x14ac:dyDescent="0.45">
      <c r="B895" s="9"/>
      <c r="C895" s="9"/>
    </row>
    <row r="896" spans="2:3" ht="13.5" customHeight="1" x14ac:dyDescent="0.45">
      <c r="B896" s="9"/>
      <c r="C896" s="9"/>
    </row>
    <row r="897" spans="2:3" ht="13.5" customHeight="1" x14ac:dyDescent="0.45">
      <c r="B897" s="9"/>
      <c r="C897" s="9"/>
    </row>
    <row r="898" spans="2:3" ht="13.5" customHeight="1" x14ac:dyDescent="0.45">
      <c r="B898" s="9"/>
      <c r="C898" s="9"/>
    </row>
    <row r="899" spans="2:3" ht="13.5" customHeight="1" x14ac:dyDescent="0.45">
      <c r="B899" s="9"/>
      <c r="C899" s="9"/>
    </row>
    <row r="900" spans="2:3" ht="13.5" customHeight="1" x14ac:dyDescent="0.45">
      <c r="B900" s="9"/>
      <c r="C900" s="9"/>
    </row>
    <row r="901" spans="2:3" ht="13.5" customHeight="1" x14ac:dyDescent="0.45">
      <c r="B901" s="9"/>
      <c r="C901" s="9"/>
    </row>
    <row r="902" spans="2:3" ht="13.5" customHeight="1" x14ac:dyDescent="0.45">
      <c r="B902" s="9"/>
      <c r="C902" s="9"/>
    </row>
    <row r="903" spans="2:3" ht="13.5" customHeight="1" x14ac:dyDescent="0.45">
      <c r="B903" s="9"/>
      <c r="C903" s="9"/>
    </row>
    <row r="904" spans="2:3" ht="13.5" customHeight="1" x14ac:dyDescent="0.45">
      <c r="B904" s="9"/>
      <c r="C904" s="9"/>
    </row>
    <row r="905" spans="2:3" ht="13.5" customHeight="1" x14ac:dyDescent="0.45">
      <c r="B905" s="9"/>
      <c r="C905" s="9"/>
    </row>
    <row r="906" spans="2:3" ht="13.5" customHeight="1" x14ac:dyDescent="0.45">
      <c r="B906" s="9"/>
      <c r="C906" s="9"/>
    </row>
    <row r="907" spans="2:3" ht="13.5" customHeight="1" x14ac:dyDescent="0.45">
      <c r="B907" s="9"/>
      <c r="C907" s="9"/>
    </row>
    <row r="908" spans="2:3" ht="13.5" customHeight="1" x14ac:dyDescent="0.45">
      <c r="B908" s="9"/>
      <c r="C908" s="9"/>
    </row>
    <row r="909" spans="2:3" ht="13.5" customHeight="1" x14ac:dyDescent="0.45">
      <c r="B909" s="9"/>
      <c r="C909" s="9"/>
    </row>
    <row r="910" spans="2:3" ht="13.5" customHeight="1" x14ac:dyDescent="0.45">
      <c r="B910" s="9"/>
      <c r="C910" s="9"/>
    </row>
    <row r="911" spans="2:3" ht="13.5" customHeight="1" x14ac:dyDescent="0.45">
      <c r="B911" s="9"/>
      <c r="C911" s="9"/>
    </row>
    <row r="912" spans="2:3" ht="13.5" customHeight="1" x14ac:dyDescent="0.45">
      <c r="B912" s="9"/>
      <c r="C912" s="9"/>
    </row>
    <row r="913" spans="2:3" ht="13.5" customHeight="1" x14ac:dyDescent="0.45">
      <c r="B913" s="9"/>
      <c r="C913" s="9"/>
    </row>
    <row r="914" spans="2:3" ht="13.5" customHeight="1" x14ac:dyDescent="0.45">
      <c r="B914" s="9"/>
      <c r="C914" s="9"/>
    </row>
    <row r="915" spans="2:3" ht="13.5" customHeight="1" x14ac:dyDescent="0.45">
      <c r="B915" s="9"/>
      <c r="C915" s="9"/>
    </row>
    <row r="916" spans="2:3" ht="13.5" customHeight="1" x14ac:dyDescent="0.45">
      <c r="B916" s="9"/>
      <c r="C916" s="9"/>
    </row>
    <row r="917" spans="2:3" ht="13.5" customHeight="1" x14ac:dyDescent="0.45">
      <c r="B917" s="9"/>
      <c r="C917" s="9"/>
    </row>
    <row r="918" spans="2:3" ht="13.5" customHeight="1" x14ac:dyDescent="0.45">
      <c r="B918" s="9"/>
      <c r="C918" s="9"/>
    </row>
    <row r="919" spans="2:3" ht="13.5" customHeight="1" x14ac:dyDescent="0.45">
      <c r="B919" s="9"/>
      <c r="C919" s="9"/>
    </row>
    <row r="920" spans="2:3" ht="13.5" customHeight="1" x14ac:dyDescent="0.45">
      <c r="B920" s="9"/>
      <c r="C920" s="9"/>
    </row>
    <row r="921" spans="2:3" ht="13.5" customHeight="1" x14ac:dyDescent="0.45">
      <c r="B921" s="9"/>
      <c r="C921" s="9"/>
    </row>
    <row r="922" spans="2:3" ht="13.5" customHeight="1" x14ac:dyDescent="0.45">
      <c r="B922" s="9"/>
      <c r="C922" s="9"/>
    </row>
    <row r="923" spans="2:3" ht="13.5" customHeight="1" x14ac:dyDescent="0.45">
      <c r="B923" s="9"/>
      <c r="C923" s="9"/>
    </row>
    <row r="924" spans="2:3" ht="13.5" customHeight="1" x14ac:dyDescent="0.45">
      <c r="B924" s="9"/>
      <c r="C924" s="9"/>
    </row>
    <row r="925" spans="2:3" ht="13.5" customHeight="1" x14ac:dyDescent="0.45">
      <c r="B925" s="9"/>
      <c r="C925" s="9"/>
    </row>
    <row r="926" spans="2:3" ht="13.5" customHeight="1" x14ac:dyDescent="0.45">
      <c r="B926" s="9"/>
      <c r="C926" s="9"/>
    </row>
    <row r="927" spans="2:3" ht="13.5" customHeight="1" x14ac:dyDescent="0.45">
      <c r="B927" s="9"/>
      <c r="C927" s="9"/>
    </row>
    <row r="928" spans="2:3" ht="13.5" customHeight="1" x14ac:dyDescent="0.45">
      <c r="B928" s="9"/>
      <c r="C928" s="9"/>
    </row>
    <row r="929" spans="2:3" ht="13.5" customHeight="1" x14ac:dyDescent="0.45">
      <c r="B929" s="9"/>
      <c r="C929" s="9"/>
    </row>
    <row r="930" spans="2:3" ht="13.5" customHeight="1" x14ac:dyDescent="0.45">
      <c r="B930" s="9"/>
      <c r="C930" s="9"/>
    </row>
    <row r="931" spans="2:3" ht="13.5" customHeight="1" x14ac:dyDescent="0.45">
      <c r="B931" s="9"/>
      <c r="C931" s="9"/>
    </row>
    <row r="932" spans="2:3" ht="13.5" customHeight="1" x14ac:dyDescent="0.45">
      <c r="B932" s="9"/>
      <c r="C932" s="9"/>
    </row>
    <row r="933" spans="2:3" ht="13.5" customHeight="1" x14ac:dyDescent="0.45">
      <c r="B933" s="9"/>
      <c r="C933" s="9"/>
    </row>
    <row r="934" spans="2:3" ht="13.5" customHeight="1" x14ac:dyDescent="0.45">
      <c r="B934" s="9"/>
      <c r="C934" s="9"/>
    </row>
    <row r="935" spans="2:3" ht="13.5" customHeight="1" x14ac:dyDescent="0.45">
      <c r="B935" s="9"/>
      <c r="C935" s="9"/>
    </row>
    <row r="936" spans="2:3" ht="13.5" customHeight="1" x14ac:dyDescent="0.45">
      <c r="B936" s="9"/>
      <c r="C936" s="9"/>
    </row>
    <row r="937" spans="2:3" ht="13.5" customHeight="1" x14ac:dyDescent="0.45">
      <c r="B937" s="9"/>
      <c r="C937" s="9"/>
    </row>
    <row r="938" spans="2:3" ht="13.5" customHeight="1" x14ac:dyDescent="0.45">
      <c r="B938" s="9"/>
      <c r="C938" s="9"/>
    </row>
    <row r="939" spans="2:3" ht="13.5" customHeight="1" x14ac:dyDescent="0.45">
      <c r="B939" s="9"/>
      <c r="C939" s="9"/>
    </row>
    <row r="940" spans="2:3" ht="13.5" customHeight="1" x14ac:dyDescent="0.45">
      <c r="B940" s="9"/>
      <c r="C940" s="9"/>
    </row>
    <row r="941" spans="2:3" ht="13.5" customHeight="1" x14ac:dyDescent="0.45">
      <c r="B941" s="9"/>
      <c r="C941" s="9"/>
    </row>
    <row r="942" spans="2:3" ht="13.5" customHeight="1" x14ac:dyDescent="0.45">
      <c r="B942" s="9"/>
      <c r="C942" s="9"/>
    </row>
    <row r="943" spans="2:3" ht="13.5" customHeight="1" x14ac:dyDescent="0.45">
      <c r="B943" s="9"/>
      <c r="C943" s="9"/>
    </row>
    <row r="944" spans="2:3" ht="13.5" customHeight="1" x14ac:dyDescent="0.45">
      <c r="B944" s="9"/>
      <c r="C944" s="9"/>
    </row>
    <row r="945" spans="2:3" ht="13.5" customHeight="1" x14ac:dyDescent="0.45">
      <c r="B945" s="9"/>
      <c r="C945" s="9"/>
    </row>
    <row r="946" spans="2:3" ht="13.5" customHeight="1" x14ac:dyDescent="0.45">
      <c r="B946" s="9"/>
      <c r="C946" s="9"/>
    </row>
    <row r="947" spans="2:3" ht="13.5" customHeight="1" x14ac:dyDescent="0.45">
      <c r="B947" s="9"/>
      <c r="C947" s="9"/>
    </row>
    <row r="948" spans="2:3" ht="13.5" customHeight="1" x14ac:dyDescent="0.45">
      <c r="B948" s="9"/>
      <c r="C948" s="9"/>
    </row>
    <row r="949" spans="2:3" ht="13.5" customHeight="1" x14ac:dyDescent="0.45">
      <c r="B949" s="9"/>
      <c r="C949" s="9"/>
    </row>
    <row r="950" spans="2:3" ht="13.5" customHeight="1" x14ac:dyDescent="0.45">
      <c r="B950" s="9"/>
      <c r="C950" s="9"/>
    </row>
    <row r="951" spans="2:3" ht="13.5" customHeight="1" x14ac:dyDescent="0.45">
      <c r="B951" s="9"/>
      <c r="C951" s="9"/>
    </row>
    <row r="952" spans="2:3" ht="13.5" customHeight="1" x14ac:dyDescent="0.45">
      <c r="B952" s="9"/>
      <c r="C952" s="9"/>
    </row>
    <row r="953" spans="2:3" ht="13.5" customHeight="1" x14ac:dyDescent="0.45">
      <c r="B953" s="9"/>
      <c r="C953" s="9"/>
    </row>
    <row r="954" spans="2:3" ht="13.5" customHeight="1" x14ac:dyDescent="0.45">
      <c r="B954" s="9"/>
      <c r="C954" s="9"/>
    </row>
    <row r="955" spans="2:3" ht="13.5" customHeight="1" x14ac:dyDescent="0.45">
      <c r="B955" s="9"/>
      <c r="C955" s="9"/>
    </row>
    <row r="956" spans="2:3" ht="13.5" customHeight="1" x14ac:dyDescent="0.45">
      <c r="B956" s="9"/>
      <c r="C956" s="9"/>
    </row>
    <row r="957" spans="2:3" ht="13.5" customHeight="1" x14ac:dyDescent="0.45">
      <c r="B957" s="9"/>
      <c r="C957" s="9"/>
    </row>
    <row r="958" spans="2:3" ht="13.5" customHeight="1" x14ac:dyDescent="0.45">
      <c r="B958" s="9"/>
      <c r="C958" s="9"/>
    </row>
    <row r="959" spans="2:3" ht="13.5" customHeight="1" x14ac:dyDescent="0.45">
      <c r="B959" s="9"/>
      <c r="C959" s="9"/>
    </row>
    <row r="960" spans="2:3" ht="13.5" customHeight="1" x14ac:dyDescent="0.45">
      <c r="B960" s="9"/>
      <c r="C960" s="9"/>
    </row>
    <row r="961" spans="2:3" ht="13.5" customHeight="1" x14ac:dyDescent="0.45">
      <c r="B961" s="9"/>
      <c r="C961" s="9"/>
    </row>
    <row r="962" spans="2:3" ht="13.5" customHeight="1" x14ac:dyDescent="0.45">
      <c r="B962" s="9"/>
      <c r="C962" s="9"/>
    </row>
    <row r="963" spans="2:3" ht="13.5" customHeight="1" x14ac:dyDescent="0.45">
      <c r="B963" s="9"/>
      <c r="C963" s="9"/>
    </row>
    <row r="964" spans="2:3" ht="13.5" customHeight="1" x14ac:dyDescent="0.45">
      <c r="B964" s="9"/>
      <c r="C964" s="9"/>
    </row>
    <row r="965" spans="2:3" ht="13.5" customHeight="1" x14ac:dyDescent="0.45">
      <c r="B965" s="9"/>
      <c r="C965" s="9"/>
    </row>
    <row r="966" spans="2:3" ht="13.5" customHeight="1" x14ac:dyDescent="0.45">
      <c r="B966" s="9"/>
      <c r="C966" s="9"/>
    </row>
    <row r="967" spans="2:3" ht="13.5" customHeight="1" x14ac:dyDescent="0.45">
      <c r="B967" s="9"/>
      <c r="C967" s="9"/>
    </row>
    <row r="968" spans="2:3" ht="13.5" customHeight="1" x14ac:dyDescent="0.45">
      <c r="B968" s="9"/>
      <c r="C968" s="9"/>
    </row>
    <row r="969" spans="2:3" ht="13.5" customHeight="1" x14ac:dyDescent="0.45">
      <c r="B969" s="9"/>
      <c r="C969" s="9"/>
    </row>
    <row r="970" spans="2:3" ht="13.5" customHeight="1" x14ac:dyDescent="0.45">
      <c r="B970" s="9"/>
      <c r="C970" s="9"/>
    </row>
    <row r="971" spans="2:3" ht="13.5" customHeight="1" x14ac:dyDescent="0.45">
      <c r="B971" s="9"/>
      <c r="C971" s="9"/>
    </row>
    <row r="972" spans="2:3" ht="13.5" customHeight="1" x14ac:dyDescent="0.45">
      <c r="B972" s="9"/>
      <c r="C972" s="9"/>
    </row>
    <row r="973" spans="2:3" ht="13.5" customHeight="1" x14ac:dyDescent="0.45">
      <c r="B973" s="9"/>
      <c r="C973" s="9"/>
    </row>
    <row r="974" spans="2:3" ht="13.5" customHeight="1" x14ac:dyDescent="0.45">
      <c r="B974" s="9"/>
      <c r="C974" s="9"/>
    </row>
    <row r="975" spans="2:3" ht="13.5" customHeight="1" x14ac:dyDescent="0.45">
      <c r="B975" s="9"/>
      <c r="C975" s="9"/>
    </row>
    <row r="976" spans="2:3" ht="13.5" customHeight="1" x14ac:dyDescent="0.45">
      <c r="B976" s="9"/>
      <c r="C976" s="9"/>
    </row>
    <row r="977" spans="2:3" ht="13.5" customHeight="1" x14ac:dyDescent="0.45">
      <c r="B977" s="9"/>
      <c r="C977" s="9"/>
    </row>
    <row r="978" spans="2:3" ht="13.5" customHeight="1" x14ac:dyDescent="0.45">
      <c r="B978" s="9"/>
      <c r="C978" s="9"/>
    </row>
    <row r="979" spans="2:3" ht="13.5" customHeight="1" x14ac:dyDescent="0.45">
      <c r="B979" s="9"/>
      <c r="C979" s="9"/>
    </row>
    <row r="980" spans="2:3" ht="13.5" customHeight="1" x14ac:dyDescent="0.45">
      <c r="B980" s="9"/>
      <c r="C980" s="9"/>
    </row>
    <row r="981" spans="2:3" ht="13.5" customHeight="1" x14ac:dyDescent="0.45">
      <c r="B981" s="9"/>
      <c r="C981" s="9"/>
    </row>
    <row r="982" spans="2:3" ht="13.5" customHeight="1" x14ac:dyDescent="0.45">
      <c r="B982" s="9"/>
      <c r="C982" s="9"/>
    </row>
    <row r="983" spans="2:3" ht="13.5" customHeight="1" x14ac:dyDescent="0.45">
      <c r="B983" s="9"/>
      <c r="C983" s="9"/>
    </row>
    <row r="984" spans="2:3" ht="13.5" customHeight="1" x14ac:dyDescent="0.45">
      <c r="B984" s="9"/>
      <c r="C984" s="9"/>
    </row>
    <row r="985" spans="2:3" ht="13.5" customHeight="1" x14ac:dyDescent="0.45">
      <c r="B985" s="9"/>
      <c r="C985" s="9"/>
    </row>
    <row r="986" spans="2:3" ht="13.5" customHeight="1" x14ac:dyDescent="0.45">
      <c r="B986" s="9"/>
      <c r="C986" s="9"/>
    </row>
    <row r="987" spans="2:3" ht="13.5" customHeight="1" x14ac:dyDescent="0.45">
      <c r="B987" s="9"/>
      <c r="C987" s="9"/>
    </row>
    <row r="988" spans="2:3" ht="13.5" customHeight="1" x14ac:dyDescent="0.45">
      <c r="B988" s="9"/>
      <c r="C988" s="9"/>
    </row>
    <row r="989" spans="2:3" ht="13.5" customHeight="1" x14ac:dyDescent="0.45">
      <c r="B989" s="9"/>
      <c r="C989" s="9"/>
    </row>
    <row r="990" spans="2:3" ht="13.5" customHeight="1" x14ac:dyDescent="0.45">
      <c r="B990" s="9"/>
      <c r="C990" s="9"/>
    </row>
    <row r="991" spans="2:3" ht="13.5" customHeight="1" x14ac:dyDescent="0.45">
      <c r="B991" s="9"/>
      <c r="C991" s="9"/>
    </row>
    <row r="992" spans="2:3" ht="13.5" customHeight="1" x14ac:dyDescent="0.45">
      <c r="B992" s="9"/>
      <c r="C992" s="9"/>
    </row>
    <row r="993" spans="2:3" ht="13.5" customHeight="1" x14ac:dyDescent="0.45">
      <c r="B993" s="9"/>
      <c r="C993" s="9"/>
    </row>
    <row r="994" spans="2:3" ht="13.5" customHeight="1" x14ac:dyDescent="0.45">
      <c r="B994" s="9"/>
      <c r="C994" s="9"/>
    </row>
    <row r="995" spans="2:3" ht="13.5" customHeight="1" x14ac:dyDescent="0.45">
      <c r="B995" s="9"/>
      <c r="C995" s="9"/>
    </row>
    <row r="996" spans="2:3" ht="13.5" customHeight="1" x14ac:dyDescent="0.45">
      <c r="B996" s="9"/>
      <c r="C996" s="9"/>
    </row>
    <row r="997" spans="2:3" ht="13.5" customHeight="1" x14ac:dyDescent="0.45">
      <c r="B997" s="9"/>
      <c r="C997" s="9"/>
    </row>
    <row r="998" spans="2:3" ht="13.5" customHeight="1" x14ac:dyDescent="0.45">
      <c r="B998" s="9"/>
      <c r="C998" s="9"/>
    </row>
    <row r="999" spans="2:3" ht="13.5" customHeight="1" x14ac:dyDescent="0.45">
      <c r="B999" s="9"/>
      <c r="C999" s="9"/>
    </row>
    <row r="1000" spans="2:3" ht="13.5" customHeight="1" x14ac:dyDescent="0.45">
      <c r="B1000" s="9"/>
      <c r="C1000" s="9"/>
    </row>
    <row r="1001" spans="2:3" ht="13.5" customHeight="1" x14ac:dyDescent="0.45">
      <c r="B1001" s="9"/>
      <c r="C1001" s="9"/>
    </row>
    <row r="1002" spans="2:3" ht="13.5" customHeight="1" x14ac:dyDescent="0.45">
      <c r="B1002" s="9"/>
      <c r="C1002" s="9"/>
    </row>
    <row r="1003" spans="2:3" ht="13.5" customHeight="1" x14ac:dyDescent="0.45">
      <c r="B1003" s="9"/>
      <c r="C1003" s="9"/>
    </row>
    <row r="1004" spans="2:3" ht="13.5" customHeight="1" x14ac:dyDescent="0.45">
      <c r="B1004" s="9"/>
      <c r="C1004" s="9"/>
    </row>
  </sheetData>
  <pageMargins left="0.7" right="0.7" top="0.75" bottom="0.75" header="0" footer="0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7F884-D264-4C6D-B736-06E64D82ABA7}">
  <dimension ref="A1:AF992"/>
  <sheetViews>
    <sheetView workbookViewId="0">
      <pane xSplit="4" topLeftCell="E1" activePane="topRight" state="frozen"/>
      <selection pane="topRight" activeCell="A11" sqref="A11:C19"/>
    </sheetView>
  </sheetViews>
  <sheetFormatPr defaultColWidth="14.3984375" defaultRowHeight="15" customHeight="1" x14ac:dyDescent="0.45"/>
  <cols>
    <col min="1" max="1" width="6.265625" style="44" customWidth="1"/>
    <col min="2" max="2" width="5.73046875" style="44" customWidth="1"/>
    <col min="3" max="3" width="8.3984375" style="44" customWidth="1"/>
    <col min="4" max="4" width="11.265625" style="44" customWidth="1"/>
    <col min="5" max="19" width="8.53125" style="44" customWidth="1"/>
    <col min="20" max="26" width="8.73046875" style="44" customWidth="1"/>
    <col min="27" max="16384" width="14.3984375" style="44"/>
  </cols>
  <sheetData>
    <row r="1" spans="1:32" ht="14.25" customHeight="1" x14ac:dyDescent="0.45">
      <c r="A1" s="60" t="s">
        <v>17</v>
      </c>
      <c r="B1" s="61" t="s">
        <v>18</v>
      </c>
      <c r="C1" s="61" t="s">
        <v>19</v>
      </c>
      <c r="D1" s="61" t="s">
        <v>103</v>
      </c>
      <c r="E1" s="60" t="s">
        <v>21</v>
      </c>
      <c r="F1" s="60" t="s">
        <v>22</v>
      </c>
      <c r="G1" s="60" t="s">
        <v>23</v>
      </c>
      <c r="H1" s="60" t="s">
        <v>24</v>
      </c>
      <c r="I1" s="60" t="s">
        <v>25</v>
      </c>
      <c r="J1" s="60" t="s">
        <v>26</v>
      </c>
      <c r="K1" s="60" t="s">
        <v>27</v>
      </c>
      <c r="L1" s="60" t="s">
        <v>28</v>
      </c>
      <c r="M1" s="60" t="s">
        <v>29</v>
      </c>
      <c r="N1" s="60" t="s">
        <v>30</v>
      </c>
      <c r="O1" s="60" t="s">
        <v>31</v>
      </c>
      <c r="P1" s="60" t="s">
        <v>32</v>
      </c>
      <c r="Q1" s="60" t="s">
        <v>33</v>
      </c>
      <c r="R1" s="60" t="s">
        <v>34</v>
      </c>
      <c r="S1" s="60" t="s">
        <v>35</v>
      </c>
    </row>
    <row r="2" spans="1:32" ht="14.25" customHeight="1" x14ac:dyDescent="0.45">
      <c r="A2" s="59">
        <v>656</v>
      </c>
      <c r="B2" s="59" t="s">
        <v>36</v>
      </c>
      <c r="C2" s="59" t="s">
        <v>37</v>
      </c>
      <c r="D2" s="56">
        <v>0.9</v>
      </c>
      <c r="E2" s="92">
        <v>55.39</v>
      </c>
      <c r="F2" s="92">
        <v>10.88</v>
      </c>
      <c r="G2" s="92">
        <v>23.37</v>
      </c>
      <c r="H2" s="92">
        <v>1.8</v>
      </c>
      <c r="I2" s="92">
        <v>2.82</v>
      </c>
      <c r="J2" s="92">
        <v>15.22</v>
      </c>
      <c r="K2" s="92">
        <v>31.21</v>
      </c>
      <c r="L2" s="92">
        <v>2.39</v>
      </c>
      <c r="M2" s="92">
        <v>41.01</v>
      </c>
      <c r="N2" s="92">
        <v>48.3</v>
      </c>
      <c r="O2" s="92">
        <v>63.53</v>
      </c>
      <c r="P2" s="92">
        <v>5.65</v>
      </c>
      <c r="Q2" s="92">
        <v>22.32</v>
      </c>
      <c r="R2" s="92">
        <v>5.3</v>
      </c>
      <c r="S2" s="92">
        <v>3.71</v>
      </c>
      <c r="T2" s="92"/>
      <c r="U2" s="92"/>
      <c r="V2" s="92"/>
      <c r="W2" s="92"/>
      <c r="X2" s="92"/>
      <c r="Y2" s="92"/>
      <c r="Z2" s="92"/>
      <c r="AA2" s="92"/>
      <c r="AB2" s="92"/>
      <c r="AC2" s="92"/>
      <c r="AD2" s="92"/>
      <c r="AE2" s="92"/>
      <c r="AF2" s="92"/>
    </row>
    <row r="3" spans="1:32" ht="14.25" customHeight="1" x14ac:dyDescent="0.45">
      <c r="A3" s="59">
        <v>657</v>
      </c>
      <c r="B3" s="59" t="s">
        <v>36</v>
      </c>
      <c r="C3" s="59" t="s">
        <v>37</v>
      </c>
      <c r="D3" s="56">
        <v>0.62</v>
      </c>
      <c r="E3" s="92">
        <v>81.64</v>
      </c>
      <c r="F3" s="92">
        <v>20.69</v>
      </c>
      <c r="G3" s="92">
        <v>51.2</v>
      </c>
      <c r="H3" s="92">
        <v>6.06</v>
      </c>
      <c r="I3" s="92">
        <v>8.76</v>
      </c>
      <c r="J3" s="92">
        <v>32.89</v>
      </c>
      <c r="K3" s="92">
        <v>30.61</v>
      </c>
      <c r="L3" s="92">
        <v>7.46</v>
      </c>
      <c r="M3" s="92">
        <v>78.38</v>
      </c>
      <c r="N3" s="92">
        <v>81.34</v>
      </c>
      <c r="O3" s="92">
        <v>117.56</v>
      </c>
      <c r="P3" s="92">
        <v>3</v>
      </c>
      <c r="Q3" s="92">
        <v>34.28</v>
      </c>
      <c r="R3" s="92">
        <v>6.8</v>
      </c>
      <c r="S3" s="92">
        <v>3.31</v>
      </c>
      <c r="T3" s="92"/>
      <c r="U3" s="92"/>
      <c r="V3" s="92"/>
      <c r="W3" s="92"/>
      <c r="X3" s="92"/>
      <c r="Y3" s="92"/>
      <c r="Z3" s="92"/>
      <c r="AA3" s="92"/>
      <c r="AB3" s="92"/>
      <c r="AC3" s="92"/>
      <c r="AD3" s="92"/>
      <c r="AE3" s="92"/>
      <c r="AF3" s="92"/>
    </row>
    <row r="4" spans="1:32" ht="14.25" customHeight="1" x14ac:dyDescent="0.45">
      <c r="A4" s="59">
        <v>661</v>
      </c>
      <c r="B4" s="59" t="s">
        <v>36</v>
      </c>
      <c r="C4" s="59" t="s">
        <v>37</v>
      </c>
      <c r="D4" s="56">
        <v>0.63</v>
      </c>
      <c r="E4" s="92">
        <v>46.49</v>
      </c>
      <c r="F4" s="92">
        <v>14.53</v>
      </c>
      <c r="G4" s="92">
        <v>4.12</v>
      </c>
      <c r="H4" s="92">
        <v>0.67</v>
      </c>
      <c r="I4" s="92">
        <v>2.46</v>
      </c>
      <c r="J4" s="92">
        <v>14.27</v>
      </c>
      <c r="K4" s="92">
        <v>34.82</v>
      </c>
      <c r="L4" s="92">
        <v>1.64</v>
      </c>
      <c r="M4" s="92">
        <v>33.76</v>
      </c>
      <c r="N4" s="92">
        <v>56.25</v>
      </c>
      <c r="O4" s="92">
        <v>52.74</v>
      </c>
      <c r="P4" s="92">
        <v>6.28</v>
      </c>
      <c r="Q4" s="92">
        <v>14.96</v>
      </c>
      <c r="R4" s="92">
        <v>5.26</v>
      </c>
      <c r="S4" s="92">
        <v>3.48</v>
      </c>
      <c r="T4" s="92"/>
      <c r="U4" s="92"/>
      <c r="V4" s="92"/>
      <c r="W4" s="92"/>
      <c r="X4" s="92"/>
      <c r="Y4" s="92"/>
      <c r="Z4" s="92"/>
      <c r="AA4" s="92"/>
      <c r="AB4" s="92"/>
      <c r="AC4" s="92"/>
      <c r="AD4" s="92"/>
      <c r="AE4" s="92"/>
      <c r="AF4" s="92"/>
    </row>
    <row r="5" spans="1:32" ht="14.25" customHeight="1" x14ac:dyDescent="0.45">
      <c r="A5" s="59">
        <v>663</v>
      </c>
      <c r="B5" s="59" t="s">
        <v>36</v>
      </c>
      <c r="C5" s="59" t="s">
        <v>37</v>
      </c>
      <c r="D5" s="56">
        <v>0.67</v>
      </c>
      <c r="E5" s="92">
        <v>79.5</v>
      </c>
      <c r="F5" s="92">
        <v>19.22</v>
      </c>
      <c r="G5" s="92">
        <v>14.95</v>
      </c>
      <c r="H5" s="92">
        <v>1.39</v>
      </c>
      <c r="I5" s="92">
        <v>2.21</v>
      </c>
      <c r="J5" s="92">
        <v>19.95</v>
      </c>
      <c r="K5" s="92">
        <v>34.82</v>
      </c>
      <c r="L5" s="92">
        <v>2.31</v>
      </c>
      <c r="M5" s="92">
        <v>37.380000000000003</v>
      </c>
      <c r="N5" s="92">
        <v>56.1</v>
      </c>
      <c r="O5" s="92">
        <v>43.26</v>
      </c>
      <c r="P5" s="92">
        <v>4</v>
      </c>
      <c r="Q5" s="92">
        <v>29.62</v>
      </c>
      <c r="R5" s="92">
        <v>5.29</v>
      </c>
      <c r="S5" s="92">
        <v>5.79</v>
      </c>
      <c r="T5" s="92"/>
      <c r="U5" s="92"/>
      <c r="V5" s="92"/>
      <c r="W5" s="92"/>
      <c r="X5" s="92"/>
      <c r="Y5" s="92"/>
      <c r="Z5" s="92"/>
      <c r="AA5" s="92"/>
      <c r="AB5" s="92"/>
      <c r="AC5" s="92"/>
      <c r="AD5" s="92"/>
      <c r="AE5" s="92"/>
      <c r="AF5" s="92"/>
    </row>
    <row r="6" spans="1:32" ht="14.25" customHeight="1" x14ac:dyDescent="0.45">
      <c r="A6" s="59">
        <v>667</v>
      </c>
      <c r="B6" s="59" t="s">
        <v>36</v>
      </c>
      <c r="C6" s="59" t="s">
        <v>37</v>
      </c>
      <c r="D6" s="56">
        <v>0.82</v>
      </c>
      <c r="E6" s="92">
        <v>72.680000000000007</v>
      </c>
      <c r="F6" s="92">
        <v>16.3</v>
      </c>
      <c r="G6" s="92">
        <v>6.03</v>
      </c>
      <c r="H6" s="92">
        <v>1.2350000000000001</v>
      </c>
      <c r="I6" s="92">
        <v>2.0499999999999998</v>
      </c>
      <c r="J6" s="92">
        <v>18.32</v>
      </c>
      <c r="K6" s="92">
        <v>33.5</v>
      </c>
      <c r="L6" s="92">
        <v>1.34</v>
      </c>
      <c r="M6" s="92">
        <v>71.260000000000005</v>
      </c>
      <c r="N6" s="92">
        <v>46.43</v>
      </c>
      <c r="O6" s="92">
        <v>36.01</v>
      </c>
      <c r="P6" s="92">
        <v>3.15</v>
      </c>
      <c r="Q6" s="92">
        <v>26.04</v>
      </c>
      <c r="R6" s="92">
        <v>5.13</v>
      </c>
      <c r="S6" s="92">
        <v>3.03</v>
      </c>
      <c r="T6" s="92"/>
      <c r="U6" s="92"/>
      <c r="V6" s="92"/>
      <c r="W6" s="92"/>
      <c r="X6" s="92"/>
      <c r="Y6" s="92"/>
      <c r="Z6" s="92"/>
      <c r="AA6" s="92"/>
      <c r="AB6" s="92"/>
      <c r="AC6" s="92"/>
      <c r="AD6" s="92"/>
      <c r="AE6" s="92"/>
      <c r="AF6" s="92"/>
    </row>
    <row r="7" spans="1:32" ht="14.25" customHeight="1" x14ac:dyDescent="0.45">
      <c r="A7" s="59">
        <v>668</v>
      </c>
      <c r="B7" s="59" t="s">
        <v>36</v>
      </c>
      <c r="C7" s="59" t="s">
        <v>37</v>
      </c>
      <c r="D7" s="57">
        <v>0.37</v>
      </c>
      <c r="E7" s="92">
        <v>69.78</v>
      </c>
      <c r="F7" s="92">
        <v>16.41</v>
      </c>
      <c r="G7" s="92">
        <v>7.88</v>
      </c>
      <c r="H7" s="92">
        <v>1.27</v>
      </c>
      <c r="I7" s="92">
        <v>1.87</v>
      </c>
      <c r="J7" s="92">
        <v>19.14</v>
      </c>
      <c r="K7" s="92">
        <v>28.02</v>
      </c>
      <c r="L7" s="92">
        <v>1.38</v>
      </c>
      <c r="M7" s="92">
        <v>37.32</v>
      </c>
      <c r="N7" s="92">
        <v>41.6</v>
      </c>
      <c r="O7" s="92">
        <v>29.37</v>
      </c>
      <c r="P7" s="92">
        <v>4.38</v>
      </c>
      <c r="Q7" s="92">
        <v>14.47</v>
      </c>
      <c r="R7" s="92">
        <v>5.26</v>
      </c>
      <c r="S7" s="92">
        <v>3.2</v>
      </c>
      <c r="T7" s="92"/>
      <c r="U7" s="92"/>
      <c r="V7" s="92"/>
      <c r="W7" s="92"/>
      <c r="X7" s="92"/>
      <c r="Y7" s="92"/>
      <c r="Z7" s="92"/>
      <c r="AA7" s="92"/>
      <c r="AB7" s="92"/>
      <c r="AC7" s="92"/>
      <c r="AD7" s="92"/>
      <c r="AE7" s="92"/>
      <c r="AF7" s="92"/>
    </row>
    <row r="8" spans="1:32" ht="14.25" customHeight="1" x14ac:dyDescent="0.45">
      <c r="A8" s="59">
        <v>669</v>
      </c>
      <c r="B8" s="59" t="s">
        <v>36</v>
      </c>
      <c r="C8" s="59" t="s">
        <v>37</v>
      </c>
      <c r="D8" s="56">
        <v>0.89</v>
      </c>
      <c r="E8" s="92">
        <v>85.89</v>
      </c>
      <c r="F8" s="92">
        <v>24.21</v>
      </c>
      <c r="G8" s="92">
        <v>50.19</v>
      </c>
      <c r="H8" s="92">
        <v>7.48</v>
      </c>
      <c r="I8" s="92">
        <v>8.3699999999999992</v>
      </c>
      <c r="J8" s="92">
        <v>35.57</v>
      </c>
      <c r="K8" s="92">
        <v>18.260000000000002</v>
      </c>
      <c r="L8" s="92">
        <v>6.19</v>
      </c>
      <c r="M8" s="92">
        <v>58.44</v>
      </c>
      <c r="N8" s="92">
        <v>57.19</v>
      </c>
      <c r="O8" s="92">
        <v>102.4</v>
      </c>
      <c r="P8" s="92">
        <v>3.21</v>
      </c>
      <c r="Q8" s="92">
        <v>50.09</v>
      </c>
      <c r="R8" s="92">
        <v>6.45</v>
      </c>
      <c r="S8" s="92">
        <v>2.97</v>
      </c>
      <c r="T8" s="92"/>
      <c r="U8" s="92"/>
      <c r="V8" s="92"/>
      <c r="W8" s="92"/>
      <c r="X8" s="92"/>
      <c r="Y8" s="92"/>
      <c r="Z8" s="92"/>
      <c r="AA8" s="92"/>
      <c r="AB8" s="92"/>
      <c r="AC8" s="92"/>
      <c r="AD8" s="92"/>
      <c r="AE8" s="92"/>
      <c r="AF8" s="92"/>
    </row>
    <row r="9" spans="1:32" ht="14.25" customHeight="1" x14ac:dyDescent="0.45">
      <c r="A9" s="59">
        <v>670</v>
      </c>
      <c r="B9" s="59" t="s">
        <v>36</v>
      </c>
      <c r="C9" s="59" t="s">
        <v>37</v>
      </c>
      <c r="D9" s="56">
        <v>0.99</v>
      </c>
      <c r="E9" s="92">
        <v>81.8</v>
      </c>
      <c r="F9" s="92">
        <v>23.72</v>
      </c>
      <c r="G9" s="92">
        <v>50.92</v>
      </c>
      <c r="H9" s="92">
        <v>6.63</v>
      </c>
      <c r="I9" s="92">
        <v>8.76</v>
      </c>
      <c r="J9" s="92">
        <v>34.07</v>
      </c>
      <c r="K9" s="92">
        <v>24.82</v>
      </c>
      <c r="L9" s="92">
        <v>5.39</v>
      </c>
      <c r="M9" s="92">
        <v>64.959999999999994</v>
      </c>
      <c r="N9" s="92">
        <v>52.82</v>
      </c>
      <c r="O9" s="92">
        <v>120.55</v>
      </c>
      <c r="P9" s="92">
        <v>3.08</v>
      </c>
      <c r="Q9" s="92">
        <v>45.85</v>
      </c>
      <c r="R9" s="92">
        <v>6.69</v>
      </c>
      <c r="S9" s="92">
        <v>7.21</v>
      </c>
      <c r="T9" s="92"/>
      <c r="U9" s="92"/>
      <c r="V9" s="92"/>
      <c r="W9" s="92"/>
      <c r="X9" s="92"/>
      <c r="Y9" s="92"/>
      <c r="Z9" s="92"/>
      <c r="AA9" s="92"/>
      <c r="AB9" s="92"/>
      <c r="AC9" s="92"/>
      <c r="AD9" s="92"/>
      <c r="AE9" s="92"/>
      <c r="AF9" s="92"/>
    </row>
    <row r="10" spans="1:32" ht="14.25" customHeight="1" x14ac:dyDescent="0.45">
      <c r="A10" s="59">
        <v>662</v>
      </c>
      <c r="B10" s="59" t="s">
        <v>36</v>
      </c>
      <c r="C10" s="94" t="s">
        <v>38</v>
      </c>
      <c r="D10" s="58">
        <v>0.01</v>
      </c>
      <c r="E10" s="92">
        <v>34.68</v>
      </c>
      <c r="F10" s="92">
        <v>8.02</v>
      </c>
      <c r="G10" s="92">
        <v>26.73</v>
      </c>
      <c r="H10" s="92">
        <v>2.09</v>
      </c>
      <c r="I10" s="92">
        <v>2.54</v>
      </c>
      <c r="J10" s="92">
        <v>12.74</v>
      </c>
      <c r="K10" s="92">
        <v>16.63</v>
      </c>
      <c r="L10" s="92">
        <v>2.39</v>
      </c>
      <c r="M10" s="92">
        <v>19.350000000000001</v>
      </c>
      <c r="N10" s="92">
        <v>54.54</v>
      </c>
      <c r="O10" s="92">
        <v>63.53</v>
      </c>
      <c r="P10" s="92">
        <v>5.92</v>
      </c>
      <c r="Q10" s="92">
        <v>3.78</v>
      </c>
      <c r="R10" s="92">
        <v>6.05</v>
      </c>
      <c r="S10" s="92">
        <v>3.71</v>
      </c>
      <c r="T10" s="92"/>
      <c r="U10" s="92"/>
      <c r="V10" s="92"/>
      <c r="W10" s="92"/>
      <c r="X10" s="92"/>
      <c r="Y10" s="92"/>
      <c r="Z10" s="92"/>
      <c r="AA10" s="92"/>
      <c r="AB10" s="92"/>
      <c r="AC10" s="92"/>
      <c r="AD10" s="92"/>
      <c r="AE10" s="92"/>
      <c r="AF10" s="92"/>
    </row>
    <row r="11" spans="1:32" ht="14.25" customHeight="1" x14ac:dyDescent="0.45">
      <c r="A11" s="104">
        <v>658</v>
      </c>
      <c r="B11" s="104" t="s">
        <v>39</v>
      </c>
      <c r="C11" s="104" t="s">
        <v>37</v>
      </c>
      <c r="D11" s="56">
        <v>0.71</v>
      </c>
      <c r="E11" s="92">
        <v>75.62</v>
      </c>
      <c r="F11" s="92">
        <v>18.309999999999999</v>
      </c>
      <c r="G11" s="92">
        <v>7.77</v>
      </c>
      <c r="H11" s="92">
        <v>0.45</v>
      </c>
      <c r="I11" s="92">
        <v>2.0499999999999998</v>
      </c>
      <c r="J11" s="92">
        <v>19.52</v>
      </c>
      <c r="K11" s="92">
        <v>33.5</v>
      </c>
      <c r="L11" s="92">
        <v>1.64</v>
      </c>
      <c r="M11" s="92">
        <v>75.2</v>
      </c>
      <c r="N11" s="92">
        <v>55.47</v>
      </c>
      <c r="O11" s="92">
        <v>45.54</v>
      </c>
      <c r="P11" s="92">
        <v>4.3499999999999996</v>
      </c>
      <c r="Q11" s="92">
        <v>29.13</v>
      </c>
      <c r="R11" s="92">
        <v>5.26</v>
      </c>
      <c r="S11" s="92">
        <v>3.2</v>
      </c>
      <c r="T11" s="92"/>
      <c r="U11" s="92"/>
      <c r="V11" s="92"/>
      <c r="W11" s="92"/>
      <c r="X11" s="92"/>
      <c r="Y11" s="92"/>
      <c r="Z11" s="92"/>
      <c r="AA11" s="92"/>
      <c r="AB11" s="92"/>
      <c r="AC11" s="92"/>
      <c r="AD11" s="92"/>
      <c r="AE11" s="92"/>
      <c r="AF11" s="92"/>
    </row>
    <row r="12" spans="1:32" ht="14.25" customHeight="1" x14ac:dyDescent="0.45">
      <c r="A12" s="104">
        <v>659</v>
      </c>
      <c r="B12" s="104" t="s">
        <v>39</v>
      </c>
      <c r="C12" s="104" t="s">
        <v>37</v>
      </c>
      <c r="D12" s="56">
        <v>0.85</v>
      </c>
      <c r="E12" s="92">
        <v>51.85</v>
      </c>
      <c r="F12" s="92">
        <v>13.62</v>
      </c>
      <c r="G12" s="92">
        <v>5.25</v>
      </c>
      <c r="H12" s="92">
        <v>0.39</v>
      </c>
      <c r="I12" s="92">
        <v>1.92</v>
      </c>
      <c r="J12" s="92">
        <v>15.56</v>
      </c>
      <c r="K12" s="92">
        <v>38.01</v>
      </c>
      <c r="L12" s="92">
        <v>1.0900000000000001</v>
      </c>
      <c r="M12" s="92">
        <v>33.729999999999997</v>
      </c>
      <c r="N12" s="92">
        <v>86.33</v>
      </c>
      <c r="O12" s="92">
        <v>65.25</v>
      </c>
      <c r="P12" s="92">
        <v>4.87</v>
      </c>
      <c r="Q12" s="92">
        <v>27.33</v>
      </c>
      <c r="R12" s="92">
        <v>5.26</v>
      </c>
      <c r="S12" s="92">
        <v>3.76</v>
      </c>
      <c r="T12" s="92"/>
      <c r="U12" s="92"/>
      <c r="V12" s="92"/>
      <c r="W12" s="92"/>
      <c r="X12" s="92"/>
      <c r="Y12" s="92"/>
      <c r="Z12" s="92"/>
      <c r="AA12" s="92"/>
      <c r="AB12" s="92"/>
      <c r="AC12" s="92"/>
      <c r="AD12" s="92"/>
      <c r="AE12" s="92"/>
      <c r="AF12" s="92"/>
    </row>
    <row r="13" spans="1:32" ht="14.25" customHeight="1" x14ac:dyDescent="0.45">
      <c r="A13" s="104">
        <v>660</v>
      </c>
      <c r="B13" s="104" t="s">
        <v>39</v>
      </c>
      <c r="C13" s="104" t="s">
        <v>37</v>
      </c>
      <c r="D13" s="56">
        <v>0.91</v>
      </c>
      <c r="E13" s="92">
        <v>81.8</v>
      </c>
      <c r="F13" s="92">
        <v>23.72</v>
      </c>
      <c r="G13" s="92">
        <v>50.92</v>
      </c>
      <c r="H13" s="92">
        <v>6.63</v>
      </c>
      <c r="I13" s="92">
        <v>8.76</v>
      </c>
      <c r="J13" s="92">
        <v>34.07</v>
      </c>
      <c r="K13" s="92">
        <v>24.82</v>
      </c>
      <c r="L13" s="92">
        <v>5.39</v>
      </c>
      <c r="M13" s="92">
        <v>64.959999999999994</v>
      </c>
      <c r="N13" s="92">
        <v>52.82</v>
      </c>
      <c r="O13" s="92">
        <v>120.55</v>
      </c>
      <c r="P13" s="92">
        <v>3.08</v>
      </c>
      <c r="Q13" s="92">
        <v>45.85</v>
      </c>
      <c r="R13" s="92">
        <v>6.69</v>
      </c>
      <c r="S13" s="92">
        <v>3.03</v>
      </c>
      <c r="T13" s="92"/>
      <c r="U13" s="92"/>
      <c r="V13" s="92"/>
      <c r="W13" s="92"/>
      <c r="X13" s="92"/>
      <c r="Y13" s="92"/>
      <c r="Z13" s="92"/>
      <c r="AA13" s="92"/>
      <c r="AB13" s="92"/>
      <c r="AC13" s="92"/>
      <c r="AD13" s="92"/>
      <c r="AE13" s="92"/>
      <c r="AF13" s="92"/>
    </row>
    <row r="14" spans="1:32" ht="14.25" customHeight="1" x14ac:dyDescent="0.45">
      <c r="A14" s="104">
        <v>664</v>
      </c>
      <c r="B14" s="104" t="s">
        <v>39</v>
      </c>
      <c r="C14" s="104" t="s">
        <v>37</v>
      </c>
      <c r="D14" s="57">
        <v>0.3</v>
      </c>
      <c r="E14" s="92">
        <v>72.819999999999993</v>
      </c>
      <c r="F14" s="92">
        <v>17.64</v>
      </c>
      <c r="G14" s="92">
        <v>9.51</v>
      </c>
      <c r="H14" s="92">
        <v>3.12</v>
      </c>
      <c r="I14" s="92">
        <v>1.92</v>
      </c>
      <c r="J14" s="92">
        <v>20.36</v>
      </c>
      <c r="K14" s="92">
        <v>26.03</v>
      </c>
      <c r="L14" s="92">
        <v>1.17</v>
      </c>
      <c r="M14" s="92">
        <v>36.33</v>
      </c>
      <c r="N14" s="92">
        <v>38.17</v>
      </c>
      <c r="O14" s="92">
        <v>36.06</v>
      </c>
      <c r="P14" s="92">
        <v>6.25</v>
      </c>
      <c r="Q14" s="92">
        <v>13.99</v>
      </c>
      <c r="R14" s="92">
        <v>5.25</v>
      </c>
      <c r="S14" s="92">
        <v>3.14</v>
      </c>
      <c r="T14" s="92"/>
      <c r="U14" s="92"/>
      <c r="V14" s="92"/>
      <c r="W14" s="92"/>
      <c r="X14" s="92"/>
      <c r="Y14" s="92"/>
      <c r="Z14" s="92"/>
      <c r="AA14" s="92"/>
      <c r="AB14" s="92"/>
      <c r="AC14" s="92"/>
      <c r="AD14" s="92"/>
      <c r="AE14" s="92"/>
      <c r="AF14" s="92"/>
    </row>
    <row r="15" spans="1:32" ht="14.25" customHeight="1" x14ac:dyDescent="0.45">
      <c r="A15" s="104">
        <v>666</v>
      </c>
      <c r="B15" s="104" t="s">
        <v>39</v>
      </c>
      <c r="C15" s="104" t="s">
        <v>37</v>
      </c>
      <c r="D15" s="56">
        <v>0.63</v>
      </c>
      <c r="E15" s="92">
        <v>49.52</v>
      </c>
      <c r="F15" s="92">
        <v>14.07</v>
      </c>
      <c r="G15" s="92">
        <v>6.79</v>
      </c>
      <c r="H15" s="92">
        <v>1.25</v>
      </c>
      <c r="I15" s="92">
        <v>2.0699999999999998</v>
      </c>
      <c r="J15" s="92">
        <v>15.1</v>
      </c>
      <c r="K15" s="92">
        <v>31.51</v>
      </c>
      <c r="L15" s="92">
        <v>1.17</v>
      </c>
      <c r="M15" s="92">
        <v>35.22</v>
      </c>
      <c r="N15" s="92">
        <v>38.17</v>
      </c>
      <c r="O15" s="92">
        <v>64.239999999999995</v>
      </c>
      <c r="P15" s="92">
        <v>7.02</v>
      </c>
      <c r="Q15" s="92">
        <v>26.84</v>
      </c>
      <c r="R15" s="92">
        <v>5.48</v>
      </c>
      <c r="S15" s="92">
        <v>3.54</v>
      </c>
      <c r="T15" s="92"/>
      <c r="U15" s="92"/>
      <c r="V15" s="92"/>
      <c r="W15" s="92"/>
      <c r="X15" s="92"/>
      <c r="Y15" s="92"/>
      <c r="Z15" s="92"/>
      <c r="AA15" s="92"/>
      <c r="AB15" s="92"/>
      <c r="AC15" s="92"/>
      <c r="AD15" s="92"/>
      <c r="AE15" s="92"/>
      <c r="AF15" s="92"/>
    </row>
    <row r="16" spans="1:32" ht="14.25" customHeight="1" x14ac:dyDescent="0.45">
      <c r="A16" s="104">
        <v>671</v>
      </c>
      <c r="B16" s="104" t="s">
        <v>39</v>
      </c>
      <c r="C16" s="104" t="s">
        <v>37</v>
      </c>
      <c r="D16" s="56">
        <v>0.75</v>
      </c>
      <c r="E16" s="92">
        <v>42.78</v>
      </c>
      <c r="F16" s="92">
        <v>17.690000000000001</v>
      </c>
      <c r="G16" s="92">
        <v>5.97</v>
      </c>
      <c r="H16" s="92">
        <v>2.09</v>
      </c>
      <c r="I16" s="92">
        <v>3.25</v>
      </c>
      <c r="J16" s="92">
        <v>21.45</v>
      </c>
      <c r="K16" s="92">
        <v>21.89</v>
      </c>
      <c r="L16" s="92">
        <v>1.46</v>
      </c>
      <c r="M16" s="92">
        <v>28.79</v>
      </c>
      <c r="N16" s="92">
        <v>34.21</v>
      </c>
      <c r="O16" s="92">
        <v>31.45</v>
      </c>
      <c r="P16" s="92">
        <v>3.78</v>
      </c>
      <c r="Q16" s="92">
        <v>5.19</v>
      </c>
      <c r="R16" s="92">
        <v>3.79</v>
      </c>
      <c r="S16" s="92">
        <v>5.12</v>
      </c>
      <c r="T16" s="92"/>
      <c r="U16" s="92"/>
      <c r="V16" s="92"/>
      <c r="W16" s="92"/>
      <c r="X16" s="92"/>
      <c r="Y16" s="92"/>
      <c r="Z16" s="92"/>
      <c r="AA16" s="92"/>
      <c r="AB16" s="92"/>
      <c r="AC16" s="92"/>
      <c r="AD16" s="92"/>
      <c r="AE16" s="92"/>
      <c r="AF16" s="92"/>
    </row>
    <row r="17" spans="1:32" ht="14.25" customHeight="1" x14ac:dyDescent="0.45">
      <c r="A17" s="104">
        <v>672</v>
      </c>
      <c r="B17" s="104" t="s">
        <v>39</v>
      </c>
      <c r="C17" s="104" t="s">
        <v>37</v>
      </c>
      <c r="D17" s="56">
        <v>0.88</v>
      </c>
      <c r="E17" s="92">
        <v>55.44</v>
      </c>
      <c r="F17" s="92">
        <v>18.25</v>
      </c>
      <c r="G17" s="92">
        <v>4.12</v>
      </c>
      <c r="H17" s="92">
        <v>5.97</v>
      </c>
      <c r="I17" s="92">
        <v>1.88</v>
      </c>
      <c r="J17" s="92">
        <v>18.96</v>
      </c>
      <c r="K17" s="92">
        <v>22.78</v>
      </c>
      <c r="L17" s="92">
        <v>1.21</v>
      </c>
      <c r="M17" s="92">
        <v>33.5</v>
      </c>
      <c r="N17" s="92">
        <v>32.869999999999997</v>
      </c>
      <c r="O17" s="92">
        <v>41.23</v>
      </c>
      <c r="P17" s="92">
        <v>4</v>
      </c>
      <c r="Q17" s="92">
        <v>7.98</v>
      </c>
      <c r="R17" s="92">
        <v>5.17</v>
      </c>
      <c r="S17" s="92">
        <v>3.08</v>
      </c>
      <c r="T17" s="92"/>
      <c r="U17" s="92"/>
      <c r="V17" s="92"/>
      <c r="W17" s="92"/>
      <c r="X17" s="92"/>
      <c r="Y17" s="92"/>
      <c r="Z17" s="92"/>
      <c r="AA17" s="92"/>
      <c r="AB17" s="92"/>
      <c r="AC17" s="92"/>
      <c r="AD17" s="92"/>
      <c r="AE17" s="92"/>
      <c r="AF17" s="92"/>
    </row>
    <row r="18" spans="1:32" ht="14.25" customHeight="1" x14ac:dyDescent="0.45">
      <c r="A18" s="104">
        <v>665</v>
      </c>
      <c r="B18" s="104" t="s">
        <v>39</v>
      </c>
      <c r="C18" s="105" t="s">
        <v>38</v>
      </c>
      <c r="D18" s="55">
        <v>0.01</v>
      </c>
      <c r="E18" s="92">
        <v>26.05</v>
      </c>
      <c r="F18" s="92">
        <v>7.1</v>
      </c>
      <c r="G18" s="92">
        <v>18.32</v>
      </c>
      <c r="H18" s="92">
        <v>4.3600000000000003</v>
      </c>
      <c r="I18" s="92">
        <v>2.69</v>
      </c>
      <c r="J18" s="92">
        <v>11.81</v>
      </c>
      <c r="K18" s="92">
        <v>16.75</v>
      </c>
      <c r="L18" s="92">
        <v>2.02</v>
      </c>
      <c r="M18" s="92">
        <v>12.67</v>
      </c>
      <c r="N18" s="92">
        <v>65.91</v>
      </c>
      <c r="O18" s="92">
        <v>56.94</v>
      </c>
      <c r="P18" s="92">
        <v>3.99</v>
      </c>
      <c r="Q18" s="92">
        <v>6.12</v>
      </c>
      <c r="R18" s="92">
        <v>6.15</v>
      </c>
      <c r="S18" s="92">
        <v>3.48</v>
      </c>
      <c r="T18" s="92"/>
      <c r="U18" s="92"/>
      <c r="V18" s="92"/>
      <c r="W18" s="92"/>
      <c r="X18" s="92"/>
      <c r="Y18" s="92"/>
      <c r="Z18" s="92"/>
      <c r="AA18" s="92"/>
      <c r="AB18" s="92"/>
      <c r="AC18" s="92"/>
      <c r="AD18" s="92"/>
      <c r="AE18" s="92"/>
      <c r="AF18" s="92"/>
    </row>
    <row r="19" spans="1:32" ht="14.25" customHeight="1" x14ac:dyDescent="0.45">
      <c r="A19" s="104">
        <v>673</v>
      </c>
      <c r="B19" s="104" t="s">
        <v>39</v>
      </c>
      <c r="C19" s="105" t="s">
        <v>38</v>
      </c>
      <c r="D19" s="55">
        <v>0.01</v>
      </c>
      <c r="E19" s="92">
        <v>20.7</v>
      </c>
      <c r="F19" s="92">
        <v>11.52</v>
      </c>
      <c r="G19" s="92">
        <v>14.25</v>
      </c>
      <c r="H19" s="92">
        <v>1.72</v>
      </c>
      <c r="I19" s="92">
        <v>5.54</v>
      </c>
      <c r="J19" s="92">
        <v>16.95</v>
      </c>
      <c r="K19" s="92">
        <v>19.96</v>
      </c>
      <c r="L19" s="92">
        <v>3.27</v>
      </c>
      <c r="M19" s="92">
        <v>14</v>
      </c>
      <c r="N19" s="92">
        <v>41.65</v>
      </c>
      <c r="O19" s="92">
        <v>46.91</v>
      </c>
      <c r="P19" s="92">
        <v>3.19</v>
      </c>
      <c r="Q19" s="92">
        <v>4.2300000000000004</v>
      </c>
      <c r="R19" s="92">
        <v>6.49</v>
      </c>
      <c r="S19" s="92">
        <v>4.1500000000000004</v>
      </c>
      <c r="T19" s="92"/>
      <c r="U19" s="92"/>
      <c r="V19" s="92"/>
      <c r="W19" s="92"/>
      <c r="X19" s="92"/>
      <c r="Y19" s="92"/>
      <c r="Z19" s="92"/>
      <c r="AA19" s="92"/>
      <c r="AB19" s="92"/>
      <c r="AC19" s="92"/>
      <c r="AD19" s="92"/>
      <c r="AE19" s="92"/>
      <c r="AF19" s="92"/>
    </row>
    <row r="20" spans="1:32" ht="14.25" customHeight="1" x14ac:dyDescent="0.45"/>
    <row r="21" spans="1:32" ht="14.25" customHeight="1" x14ac:dyDescent="0.45"/>
    <row r="22" spans="1:32" ht="14.25" customHeight="1" x14ac:dyDescent="0.45">
      <c r="C22" s="45" t="s">
        <v>102</v>
      </c>
      <c r="E22" s="45">
        <f t="shared" ref="E22:S22" si="0">MEDIAN(E2:E6,E8:E9,E11:E13,E15:E17)</f>
        <v>72.680000000000007</v>
      </c>
      <c r="F22" s="45">
        <f t="shared" si="0"/>
        <v>18.25</v>
      </c>
      <c r="G22" s="45">
        <f t="shared" si="0"/>
        <v>7.77</v>
      </c>
      <c r="H22" s="45">
        <f t="shared" si="0"/>
        <v>1.8</v>
      </c>
      <c r="I22" s="45">
        <f t="shared" si="0"/>
        <v>2.46</v>
      </c>
      <c r="J22" s="45">
        <f t="shared" si="0"/>
        <v>19.52</v>
      </c>
      <c r="K22" s="45">
        <f t="shared" si="0"/>
        <v>31.21</v>
      </c>
      <c r="L22" s="45">
        <f t="shared" si="0"/>
        <v>1.64</v>
      </c>
      <c r="M22" s="45">
        <f t="shared" si="0"/>
        <v>41.01</v>
      </c>
      <c r="N22" s="45">
        <f t="shared" si="0"/>
        <v>52.82</v>
      </c>
      <c r="O22" s="45">
        <f t="shared" si="0"/>
        <v>63.53</v>
      </c>
      <c r="P22" s="45">
        <f t="shared" si="0"/>
        <v>4</v>
      </c>
      <c r="Q22" s="45">
        <f t="shared" si="0"/>
        <v>27.33</v>
      </c>
      <c r="R22" s="45">
        <f t="shared" si="0"/>
        <v>5.29</v>
      </c>
      <c r="S22" s="45">
        <f t="shared" si="0"/>
        <v>3.48</v>
      </c>
    </row>
    <row r="23" spans="1:32" ht="14.25" customHeight="1" x14ac:dyDescent="0.45">
      <c r="C23" s="45" t="s">
        <v>101</v>
      </c>
      <c r="E23" s="45">
        <f t="shared" ref="E23:S23" si="1">MEDIAN(E10,E18:E19)</f>
        <v>26.05</v>
      </c>
      <c r="F23" s="45">
        <f t="shared" si="1"/>
        <v>8.02</v>
      </c>
      <c r="G23" s="45">
        <f t="shared" si="1"/>
        <v>18.32</v>
      </c>
      <c r="H23" s="45">
        <f t="shared" si="1"/>
        <v>2.09</v>
      </c>
      <c r="I23" s="45">
        <f t="shared" si="1"/>
        <v>2.69</v>
      </c>
      <c r="J23" s="45">
        <f t="shared" si="1"/>
        <v>12.74</v>
      </c>
      <c r="K23" s="45">
        <f t="shared" si="1"/>
        <v>16.75</v>
      </c>
      <c r="L23" s="45">
        <f t="shared" si="1"/>
        <v>2.39</v>
      </c>
      <c r="M23" s="45">
        <f t="shared" si="1"/>
        <v>14</v>
      </c>
      <c r="N23" s="45">
        <f t="shared" si="1"/>
        <v>54.54</v>
      </c>
      <c r="O23" s="45">
        <f t="shared" si="1"/>
        <v>56.94</v>
      </c>
      <c r="P23" s="45">
        <f t="shared" si="1"/>
        <v>3.99</v>
      </c>
      <c r="Q23" s="45">
        <f t="shared" si="1"/>
        <v>4.2300000000000004</v>
      </c>
      <c r="R23" s="45">
        <f t="shared" si="1"/>
        <v>6.15</v>
      </c>
      <c r="S23" s="45">
        <f t="shared" si="1"/>
        <v>3.71</v>
      </c>
    </row>
    <row r="24" spans="1:32" ht="14.25" customHeight="1" x14ac:dyDescent="0.45"/>
    <row r="25" spans="1:32" ht="14.25" customHeight="1" x14ac:dyDescent="0.45"/>
    <row r="26" spans="1:32" ht="14.25" customHeight="1" x14ac:dyDescent="0.45"/>
    <row r="27" spans="1:32" ht="14.25" customHeight="1" x14ac:dyDescent="0.45"/>
    <row r="28" spans="1:32" ht="14.25" customHeight="1" x14ac:dyDescent="0.45"/>
    <row r="29" spans="1:32" ht="14.25" customHeight="1" x14ac:dyDescent="0.45"/>
    <row r="30" spans="1:32" ht="14.25" customHeight="1" x14ac:dyDescent="0.45"/>
    <row r="31" spans="1:32" ht="14.25" customHeight="1" x14ac:dyDescent="0.45"/>
    <row r="32" spans="1:32" ht="14.25" customHeight="1" x14ac:dyDescent="0.45"/>
    <row r="33" ht="14.25" customHeight="1" x14ac:dyDescent="0.45"/>
    <row r="34" ht="14.25" customHeight="1" x14ac:dyDescent="0.45"/>
    <row r="35" ht="14.25" customHeight="1" x14ac:dyDescent="0.45"/>
    <row r="36" ht="14.25" customHeight="1" x14ac:dyDescent="0.45"/>
    <row r="37" ht="14.25" customHeight="1" x14ac:dyDescent="0.45"/>
    <row r="38" ht="14.25" customHeight="1" x14ac:dyDescent="0.45"/>
    <row r="39" ht="14.25" customHeight="1" x14ac:dyDescent="0.45"/>
    <row r="40" ht="14.25" customHeight="1" x14ac:dyDescent="0.45"/>
    <row r="41" ht="14.25" customHeight="1" x14ac:dyDescent="0.45"/>
    <row r="42" ht="14.25" customHeight="1" x14ac:dyDescent="0.45"/>
    <row r="43" ht="14.25" customHeight="1" x14ac:dyDescent="0.45"/>
    <row r="44" ht="14.25" customHeight="1" x14ac:dyDescent="0.45"/>
    <row r="45" ht="14.25" customHeight="1" x14ac:dyDescent="0.45"/>
    <row r="46" ht="14.25" customHeight="1" x14ac:dyDescent="0.45"/>
    <row r="47" ht="14.25" customHeight="1" x14ac:dyDescent="0.45"/>
    <row r="48" ht="14.25" customHeight="1" x14ac:dyDescent="0.45"/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</sheetData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4"/>
  <sheetViews>
    <sheetView workbookViewId="0">
      <pane xSplit="4" topLeftCell="E1" activePane="topRight" state="frozen"/>
      <selection pane="topRight" activeCell="G64" sqref="G64"/>
    </sheetView>
  </sheetViews>
  <sheetFormatPr defaultColWidth="14.3984375" defaultRowHeight="15" customHeight="1" x14ac:dyDescent="0.45"/>
  <cols>
    <col min="1" max="1" width="6.3984375" customWidth="1"/>
    <col min="2" max="2" width="5.3984375" customWidth="1"/>
    <col min="3" max="3" width="8.1328125" customWidth="1"/>
    <col min="4" max="4" width="10.06640625" customWidth="1"/>
    <col min="5" max="26" width="10.73046875" customWidth="1"/>
  </cols>
  <sheetData>
    <row r="1" spans="1:26" ht="14.25" x14ac:dyDescent="0.45">
      <c r="A1" s="7" t="s">
        <v>17</v>
      </c>
      <c r="B1" s="9" t="s">
        <v>18</v>
      </c>
      <c r="C1" s="9" t="s">
        <v>19</v>
      </c>
      <c r="D1" s="7" t="s">
        <v>20</v>
      </c>
      <c r="E1" s="28" t="s">
        <v>43</v>
      </c>
      <c r="F1" s="28" t="s">
        <v>44</v>
      </c>
      <c r="G1" s="28" t="s">
        <v>45</v>
      </c>
      <c r="H1" s="28" t="s">
        <v>46</v>
      </c>
      <c r="I1" s="28" t="s">
        <v>47</v>
      </c>
      <c r="J1" s="28" t="s">
        <v>48</v>
      </c>
      <c r="K1" s="28" t="s">
        <v>49</v>
      </c>
      <c r="L1" s="28" t="s">
        <v>50</v>
      </c>
      <c r="M1" s="28" t="s">
        <v>51</v>
      </c>
      <c r="N1" s="28" t="s">
        <v>52</v>
      </c>
      <c r="O1" s="28" t="s">
        <v>53</v>
      </c>
      <c r="P1" s="28" t="s">
        <v>54</v>
      </c>
      <c r="Q1" s="28" t="s">
        <v>55</v>
      </c>
      <c r="R1" s="28" t="s">
        <v>56</v>
      </c>
      <c r="S1" s="28" t="s">
        <v>57</v>
      </c>
      <c r="T1" s="28" t="s">
        <v>58</v>
      </c>
      <c r="U1" s="28" t="s">
        <v>59</v>
      </c>
      <c r="V1" s="28" t="s">
        <v>60</v>
      </c>
      <c r="W1" s="28" t="s">
        <v>61</v>
      </c>
      <c r="X1" s="28" t="s">
        <v>62</v>
      </c>
      <c r="Y1" s="28" t="s">
        <v>63</v>
      </c>
      <c r="Z1" s="28" t="s">
        <v>64</v>
      </c>
    </row>
    <row r="2" spans="1:26" ht="14.25" x14ac:dyDescent="0.45">
      <c r="A2" s="96">
        <v>378</v>
      </c>
      <c r="B2" s="97" t="s">
        <v>36</v>
      </c>
      <c r="C2" s="97" t="s">
        <v>37</v>
      </c>
      <c r="D2" s="10">
        <v>0.50008658818469998</v>
      </c>
      <c r="E2" s="8">
        <v>8.4229228529361002</v>
      </c>
      <c r="F2" s="8">
        <v>20.776528937855499</v>
      </c>
      <c r="G2" s="8">
        <v>110.567232939821</v>
      </c>
      <c r="H2" s="8">
        <v>7.3041365125092002</v>
      </c>
      <c r="I2" s="8">
        <v>1.3718236843816101</v>
      </c>
      <c r="J2" s="8">
        <v>61.3302500543696</v>
      </c>
      <c r="K2" s="8">
        <v>70.392390011890598</v>
      </c>
      <c r="L2" s="8">
        <v>22.663177563245998</v>
      </c>
      <c r="M2" s="8">
        <v>10.911074740862</v>
      </c>
      <c r="N2" s="8">
        <v>68.676461478752501</v>
      </c>
      <c r="O2" s="8">
        <v>27.5136433079353</v>
      </c>
      <c r="P2" s="8">
        <v>2.5164278815807601</v>
      </c>
      <c r="Q2" s="8">
        <v>1.0256064497236099</v>
      </c>
      <c r="R2" s="8">
        <v>1.36992452146469</v>
      </c>
      <c r="S2" s="8">
        <v>0.69019851995159898</v>
      </c>
      <c r="T2" s="8">
        <v>8.2690625745408308</v>
      </c>
      <c r="U2" s="8">
        <v>10.9812088796327</v>
      </c>
      <c r="V2" s="8">
        <v>224.79721900347599</v>
      </c>
      <c r="W2" s="8">
        <v>24.975868146600799</v>
      </c>
      <c r="X2" s="8">
        <v>22.6915149513571</v>
      </c>
      <c r="Y2" s="8">
        <v>8.7851564783307694</v>
      </c>
      <c r="Z2" s="8">
        <v>20.3624757037914</v>
      </c>
    </row>
    <row r="3" spans="1:26" ht="14.25" x14ac:dyDescent="0.45">
      <c r="A3" s="96">
        <v>379</v>
      </c>
      <c r="B3" s="97" t="s">
        <v>36</v>
      </c>
      <c r="C3" s="97" t="s">
        <v>37</v>
      </c>
      <c r="D3" s="10">
        <v>0.67050745175509396</v>
      </c>
      <c r="E3" s="8">
        <v>8.8177473616674806</v>
      </c>
      <c r="F3" s="8">
        <v>27.093383341764</v>
      </c>
      <c r="G3" s="8">
        <v>479.892504079086</v>
      </c>
      <c r="H3" s="8">
        <v>8.2339684621861799</v>
      </c>
      <c r="I3" s="8">
        <v>0.61160136071873805</v>
      </c>
      <c r="J3" s="8">
        <v>91.970104806176593</v>
      </c>
      <c r="K3" s="8">
        <v>25.683709869203302</v>
      </c>
      <c r="L3" s="8">
        <v>10.808191954788199</v>
      </c>
      <c r="M3" s="8">
        <v>41.462084015275501</v>
      </c>
      <c r="N3" s="8">
        <v>59.476444003026103</v>
      </c>
      <c r="O3" s="8">
        <v>18.0409437828894</v>
      </c>
      <c r="P3" s="8">
        <v>0.68303218662296905</v>
      </c>
      <c r="Q3" s="8">
        <v>0.74331367642656898</v>
      </c>
      <c r="R3" s="8">
        <v>0.69613320622875896</v>
      </c>
      <c r="S3" s="8">
        <v>1.05456811417265</v>
      </c>
      <c r="T3" s="8">
        <v>19.5065065860963</v>
      </c>
      <c r="U3" s="8">
        <v>18.1757940076679</v>
      </c>
      <c r="V3" s="8">
        <v>347.62456546929297</v>
      </c>
      <c r="W3" s="8">
        <v>31.1837355455481</v>
      </c>
      <c r="X3" s="8">
        <v>10.0332082778861</v>
      </c>
      <c r="Y3" s="8">
        <v>20.976473486986499</v>
      </c>
      <c r="Z3" s="8">
        <v>8.6509182778434699</v>
      </c>
    </row>
    <row r="4" spans="1:26" ht="14.25" x14ac:dyDescent="0.45">
      <c r="A4" s="96">
        <v>380</v>
      </c>
      <c r="B4" s="97" t="s">
        <v>36</v>
      </c>
      <c r="C4" s="97" t="s">
        <v>37</v>
      </c>
      <c r="D4" s="12">
        <v>0.36688639864368899</v>
      </c>
      <c r="E4" s="8">
        <v>7.2384493267419598</v>
      </c>
      <c r="F4" s="8">
        <v>15.841486434801901</v>
      </c>
      <c r="G4" s="8">
        <v>92.1393607831846</v>
      </c>
      <c r="H4" s="8">
        <v>0.72278391910414297</v>
      </c>
      <c r="I4" s="8">
        <v>0.89746887831795996</v>
      </c>
      <c r="J4" s="8">
        <v>66.993764088282802</v>
      </c>
      <c r="K4" s="8">
        <v>61.831153388822798</v>
      </c>
      <c r="L4" s="8">
        <v>14.758092880937101</v>
      </c>
      <c r="M4" s="8">
        <v>40.293847298339998</v>
      </c>
      <c r="N4" s="8">
        <v>105.489600089476</v>
      </c>
      <c r="O4" s="8">
        <v>22.399662348709199</v>
      </c>
      <c r="P4" s="8">
        <v>4.5079452990034703</v>
      </c>
      <c r="Q4" s="8">
        <v>0.26180692931156901</v>
      </c>
      <c r="R4" s="8">
        <v>1.13587324144405</v>
      </c>
      <c r="S4" s="8">
        <v>0.84791242652522203</v>
      </c>
      <c r="T4" s="8">
        <v>2.3322997005115198</v>
      </c>
      <c r="U4" s="8">
        <v>5.1119420646566001</v>
      </c>
      <c r="V4" s="8">
        <v>231.74971031286199</v>
      </c>
      <c r="W4" s="8">
        <v>35.709952992639302</v>
      </c>
      <c r="X4" s="8">
        <v>9.9110046267986398</v>
      </c>
      <c r="Y4" s="8">
        <v>14.5162699569225</v>
      </c>
      <c r="Z4" s="8">
        <v>22.753966256213001</v>
      </c>
    </row>
    <row r="5" spans="1:26" ht="14.25" x14ac:dyDescent="0.45">
      <c r="A5" s="96">
        <v>381</v>
      </c>
      <c r="B5" s="97" t="s">
        <v>36</v>
      </c>
      <c r="C5" s="97" t="s">
        <v>37</v>
      </c>
      <c r="D5" s="10">
        <v>0.50708415742301005</v>
      </c>
      <c r="E5" s="8">
        <v>15.595568094889501</v>
      </c>
      <c r="F5" s="8">
        <v>11.5479994571453</v>
      </c>
      <c r="G5" s="8">
        <v>499.85603224877599</v>
      </c>
      <c r="H5" s="8">
        <v>8.5892292421494094</v>
      </c>
      <c r="I5" s="8">
        <v>1.35067513458063</v>
      </c>
      <c r="J5" s="8">
        <v>90.967190223279303</v>
      </c>
      <c r="K5" s="8">
        <v>20.927467300832301</v>
      </c>
      <c r="L5" s="8">
        <v>10.753924044365</v>
      </c>
      <c r="M5" s="8">
        <v>32.733224222585903</v>
      </c>
      <c r="N5" s="8">
        <v>106.18935008960899</v>
      </c>
      <c r="O5" s="8">
        <v>37.777360693709298</v>
      </c>
      <c r="P5" s="8">
        <v>2.6232682249497601</v>
      </c>
      <c r="Q5" s="8">
        <v>1.1884508884384299</v>
      </c>
      <c r="R5" s="8">
        <v>0.98602692667440195</v>
      </c>
      <c r="S5" s="8">
        <v>1.52012401452292</v>
      </c>
      <c r="T5" s="8">
        <v>15.9020434125785</v>
      </c>
      <c r="U5" s="8">
        <v>13.2531831305912</v>
      </c>
      <c r="V5" s="8">
        <v>245.654692931634</v>
      </c>
      <c r="W5" s="8">
        <v>36.238679943341999</v>
      </c>
      <c r="X5" s="8">
        <v>15.67780855861</v>
      </c>
      <c r="Y5" s="8">
        <v>15.466216156000099</v>
      </c>
      <c r="Z5" s="8">
        <v>9.7123012697247901</v>
      </c>
    </row>
    <row r="6" spans="1:26" ht="14.25" x14ac:dyDescent="0.45">
      <c r="A6" s="96">
        <v>417</v>
      </c>
      <c r="B6" s="97" t="s">
        <v>36</v>
      </c>
      <c r="C6" s="97" t="s">
        <v>37</v>
      </c>
      <c r="D6" s="10">
        <v>0.4012</v>
      </c>
      <c r="E6" s="8">
        <v>14.147878229541099</v>
      </c>
      <c r="F6" s="8">
        <v>12.288255832603401</v>
      </c>
      <c r="G6" s="8">
        <v>412.32363950475099</v>
      </c>
      <c r="H6" s="8">
        <v>3.6568893933455899</v>
      </c>
      <c r="I6" s="8">
        <v>1.57216859355649</v>
      </c>
      <c r="J6" s="8">
        <v>90.6983035495509</v>
      </c>
      <c r="K6" s="8">
        <v>11.4149821640904</v>
      </c>
      <c r="L6" s="8">
        <v>22.132867871665798</v>
      </c>
      <c r="M6" s="8">
        <v>24.004364429896299</v>
      </c>
      <c r="N6" s="8">
        <v>71.262299069119805</v>
      </c>
      <c r="O6" s="8">
        <v>43.882808652620803</v>
      </c>
      <c r="P6" s="8">
        <v>4.2990253777831899</v>
      </c>
      <c r="Q6" s="8">
        <v>0.82872277327573896</v>
      </c>
      <c r="R6" s="8">
        <v>0.57306074879850499</v>
      </c>
      <c r="S6" s="8">
        <v>0.57814662316944199</v>
      </c>
      <c r="T6" s="8">
        <v>13.781770957568</v>
      </c>
      <c r="U6" s="8">
        <v>10.9812088796327</v>
      </c>
      <c r="V6" s="8">
        <v>259.55967555040598</v>
      </c>
      <c r="W6" s="8">
        <v>26.799473335726301</v>
      </c>
      <c r="X6" s="8">
        <v>11.546614808604099</v>
      </c>
      <c r="Y6" s="8">
        <v>19.087711860654601</v>
      </c>
      <c r="Z6" s="8">
        <v>11.116109986418</v>
      </c>
    </row>
    <row r="7" spans="1:26" ht="14.25" x14ac:dyDescent="0.45">
      <c r="A7" s="96">
        <v>418</v>
      </c>
      <c r="B7" s="97" t="s">
        <v>36</v>
      </c>
      <c r="C7" s="97" t="s">
        <v>37</v>
      </c>
      <c r="D7" s="10">
        <v>0.56550579108324295</v>
      </c>
      <c r="E7" s="8">
        <v>20.8598948779746</v>
      </c>
      <c r="F7" s="8">
        <v>15.0518796343134</v>
      </c>
      <c r="G7" s="8">
        <v>358.575679047893</v>
      </c>
      <c r="H7" s="8">
        <v>2.5826208180830199</v>
      </c>
      <c r="I7" s="8">
        <v>1.28095610846959</v>
      </c>
      <c r="J7" s="8">
        <v>74.033318128827801</v>
      </c>
      <c r="K7" s="8">
        <v>19.9762187871581</v>
      </c>
      <c r="L7" s="8">
        <v>22.443958808597301</v>
      </c>
      <c r="M7" s="8">
        <v>26.1865793780687</v>
      </c>
      <c r="N7" s="8">
        <v>87.240239572257096</v>
      </c>
      <c r="O7" s="8">
        <v>32.003357626176999</v>
      </c>
      <c r="P7" s="8">
        <v>1.8016487369718299</v>
      </c>
      <c r="Q7" s="8">
        <v>0.39358683727036797</v>
      </c>
      <c r="R7" s="8">
        <v>0.58751252064065296</v>
      </c>
      <c r="S7" s="8">
        <v>1.3540240927637599</v>
      </c>
      <c r="T7" s="8">
        <v>14.205825448570099</v>
      </c>
      <c r="U7" s="8">
        <v>12.306527192691799</v>
      </c>
      <c r="V7" s="8">
        <v>275.782155272306</v>
      </c>
      <c r="W7" s="8">
        <v>18.247913072167101</v>
      </c>
      <c r="X7" s="8">
        <v>14.150866070880101</v>
      </c>
      <c r="Y7" s="8">
        <v>20.922797691676699</v>
      </c>
      <c r="Z7" s="8">
        <v>21.563750681674598</v>
      </c>
    </row>
    <row r="8" spans="1:26" ht="14.25" x14ac:dyDescent="0.45">
      <c r="A8" s="96">
        <v>421</v>
      </c>
      <c r="B8" s="97" t="s">
        <v>36</v>
      </c>
      <c r="C8" s="97" t="s">
        <v>37</v>
      </c>
      <c r="D8" s="10">
        <v>0.84210051732541003</v>
      </c>
      <c r="E8" s="8">
        <v>8.6861391920903497</v>
      </c>
      <c r="F8" s="8">
        <v>21.319383613191398</v>
      </c>
      <c r="G8" s="8">
        <v>182.743065553316</v>
      </c>
      <c r="H8" s="8">
        <v>2.8337871931029599</v>
      </c>
      <c r="I8" s="8">
        <v>1.3430531587858601</v>
      </c>
      <c r="J8" s="8">
        <v>67.731850159978805</v>
      </c>
      <c r="K8" s="8">
        <v>25.683709869203302</v>
      </c>
      <c r="L8" s="8">
        <v>14.9586892392857</v>
      </c>
      <c r="M8" s="8">
        <v>50.190943807965098</v>
      </c>
      <c r="N8" s="8">
        <v>115.53640690923601</v>
      </c>
      <c r="O8" s="8">
        <v>24.759480129670401</v>
      </c>
      <c r="P8" s="8">
        <v>1.7303567901418799</v>
      </c>
      <c r="Q8" s="8">
        <v>1.63288724505814</v>
      </c>
      <c r="R8" s="8">
        <v>1.0970907382050299</v>
      </c>
      <c r="S8" s="8">
        <v>1.4336378582056299</v>
      </c>
      <c r="T8" s="8">
        <v>23.1109697596141</v>
      </c>
      <c r="U8" s="8">
        <v>19.501112320727</v>
      </c>
      <c r="V8" s="8">
        <v>368.48203939745099</v>
      </c>
      <c r="W8" s="8">
        <v>33.756150547553801</v>
      </c>
      <c r="X8" s="8">
        <v>16.542160192468199</v>
      </c>
      <c r="Y8" s="8">
        <v>13.069961006403</v>
      </c>
      <c r="Z8" s="8">
        <v>13.6350232159705</v>
      </c>
    </row>
    <row r="9" spans="1:26" ht="14.25" x14ac:dyDescent="0.45">
      <c r="A9" s="96">
        <v>422</v>
      </c>
      <c r="B9" s="97" t="s">
        <v>36</v>
      </c>
      <c r="C9" s="97" t="s">
        <v>37</v>
      </c>
      <c r="D9" s="10">
        <v>0.90006578679345595</v>
      </c>
      <c r="E9" s="8">
        <v>8.2255105985704091</v>
      </c>
      <c r="F9" s="8">
        <v>22.503793813924201</v>
      </c>
      <c r="G9" s="8">
        <v>331.70169881946401</v>
      </c>
      <c r="H9" s="8">
        <v>4.5373173219231298</v>
      </c>
      <c r="I9" s="8">
        <v>1.63914723473219</v>
      </c>
      <c r="J9" s="8">
        <v>66.6030662579319</v>
      </c>
      <c r="K9" s="8">
        <v>21.878715814506499</v>
      </c>
      <c r="L9" s="8">
        <v>12.261677914099799</v>
      </c>
      <c r="M9" s="8">
        <v>34.915439170758297</v>
      </c>
      <c r="N9" s="8">
        <v>83.5863308265466</v>
      </c>
      <c r="O9" s="8">
        <v>24.7071014027064</v>
      </c>
      <c r="P9" s="8">
        <v>3.8257642259803499</v>
      </c>
      <c r="Q9" s="8">
        <v>1.5795486897239399</v>
      </c>
      <c r="R9" s="8">
        <v>0.95920574115802804</v>
      </c>
      <c r="S9" s="8">
        <v>0.62075008204738602</v>
      </c>
      <c r="T9" s="8">
        <v>19.718533831597401</v>
      </c>
      <c r="U9" s="8">
        <v>18.365125195247799</v>
      </c>
      <c r="V9" s="8">
        <v>361.52954808806498</v>
      </c>
      <c r="W9" s="8">
        <v>27.711968911597001</v>
      </c>
      <c r="X9" s="8">
        <v>18.435391822218101</v>
      </c>
      <c r="Y9" s="8">
        <v>16.516653166659999</v>
      </c>
      <c r="Z9" s="8">
        <v>8.3645072750386902</v>
      </c>
    </row>
    <row r="10" spans="1:26" ht="14.25" x14ac:dyDescent="0.45">
      <c r="A10" s="96">
        <v>490</v>
      </c>
      <c r="B10" s="97" t="s">
        <v>36</v>
      </c>
      <c r="C10" s="97" t="s">
        <v>37</v>
      </c>
      <c r="D10" s="10">
        <v>0.91</v>
      </c>
      <c r="E10" s="8">
        <v>13.390966162581799</v>
      </c>
      <c r="F10" s="8">
        <v>13.383268634953</v>
      </c>
      <c r="G10" s="8">
        <v>203.83108005847899</v>
      </c>
      <c r="H10" s="8">
        <v>6.4384579145358396</v>
      </c>
      <c r="I10" s="8">
        <v>0.20675026963514301</v>
      </c>
      <c r="J10" s="8">
        <v>74.708507877033298</v>
      </c>
      <c r="K10" s="8">
        <v>50.261005557358899</v>
      </c>
      <c r="L10" s="8">
        <v>22.642708660671801</v>
      </c>
      <c r="M10" s="8">
        <v>34.915439170758297</v>
      </c>
      <c r="N10" s="8">
        <v>68.220671398550607</v>
      </c>
      <c r="O10" s="8">
        <v>39.538556211397598</v>
      </c>
      <c r="P10" s="8">
        <v>0.338632383147911</v>
      </c>
      <c r="Q10" s="8">
        <v>0.26880531542035102</v>
      </c>
      <c r="R10" s="8">
        <v>0.72410245541845197</v>
      </c>
      <c r="S10" s="8">
        <v>0.39277926364923899</v>
      </c>
      <c r="T10" s="8">
        <v>20.778670059102598</v>
      </c>
      <c r="U10" s="8">
        <v>18.933118757987401</v>
      </c>
      <c r="V10" s="8">
        <v>380.06952491309403</v>
      </c>
      <c r="W10" s="8">
        <v>26.759776564717601</v>
      </c>
      <c r="X10" s="8">
        <v>21.509857698807998</v>
      </c>
      <c r="Y10" s="8">
        <v>8.3037121444770197</v>
      </c>
      <c r="Z10" s="8">
        <v>8.5248971568954204</v>
      </c>
    </row>
    <row r="11" spans="1:26" ht="14.25" x14ac:dyDescent="0.45">
      <c r="A11" s="96">
        <v>491</v>
      </c>
      <c r="B11" s="97" t="s">
        <v>36</v>
      </c>
      <c r="C11" s="97" t="s">
        <v>37</v>
      </c>
      <c r="D11" s="10">
        <v>0.58486296397168802</v>
      </c>
      <c r="E11" s="8">
        <v>11.7851869652117</v>
      </c>
      <c r="F11" s="8">
        <v>15.660738505549199</v>
      </c>
      <c r="G11" s="8">
        <v>202.43272345047299</v>
      </c>
      <c r="H11" s="8">
        <v>7.1185895001754496</v>
      </c>
      <c r="I11" s="8">
        <v>1.53512720397828</v>
      </c>
      <c r="J11" s="8">
        <v>85.158506122008305</v>
      </c>
      <c r="K11" s="8">
        <v>51.011578133004299</v>
      </c>
      <c r="L11" s="8">
        <v>12.825815250000799</v>
      </c>
      <c r="M11" s="8">
        <v>21.822149481724001</v>
      </c>
      <c r="N11" s="8">
        <v>91.743137679591499</v>
      </c>
      <c r="O11" s="8">
        <v>37.510717879067499</v>
      </c>
      <c r="P11" s="8">
        <v>1.5819046024784</v>
      </c>
      <c r="Q11" s="8">
        <v>0.60757185389745405</v>
      </c>
      <c r="R11" s="8">
        <v>0.96268975128802803</v>
      </c>
      <c r="S11" s="8">
        <v>0.47882617771597402</v>
      </c>
      <c r="T11" s="8">
        <v>11.0254167660544</v>
      </c>
      <c r="U11" s="8">
        <v>14.199839068490601</v>
      </c>
      <c r="V11" s="8">
        <v>266.51216685979102</v>
      </c>
      <c r="W11" s="8">
        <v>16.696620522279499</v>
      </c>
      <c r="X11" s="8">
        <v>22.6380687474417</v>
      </c>
      <c r="Y11" s="8">
        <v>20.492425480716101</v>
      </c>
      <c r="Z11" s="8">
        <v>15.7605181957044</v>
      </c>
    </row>
    <row r="12" spans="1:26" ht="14.25" x14ac:dyDescent="0.45">
      <c r="A12" s="96">
        <v>492</v>
      </c>
      <c r="B12" s="97" t="s">
        <v>36</v>
      </c>
      <c r="C12" s="97" t="s">
        <v>37</v>
      </c>
      <c r="D12" s="12">
        <v>0.37379440077137099</v>
      </c>
      <c r="E12" s="8">
        <v>11.7325216946585</v>
      </c>
      <c r="F12" s="8">
        <v>12.092783102693501</v>
      </c>
      <c r="G12" s="8">
        <v>279.09716226286798</v>
      </c>
      <c r="H12" s="8">
        <v>4.8489336766126696</v>
      </c>
      <c r="I12" s="8">
        <v>1.4392623461457701</v>
      </c>
      <c r="J12" s="8">
        <v>72.933662730621293</v>
      </c>
      <c r="K12" s="8">
        <v>44.232655891022503</v>
      </c>
      <c r="L12" s="8">
        <v>8.9306339087334408</v>
      </c>
      <c r="M12" s="8">
        <v>14.129847120000001</v>
      </c>
      <c r="N12" s="8">
        <v>111.998082115393</v>
      </c>
      <c r="O12" s="8">
        <v>21.814676040577801</v>
      </c>
      <c r="P12" s="8">
        <v>4.0816116608050903</v>
      </c>
      <c r="Q12" s="8">
        <v>1.30287420994512</v>
      </c>
      <c r="R12" s="8">
        <v>0.42921726982664998</v>
      </c>
      <c r="S12" s="8">
        <v>1.2515671709035101</v>
      </c>
      <c r="T12" s="8">
        <v>4.2984718930000003</v>
      </c>
      <c r="U12" s="8">
        <v>7.2398473000000001</v>
      </c>
      <c r="V12" s="8">
        <v>221.92929000000001</v>
      </c>
      <c r="W12" s="8">
        <v>12.5068182143147</v>
      </c>
      <c r="X12" s="8">
        <v>18.680057132734198</v>
      </c>
      <c r="Y12" s="8">
        <v>8.2284539541889998</v>
      </c>
      <c r="Z12" s="8">
        <v>21.593445161812301</v>
      </c>
    </row>
    <row r="13" spans="1:26" ht="14.25" x14ac:dyDescent="0.45">
      <c r="A13" s="96">
        <v>519</v>
      </c>
      <c r="B13" s="97" t="s">
        <v>36</v>
      </c>
      <c r="C13" s="97" t="s">
        <v>37</v>
      </c>
      <c r="D13" s="12">
        <v>0.390093320507645</v>
      </c>
      <c r="E13" s="8">
        <v>15.555809436462299</v>
      </c>
      <c r="F13" s="8">
        <v>22.004261995652001</v>
      </c>
      <c r="G13" s="8">
        <v>240.14213048124901</v>
      </c>
      <c r="H13" s="8">
        <v>7.6464510886238299</v>
      </c>
      <c r="I13" s="8">
        <v>0.53610848730354399</v>
      </c>
      <c r="J13" s="8">
        <v>61.647096797705203</v>
      </c>
      <c r="K13" s="8">
        <v>74.612041527780505</v>
      </c>
      <c r="L13" s="8">
        <v>9.0306969711148604</v>
      </c>
      <c r="M13" s="8">
        <v>17.92834723</v>
      </c>
      <c r="N13" s="8">
        <v>114.26849232114</v>
      </c>
      <c r="O13" s="8">
        <v>16.6600593119982</v>
      </c>
      <c r="P13" s="8">
        <v>1.1626459711116901</v>
      </c>
      <c r="Q13" s="8">
        <v>0.98700178580297704</v>
      </c>
      <c r="R13" s="8">
        <v>0.60179503744695195</v>
      </c>
      <c r="S13" s="8">
        <v>1.6663516072668101</v>
      </c>
      <c r="T13" s="8">
        <v>5.1209410740000001</v>
      </c>
      <c r="U13" s="8">
        <v>9.3463412340000005</v>
      </c>
      <c r="V13" s="8">
        <v>219.78391999999999</v>
      </c>
      <c r="W13" s="8">
        <v>21.470596071803602</v>
      </c>
      <c r="X13" s="8">
        <v>20.0217716101563</v>
      </c>
      <c r="Y13" s="8">
        <v>15.478690626001001</v>
      </c>
      <c r="Z13" s="8">
        <v>22.215875328157999</v>
      </c>
    </row>
    <row r="14" spans="1:26" ht="14.25" x14ac:dyDescent="0.45">
      <c r="A14" s="96">
        <v>520</v>
      </c>
      <c r="B14" s="97" t="s">
        <v>36</v>
      </c>
      <c r="C14" s="97" t="s">
        <v>37</v>
      </c>
      <c r="D14" s="12">
        <v>0.37256425874732502</v>
      </c>
      <c r="E14" s="8">
        <v>9.6643630979229798</v>
      </c>
      <c r="F14" s="8">
        <v>22.5189562321805</v>
      </c>
      <c r="G14" s="8">
        <v>220.69068211200701</v>
      </c>
      <c r="H14" s="8">
        <v>0.46134559517784102</v>
      </c>
      <c r="I14" s="8">
        <v>0.28188238630992501</v>
      </c>
      <c r="J14" s="8">
        <v>60.301601973261498</v>
      </c>
      <c r="K14" s="8">
        <v>63.562830430572198</v>
      </c>
      <c r="L14" s="8">
        <v>12.503755004932399</v>
      </c>
      <c r="M14" s="8">
        <v>15.124714000000001</v>
      </c>
      <c r="N14" s="8">
        <v>102.437507809132</v>
      </c>
      <c r="O14" s="8">
        <v>33.529576317198497</v>
      </c>
      <c r="P14" s="8">
        <v>4.2912443459368204</v>
      </c>
      <c r="Q14" s="8">
        <v>0.90999577092459705</v>
      </c>
      <c r="R14" s="8">
        <v>1.0756413408444601</v>
      </c>
      <c r="S14" s="8">
        <v>1.0610730451308701</v>
      </c>
      <c r="T14" s="8">
        <v>2.2394739399999999</v>
      </c>
      <c r="U14" s="8">
        <v>5.4890203</v>
      </c>
      <c r="V14" s="8">
        <v>254.83838</v>
      </c>
      <c r="W14" s="8">
        <v>21.023115332749299</v>
      </c>
      <c r="X14" s="8">
        <v>9.7923072839685403</v>
      </c>
      <c r="Y14" s="8">
        <v>14.171627686897301</v>
      </c>
      <c r="Z14" s="8">
        <v>17.353835533181801</v>
      </c>
    </row>
    <row r="15" spans="1:26" ht="14.25" x14ac:dyDescent="0.45">
      <c r="A15" s="96">
        <v>521</v>
      </c>
      <c r="B15" s="97" t="s">
        <v>36</v>
      </c>
      <c r="C15" s="97" t="s">
        <v>37</v>
      </c>
      <c r="D15" s="12">
        <v>0.38689879121263498</v>
      </c>
      <c r="E15" s="8">
        <v>10.4024988170626</v>
      </c>
      <c r="F15" s="8">
        <v>13.0954969594953</v>
      </c>
      <c r="G15" s="8">
        <v>273.358273258184</v>
      </c>
      <c r="H15" s="8">
        <v>2.5253128474721702</v>
      </c>
      <c r="I15" s="8">
        <v>0.76980010727415105</v>
      </c>
      <c r="J15" s="8">
        <v>63.030438501017201</v>
      </c>
      <c r="K15" s="8">
        <v>59.419964153860697</v>
      </c>
      <c r="L15" s="8">
        <v>22.158086691306998</v>
      </c>
      <c r="M15" s="8">
        <v>19.1942819824</v>
      </c>
      <c r="N15" s="8">
        <v>77.103836652796801</v>
      </c>
      <c r="O15" s="8">
        <v>23.871366810933399</v>
      </c>
      <c r="P15" s="8">
        <v>4.7955543920386701</v>
      </c>
      <c r="Q15" s="8">
        <v>0.89826363520395203</v>
      </c>
      <c r="R15" s="8">
        <v>1.3379441543507899</v>
      </c>
      <c r="S15" s="8">
        <v>0.58713401339161098</v>
      </c>
      <c r="T15" s="8">
        <v>2.9772372379999998</v>
      </c>
      <c r="U15" s="8">
        <v>3.3209542449999998</v>
      </c>
      <c r="V15" s="8">
        <v>234.03489487466999</v>
      </c>
      <c r="W15" s="8">
        <v>27.816438634905101</v>
      </c>
      <c r="X15" s="8">
        <v>18.523075666384901</v>
      </c>
      <c r="Y15" s="8">
        <v>9.9611305251499491</v>
      </c>
      <c r="Z15" s="8">
        <v>19.752882860102702</v>
      </c>
    </row>
    <row r="16" spans="1:26" ht="14.25" x14ac:dyDescent="0.45">
      <c r="A16" s="96">
        <v>377</v>
      </c>
      <c r="B16" s="97" t="s">
        <v>36</v>
      </c>
      <c r="C16" s="97" t="s">
        <v>38</v>
      </c>
      <c r="D16" s="13">
        <v>0</v>
      </c>
      <c r="E16" s="8">
        <v>13.6214455512326</v>
      </c>
      <c r="F16" s="8">
        <v>10.3142388313819</v>
      </c>
      <c r="G16" s="8">
        <v>365.486131106632</v>
      </c>
      <c r="H16" s="8">
        <v>5.5944055944055897</v>
      </c>
      <c r="I16" s="8">
        <v>1.2662902970506</v>
      </c>
      <c r="J16" s="8">
        <v>104.92452363276399</v>
      </c>
      <c r="K16" s="8">
        <v>21.298472938749999</v>
      </c>
      <c r="L16" s="8">
        <v>15.8550396375991</v>
      </c>
      <c r="M16" s="8">
        <v>4.3644298963447898</v>
      </c>
      <c r="N16" s="8">
        <v>124.439459485</v>
      </c>
      <c r="O16" s="8">
        <v>33.660589060308602</v>
      </c>
      <c r="P16" s="8">
        <v>3.35289186923722</v>
      </c>
      <c r="Q16" s="8">
        <v>1.4431274508402001</v>
      </c>
      <c r="R16" s="8">
        <v>0.59967613764523897</v>
      </c>
      <c r="S16" s="8">
        <v>1.1499927656660001</v>
      </c>
      <c r="T16" s="8">
        <v>5.1498129920000002</v>
      </c>
      <c r="U16" s="8">
        <v>1.2984893</v>
      </c>
      <c r="V16" s="8">
        <v>115.874855156431</v>
      </c>
      <c r="W16" s="8">
        <v>27.752037752037801</v>
      </c>
      <c r="X16" s="8">
        <v>10.4816428835911</v>
      </c>
      <c r="Y16" s="8">
        <v>12.982095526586299</v>
      </c>
      <c r="Z16" s="8">
        <v>7.7592120930159201</v>
      </c>
    </row>
    <row r="17" spans="1:26" ht="14.25" x14ac:dyDescent="0.45">
      <c r="A17" s="96">
        <v>382</v>
      </c>
      <c r="B17" s="97" t="s">
        <v>36</v>
      </c>
      <c r="C17" s="97" t="s">
        <v>38</v>
      </c>
      <c r="D17" s="13">
        <v>0</v>
      </c>
      <c r="E17" s="8">
        <v>9.9480824500249998</v>
      </c>
      <c r="F17" s="8">
        <v>15.120957437603399</v>
      </c>
      <c r="G17" s="8">
        <v>205.230952452</v>
      </c>
      <c r="H17" s="8">
        <v>3.2330960883467998</v>
      </c>
      <c r="I17" s="8">
        <v>2.5926825600000001</v>
      </c>
      <c r="J17" s="8">
        <v>54.246458599999997</v>
      </c>
      <c r="K17" s="8">
        <v>23.439753984599999</v>
      </c>
      <c r="L17" s="8">
        <v>17.635498756432</v>
      </c>
      <c r="M17" s="8">
        <v>7.1238723948849998</v>
      </c>
      <c r="N17" s="8">
        <v>88.235984985000002</v>
      </c>
      <c r="O17" s="8">
        <v>43.349769387679999</v>
      </c>
      <c r="P17" s="8">
        <v>2.349853040638</v>
      </c>
      <c r="Q17" s="8">
        <v>3.2938396839866999</v>
      </c>
      <c r="R17" s="8">
        <v>1.49873986893</v>
      </c>
      <c r="S17" s="8">
        <v>2.3498598349000002</v>
      </c>
      <c r="T17" s="8">
        <v>3.3497568987203099</v>
      </c>
      <c r="U17" s="8">
        <v>1.3487545683090501</v>
      </c>
      <c r="V17" s="8">
        <v>101.47930950852999</v>
      </c>
      <c r="W17" s="8">
        <v>21.3498350276876</v>
      </c>
      <c r="X17" s="8">
        <v>11.483975750000001</v>
      </c>
      <c r="Y17" s="8">
        <v>10.2959291426</v>
      </c>
      <c r="Z17" s="8">
        <v>9.3949882301999992</v>
      </c>
    </row>
    <row r="18" spans="1:26" ht="14.25" x14ac:dyDescent="0.45">
      <c r="A18" s="96">
        <v>419</v>
      </c>
      <c r="B18" s="97" t="s">
        <v>36</v>
      </c>
      <c r="C18" s="97" t="s">
        <v>38</v>
      </c>
      <c r="D18" s="14">
        <v>6.0000000000000001E-3</v>
      </c>
      <c r="E18" s="8">
        <v>13.4790455512326</v>
      </c>
      <c r="F18" s="8">
        <v>10.171838831381899</v>
      </c>
      <c r="G18" s="8">
        <v>365.34373110663199</v>
      </c>
      <c r="H18" s="8">
        <v>5.4520055944055894</v>
      </c>
      <c r="I18" s="8">
        <v>1.1238902970506</v>
      </c>
      <c r="J18" s="8">
        <v>104.782123632764</v>
      </c>
      <c r="K18" s="8">
        <v>21.156072938749997</v>
      </c>
      <c r="L18" s="8">
        <v>15.7126396375991</v>
      </c>
      <c r="M18" s="8">
        <v>4.2220298963447895</v>
      </c>
      <c r="N18" s="8">
        <v>124.29705948500001</v>
      </c>
      <c r="O18" s="8">
        <v>33.5181890603086</v>
      </c>
      <c r="P18" s="8">
        <v>3.2104918692372197</v>
      </c>
      <c r="Q18" s="8">
        <v>1.3007274508402</v>
      </c>
      <c r="R18" s="8">
        <v>0.45727613764523889</v>
      </c>
      <c r="S18" s="8">
        <v>1.007592765666</v>
      </c>
      <c r="T18" s="8">
        <v>5.0074129920000008</v>
      </c>
      <c r="U18" s="8">
        <v>1.1560892999999999</v>
      </c>
      <c r="V18" s="8">
        <v>115.732455156431</v>
      </c>
      <c r="W18" s="8">
        <v>27.609637752037798</v>
      </c>
      <c r="X18" s="8">
        <v>10.339242883591099</v>
      </c>
      <c r="Y18" s="8">
        <v>12.839695526586299</v>
      </c>
      <c r="Z18" s="8">
        <v>7.6168120930159198</v>
      </c>
    </row>
    <row r="19" spans="1:26" ht="14.25" x14ac:dyDescent="0.45">
      <c r="A19" s="96">
        <v>420</v>
      </c>
      <c r="B19" s="97" t="s">
        <v>36</v>
      </c>
      <c r="C19" s="97" t="s">
        <v>38</v>
      </c>
      <c r="D19" s="14">
        <v>3.0000000000000001E-3</v>
      </c>
      <c r="E19" s="8">
        <v>10.805682450024999</v>
      </c>
      <c r="F19" s="8">
        <v>15.978557437603399</v>
      </c>
      <c r="G19" s="8">
        <v>206.08855245199999</v>
      </c>
      <c r="H19" s="8">
        <v>4.0906960883467995</v>
      </c>
      <c r="I19" s="8">
        <v>3.4502825599999998</v>
      </c>
      <c r="J19" s="8">
        <v>55.104058599999995</v>
      </c>
      <c r="K19" s="8">
        <v>24.297353984599997</v>
      </c>
      <c r="L19" s="8">
        <v>18.493098756431998</v>
      </c>
      <c r="M19" s="8">
        <v>7.9814723948849995</v>
      </c>
      <c r="N19" s="8">
        <v>89.093584985000007</v>
      </c>
      <c r="O19" s="8">
        <v>44.207369387679996</v>
      </c>
      <c r="P19" s="8">
        <v>3.2074530406379997</v>
      </c>
      <c r="Q19" s="8">
        <v>4.1514396839867</v>
      </c>
      <c r="R19" s="8">
        <v>2.3563398689300001</v>
      </c>
      <c r="S19" s="8">
        <v>3.2074598348999999</v>
      </c>
      <c r="T19" s="8">
        <v>4.2073568987203096</v>
      </c>
      <c r="U19" s="8">
        <v>2.2063545683090497</v>
      </c>
      <c r="V19" s="8">
        <v>102.33690950853</v>
      </c>
      <c r="W19" s="8">
        <v>22.207435027687598</v>
      </c>
      <c r="X19" s="8">
        <v>12.341575750000001</v>
      </c>
      <c r="Y19" s="8">
        <v>11.1535291426</v>
      </c>
      <c r="Z19" s="8">
        <v>10.252588230199999</v>
      </c>
    </row>
    <row r="20" spans="1:26" ht="14.25" x14ac:dyDescent="0.45">
      <c r="A20" s="98">
        <v>357</v>
      </c>
      <c r="B20" s="99" t="s">
        <v>39</v>
      </c>
      <c r="C20" s="99" t="s">
        <v>37</v>
      </c>
      <c r="D20" s="10">
        <v>0.51053075898801603</v>
      </c>
      <c r="E20" s="8">
        <v>15.398155840523801</v>
      </c>
      <c r="F20" s="8">
        <v>12.0908541324812</v>
      </c>
      <c r="G20" s="8">
        <v>415.39495153085699</v>
      </c>
      <c r="H20" s="8">
        <v>1.1188811188811201</v>
      </c>
      <c r="I20" s="8">
        <v>0</v>
      </c>
      <c r="J20" s="8">
        <v>72.918831972283996</v>
      </c>
      <c r="K20" s="8">
        <v>19.9762187871581</v>
      </c>
      <c r="L20" s="8">
        <v>22.6876870981244</v>
      </c>
      <c r="M20" s="8">
        <v>28.368794326241101</v>
      </c>
      <c r="N20" s="8">
        <v>92.196798224676201</v>
      </c>
      <c r="O20" s="8">
        <v>24.082611763149998</v>
      </c>
      <c r="P20" s="8">
        <v>1.5792421168594999</v>
      </c>
      <c r="Q20" s="8">
        <v>1.50537930779637</v>
      </c>
      <c r="R20" s="8">
        <v>1.4513617159772101</v>
      </c>
      <c r="S20" s="8">
        <v>0.29592861076062199</v>
      </c>
      <c r="T20" s="8">
        <v>14.205825448570099</v>
      </c>
      <c r="U20" s="8">
        <v>14.0105078809107</v>
      </c>
      <c r="V20" s="8">
        <v>275.782155272306</v>
      </c>
      <c r="W20" s="8">
        <v>17.855959029487899</v>
      </c>
      <c r="X20" s="8">
        <v>18.574378311677702</v>
      </c>
      <c r="Y20" s="8">
        <v>15.3352652370037</v>
      </c>
      <c r="Z20" s="8">
        <v>14.322960192339799</v>
      </c>
    </row>
    <row r="21" spans="1:26" ht="14.25" x14ac:dyDescent="0.45">
      <c r="A21" s="98">
        <v>359</v>
      </c>
      <c r="B21" s="99" t="s">
        <v>39</v>
      </c>
      <c r="C21" s="99" t="s">
        <v>37</v>
      </c>
      <c r="D21" s="10">
        <v>0.45876790203551998</v>
      </c>
      <c r="E21" s="8">
        <v>8.8177473616674806</v>
      </c>
      <c r="F21" s="8">
        <v>15.989537709893501</v>
      </c>
      <c r="G21" s="8">
        <v>111.33506094634799</v>
      </c>
      <c r="H21" s="8">
        <v>1.6783216783216801</v>
      </c>
      <c r="I21" s="8">
        <v>0.70349460947255504</v>
      </c>
      <c r="J21" s="8">
        <v>29.695619896065299</v>
      </c>
      <c r="K21" s="8">
        <v>40.903686087990501</v>
      </c>
      <c r="L21" s="8">
        <v>10.284485836647701</v>
      </c>
      <c r="M21" s="8">
        <v>24.004364429896299</v>
      </c>
      <c r="N21" s="8">
        <v>87.465379880358398</v>
      </c>
      <c r="O21" s="8">
        <v>29.6040740174655</v>
      </c>
      <c r="P21" s="8">
        <v>4.4991569323448504</v>
      </c>
      <c r="Q21" s="8">
        <v>1.5511352879446301</v>
      </c>
      <c r="R21" s="8">
        <v>1.0954062264912401</v>
      </c>
      <c r="S21" s="8">
        <v>0.95776314554484498</v>
      </c>
      <c r="T21" s="8">
        <v>4.4525721555219899</v>
      </c>
      <c r="U21" s="8">
        <v>7.5732475031949598</v>
      </c>
      <c r="V21" s="8">
        <v>287.36964078794898</v>
      </c>
      <c r="W21" s="8">
        <v>12.5264341660039</v>
      </c>
      <c r="X21" s="8">
        <v>11.0825111279248</v>
      </c>
      <c r="Y21" s="8">
        <v>14.916112893501699</v>
      </c>
      <c r="Z21" s="8">
        <v>22.329415575424498</v>
      </c>
    </row>
    <row r="22" spans="1:26" ht="14.25" x14ac:dyDescent="0.45">
      <c r="A22" s="98">
        <v>361</v>
      </c>
      <c r="B22" s="99" t="s">
        <v>39</v>
      </c>
      <c r="C22" s="99" t="s">
        <v>37</v>
      </c>
      <c r="D22" s="12">
        <v>0.14447600670469599</v>
      </c>
      <c r="E22" s="8">
        <v>9.5415922943416707</v>
      </c>
      <c r="F22" s="8">
        <v>16.1869394100157</v>
      </c>
      <c r="G22" s="8">
        <v>143.58383722046301</v>
      </c>
      <c r="H22" s="8">
        <v>3.3566433566433602</v>
      </c>
      <c r="I22" s="8">
        <v>0.42209676568353299</v>
      </c>
      <c r="J22" s="8">
        <v>29.695619896065299</v>
      </c>
      <c r="K22" s="8">
        <v>40.903686087990501</v>
      </c>
      <c r="L22" s="8">
        <v>22.352452193526101</v>
      </c>
      <c r="M22" s="8">
        <v>19.6399345335516</v>
      </c>
      <c r="N22" s="8">
        <v>65.660028790784807</v>
      </c>
      <c r="O22" s="8">
        <v>23.818235191843399</v>
      </c>
      <c r="P22" s="8">
        <v>1.4248894707064499</v>
      </c>
      <c r="Q22" s="8">
        <v>1.3488384020214801</v>
      </c>
      <c r="R22" s="8">
        <v>0.82359854542997102</v>
      </c>
      <c r="S22" s="8">
        <v>0.23450434638144599</v>
      </c>
      <c r="T22" s="8">
        <v>4.8766266465240804</v>
      </c>
      <c r="U22" s="8">
        <v>6.81592275287547</v>
      </c>
      <c r="V22" s="8">
        <v>275.782155272306</v>
      </c>
      <c r="W22" s="8">
        <v>32.484204788114901</v>
      </c>
      <c r="X22" s="8">
        <v>8.7454791867832604</v>
      </c>
      <c r="Y22" s="8">
        <v>21.962189097577099</v>
      </c>
      <c r="Z22" s="8">
        <v>16.226526528802701</v>
      </c>
    </row>
    <row r="23" spans="1:26" ht="15.75" customHeight="1" x14ac:dyDescent="0.45">
      <c r="A23" s="98">
        <v>362</v>
      </c>
      <c r="B23" s="99" t="s">
        <v>39</v>
      </c>
      <c r="C23" s="99" t="s">
        <v>37</v>
      </c>
      <c r="D23" s="12">
        <v>0.13908605200945601</v>
      </c>
      <c r="E23" s="8">
        <v>8.1597065137818401</v>
      </c>
      <c r="F23" s="8">
        <v>11.794751582298</v>
      </c>
      <c r="G23" s="8">
        <v>416.16277953738398</v>
      </c>
      <c r="H23" s="8">
        <v>3.3566433566433602</v>
      </c>
      <c r="I23" s="8">
        <v>0.140698921894511</v>
      </c>
      <c r="J23" s="8">
        <v>5.9391239792130701</v>
      </c>
      <c r="K23" s="8">
        <v>32.342449464922701</v>
      </c>
      <c r="L23" s="8">
        <v>17.887129071745601</v>
      </c>
      <c r="M23" s="8">
        <v>26.1865793780687</v>
      </c>
      <c r="N23" s="8">
        <v>65.046695345214303</v>
      </c>
      <c r="O23" s="8">
        <v>38.573536154099898</v>
      </c>
      <c r="P23" s="8">
        <v>4.7026848302669002</v>
      </c>
      <c r="Q23" s="8">
        <v>0.72024364338727698</v>
      </c>
      <c r="R23" s="8">
        <v>0.61052238311545703</v>
      </c>
      <c r="S23" s="8">
        <v>1.07921191795994</v>
      </c>
      <c r="T23" s="8">
        <v>9.5412260475471093</v>
      </c>
      <c r="U23" s="8">
        <v>10.2238841293132</v>
      </c>
      <c r="V23" s="8">
        <v>259.55967555040598</v>
      </c>
      <c r="W23" s="8">
        <v>27.764486924978598</v>
      </c>
      <c r="X23" s="8">
        <v>14.898330360176599</v>
      </c>
      <c r="Y23" s="8">
        <v>21.0464029167813</v>
      </c>
      <c r="Z23" s="8">
        <v>18.121621940316999</v>
      </c>
    </row>
    <row r="24" spans="1:26" ht="15.75" customHeight="1" x14ac:dyDescent="0.45">
      <c r="A24" s="100">
        <v>412</v>
      </c>
      <c r="B24" s="101" t="s">
        <v>39</v>
      </c>
      <c r="C24" s="101" t="s">
        <v>37</v>
      </c>
      <c r="D24" s="12">
        <v>0.16812263399284899</v>
      </c>
      <c r="E24" s="8">
        <v>9.5415922943416707</v>
      </c>
      <c r="F24" s="8">
        <v>19.246665761908901</v>
      </c>
      <c r="G24" s="8">
        <v>94.442844802764199</v>
      </c>
      <c r="H24" s="8">
        <v>0.55944055944055904</v>
      </c>
      <c r="I24" s="8">
        <v>0.42209676568353299</v>
      </c>
      <c r="J24" s="8">
        <v>32.675327889136298</v>
      </c>
      <c r="K24" s="8">
        <v>74.197384066587404</v>
      </c>
      <c r="L24" s="8">
        <v>17.340914747131901</v>
      </c>
      <c r="M24" s="8">
        <v>19.6399345335516</v>
      </c>
      <c r="N24" s="8">
        <v>83.471594019356004</v>
      </c>
      <c r="O24" s="8">
        <v>38.287213618700903</v>
      </c>
      <c r="P24" s="8">
        <v>1.6274302116306301</v>
      </c>
      <c r="Q24" s="8">
        <v>0.29719939858576</v>
      </c>
      <c r="R24" s="8">
        <v>0.78490807276581498</v>
      </c>
      <c r="S24" s="8">
        <v>1.1493431055229999</v>
      </c>
      <c r="T24" s="8">
        <v>4.8766266465240804</v>
      </c>
      <c r="U24" s="8">
        <v>6.6265915652955902</v>
      </c>
      <c r="V24" s="8">
        <v>312.86210892236397</v>
      </c>
      <c r="W24" s="8">
        <v>32.531457570849</v>
      </c>
      <c r="X24" s="8">
        <v>10.237992014674299</v>
      </c>
      <c r="Y24" s="8">
        <v>20.1679848844297</v>
      </c>
      <c r="Z24" s="8">
        <v>18.105144516759498</v>
      </c>
    </row>
    <row r="25" spans="1:26" ht="15.75" customHeight="1" x14ac:dyDescent="0.45">
      <c r="A25" s="98">
        <v>413</v>
      </c>
      <c r="B25" s="99" t="s">
        <v>39</v>
      </c>
      <c r="C25" s="99" t="s">
        <v>37</v>
      </c>
      <c r="D25" s="10">
        <v>0.86844300604384705</v>
      </c>
      <c r="E25" s="8">
        <v>13.160816957712701</v>
      </c>
      <c r="F25" s="8">
        <v>10.857093506717799</v>
      </c>
      <c r="G25" s="8">
        <v>445.34024378539198</v>
      </c>
      <c r="H25" s="8">
        <v>0</v>
      </c>
      <c r="I25" s="8">
        <v>0</v>
      </c>
      <c r="J25" s="8">
        <v>9.8985399653551092</v>
      </c>
      <c r="K25" s="8">
        <v>14.268727705112999</v>
      </c>
      <c r="L25" s="8">
        <v>19.1525401489648</v>
      </c>
      <c r="M25" s="8">
        <v>26.1865793780687</v>
      </c>
      <c r="N25" s="8">
        <v>66.894897718190407</v>
      </c>
      <c r="O25" s="8">
        <v>18.408420335474201</v>
      </c>
      <c r="P25" s="8">
        <v>1.3421743780619</v>
      </c>
      <c r="Q25" s="8">
        <v>1.1602222784190099</v>
      </c>
      <c r="R25" s="8">
        <v>0.47447853475798901</v>
      </c>
      <c r="S25" s="8">
        <v>1.05198410995337</v>
      </c>
      <c r="T25" s="8">
        <v>16.9621796400838</v>
      </c>
      <c r="U25" s="8">
        <v>15.1464950063899</v>
      </c>
      <c r="V25" s="8">
        <v>259.55967555040598</v>
      </c>
      <c r="W25" s="8">
        <v>14.1803927691394</v>
      </c>
      <c r="X25" s="8">
        <v>10.054156742132999</v>
      </c>
      <c r="Y25" s="8">
        <v>8.6095845207431108</v>
      </c>
      <c r="Z25" s="8">
        <v>19.742598754258498</v>
      </c>
    </row>
    <row r="26" spans="1:26" ht="15.75" customHeight="1" x14ac:dyDescent="0.45">
      <c r="A26" s="98">
        <v>415</v>
      </c>
      <c r="B26" s="99" t="s">
        <v>39</v>
      </c>
      <c r="C26" s="99" t="s">
        <v>37</v>
      </c>
      <c r="D26" s="12">
        <v>0.15500748551999299</v>
      </c>
      <c r="E26" s="8">
        <v>8.8177473616674806</v>
      </c>
      <c r="F26" s="8">
        <v>11.5479994571453</v>
      </c>
      <c r="G26" s="8">
        <v>101.353296861503</v>
      </c>
      <c r="H26" s="8">
        <v>0.55944055944055904</v>
      </c>
      <c r="I26" s="8">
        <v>0.140698921894511</v>
      </c>
      <c r="J26" s="8">
        <v>29.695619896065299</v>
      </c>
      <c r="K26" s="8">
        <v>74.197384066587404</v>
      </c>
      <c r="L26" s="8">
        <v>18.276318316768599</v>
      </c>
      <c r="M26" s="8">
        <v>0</v>
      </c>
      <c r="N26" s="8">
        <v>107.017008296371</v>
      </c>
      <c r="O26" s="8">
        <v>37.561747935199797</v>
      </c>
      <c r="P26" s="8">
        <v>2.3679424722931799</v>
      </c>
      <c r="Q26" s="8">
        <v>0.63140625859658195</v>
      </c>
      <c r="R26" s="8">
        <v>1.47381597686097</v>
      </c>
      <c r="S26" s="8">
        <v>1.04098101210788</v>
      </c>
      <c r="T26" s="8">
        <v>3.39243592801675</v>
      </c>
      <c r="U26" s="8">
        <v>6.0585980025559696</v>
      </c>
      <c r="V26" s="8">
        <v>206.257242178447</v>
      </c>
      <c r="W26" s="8">
        <v>27.970995013081598</v>
      </c>
      <c r="X26" s="8">
        <v>11.105203587342601</v>
      </c>
      <c r="Y26" s="8">
        <v>14.1144581819251</v>
      </c>
      <c r="Z26" s="8">
        <v>15.916370091043699</v>
      </c>
    </row>
    <row r="27" spans="1:26" ht="15.75" customHeight="1" x14ac:dyDescent="0.45">
      <c r="A27" s="98">
        <v>416</v>
      </c>
      <c r="B27" s="99" t="s">
        <v>39</v>
      </c>
      <c r="C27" s="99" t="s">
        <v>37</v>
      </c>
      <c r="D27" s="12">
        <v>0.13861735122822699</v>
      </c>
      <c r="E27" s="8">
        <v>15.398155840523801</v>
      </c>
      <c r="F27" s="8">
        <v>12.633708807817101</v>
      </c>
      <c r="G27" s="8">
        <v>452.25069584413097</v>
      </c>
      <c r="H27" s="8">
        <v>0</v>
      </c>
      <c r="I27" s="8">
        <v>0</v>
      </c>
      <c r="J27" s="8">
        <v>31.959415986142002</v>
      </c>
      <c r="K27" s="8">
        <v>21.878715814506499</v>
      </c>
      <c r="L27" s="8">
        <v>13.8614920053238</v>
      </c>
      <c r="M27" s="8">
        <v>30.551009274413499</v>
      </c>
      <c r="N27" s="8">
        <v>80.738032137803302</v>
      </c>
      <c r="O27" s="8">
        <v>22.493198469063898</v>
      </c>
      <c r="P27" s="8">
        <v>2.3692432931759599</v>
      </c>
      <c r="Q27" s="8">
        <v>0.83408626523232898</v>
      </c>
      <c r="R27" s="8">
        <v>1.0738792256513501</v>
      </c>
      <c r="S27" s="8">
        <v>1.2367828648738399</v>
      </c>
      <c r="T27" s="8">
        <v>15.265961676075401</v>
      </c>
      <c r="U27" s="8">
        <v>12.6851895678516</v>
      </c>
      <c r="V27" s="8">
        <v>189.17165527</v>
      </c>
      <c r="W27" s="8">
        <v>13.0175199613105</v>
      </c>
      <c r="X27" s="8">
        <v>12.0157081662556</v>
      </c>
      <c r="Y27" s="8">
        <v>14.3012281900132</v>
      </c>
      <c r="Z27" s="8">
        <v>18.755758470358199</v>
      </c>
    </row>
    <row r="28" spans="1:26" ht="15.75" customHeight="1" x14ac:dyDescent="0.45">
      <c r="A28" s="98">
        <v>493</v>
      </c>
      <c r="B28" s="99" t="s">
        <v>39</v>
      </c>
      <c r="C28" s="99" t="s">
        <v>37</v>
      </c>
      <c r="D28" s="10">
        <v>0.72764831305964095</v>
      </c>
      <c r="E28" s="8">
        <v>16.562865825527599</v>
      </c>
      <c r="F28" s="8">
        <v>15.6557628453315</v>
      </c>
      <c r="G28" s="8">
        <v>234.56471126313599</v>
      </c>
      <c r="H28" s="8">
        <v>3.3866504260245098</v>
      </c>
      <c r="I28" s="8">
        <v>0.39611277755506602</v>
      </c>
      <c r="J28" s="8">
        <v>82.590710354225806</v>
      </c>
      <c r="K28" s="8">
        <v>47.195214393654901</v>
      </c>
      <c r="L28" s="8">
        <v>14.511015664595799</v>
      </c>
      <c r="M28" s="8">
        <v>34.915439170758297</v>
      </c>
      <c r="N28" s="8">
        <v>58.056186605747797</v>
      </c>
      <c r="O28" s="8">
        <v>35.917508121375697</v>
      </c>
      <c r="P28" s="8">
        <v>2.89705553434352</v>
      </c>
      <c r="Q28" s="8">
        <v>1.6398594998063301</v>
      </c>
      <c r="R28" s="8">
        <v>1.04472748296411</v>
      </c>
      <c r="S28" s="8">
        <v>0.62459089565126902</v>
      </c>
      <c r="T28" s="8">
        <v>13.781770957568</v>
      </c>
      <c r="U28" s="8">
        <v>14.199839068490601</v>
      </c>
      <c r="V28" s="8">
        <v>285.05214368482001</v>
      </c>
      <c r="W28" s="8">
        <v>22.223419054072501</v>
      </c>
      <c r="X28" s="8">
        <v>9.2600297736303592</v>
      </c>
      <c r="Y28" s="8">
        <v>18.801571022776301</v>
      </c>
      <c r="Z28" s="8">
        <v>19.021276045196998</v>
      </c>
    </row>
    <row r="29" spans="1:26" ht="15.75" customHeight="1" x14ac:dyDescent="0.45">
      <c r="A29" s="98">
        <v>494</v>
      </c>
      <c r="B29" s="99" t="s">
        <v>39</v>
      </c>
      <c r="C29" s="99" t="s">
        <v>37</v>
      </c>
      <c r="D29" s="10">
        <v>0.53335300460783597</v>
      </c>
      <c r="E29" s="8">
        <v>13.760419382559499</v>
      </c>
      <c r="F29" s="8">
        <v>10.2789274975304</v>
      </c>
      <c r="G29" s="8">
        <v>255.02705180381901</v>
      </c>
      <c r="H29" s="8">
        <v>4.9494357063956</v>
      </c>
      <c r="I29" s="8">
        <v>0.44467691511039398</v>
      </c>
      <c r="J29" s="8">
        <v>93.065721164387</v>
      </c>
      <c r="K29" s="8">
        <v>42.367365524526903</v>
      </c>
      <c r="L29" s="8">
        <v>12.833655564142701</v>
      </c>
      <c r="M29" s="8">
        <v>13.0932896890344</v>
      </c>
      <c r="N29" s="8">
        <v>94.169860241908097</v>
      </c>
      <c r="O29" s="8">
        <v>35.034083659933899</v>
      </c>
      <c r="P29" s="8">
        <v>0.324526148399223</v>
      </c>
      <c r="Q29" s="8">
        <v>0.95723872160249601</v>
      </c>
      <c r="R29" s="8">
        <v>1.00147042026495</v>
      </c>
      <c r="S29" s="8">
        <v>1.2587436890978301</v>
      </c>
      <c r="T29" s="8">
        <v>9.5412260475471093</v>
      </c>
      <c r="U29" s="8">
        <v>12.306527192691799</v>
      </c>
      <c r="V29" s="8">
        <v>238.702201622248</v>
      </c>
      <c r="W29" s="8">
        <v>17.490264693567799</v>
      </c>
      <c r="X29" s="8">
        <v>17.5669283334142</v>
      </c>
      <c r="Y29" s="8">
        <v>17.880946581683901</v>
      </c>
      <c r="Z29" s="8">
        <v>19.332145426958199</v>
      </c>
    </row>
    <row r="30" spans="1:26" ht="15.75" customHeight="1" x14ac:dyDescent="0.45">
      <c r="A30" s="98">
        <v>495</v>
      </c>
      <c r="B30" s="99" t="s">
        <v>39</v>
      </c>
      <c r="C30" s="99" t="s">
        <v>37</v>
      </c>
      <c r="D30" s="12">
        <v>0.26213238346701201</v>
      </c>
      <c r="E30" s="8">
        <v>16.470006128359799</v>
      </c>
      <c r="F30" s="8">
        <v>13.458582428834699</v>
      </c>
      <c r="G30" s="8">
        <v>242.722724374574</v>
      </c>
      <c r="H30" s="8">
        <v>1.7995558888074601</v>
      </c>
      <c r="I30" s="8">
        <v>0.42186236057024801</v>
      </c>
      <c r="J30" s="8">
        <v>91.206127945748094</v>
      </c>
      <c r="K30" s="8">
        <v>44.690104015153302</v>
      </c>
      <c r="L30" s="8">
        <v>19.274684192606401</v>
      </c>
      <c r="M30" s="8">
        <v>12.192847198400001</v>
      </c>
      <c r="N30" s="8">
        <v>103.856597885234</v>
      </c>
      <c r="O30" s="8">
        <v>14.606536724737801</v>
      </c>
      <c r="P30" s="8">
        <v>4.9137120797071603</v>
      </c>
      <c r="Q30" s="8">
        <v>0.25659707226654899</v>
      </c>
      <c r="R30" s="8">
        <v>0.21900135449953301</v>
      </c>
      <c r="S30" s="8">
        <v>1.1470496108664801</v>
      </c>
      <c r="T30" s="8">
        <v>5.2947199999999999</v>
      </c>
      <c r="U30" s="8">
        <v>11.230840000000001</v>
      </c>
      <c r="V30" s="8">
        <v>218.293857238523</v>
      </c>
      <c r="W30" s="8">
        <v>13.536996892718101</v>
      </c>
      <c r="X30" s="8">
        <v>17.961905274965702</v>
      </c>
      <c r="Y30" s="8">
        <v>14.135219646748499</v>
      </c>
      <c r="Z30" s="8">
        <v>10.5301248837609</v>
      </c>
    </row>
    <row r="31" spans="1:26" ht="15.75" customHeight="1" x14ac:dyDescent="0.45">
      <c r="A31" s="98">
        <v>516</v>
      </c>
      <c r="B31" s="99" t="s">
        <v>39</v>
      </c>
      <c r="C31" s="99" t="s">
        <v>37</v>
      </c>
      <c r="D31" s="12">
        <v>0.16560846701936999</v>
      </c>
      <c r="E31" s="8">
        <v>14.2622830602138</v>
      </c>
      <c r="F31" s="8">
        <v>16.124443851252099</v>
      </c>
      <c r="G31" s="8">
        <v>270.74156109087301</v>
      </c>
      <c r="H31" s="8">
        <v>3.9999045514844398</v>
      </c>
      <c r="I31" s="8">
        <v>1.2100854873707501</v>
      </c>
      <c r="J31" s="8">
        <v>83.118552320726707</v>
      </c>
      <c r="K31" s="8">
        <v>66.411616054276294</v>
      </c>
      <c r="L31" s="8">
        <v>13.0093566423191</v>
      </c>
      <c r="M31" s="8">
        <v>18.239847139839998</v>
      </c>
      <c r="N31" s="8">
        <v>99.3039996390619</v>
      </c>
      <c r="O31" s="8">
        <v>44.165966955592403</v>
      </c>
      <c r="P31" s="8">
        <v>2.6556882358776401</v>
      </c>
      <c r="Q31" s="8">
        <v>0.28854323248346903</v>
      </c>
      <c r="R31" s="8">
        <v>1.15440476212467</v>
      </c>
      <c r="S31" s="8">
        <v>0.872865872089159</v>
      </c>
      <c r="T31" s="8">
        <v>6.2499692339999999</v>
      </c>
      <c r="U31" s="8">
        <v>12.23095</v>
      </c>
      <c r="V31" s="8">
        <v>234.2389723</v>
      </c>
      <c r="W31" s="8">
        <v>26.4843196741772</v>
      </c>
      <c r="X31" s="8">
        <v>19.570929838673599</v>
      </c>
      <c r="Y31" s="8">
        <v>11.9814285578687</v>
      </c>
      <c r="Z31" s="8">
        <v>8.0686353958643995</v>
      </c>
    </row>
    <row r="32" spans="1:26" ht="15.75" customHeight="1" x14ac:dyDescent="0.45">
      <c r="A32" s="98">
        <v>517</v>
      </c>
      <c r="B32" s="99" t="s">
        <v>39</v>
      </c>
      <c r="C32" s="99" t="s">
        <v>37</v>
      </c>
      <c r="D32" s="12">
        <v>0.14133267313166001</v>
      </c>
      <c r="E32" s="8">
        <v>15.3944358989998</v>
      </c>
      <c r="F32" s="8">
        <v>16.927371190163601</v>
      </c>
      <c r="G32" s="8">
        <v>186.97307876775099</v>
      </c>
      <c r="H32" s="8">
        <v>0.53521584531438204</v>
      </c>
      <c r="I32" s="8">
        <v>1.69134188242996</v>
      </c>
      <c r="J32" s="8">
        <v>75.068746479766901</v>
      </c>
      <c r="K32" s="8">
        <v>48.825989008019903</v>
      </c>
      <c r="L32" s="8">
        <v>20.597940898121799</v>
      </c>
      <c r="M32" s="8">
        <v>12.129847188999999</v>
      </c>
      <c r="N32" s="8">
        <v>82.017517681893395</v>
      </c>
      <c r="O32" s="8">
        <v>27.994026769003099</v>
      </c>
      <c r="P32" s="8">
        <v>4.3332849502721604</v>
      </c>
      <c r="Q32" s="8">
        <v>0.226079334720724</v>
      </c>
      <c r="R32" s="8">
        <v>0.480480396628993</v>
      </c>
      <c r="S32" s="8">
        <v>1.46833651339075</v>
      </c>
      <c r="T32" s="8">
        <v>4.9724959599999998</v>
      </c>
      <c r="U32" s="8">
        <v>9.2398423399999992</v>
      </c>
      <c r="V32" s="8">
        <v>219.3459347534</v>
      </c>
      <c r="W32" s="8">
        <v>12.259529169947401</v>
      </c>
      <c r="X32" s="8">
        <v>11.4015530080587</v>
      </c>
      <c r="Y32" s="8">
        <v>10.818893683095601</v>
      </c>
      <c r="Z32" s="8">
        <v>14.186965096735699</v>
      </c>
    </row>
    <row r="33" spans="1:26" ht="15.75" customHeight="1" x14ac:dyDescent="0.45">
      <c r="A33" s="98">
        <v>518</v>
      </c>
      <c r="B33" s="99" t="s">
        <v>39</v>
      </c>
      <c r="C33" s="99" t="s">
        <v>37</v>
      </c>
      <c r="D33" s="12">
        <v>0.14960253543545801</v>
      </c>
      <c r="E33" s="8">
        <v>14.214045217018</v>
      </c>
      <c r="F33" s="8">
        <v>8.5338435729001603</v>
      </c>
      <c r="G33" s="8">
        <v>243.97840850481501</v>
      </c>
      <c r="H33" s="8">
        <v>8.3047399042190797</v>
      </c>
      <c r="I33" s="8">
        <v>0.984939268856863</v>
      </c>
      <c r="J33" s="8">
        <v>84.382539077650506</v>
      </c>
      <c r="K33" s="8">
        <v>44.490359065439399</v>
      </c>
      <c r="L33" s="8">
        <v>19.214540625497101</v>
      </c>
      <c r="M33" s="8">
        <v>10.298471983400001</v>
      </c>
      <c r="N33" s="8">
        <v>66.667980586034801</v>
      </c>
      <c r="O33" s="8">
        <v>42.3918540250489</v>
      </c>
      <c r="P33" s="8">
        <v>4.8555454391490196</v>
      </c>
      <c r="Q33" s="8">
        <v>1.6215706678609501</v>
      </c>
      <c r="R33" s="8">
        <v>0.56138611409938299</v>
      </c>
      <c r="S33" s="8">
        <v>1.42409877032674</v>
      </c>
      <c r="T33" s="8">
        <v>3.4989294000000002</v>
      </c>
      <c r="U33" s="8">
        <v>8.2398472379999994</v>
      </c>
      <c r="V33" s="8">
        <v>189.349835974397</v>
      </c>
      <c r="W33" s="8">
        <v>30.7895357471258</v>
      </c>
      <c r="X33" s="8">
        <v>16.2884980788589</v>
      </c>
      <c r="Y33" s="8">
        <v>15.7983160169368</v>
      </c>
      <c r="Z33" s="8">
        <v>19.153153260712799</v>
      </c>
    </row>
    <row r="34" spans="1:26" ht="15.75" customHeight="1" x14ac:dyDescent="0.45">
      <c r="A34" s="98">
        <v>411</v>
      </c>
      <c r="B34" s="99" t="s">
        <v>39</v>
      </c>
      <c r="C34" s="99" t="s">
        <v>38</v>
      </c>
      <c r="D34" s="13">
        <v>0</v>
      </c>
      <c r="E34" s="8">
        <v>8.0939024289932799</v>
      </c>
      <c r="F34" s="8">
        <v>11.005144781809401</v>
      </c>
      <c r="G34" s="8">
        <v>264.900662251656</v>
      </c>
      <c r="H34" s="8">
        <v>6.7132867132867098</v>
      </c>
      <c r="I34" s="8">
        <v>0.70349460947255504</v>
      </c>
      <c r="J34" s="8">
        <v>89.086859688196</v>
      </c>
      <c r="K34" s="8">
        <v>17.298478933999998</v>
      </c>
      <c r="L34" s="8">
        <v>18.120045300113301</v>
      </c>
      <c r="M34" s="8">
        <v>6.5466448445171901</v>
      </c>
      <c r="N34" s="8">
        <v>60.927589257370002</v>
      </c>
      <c r="O34" s="8">
        <v>34.680606910620902</v>
      </c>
      <c r="P34" s="8">
        <v>2.2129857498651</v>
      </c>
      <c r="Q34" s="8">
        <v>0.65898608301502803</v>
      </c>
      <c r="R34" s="8">
        <v>2.5336500395882799</v>
      </c>
      <c r="S34" s="8">
        <v>1.12849835923</v>
      </c>
      <c r="T34" s="8">
        <v>4.2358923940000004</v>
      </c>
      <c r="U34" s="8">
        <v>0.18933118757987399</v>
      </c>
      <c r="V34" s="8">
        <v>97.334878331402095</v>
      </c>
      <c r="W34" s="8">
        <v>33.472043472043502</v>
      </c>
      <c r="X34" s="8">
        <v>9.3423338745051101</v>
      </c>
      <c r="Y34" s="8">
        <v>14.280305079244901</v>
      </c>
      <c r="Z34" s="8">
        <v>9.1470386462382791</v>
      </c>
    </row>
    <row r="35" spans="1:26" ht="15.75" customHeight="1" x14ac:dyDescent="0.45">
      <c r="A35" s="98">
        <v>360</v>
      </c>
      <c r="B35" s="99" t="s">
        <v>39</v>
      </c>
      <c r="C35" s="99" t="s">
        <v>38</v>
      </c>
      <c r="D35" s="13">
        <v>0</v>
      </c>
      <c r="E35" s="8">
        <v>7.2300868348060003</v>
      </c>
      <c r="F35" s="8">
        <v>10.230598542499999</v>
      </c>
      <c r="G35" s="8">
        <v>213.230950946094</v>
      </c>
      <c r="H35" s="8">
        <v>3.2034852406019998</v>
      </c>
      <c r="I35" s="8">
        <v>1.3498503496000001</v>
      </c>
      <c r="J35" s="8">
        <v>65.230592434986306</v>
      </c>
      <c r="K35" s="8">
        <v>19.129482984999999</v>
      </c>
      <c r="L35" s="8">
        <v>21.085698234082599</v>
      </c>
      <c r="M35" s="8">
        <v>9.2084720458000007</v>
      </c>
      <c r="N35" s="8">
        <v>51.239852851999999</v>
      </c>
      <c r="O35" s="8">
        <v>25.289528232399999</v>
      </c>
      <c r="P35" s="8">
        <v>3.2983452844999999</v>
      </c>
      <c r="Q35" s="8">
        <v>1.3493047567300001</v>
      </c>
      <c r="R35" s="8">
        <v>0.23852858199999999</v>
      </c>
      <c r="S35" s="8">
        <v>0.93486893874499999</v>
      </c>
      <c r="T35" s="8">
        <v>5.2985894980000001</v>
      </c>
      <c r="U35" s="8">
        <v>3.3498934983400002</v>
      </c>
      <c r="V35" s="8">
        <v>67.934276834958993</v>
      </c>
      <c r="W35" s="8">
        <v>26.25828452</v>
      </c>
      <c r="X35" s="8">
        <v>8.2935974982000005</v>
      </c>
      <c r="Y35" s="8">
        <v>12.495294597599999</v>
      </c>
      <c r="Z35" s="8">
        <v>7.3953486204000001</v>
      </c>
    </row>
    <row r="36" spans="1:26" ht="15.75" customHeight="1" x14ac:dyDescent="0.45">
      <c r="A36" s="98">
        <v>414</v>
      </c>
      <c r="B36" s="99" t="s">
        <v>39</v>
      </c>
      <c r="C36" s="99" t="s">
        <v>38</v>
      </c>
      <c r="D36" s="14">
        <v>0</v>
      </c>
      <c r="E36" s="8">
        <v>8.4144024289932791</v>
      </c>
      <c r="F36" s="8">
        <v>11.3256447818094</v>
      </c>
      <c r="G36" s="8">
        <v>265.22116225165598</v>
      </c>
      <c r="H36" s="8">
        <v>7.0337867132867089</v>
      </c>
      <c r="I36" s="8">
        <v>1.0239946094725547</v>
      </c>
      <c r="J36" s="8">
        <v>89.40735968819601</v>
      </c>
      <c r="K36" s="8">
        <v>17.618978933999998</v>
      </c>
      <c r="L36" s="8">
        <v>18.4405453001133</v>
      </c>
      <c r="M36" s="8">
        <v>6.8671448445171901</v>
      </c>
      <c r="N36" s="8">
        <v>61.248089257370005</v>
      </c>
      <c r="O36" s="8">
        <v>35.001106910620905</v>
      </c>
      <c r="P36" s="8">
        <v>2.5334857498650996</v>
      </c>
      <c r="Q36" s="8">
        <v>0.97948608301502793</v>
      </c>
      <c r="R36" s="8">
        <v>2.85415003958828</v>
      </c>
      <c r="S36" s="8">
        <v>1.44899835923</v>
      </c>
      <c r="T36" s="8">
        <v>4.5563923940000004</v>
      </c>
      <c r="U36" s="8">
        <v>0.50983118757987389</v>
      </c>
      <c r="V36" s="8">
        <v>97.655378331402105</v>
      </c>
      <c r="W36" s="8">
        <v>33.792543472043505</v>
      </c>
      <c r="X36" s="8">
        <v>9.6628338745051092</v>
      </c>
      <c r="Y36" s="8">
        <v>14.6008050792449</v>
      </c>
      <c r="Z36" s="8">
        <v>9.4675386462382782</v>
      </c>
    </row>
    <row r="37" spans="1:26" ht="15.75" customHeight="1" x14ac:dyDescent="0.45">
      <c r="A37" s="102">
        <v>358</v>
      </c>
      <c r="B37" s="103" t="s">
        <v>39</v>
      </c>
      <c r="C37" s="103" t="s">
        <v>38</v>
      </c>
      <c r="D37" s="16">
        <v>0</v>
      </c>
      <c r="E37" s="17">
        <v>3.9650868348059998</v>
      </c>
      <c r="F37" s="17">
        <v>6.9655985424999987</v>
      </c>
      <c r="G37" s="17">
        <v>209.96595094609398</v>
      </c>
      <c r="H37" s="17">
        <v>-6.1514759398000107E-2</v>
      </c>
      <c r="I37" s="17">
        <v>-1.9151496503999998</v>
      </c>
      <c r="J37" s="17">
        <v>61.965592434986306</v>
      </c>
      <c r="K37" s="17">
        <v>15.864482985</v>
      </c>
      <c r="L37" s="17">
        <v>17.820698234082602</v>
      </c>
      <c r="M37" s="17">
        <v>5.9434720458000001</v>
      </c>
      <c r="N37" s="17">
        <v>47.974852851999998</v>
      </c>
      <c r="O37" s="17">
        <v>22.024528232400002</v>
      </c>
      <c r="P37" s="17">
        <v>3.3345284499999961E-2</v>
      </c>
      <c r="Q37" s="17">
        <v>-1.9156952432699998</v>
      </c>
      <c r="R37" s="17">
        <v>-3.0264714179999999</v>
      </c>
      <c r="S37" s="17">
        <v>-2.3301310612549999</v>
      </c>
      <c r="T37" s="17">
        <v>2.0335894980000004</v>
      </c>
      <c r="U37" s="17">
        <v>8.4893498340000262E-2</v>
      </c>
      <c r="V37" s="17">
        <v>64.669276834958993</v>
      </c>
      <c r="W37" s="17">
        <v>22.993284520000003</v>
      </c>
      <c r="X37" s="17">
        <v>5.0285974981999999</v>
      </c>
      <c r="Y37" s="17">
        <v>9.2302945975999986</v>
      </c>
      <c r="Z37" s="17">
        <v>4.1303486203999995</v>
      </c>
    </row>
    <row r="38" spans="1:26" ht="15.75" customHeight="1" x14ac:dyDescent="0.45">
      <c r="A38" s="19">
        <v>308</v>
      </c>
      <c r="B38" s="20" t="s">
        <v>40</v>
      </c>
      <c r="C38" s="20" t="s">
        <v>37</v>
      </c>
      <c r="D38" s="36">
        <v>0.43534764720557001</v>
      </c>
      <c r="E38" s="8">
        <v>13.9271388187053</v>
      </c>
      <c r="F38" s="8">
        <v>20.931063374108199</v>
      </c>
      <c r="G38" s="8">
        <v>288.74343967148098</v>
      </c>
      <c r="H38" s="8">
        <v>2.9672110326890699</v>
      </c>
      <c r="I38" s="8">
        <v>1.42664316388346</v>
      </c>
      <c r="J38" s="8">
        <v>62.740314619924099</v>
      </c>
      <c r="K38" s="8">
        <v>29.049050967150901</v>
      </c>
      <c r="L38" s="8">
        <v>22.789059311844198</v>
      </c>
      <c r="M38" s="8">
        <v>15.3657956254134</v>
      </c>
      <c r="N38" s="8">
        <v>81.140750126333899</v>
      </c>
      <c r="O38" s="8">
        <v>38.859304456931497</v>
      </c>
      <c r="P38" s="8">
        <v>3.2717079054921201</v>
      </c>
      <c r="Q38" s="8">
        <v>1.66046973270359</v>
      </c>
      <c r="R38" s="8">
        <v>0.33148996676109599</v>
      </c>
      <c r="S38" s="8">
        <v>0.36775770319426698</v>
      </c>
      <c r="T38" s="8">
        <v>10.6106982228417</v>
      </c>
      <c r="U38" s="8">
        <v>11.5492024423723</v>
      </c>
      <c r="V38" s="8">
        <v>261.87717265353399</v>
      </c>
      <c r="W38" s="8">
        <v>33.421950041376803</v>
      </c>
      <c r="X38" s="8">
        <v>13.5862130008741</v>
      </c>
      <c r="Y38" s="8">
        <v>21.808466289091498</v>
      </c>
      <c r="Z38" s="8">
        <v>22.385240017944898</v>
      </c>
    </row>
    <row r="39" spans="1:26" ht="15.75" customHeight="1" x14ac:dyDescent="0.45">
      <c r="A39" s="22">
        <v>310</v>
      </c>
      <c r="B39" s="23" t="s">
        <v>40</v>
      </c>
      <c r="C39" s="23" t="s">
        <v>37</v>
      </c>
      <c r="D39" s="36">
        <v>0.44942107192777397</v>
      </c>
      <c r="E39" s="8">
        <v>10.923852316567499</v>
      </c>
      <c r="F39" s="8">
        <v>12.363629436635801</v>
      </c>
      <c r="G39" s="8">
        <v>176.22913495840399</v>
      </c>
      <c r="H39" s="8">
        <v>8.7247700650529794</v>
      </c>
      <c r="I39" s="8">
        <v>0.82990646082695896</v>
      </c>
      <c r="J39" s="8">
        <v>93.972985667682096</v>
      </c>
      <c r="K39" s="8">
        <v>44.878834466708803</v>
      </c>
      <c r="L39" s="8">
        <v>15.6211483787083</v>
      </c>
      <c r="M39" s="8">
        <v>19.143331101710999</v>
      </c>
      <c r="N39" s="8">
        <v>82.756156694322996</v>
      </c>
      <c r="O39" s="8">
        <v>36.614440921638199</v>
      </c>
      <c r="P39" s="8">
        <v>1.3368152720933399</v>
      </c>
      <c r="Q39" s="8">
        <v>0.53110773916659304</v>
      </c>
      <c r="R39" s="8">
        <v>0.62748282052561899</v>
      </c>
      <c r="S39" s="8">
        <v>1.43227043310553</v>
      </c>
      <c r="T39" s="8">
        <v>3.9552800478047399</v>
      </c>
      <c r="U39" s="8">
        <v>13.063851943011301</v>
      </c>
      <c r="V39" s="8">
        <v>289.68713789107801</v>
      </c>
      <c r="W39" s="8">
        <v>35.1523729496325</v>
      </c>
      <c r="X39" s="8">
        <v>11.8071888207832</v>
      </c>
      <c r="Y39" s="8">
        <v>22.2222124178192</v>
      </c>
      <c r="Z39" s="8">
        <v>16.183150431666402</v>
      </c>
    </row>
    <row r="40" spans="1:26" ht="15.75" customHeight="1" x14ac:dyDescent="0.45">
      <c r="A40" s="22">
        <v>312</v>
      </c>
      <c r="B40" s="23" t="s">
        <v>40</v>
      </c>
      <c r="C40" s="23" t="s">
        <v>37</v>
      </c>
      <c r="D40" s="36">
        <v>0.43779438299819601</v>
      </c>
      <c r="E40" s="8">
        <v>12.0227147088147</v>
      </c>
      <c r="F40" s="8">
        <v>18.420657331676999</v>
      </c>
      <c r="G40" s="8">
        <v>174.471978342402</v>
      </c>
      <c r="H40" s="8">
        <v>5.9980820270499198</v>
      </c>
      <c r="I40" s="8">
        <v>0.31681975283550401</v>
      </c>
      <c r="J40" s="8">
        <v>65.153672995327</v>
      </c>
      <c r="K40" s="8">
        <v>77.645514878223196</v>
      </c>
      <c r="L40" s="8">
        <v>19.0121292830611</v>
      </c>
      <c r="M40" s="8">
        <v>38.1942416608657</v>
      </c>
      <c r="N40" s="8">
        <v>115.481077674096</v>
      </c>
      <c r="O40" s="8">
        <v>24.270988784153001</v>
      </c>
      <c r="P40" s="8">
        <v>4.0738067733959999</v>
      </c>
      <c r="Q40" s="8">
        <v>0.32866448080091498</v>
      </c>
      <c r="R40" s="8">
        <v>0.59511090071948902</v>
      </c>
      <c r="S40" s="8">
        <v>0.86203777542928794</v>
      </c>
      <c r="T40" s="8">
        <v>16.055847665890099</v>
      </c>
      <c r="U40" s="8">
        <v>12.6851895678516</v>
      </c>
      <c r="V40" s="8">
        <v>285.107528064257</v>
      </c>
      <c r="W40" s="8">
        <v>36.936486219894903</v>
      </c>
      <c r="X40" s="8">
        <v>12.950657973893801</v>
      </c>
      <c r="Y40" s="8">
        <v>16.578800413818701</v>
      </c>
      <c r="Z40" s="8">
        <v>13.7416208581496</v>
      </c>
    </row>
    <row r="41" spans="1:26" ht="15.75" customHeight="1" x14ac:dyDescent="0.45">
      <c r="A41" s="22">
        <v>328</v>
      </c>
      <c r="B41" s="23" t="s">
        <v>40</v>
      </c>
      <c r="C41" s="23" t="s">
        <v>37</v>
      </c>
      <c r="D41" s="36">
        <v>0.83551397320628096</v>
      </c>
      <c r="E41" s="8">
        <v>16.792291452692201</v>
      </c>
      <c r="F41" s="8">
        <v>13.885805912254501</v>
      </c>
      <c r="G41" s="8">
        <v>289.91194728596997</v>
      </c>
      <c r="H41" s="8">
        <v>5.81298055886929</v>
      </c>
      <c r="I41" s="8">
        <v>0.73785939176418802</v>
      </c>
      <c r="J41" s="8">
        <v>78.537257846597896</v>
      </c>
      <c r="K41" s="8">
        <v>32.760641576549602</v>
      </c>
      <c r="L41" s="8">
        <v>10.601128606115701</v>
      </c>
      <c r="M41" s="8">
        <v>28.084741231175698</v>
      </c>
      <c r="N41" s="8">
        <v>112.96068791092</v>
      </c>
      <c r="O41" s="8">
        <v>33.1241144759314</v>
      </c>
      <c r="P41" s="8">
        <v>0.62752296265672902</v>
      </c>
      <c r="Q41" s="8">
        <v>1.4624800929077</v>
      </c>
      <c r="R41" s="8">
        <v>1.27557036577859</v>
      </c>
      <c r="S41" s="8">
        <v>0.247026788018571</v>
      </c>
      <c r="T41" s="8">
        <v>13.074311627222</v>
      </c>
      <c r="U41" s="8">
        <v>17.986462820088001</v>
      </c>
      <c r="V41" s="8">
        <v>336.03707995364999</v>
      </c>
      <c r="W41" s="8">
        <v>31.086938810001499</v>
      </c>
      <c r="X41" s="8">
        <v>16.0532678979995</v>
      </c>
      <c r="Y41" s="8">
        <v>10.6980425300805</v>
      </c>
      <c r="Z41" s="8">
        <v>14.074879923833</v>
      </c>
    </row>
    <row r="42" spans="1:26" ht="15.75" customHeight="1" x14ac:dyDescent="0.45">
      <c r="A42" s="22">
        <v>329</v>
      </c>
      <c r="B42" s="23" t="s">
        <v>40</v>
      </c>
      <c r="C42" s="23" t="s">
        <v>37</v>
      </c>
      <c r="D42" s="36">
        <v>0.87314690248835702</v>
      </c>
      <c r="E42" s="8">
        <v>8.3287287501979606</v>
      </c>
      <c r="F42" s="8">
        <v>11.5063306959006</v>
      </c>
      <c r="G42" s="8">
        <v>259.85190038272202</v>
      </c>
      <c r="H42" s="8">
        <v>5.8300702258399397</v>
      </c>
      <c r="I42" s="8">
        <v>1.6570752698539399</v>
      </c>
      <c r="J42" s="8">
        <v>93.778418867635096</v>
      </c>
      <c r="K42" s="8">
        <v>74.5535685072051</v>
      </c>
      <c r="L42" s="8">
        <v>15.3858442380672</v>
      </c>
      <c r="M42" s="8">
        <v>29.901289795407699</v>
      </c>
      <c r="N42" s="8">
        <v>56.982429889162503</v>
      </c>
      <c r="O42" s="8">
        <v>16.689666723398901</v>
      </c>
      <c r="P42" s="8">
        <v>1.90031827810767</v>
      </c>
      <c r="Q42" s="8">
        <v>1.31606159353217</v>
      </c>
      <c r="R42" s="8">
        <v>0.54020757573033995</v>
      </c>
      <c r="S42" s="8">
        <v>0.30595521609341397</v>
      </c>
      <c r="T42" s="8">
        <v>3.6661817111450499</v>
      </c>
      <c r="U42" s="8">
        <v>20.6370994462063</v>
      </c>
      <c r="V42" s="8">
        <v>363.84704519119401</v>
      </c>
      <c r="W42" s="8">
        <v>28.6518925707521</v>
      </c>
      <c r="X42" s="8">
        <v>11.404263779735</v>
      </c>
      <c r="Y42" s="8">
        <v>15.036737919876</v>
      </c>
      <c r="Z42" s="8">
        <v>10.970371909982401</v>
      </c>
    </row>
    <row r="43" spans="1:26" ht="15.75" customHeight="1" x14ac:dyDescent="0.45">
      <c r="A43" s="22">
        <v>330</v>
      </c>
      <c r="B43" s="23" t="s">
        <v>40</v>
      </c>
      <c r="C43" s="23" t="s">
        <v>37</v>
      </c>
      <c r="D43" s="36">
        <v>0.66073177878589895</v>
      </c>
      <c r="E43" s="8">
        <v>12.805308985679901</v>
      </c>
      <c r="F43" s="8">
        <v>18.788935174580502</v>
      </c>
      <c r="G43" s="8">
        <v>236.47227215135101</v>
      </c>
      <c r="H43" s="8">
        <v>5.5064830627552599</v>
      </c>
      <c r="I43" s="8">
        <v>1.03009779149863</v>
      </c>
      <c r="J43" s="8">
        <v>80.605239945010396</v>
      </c>
      <c r="K43" s="8">
        <v>73.551001788321898</v>
      </c>
      <c r="L43" s="8">
        <v>17.551008751394601</v>
      </c>
      <c r="M43" s="8">
        <v>14.2947327866677</v>
      </c>
      <c r="N43" s="8">
        <v>95.142745765298002</v>
      </c>
      <c r="O43" s="8">
        <v>32.683952128456198</v>
      </c>
      <c r="P43" s="8">
        <v>4.3948646873142501</v>
      </c>
      <c r="Q43" s="8">
        <v>0.994804492228342</v>
      </c>
      <c r="R43" s="8">
        <v>1.3613310923936299</v>
      </c>
      <c r="S43" s="8">
        <v>1.6646521508688601</v>
      </c>
      <c r="T43" s="8">
        <v>8.3410396260413098</v>
      </c>
      <c r="U43" s="8">
        <v>17.607800444928301</v>
      </c>
      <c r="V43" s="8">
        <v>317.49710312862101</v>
      </c>
      <c r="W43" s="8">
        <v>31.698184550578201</v>
      </c>
      <c r="X43" s="8">
        <v>20.7148791618303</v>
      </c>
      <c r="Y43" s="8">
        <v>9.8049080331105696</v>
      </c>
      <c r="Z43" s="8">
        <v>9.8370166784769602</v>
      </c>
    </row>
    <row r="44" spans="1:26" ht="15.75" customHeight="1" x14ac:dyDescent="0.45">
      <c r="A44" s="22">
        <v>331</v>
      </c>
      <c r="B44" s="23" t="s">
        <v>40</v>
      </c>
      <c r="C44" s="23" t="s">
        <v>37</v>
      </c>
      <c r="D44" s="36">
        <v>0.44728004180191</v>
      </c>
      <c r="E44" s="8">
        <v>11.002858171970001</v>
      </c>
      <c r="F44" s="8">
        <v>16.191724718681101</v>
      </c>
      <c r="G44" s="8">
        <v>184.013158812592</v>
      </c>
      <c r="H44" s="8">
        <v>6.5415118382425597</v>
      </c>
      <c r="I44" s="8">
        <v>1.69912914999544</v>
      </c>
      <c r="J44" s="8">
        <v>81.967698258150193</v>
      </c>
      <c r="K44" s="8">
        <v>59.028349913634898</v>
      </c>
      <c r="L44" s="8">
        <v>20.602706259851701</v>
      </c>
      <c r="M44" s="8">
        <v>18.597543338876701</v>
      </c>
      <c r="N44" s="8">
        <v>79.438288647625001</v>
      </c>
      <c r="O44" s="8">
        <v>39.836424481682997</v>
      </c>
      <c r="P44" s="8">
        <v>1.82375494248683</v>
      </c>
      <c r="Q44" s="8">
        <v>0.99523914253977197</v>
      </c>
      <c r="R44" s="8">
        <v>1.69522101032696</v>
      </c>
      <c r="S44" s="8">
        <v>1.5463139933469501</v>
      </c>
      <c r="T44" s="8">
        <v>14.590982808898501</v>
      </c>
      <c r="U44" s="8">
        <v>12.297532156809799</v>
      </c>
      <c r="V44" s="8">
        <v>274.86531943899001</v>
      </c>
      <c r="W44" s="8">
        <v>29.8531044684572</v>
      </c>
      <c r="X44" s="8">
        <v>9.9323118060056999</v>
      </c>
      <c r="Y44" s="8">
        <v>11.5961484361272</v>
      </c>
      <c r="Z44" s="8">
        <v>22.450607333324299</v>
      </c>
    </row>
    <row r="45" spans="1:26" ht="15.75" customHeight="1" x14ac:dyDescent="0.45">
      <c r="A45" s="22">
        <v>332</v>
      </c>
      <c r="B45" s="23" t="s">
        <v>40</v>
      </c>
      <c r="C45" s="23" t="s">
        <v>37</v>
      </c>
      <c r="D45" s="35">
        <v>0.31436166505324298</v>
      </c>
      <c r="E45" s="8">
        <v>12.9925097903257</v>
      </c>
      <c r="F45" s="8">
        <v>13.156394956709301</v>
      </c>
      <c r="G45" s="8">
        <v>219.98482169041799</v>
      </c>
      <c r="H45" s="8">
        <v>3.7426406729765298</v>
      </c>
      <c r="I45" s="8">
        <v>1.01431557001131</v>
      </c>
      <c r="J45" s="8">
        <v>75.100687475749993</v>
      </c>
      <c r="K45" s="8">
        <v>36.714185429809</v>
      </c>
      <c r="L45" s="8">
        <v>13.7860594531787</v>
      </c>
      <c r="M45" s="8">
        <v>19.511177231272899</v>
      </c>
      <c r="N45" s="8">
        <v>56.699003599440097</v>
      </c>
      <c r="O45" s="8">
        <v>18.1794261801491</v>
      </c>
      <c r="P45" s="8">
        <v>1.1943610236503699</v>
      </c>
      <c r="Q45" s="8">
        <v>0.53436253229868302</v>
      </c>
      <c r="R45" s="8">
        <v>0.78693298194871797</v>
      </c>
      <c r="S45" s="8">
        <v>1.1297181951756301</v>
      </c>
      <c r="T45" s="8">
        <v>7.9129627387839498</v>
      </c>
      <c r="U45" s="8">
        <v>10.294193399999999</v>
      </c>
      <c r="V45" s="8">
        <v>213.19417350000001</v>
      </c>
      <c r="W45" s="8">
        <v>14.1476071198553</v>
      </c>
      <c r="X45" s="8">
        <v>16.416664527158201</v>
      </c>
      <c r="Y45" s="8">
        <v>18.673206914705801</v>
      </c>
      <c r="Z45" s="8">
        <v>14.5583623594369</v>
      </c>
    </row>
    <row r="46" spans="1:26" ht="15.75" customHeight="1" x14ac:dyDescent="0.45">
      <c r="A46" s="22">
        <v>333</v>
      </c>
      <c r="B46" s="23" t="s">
        <v>40</v>
      </c>
      <c r="C46" s="23" t="s">
        <v>37</v>
      </c>
      <c r="D46" s="36">
        <v>0.53219309386930502</v>
      </c>
      <c r="E46" s="8">
        <v>11.1602301712537</v>
      </c>
      <c r="F46" s="8">
        <v>10.808716909569601</v>
      </c>
      <c r="G46" s="8">
        <v>197.20530941216199</v>
      </c>
      <c r="H46" s="8">
        <v>5.10447804738358</v>
      </c>
      <c r="I46" s="8">
        <v>0.81479937270671499</v>
      </c>
      <c r="J46" s="8">
        <v>62.823357783096</v>
      </c>
      <c r="K46" s="8">
        <v>64.659339249908697</v>
      </c>
      <c r="L46" s="8">
        <v>8.8382091239238303</v>
      </c>
      <c r="M46" s="8">
        <v>18.296326746036598</v>
      </c>
      <c r="N46" s="8">
        <v>71.474303660024802</v>
      </c>
      <c r="O46" s="8">
        <v>19.827795910624999</v>
      </c>
      <c r="P46" s="8">
        <v>3.7733711897675901</v>
      </c>
      <c r="Q46" s="8">
        <v>1.0104715850127</v>
      </c>
      <c r="R46" s="8">
        <v>0.88844716648058597</v>
      </c>
      <c r="S46" s="8">
        <v>1.53124583938772</v>
      </c>
      <c r="T46" s="8">
        <v>6.6322016088485096</v>
      </c>
      <c r="U46" s="8">
        <v>13.442514318171099</v>
      </c>
      <c r="V46" s="8">
        <v>294.32213209733499</v>
      </c>
      <c r="W46" s="8">
        <v>22.3063327917713</v>
      </c>
      <c r="X46" s="8">
        <v>17.497926547898999</v>
      </c>
      <c r="Y46" s="8">
        <v>13.3929928645881</v>
      </c>
      <c r="Z46" s="8">
        <v>17.540064295606701</v>
      </c>
    </row>
    <row r="47" spans="1:26" ht="15.75" customHeight="1" x14ac:dyDescent="0.45">
      <c r="A47" s="24">
        <v>252</v>
      </c>
      <c r="B47" s="25" t="s">
        <v>41</v>
      </c>
      <c r="C47" s="25" t="s">
        <v>37</v>
      </c>
      <c r="D47" s="35">
        <v>0.364283058256549</v>
      </c>
      <c r="E47" s="8">
        <v>8.5497151331225396</v>
      </c>
      <c r="F47" s="8">
        <v>19.666202379262199</v>
      </c>
      <c r="G47" s="8">
        <v>297.142065366883</v>
      </c>
      <c r="H47" s="8">
        <v>8.0775018745061899</v>
      </c>
      <c r="I47" s="8">
        <v>0.76915360644084996</v>
      </c>
      <c r="J47" s="8">
        <v>99.047400166548002</v>
      </c>
      <c r="K47" s="8">
        <v>79.754715860134098</v>
      </c>
      <c r="L47" s="8">
        <v>12.117268076459</v>
      </c>
      <c r="M47" s="8">
        <v>19.9340554628916</v>
      </c>
      <c r="N47" s="8">
        <v>69.507876345478095</v>
      </c>
      <c r="O47" s="8">
        <v>42.528566982850201</v>
      </c>
      <c r="P47" s="8">
        <v>4.66449710802073</v>
      </c>
      <c r="Q47" s="8">
        <v>1.4175040537638199</v>
      </c>
      <c r="R47" s="8">
        <v>0.52322745192231201</v>
      </c>
      <c r="S47" s="8">
        <v>0.49616042505237201</v>
      </c>
      <c r="T47" s="8">
        <v>8.4031042314526196</v>
      </c>
      <c r="U47" s="8">
        <v>11.095287647999999</v>
      </c>
      <c r="V47" s="8">
        <v>233.32958948999999</v>
      </c>
      <c r="W47" s="8">
        <v>24.262414152753198</v>
      </c>
      <c r="X47" s="8">
        <v>14.7796645349577</v>
      </c>
      <c r="Y47" s="8">
        <v>8.3282898906933198</v>
      </c>
      <c r="Z47" s="8">
        <v>17.440255205669899</v>
      </c>
    </row>
    <row r="48" spans="1:26" ht="15.75" customHeight="1" x14ac:dyDescent="0.45">
      <c r="A48" s="24">
        <v>253</v>
      </c>
      <c r="B48" s="25" t="s">
        <v>41</v>
      </c>
      <c r="C48" s="25" t="s">
        <v>37</v>
      </c>
      <c r="D48" s="36">
        <v>0.40566687434585702</v>
      </c>
      <c r="E48" s="8">
        <v>9.3254208657293702</v>
      </c>
      <c r="F48" s="8">
        <v>19.397609655326299</v>
      </c>
      <c r="G48" s="8">
        <v>266.58392996156601</v>
      </c>
      <c r="H48" s="8">
        <v>3.2009483188607399</v>
      </c>
      <c r="I48" s="8">
        <v>0.70945366810930999</v>
      </c>
      <c r="J48" s="8">
        <v>73.573615969482304</v>
      </c>
      <c r="K48" s="8">
        <v>72.089994146714901</v>
      </c>
      <c r="L48" s="8">
        <v>10.8422231527253</v>
      </c>
      <c r="M48" s="8">
        <v>36.439265942828101</v>
      </c>
      <c r="N48" s="8">
        <v>55.093560593399502</v>
      </c>
      <c r="O48" s="8">
        <v>29.789015597074901</v>
      </c>
      <c r="P48" s="8">
        <v>1.3233477951071</v>
      </c>
      <c r="Q48" s="8">
        <v>0.25213683022448202</v>
      </c>
      <c r="R48" s="8">
        <v>0.208691865394669</v>
      </c>
      <c r="S48" s="8">
        <v>0.27675052701715203</v>
      </c>
      <c r="T48" s="8">
        <v>9.0973791013884906</v>
      </c>
      <c r="U48" s="8">
        <v>10.413215316893099</v>
      </c>
      <c r="V48" s="8">
        <v>252.60718424102001</v>
      </c>
      <c r="W48" s="8">
        <v>17.101581865803201</v>
      </c>
      <c r="X48" s="8">
        <v>13.317686408105001</v>
      </c>
      <c r="Y48" s="8">
        <v>13.9867872002503</v>
      </c>
      <c r="Z48" s="8">
        <v>15.0162008607651</v>
      </c>
    </row>
    <row r="49" spans="1:26" ht="15.75" customHeight="1" x14ac:dyDescent="0.45">
      <c r="A49" s="24">
        <v>254</v>
      </c>
      <c r="B49" s="25" t="s">
        <v>41</v>
      </c>
      <c r="C49" s="25" t="s">
        <v>37</v>
      </c>
      <c r="D49" s="36">
        <v>0.70012628908848995</v>
      </c>
      <c r="E49" s="8">
        <v>13.8713264416283</v>
      </c>
      <c r="F49" s="8">
        <v>15.452467709667101</v>
      </c>
      <c r="G49" s="8">
        <v>229.46661075053399</v>
      </c>
      <c r="H49" s="8">
        <v>6.1038795225050997</v>
      </c>
      <c r="I49" s="8">
        <v>0.236375466487946</v>
      </c>
      <c r="J49" s="8">
        <v>99.550727496039499</v>
      </c>
      <c r="K49" s="8">
        <v>65.728455933054306</v>
      </c>
      <c r="L49" s="8">
        <v>19.642611921579</v>
      </c>
      <c r="M49" s="8">
        <v>21.7892590845189</v>
      </c>
      <c r="N49" s="8">
        <v>86.561323815059495</v>
      </c>
      <c r="O49" s="8">
        <v>42.495299936983599</v>
      </c>
      <c r="P49" s="8">
        <v>1.95980694285584</v>
      </c>
      <c r="Q49" s="8">
        <v>0.22645847291128901</v>
      </c>
      <c r="R49" s="8">
        <v>1.34172760494773</v>
      </c>
      <c r="S49" s="8">
        <v>0.49704698141711301</v>
      </c>
      <c r="T49" s="8">
        <v>4.15254692416958</v>
      </c>
      <c r="U49" s="8">
        <v>13.631845505750899</v>
      </c>
      <c r="V49" s="8">
        <v>280.41714947856298</v>
      </c>
      <c r="W49" s="8">
        <v>25.132716098383099</v>
      </c>
      <c r="X49" s="8">
        <v>12.3345292385284</v>
      </c>
      <c r="Y49" s="8">
        <v>16.6435859636582</v>
      </c>
      <c r="Z49" s="8">
        <v>20.765197507812399</v>
      </c>
    </row>
    <row r="50" spans="1:26" ht="15.75" customHeight="1" x14ac:dyDescent="0.45">
      <c r="A50" s="24">
        <v>255</v>
      </c>
      <c r="B50" s="25" t="s">
        <v>41</v>
      </c>
      <c r="C50" s="25" t="s">
        <v>37</v>
      </c>
      <c r="D50" s="35">
        <v>0.26700374313069802</v>
      </c>
      <c r="E50" s="8">
        <v>14.7720863593372</v>
      </c>
      <c r="F50" s="8">
        <v>22.952097717919301</v>
      </c>
      <c r="G50" s="8">
        <v>227.51326469478201</v>
      </c>
      <c r="H50" s="8">
        <v>1.75088908665742</v>
      </c>
      <c r="I50" s="8">
        <v>1.0626702451052099</v>
      </c>
      <c r="J50" s="8">
        <v>89.791160830641999</v>
      </c>
      <c r="K50" s="8">
        <v>62.205744309148898</v>
      </c>
      <c r="L50" s="8">
        <v>18.516681685612799</v>
      </c>
      <c r="M50" s="8">
        <v>33.762579020980901</v>
      </c>
      <c r="N50" s="8">
        <v>56.353542591040402</v>
      </c>
      <c r="O50" s="8">
        <v>33.855867700862802</v>
      </c>
      <c r="P50" s="8">
        <v>0.73489993535935705</v>
      </c>
      <c r="Q50" s="8">
        <v>1.0173945364007499</v>
      </c>
      <c r="R50" s="8">
        <v>0.71353409435457904</v>
      </c>
      <c r="S50" s="8">
        <v>1.4544722882929599</v>
      </c>
      <c r="T50" s="8">
        <v>3.3172972802268998</v>
      </c>
      <c r="U50" s="8">
        <v>12.059481999999999</v>
      </c>
      <c r="V50" s="8">
        <v>231.29572525899999</v>
      </c>
      <c r="W50" s="8">
        <v>11.8776040636928</v>
      </c>
      <c r="X50" s="8">
        <v>8.4642808097916706</v>
      </c>
      <c r="Y50" s="8">
        <v>16.155390863102198</v>
      </c>
      <c r="Z50" s="8">
        <v>10.854046884235</v>
      </c>
    </row>
    <row r="51" spans="1:26" ht="15.75" customHeight="1" x14ac:dyDescent="0.45">
      <c r="A51" s="24">
        <v>307</v>
      </c>
      <c r="B51" s="25" t="s">
        <v>41</v>
      </c>
      <c r="C51" s="25" t="s">
        <v>37</v>
      </c>
      <c r="D51" s="35">
        <v>0.23236875512590099</v>
      </c>
      <c r="E51" s="8">
        <v>16.423624638860499</v>
      </c>
      <c r="F51" s="8">
        <v>17.825260045723301</v>
      </c>
      <c r="G51" s="8">
        <v>182.806248871636</v>
      </c>
      <c r="H51" s="8">
        <v>1.28936129476914</v>
      </c>
      <c r="I51" s="8">
        <v>0.25123460594908997</v>
      </c>
      <c r="J51" s="8">
        <v>69.618880507633705</v>
      </c>
      <c r="K51" s="8">
        <v>78.831153398097499</v>
      </c>
      <c r="L51" s="8">
        <v>18.288391197124401</v>
      </c>
      <c r="M51" s="8">
        <v>38.939880651414001</v>
      </c>
      <c r="N51" s="8">
        <v>112.981358254249</v>
      </c>
      <c r="O51" s="8">
        <v>33.127404772547401</v>
      </c>
      <c r="P51" s="8">
        <v>3.34874919502851</v>
      </c>
      <c r="Q51" s="8">
        <v>0.72487535143993997</v>
      </c>
      <c r="R51" s="8">
        <v>1.0700219539084601</v>
      </c>
      <c r="S51" s="8">
        <v>0.92290071671074803</v>
      </c>
      <c r="T51" s="8">
        <v>8.1495604535200705</v>
      </c>
      <c r="U51" s="8">
        <v>13.1941974</v>
      </c>
      <c r="V51" s="8">
        <v>219.34987573940001</v>
      </c>
      <c r="W51" s="8">
        <v>36.9760315865162</v>
      </c>
      <c r="X51" s="8">
        <v>17.9591007055283</v>
      </c>
      <c r="Y51" s="8">
        <v>8.4075078575339006</v>
      </c>
      <c r="Z51" s="8">
        <v>17.092128414403199</v>
      </c>
    </row>
    <row r="52" spans="1:26" ht="15.75" customHeight="1" x14ac:dyDescent="0.45">
      <c r="A52" s="24">
        <v>309</v>
      </c>
      <c r="B52" s="25" t="s">
        <v>41</v>
      </c>
      <c r="C52" s="25" t="s">
        <v>37</v>
      </c>
      <c r="D52" s="36">
        <v>0.47017039210869899</v>
      </c>
      <c r="E52" s="8">
        <v>12.7112797680947</v>
      </c>
      <c r="F52" s="8">
        <v>17.389953972813998</v>
      </c>
      <c r="G52" s="8">
        <v>184.99508661138299</v>
      </c>
      <c r="H52" s="8">
        <v>1.9482666162240601</v>
      </c>
      <c r="I52" s="8">
        <v>0.55136786778063196</v>
      </c>
      <c r="J52" s="8">
        <v>95.180878224979594</v>
      </c>
      <c r="K52" s="8">
        <v>29.482540320277199</v>
      </c>
      <c r="L52" s="8">
        <v>9.6790760358469292</v>
      </c>
      <c r="M52" s="8">
        <v>31.463177822012</v>
      </c>
      <c r="N52" s="8">
        <v>55.567469824404803</v>
      </c>
      <c r="O52" s="8">
        <v>26.588619249926101</v>
      </c>
      <c r="P52" s="8">
        <v>0.86369628590880199</v>
      </c>
      <c r="Q52" s="8">
        <v>1.5316985685812601</v>
      </c>
      <c r="R52" s="8">
        <v>0.69180278094650405</v>
      </c>
      <c r="S52" s="8">
        <v>1.1392421992476001</v>
      </c>
      <c r="T52" s="8">
        <v>9.4083108645078593</v>
      </c>
      <c r="U52" s="8">
        <v>14.2014790753267</v>
      </c>
      <c r="V52" s="8">
        <v>292.00463499420601</v>
      </c>
      <c r="W52" s="8">
        <v>27.228519690386602</v>
      </c>
      <c r="X52" s="8">
        <v>20.525732141390701</v>
      </c>
      <c r="Y52" s="8">
        <v>17.050439475147101</v>
      </c>
      <c r="Z52" s="8">
        <v>21.8288840295337</v>
      </c>
    </row>
    <row r="53" spans="1:26" ht="15.75" customHeight="1" x14ac:dyDescent="0.45">
      <c r="A53" s="24">
        <v>311</v>
      </c>
      <c r="B53" s="25" t="s">
        <v>41</v>
      </c>
      <c r="C53" s="25" t="s">
        <v>37</v>
      </c>
      <c r="D53" s="35">
        <v>0.361417894731411</v>
      </c>
      <c r="E53" s="8">
        <v>14.7968443396081</v>
      </c>
      <c r="F53" s="8">
        <v>15.414968558800799</v>
      </c>
      <c r="G53" s="8">
        <v>279.69301605304202</v>
      </c>
      <c r="H53" s="8">
        <v>0.64907122039468401</v>
      </c>
      <c r="I53" s="8">
        <v>0.83917005925584898</v>
      </c>
      <c r="J53" s="8">
        <v>67.447047045397198</v>
      </c>
      <c r="K53" s="8">
        <v>30.8808849859407</v>
      </c>
      <c r="L53" s="8">
        <v>21.4967148647202</v>
      </c>
      <c r="M53" s="8">
        <v>15.538061964048101</v>
      </c>
      <c r="N53" s="8">
        <v>76.643229195768996</v>
      </c>
      <c r="O53" s="8">
        <v>14.6981543117582</v>
      </c>
      <c r="P53" s="8">
        <v>2.4783854823536902</v>
      </c>
      <c r="Q53" s="8">
        <v>0.26344984735308002</v>
      </c>
      <c r="R53" s="8">
        <v>1.4515026013146399</v>
      </c>
      <c r="S53" s="8">
        <v>0.32531916410383399</v>
      </c>
      <c r="T53" s="8">
        <v>12.6276044743216</v>
      </c>
      <c r="U53" s="8">
        <v>11.19848954894</v>
      </c>
      <c r="V53" s="8">
        <v>215.29847293597001</v>
      </c>
      <c r="W53" s="8">
        <v>35.005370631708701</v>
      </c>
      <c r="X53" s="8">
        <v>15.3652366466017</v>
      </c>
      <c r="Y53" s="8">
        <v>22.287074590784101</v>
      </c>
      <c r="Z53" s="8">
        <v>17.6484974838536</v>
      </c>
    </row>
    <row r="54" spans="1:26" ht="15.75" customHeight="1" x14ac:dyDescent="0.45">
      <c r="B54" s="9"/>
      <c r="C54" s="9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</row>
    <row r="55" spans="1:26" ht="15.75" customHeight="1" x14ac:dyDescent="0.45">
      <c r="A55" s="37" t="s">
        <v>93</v>
      </c>
      <c r="B55" s="9"/>
      <c r="C55" s="37"/>
      <c r="E55" s="28">
        <f t="shared" ref="E55:Z55" si="0">MEDIAN(E2:E3,E5:E11,E20:E21,E25,E28:E29)</f>
        <v>13.275891560147251</v>
      </c>
      <c r="F55" s="28">
        <f t="shared" si="0"/>
        <v>15.35382123982245</v>
      </c>
      <c r="G55" s="28">
        <f t="shared" si="0"/>
        <v>293.36437531164154</v>
      </c>
      <c r="H55" s="28">
        <f t="shared" si="0"/>
        <v>4.0971033576343601</v>
      </c>
      <c r="I55" s="28">
        <f t="shared" si="0"/>
        <v>0.99222535897107256</v>
      </c>
      <c r="J55" s="28">
        <f t="shared" si="0"/>
        <v>74.37091300293055</v>
      </c>
      <c r="K55" s="28">
        <f t="shared" si="0"/>
        <v>25.683709869203302</v>
      </c>
      <c r="L55" s="28">
        <f t="shared" si="0"/>
        <v>14.73485245194075</v>
      </c>
      <c r="M55" s="28">
        <f t="shared" si="0"/>
        <v>27.277686852154901</v>
      </c>
      <c r="N55" s="28">
        <f t="shared" si="0"/>
        <v>85.413285199401855</v>
      </c>
      <c r="O55" s="28">
        <f t="shared" si="0"/>
        <v>30.80371582182125</v>
      </c>
      <c r="P55" s="28">
        <f t="shared" si="0"/>
        <v>1.7660027635568549</v>
      </c>
      <c r="Q55" s="28">
        <f t="shared" si="0"/>
        <v>1.0929143640713099</v>
      </c>
      <c r="R55" s="28">
        <f t="shared" si="0"/>
        <v>0.97435833898121493</v>
      </c>
      <c r="S55" s="28">
        <f t="shared" si="0"/>
        <v>0.82398083274822198</v>
      </c>
      <c r="T55" s="28">
        <f t="shared" si="0"/>
        <v>14.205825448570099</v>
      </c>
      <c r="U55" s="28">
        <f t="shared" si="0"/>
        <v>14.105173474700649</v>
      </c>
      <c r="V55" s="28">
        <f t="shared" si="0"/>
        <v>275.782155272306</v>
      </c>
      <c r="W55" s="28">
        <f t="shared" si="0"/>
        <v>23.599643600336648</v>
      </c>
      <c r="X55" s="28">
        <f t="shared" si="0"/>
        <v>16.109984375539099</v>
      </c>
      <c r="Y55" s="28">
        <f t="shared" si="0"/>
        <v>15.99143466133005</v>
      </c>
      <c r="Z55" s="28">
        <f t="shared" si="0"/>
        <v>15.041739194022099</v>
      </c>
    </row>
    <row r="56" spans="1:26" ht="15.75" customHeight="1" x14ac:dyDescent="0.45">
      <c r="B56" s="9"/>
      <c r="C56" s="26" t="s">
        <v>66</v>
      </c>
      <c r="E56" s="28">
        <f t="shared" ref="E56:Z56" si="1">MEDIAN(E16:E19,E34:E37)</f>
        <v>9.1812424395091394</v>
      </c>
      <c r="F56" s="28">
        <f t="shared" si="1"/>
        <v>10.659691806595649</v>
      </c>
      <c r="G56" s="28">
        <f t="shared" si="1"/>
        <v>239.06580659887499</v>
      </c>
      <c r="H56" s="28">
        <f t="shared" si="1"/>
        <v>4.7713508413761945</v>
      </c>
      <c r="I56" s="28">
        <f t="shared" si="1"/>
        <v>1.1950902970506001</v>
      </c>
      <c r="J56" s="28">
        <f t="shared" si="1"/>
        <v>77.158726061591153</v>
      </c>
      <c r="K56" s="28">
        <f t="shared" si="1"/>
        <v>20.142777961874998</v>
      </c>
      <c r="L56" s="28">
        <f t="shared" si="1"/>
        <v>17.970371767097951</v>
      </c>
      <c r="M56" s="28">
        <f t="shared" si="1"/>
        <v>6.7068948445171905</v>
      </c>
      <c r="N56" s="28">
        <f t="shared" si="1"/>
        <v>74.742037121185007</v>
      </c>
      <c r="O56" s="28">
        <f t="shared" si="1"/>
        <v>34.170597985464752</v>
      </c>
      <c r="P56" s="28">
        <f t="shared" si="1"/>
        <v>2.8704693952515496</v>
      </c>
      <c r="Q56" s="28">
        <f t="shared" si="1"/>
        <v>1.3250161037851</v>
      </c>
      <c r="R56" s="28">
        <f t="shared" si="1"/>
        <v>1.0492080032876194</v>
      </c>
      <c r="S56" s="28">
        <f t="shared" si="1"/>
        <v>1.139245562448</v>
      </c>
      <c r="T56" s="28">
        <f t="shared" si="1"/>
        <v>4.396142394</v>
      </c>
      <c r="U56" s="28">
        <f t="shared" si="1"/>
        <v>1.2272892999999998</v>
      </c>
      <c r="V56" s="28">
        <f t="shared" si="1"/>
        <v>99.567343919966049</v>
      </c>
      <c r="W56" s="28">
        <f t="shared" si="1"/>
        <v>26.933961136018901</v>
      </c>
      <c r="X56" s="28">
        <f t="shared" si="1"/>
        <v>10.001038379048104</v>
      </c>
      <c r="Y56" s="28">
        <f t="shared" si="1"/>
        <v>12.667495062093149</v>
      </c>
      <c r="Z56" s="28">
        <f t="shared" si="1"/>
        <v>8.4531253696270987</v>
      </c>
    </row>
    <row r="57" spans="1:26" ht="15.75" customHeight="1" x14ac:dyDescent="0.45">
      <c r="B57" s="9"/>
      <c r="C57" s="9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</row>
    <row r="58" spans="1:26" ht="15.75" customHeight="1" x14ac:dyDescent="0.45">
      <c r="B58" s="9"/>
      <c r="C58" s="9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</row>
    <row r="59" spans="1:26" ht="15.75" customHeight="1" x14ac:dyDescent="0.45">
      <c r="B59" s="9"/>
      <c r="C59" s="9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</row>
    <row r="60" spans="1:26" ht="15.75" customHeight="1" x14ac:dyDescent="0.45">
      <c r="B60" s="9"/>
      <c r="C60" s="9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</row>
    <row r="61" spans="1:26" ht="15.75" customHeight="1" x14ac:dyDescent="0.45">
      <c r="B61" s="9"/>
      <c r="C61" s="9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</row>
    <row r="62" spans="1:26" ht="15.75" customHeight="1" x14ac:dyDescent="0.45">
      <c r="B62" s="9"/>
      <c r="C62" s="9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</row>
    <row r="63" spans="1:26" ht="15.75" customHeight="1" x14ac:dyDescent="0.45">
      <c r="B63" s="9"/>
      <c r="C63" s="9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</row>
    <row r="64" spans="1:26" ht="15.75" customHeight="1" x14ac:dyDescent="0.45">
      <c r="B64" s="9"/>
      <c r="C64" s="9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</row>
    <row r="65" spans="2:26" ht="15.75" customHeight="1" x14ac:dyDescent="0.45">
      <c r="B65" s="9"/>
      <c r="C65" s="9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</row>
    <row r="66" spans="2:26" ht="15.75" customHeight="1" x14ac:dyDescent="0.45">
      <c r="B66" s="9"/>
      <c r="C66" s="9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</row>
    <row r="67" spans="2:26" ht="15.75" customHeight="1" x14ac:dyDescent="0.45">
      <c r="B67" s="9"/>
      <c r="C67" s="9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</row>
    <row r="68" spans="2:26" ht="15.75" customHeight="1" x14ac:dyDescent="0.45">
      <c r="B68" s="9"/>
      <c r="C68" s="9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</row>
    <row r="69" spans="2:26" ht="15.75" customHeight="1" x14ac:dyDescent="0.45">
      <c r="B69" s="9"/>
      <c r="C69" s="9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</row>
    <row r="70" spans="2:26" ht="15.75" customHeight="1" x14ac:dyDescent="0.45">
      <c r="B70" s="9"/>
      <c r="C70" s="9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</row>
    <row r="71" spans="2:26" ht="15.75" customHeight="1" x14ac:dyDescent="0.45">
      <c r="B71" s="9"/>
      <c r="C71" s="9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</row>
    <row r="72" spans="2:26" ht="15.75" customHeight="1" x14ac:dyDescent="0.45">
      <c r="B72" s="9"/>
      <c r="C72" s="9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</row>
    <row r="73" spans="2:26" ht="15.75" customHeight="1" x14ac:dyDescent="0.45">
      <c r="B73" s="9"/>
      <c r="C73" s="9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</row>
    <row r="74" spans="2:26" ht="15.75" customHeight="1" x14ac:dyDescent="0.45">
      <c r="B74" s="9"/>
      <c r="C74" s="9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</row>
    <row r="75" spans="2:26" ht="15.75" customHeight="1" x14ac:dyDescent="0.45">
      <c r="B75" s="9"/>
      <c r="C75" s="9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</row>
    <row r="76" spans="2:26" ht="15.75" customHeight="1" x14ac:dyDescent="0.45">
      <c r="B76" s="9"/>
      <c r="C76" s="9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</row>
    <row r="77" spans="2:26" ht="15.75" customHeight="1" x14ac:dyDescent="0.45">
      <c r="B77" s="9"/>
      <c r="C77" s="9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</row>
    <row r="78" spans="2:26" ht="15.75" customHeight="1" x14ac:dyDescent="0.45">
      <c r="B78" s="9"/>
      <c r="C78" s="9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</row>
    <row r="79" spans="2:26" ht="15.75" customHeight="1" x14ac:dyDescent="0.45">
      <c r="B79" s="9"/>
      <c r="C79" s="9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</row>
    <row r="80" spans="2:26" ht="15.75" customHeight="1" x14ac:dyDescent="0.45">
      <c r="B80" s="9"/>
      <c r="C80" s="9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</row>
    <row r="81" spans="2:26" ht="15.75" customHeight="1" x14ac:dyDescent="0.45">
      <c r="B81" s="9"/>
      <c r="C81" s="9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</row>
    <row r="82" spans="2:26" ht="15.75" customHeight="1" x14ac:dyDescent="0.45">
      <c r="B82" s="9"/>
      <c r="C82" s="9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</row>
    <row r="83" spans="2:26" ht="15.75" customHeight="1" x14ac:dyDescent="0.45">
      <c r="B83" s="9"/>
      <c r="C83" s="9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</row>
    <row r="84" spans="2:26" ht="15.75" customHeight="1" x14ac:dyDescent="0.45">
      <c r="B84" s="9"/>
      <c r="C84" s="9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</row>
    <row r="85" spans="2:26" ht="15.75" customHeight="1" x14ac:dyDescent="0.45">
      <c r="B85" s="9"/>
      <c r="C85" s="9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</row>
    <row r="86" spans="2:26" ht="15.75" customHeight="1" x14ac:dyDescent="0.45">
      <c r="B86" s="9"/>
      <c r="C86" s="9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</row>
    <row r="87" spans="2:26" ht="15.75" customHeight="1" x14ac:dyDescent="0.45">
      <c r="B87" s="9"/>
      <c r="C87" s="9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</row>
    <row r="88" spans="2:26" ht="15.75" customHeight="1" x14ac:dyDescent="0.45">
      <c r="B88" s="9"/>
      <c r="C88" s="9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</row>
    <row r="89" spans="2:26" ht="15.75" customHeight="1" x14ac:dyDescent="0.45">
      <c r="B89" s="9"/>
      <c r="C89" s="9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</row>
    <row r="90" spans="2:26" ht="15.75" customHeight="1" x14ac:dyDescent="0.45">
      <c r="B90" s="9"/>
      <c r="C90" s="9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</row>
    <row r="91" spans="2:26" ht="15.75" customHeight="1" x14ac:dyDescent="0.45">
      <c r="B91" s="9"/>
      <c r="C91" s="9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</row>
    <row r="92" spans="2:26" ht="15.75" customHeight="1" x14ac:dyDescent="0.45">
      <c r="B92" s="9"/>
      <c r="C92" s="9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</row>
    <row r="93" spans="2:26" ht="15.75" customHeight="1" x14ac:dyDescent="0.45">
      <c r="B93" s="9"/>
      <c r="C93" s="9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</row>
    <row r="94" spans="2:26" ht="15.75" customHeight="1" x14ac:dyDescent="0.45">
      <c r="B94" s="9"/>
      <c r="C94" s="9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</row>
    <row r="95" spans="2:26" ht="15.75" customHeight="1" x14ac:dyDescent="0.45">
      <c r="B95" s="9"/>
      <c r="C95" s="9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</row>
    <row r="96" spans="2:26" ht="15.75" customHeight="1" x14ac:dyDescent="0.45">
      <c r="B96" s="9"/>
      <c r="C96" s="9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</row>
    <row r="97" spans="2:26" ht="15.75" customHeight="1" x14ac:dyDescent="0.45">
      <c r="B97" s="9"/>
      <c r="C97" s="9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</row>
    <row r="98" spans="2:26" ht="15.75" customHeight="1" x14ac:dyDescent="0.45">
      <c r="B98" s="9"/>
      <c r="C98" s="9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</row>
    <row r="99" spans="2:26" ht="15.75" customHeight="1" x14ac:dyDescent="0.45">
      <c r="B99" s="9"/>
      <c r="C99" s="9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</row>
    <row r="100" spans="2:26" ht="15.75" customHeight="1" x14ac:dyDescent="0.45">
      <c r="B100" s="9"/>
      <c r="C100" s="9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</row>
    <row r="101" spans="2:26" ht="15.75" customHeight="1" x14ac:dyDescent="0.45">
      <c r="B101" s="9"/>
      <c r="C101" s="9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</row>
    <row r="102" spans="2:26" ht="15.75" customHeight="1" x14ac:dyDescent="0.45">
      <c r="B102" s="9"/>
      <c r="C102" s="9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</row>
    <row r="103" spans="2:26" ht="15.75" customHeight="1" x14ac:dyDescent="0.45">
      <c r="B103" s="9"/>
      <c r="C103" s="9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</row>
    <row r="104" spans="2:26" ht="15.75" customHeight="1" x14ac:dyDescent="0.45">
      <c r="B104" s="9"/>
      <c r="C104" s="9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</row>
    <row r="105" spans="2:26" ht="15.75" customHeight="1" x14ac:dyDescent="0.45">
      <c r="B105" s="9"/>
      <c r="C105" s="9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</row>
    <row r="106" spans="2:26" ht="15.75" customHeight="1" x14ac:dyDescent="0.45">
      <c r="B106" s="9"/>
      <c r="C106" s="9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</row>
    <row r="107" spans="2:26" ht="15.75" customHeight="1" x14ac:dyDescent="0.45">
      <c r="B107" s="9"/>
      <c r="C107" s="9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</row>
    <row r="108" spans="2:26" ht="15.75" customHeight="1" x14ac:dyDescent="0.45">
      <c r="B108" s="9"/>
      <c r="C108" s="9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</row>
    <row r="109" spans="2:26" ht="15.75" customHeight="1" x14ac:dyDescent="0.45">
      <c r="B109" s="9"/>
      <c r="C109" s="9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</row>
    <row r="110" spans="2:26" ht="15.75" customHeight="1" x14ac:dyDescent="0.45">
      <c r="B110" s="9"/>
      <c r="C110" s="9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</row>
    <row r="111" spans="2:26" ht="15.75" customHeight="1" x14ac:dyDescent="0.45">
      <c r="B111" s="9"/>
      <c r="C111" s="9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</row>
    <row r="112" spans="2:26" ht="15.75" customHeight="1" x14ac:dyDescent="0.45">
      <c r="B112" s="9"/>
      <c r="C112" s="9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</row>
    <row r="113" spans="2:26" ht="15.75" customHeight="1" x14ac:dyDescent="0.45">
      <c r="B113" s="9"/>
      <c r="C113" s="9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</row>
    <row r="114" spans="2:26" ht="15.75" customHeight="1" x14ac:dyDescent="0.45">
      <c r="B114" s="9"/>
      <c r="C114" s="9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</row>
    <row r="115" spans="2:26" ht="15.75" customHeight="1" x14ac:dyDescent="0.45">
      <c r="B115" s="9"/>
      <c r="C115" s="9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</row>
    <row r="116" spans="2:26" ht="15.75" customHeight="1" x14ac:dyDescent="0.45">
      <c r="B116" s="9"/>
      <c r="C116" s="9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</row>
    <row r="117" spans="2:26" ht="15.75" customHeight="1" x14ac:dyDescent="0.45">
      <c r="B117" s="9"/>
      <c r="C117" s="9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</row>
    <row r="118" spans="2:26" ht="15.75" customHeight="1" x14ac:dyDescent="0.45">
      <c r="B118" s="9"/>
      <c r="C118" s="9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</row>
    <row r="119" spans="2:26" ht="15.75" customHeight="1" x14ac:dyDescent="0.45">
      <c r="B119" s="9"/>
      <c r="C119" s="9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</row>
    <row r="120" spans="2:26" ht="15.75" customHeight="1" x14ac:dyDescent="0.45">
      <c r="B120" s="9"/>
      <c r="C120" s="9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</row>
    <row r="121" spans="2:26" ht="15.75" customHeight="1" x14ac:dyDescent="0.45">
      <c r="B121" s="9"/>
      <c r="C121" s="9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</row>
    <row r="122" spans="2:26" ht="15.75" customHeight="1" x14ac:dyDescent="0.45">
      <c r="B122" s="9"/>
      <c r="C122" s="9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</row>
    <row r="123" spans="2:26" ht="15.75" customHeight="1" x14ac:dyDescent="0.45">
      <c r="B123" s="9"/>
      <c r="C123" s="9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</row>
    <row r="124" spans="2:26" ht="15.75" customHeight="1" x14ac:dyDescent="0.45">
      <c r="B124" s="9"/>
      <c r="C124" s="9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</row>
    <row r="125" spans="2:26" ht="15.75" customHeight="1" x14ac:dyDescent="0.45">
      <c r="B125" s="9"/>
      <c r="C125" s="9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</row>
    <row r="126" spans="2:26" ht="15.75" customHeight="1" x14ac:dyDescent="0.45">
      <c r="B126" s="9"/>
      <c r="C126" s="9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</row>
    <row r="127" spans="2:26" ht="15.75" customHeight="1" x14ac:dyDescent="0.45">
      <c r="B127" s="9"/>
      <c r="C127" s="9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</row>
    <row r="128" spans="2:26" ht="15.75" customHeight="1" x14ac:dyDescent="0.45">
      <c r="B128" s="9"/>
      <c r="C128" s="9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</row>
    <row r="129" spans="2:26" ht="15.75" customHeight="1" x14ac:dyDescent="0.45">
      <c r="B129" s="9"/>
      <c r="C129" s="9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</row>
    <row r="130" spans="2:26" ht="15.75" customHeight="1" x14ac:dyDescent="0.45">
      <c r="B130" s="9"/>
      <c r="C130" s="9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</row>
    <row r="131" spans="2:26" ht="15.75" customHeight="1" x14ac:dyDescent="0.45">
      <c r="B131" s="9"/>
      <c r="C131" s="9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</row>
    <row r="132" spans="2:26" ht="15.75" customHeight="1" x14ac:dyDescent="0.45">
      <c r="B132" s="9"/>
      <c r="C132" s="9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</row>
    <row r="133" spans="2:26" ht="15.75" customHeight="1" x14ac:dyDescent="0.45">
      <c r="B133" s="9"/>
      <c r="C133" s="9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</row>
    <row r="134" spans="2:26" ht="15.75" customHeight="1" x14ac:dyDescent="0.45">
      <c r="B134" s="9"/>
      <c r="C134" s="9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</row>
    <row r="135" spans="2:26" ht="15.75" customHeight="1" x14ac:dyDescent="0.45">
      <c r="B135" s="9"/>
      <c r="C135" s="9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</row>
    <row r="136" spans="2:26" ht="15.75" customHeight="1" x14ac:dyDescent="0.45">
      <c r="B136" s="9"/>
      <c r="C136" s="9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</row>
    <row r="137" spans="2:26" ht="15.75" customHeight="1" x14ac:dyDescent="0.45">
      <c r="B137" s="9"/>
      <c r="C137" s="9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</row>
    <row r="138" spans="2:26" ht="15.75" customHeight="1" x14ac:dyDescent="0.45">
      <c r="B138" s="9"/>
      <c r="C138" s="9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</row>
    <row r="139" spans="2:26" ht="15.75" customHeight="1" x14ac:dyDescent="0.45">
      <c r="B139" s="9"/>
      <c r="C139" s="9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</row>
    <row r="140" spans="2:26" ht="15.75" customHeight="1" x14ac:dyDescent="0.45">
      <c r="B140" s="9"/>
      <c r="C140" s="9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</row>
    <row r="141" spans="2:26" ht="15.75" customHeight="1" x14ac:dyDescent="0.45">
      <c r="B141" s="9"/>
      <c r="C141" s="9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</row>
    <row r="142" spans="2:26" ht="15.75" customHeight="1" x14ac:dyDescent="0.45">
      <c r="B142" s="9"/>
      <c r="C142" s="9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</row>
    <row r="143" spans="2:26" ht="15.75" customHeight="1" x14ac:dyDescent="0.45">
      <c r="B143" s="9"/>
      <c r="C143" s="9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</row>
    <row r="144" spans="2:26" ht="15.75" customHeight="1" x14ac:dyDescent="0.45">
      <c r="B144" s="9"/>
      <c r="C144" s="9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</row>
    <row r="145" spans="2:26" ht="15.75" customHeight="1" x14ac:dyDescent="0.45">
      <c r="B145" s="9"/>
      <c r="C145" s="9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</row>
    <row r="146" spans="2:26" ht="15.75" customHeight="1" x14ac:dyDescent="0.45">
      <c r="B146" s="9"/>
      <c r="C146" s="9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</row>
    <row r="147" spans="2:26" ht="15.75" customHeight="1" x14ac:dyDescent="0.45">
      <c r="B147" s="9"/>
      <c r="C147" s="9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</row>
    <row r="148" spans="2:26" ht="15.75" customHeight="1" x14ac:dyDescent="0.45">
      <c r="B148" s="9"/>
      <c r="C148" s="9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</row>
    <row r="149" spans="2:26" ht="15.75" customHeight="1" x14ac:dyDescent="0.45">
      <c r="B149" s="9"/>
      <c r="C149" s="9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</row>
    <row r="150" spans="2:26" ht="15.75" customHeight="1" x14ac:dyDescent="0.45">
      <c r="B150" s="9"/>
      <c r="C150" s="9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</row>
    <row r="151" spans="2:26" ht="15.75" customHeight="1" x14ac:dyDescent="0.45">
      <c r="B151" s="9"/>
      <c r="C151" s="9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</row>
    <row r="152" spans="2:26" ht="15.75" customHeight="1" x14ac:dyDescent="0.45">
      <c r="B152" s="9"/>
      <c r="C152" s="9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</row>
    <row r="153" spans="2:26" ht="15.75" customHeight="1" x14ac:dyDescent="0.45">
      <c r="B153" s="9"/>
      <c r="C153" s="9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</row>
    <row r="154" spans="2:26" ht="15.75" customHeight="1" x14ac:dyDescent="0.45">
      <c r="B154" s="9"/>
      <c r="C154" s="9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</row>
    <row r="155" spans="2:26" ht="15.75" customHeight="1" x14ac:dyDescent="0.45">
      <c r="B155" s="9"/>
      <c r="C155" s="9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</row>
    <row r="156" spans="2:26" ht="15.75" customHeight="1" x14ac:dyDescent="0.45">
      <c r="B156" s="9"/>
      <c r="C156" s="9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</row>
    <row r="157" spans="2:26" ht="15.75" customHeight="1" x14ac:dyDescent="0.45">
      <c r="B157" s="9"/>
      <c r="C157" s="9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</row>
    <row r="158" spans="2:26" ht="15.75" customHeight="1" x14ac:dyDescent="0.45">
      <c r="B158" s="9"/>
      <c r="C158" s="9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</row>
    <row r="159" spans="2:26" ht="15.75" customHeight="1" x14ac:dyDescent="0.45">
      <c r="B159" s="9"/>
      <c r="C159" s="9"/>
      <c r="E159" s="28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</row>
    <row r="160" spans="2:26" ht="15.75" customHeight="1" x14ac:dyDescent="0.45">
      <c r="B160" s="9"/>
      <c r="C160" s="9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</row>
    <row r="161" spans="2:26" ht="15.75" customHeight="1" x14ac:dyDescent="0.45">
      <c r="B161" s="9"/>
      <c r="C161" s="9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</row>
    <row r="162" spans="2:26" ht="15.75" customHeight="1" x14ac:dyDescent="0.45">
      <c r="B162" s="9"/>
      <c r="C162" s="9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</row>
    <row r="163" spans="2:26" ht="15.75" customHeight="1" x14ac:dyDescent="0.45">
      <c r="B163" s="9"/>
      <c r="C163" s="9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</row>
    <row r="164" spans="2:26" ht="15.75" customHeight="1" x14ac:dyDescent="0.45">
      <c r="B164" s="9"/>
      <c r="C164" s="9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</row>
    <row r="165" spans="2:26" ht="15.75" customHeight="1" x14ac:dyDescent="0.45">
      <c r="B165" s="9"/>
      <c r="C165" s="9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</row>
    <row r="166" spans="2:26" ht="15.75" customHeight="1" x14ac:dyDescent="0.45">
      <c r="B166" s="9"/>
      <c r="C166" s="9"/>
      <c r="E166" s="28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</row>
    <row r="167" spans="2:26" ht="15.75" customHeight="1" x14ac:dyDescent="0.45">
      <c r="B167" s="9"/>
      <c r="C167" s="9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</row>
    <row r="168" spans="2:26" ht="15.75" customHeight="1" x14ac:dyDescent="0.45">
      <c r="B168" s="9"/>
      <c r="C168" s="9"/>
      <c r="E168" s="28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</row>
    <row r="169" spans="2:26" ht="15.75" customHeight="1" x14ac:dyDescent="0.45">
      <c r="B169" s="9"/>
      <c r="C169" s="9"/>
      <c r="E169" s="28"/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</row>
    <row r="170" spans="2:26" ht="15.75" customHeight="1" x14ac:dyDescent="0.45">
      <c r="B170" s="9"/>
      <c r="C170" s="9"/>
      <c r="E170" s="28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</row>
    <row r="171" spans="2:26" ht="15.75" customHeight="1" x14ac:dyDescent="0.45">
      <c r="B171" s="9"/>
      <c r="C171" s="9"/>
      <c r="E171" s="28"/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</row>
    <row r="172" spans="2:26" ht="15.75" customHeight="1" x14ac:dyDescent="0.45">
      <c r="B172" s="9"/>
      <c r="C172" s="9"/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</row>
    <row r="173" spans="2:26" ht="15.75" customHeight="1" x14ac:dyDescent="0.45">
      <c r="B173" s="9"/>
      <c r="C173" s="9"/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</row>
    <row r="174" spans="2:26" ht="15.75" customHeight="1" x14ac:dyDescent="0.45">
      <c r="B174" s="9"/>
      <c r="C174" s="9"/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</row>
    <row r="175" spans="2:26" ht="15.75" customHeight="1" x14ac:dyDescent="0.45">
      <c r="B175" s="9"/>
      <c r="C175" s="9"/>
      <c r="E175" s="28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</row>
    <row r="176" spans="2:26" ht="15.75" customHeight="1" x14ac:dyDescent="0.45">
      <c r="B176" s="9"/>
      <c r="C176" s="9"/>
      <c r="E176" s="28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</row>
    <row r="177" spans="2:26" ht="15.75" customHeight="1" x14ac:dyDescent="0.45">
      <c r="B177" s="9"/>
      <c r="C177" s="9"/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</row>
    <row r="178" spans="2:26" ht="15.75" customHeight="1" x14ac:dyDescent="0.45">
      <c r="B178" s="9"/>
      <c r="C178" s="9"/>
      <c r="E178" s="28"/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</row>
    <row r="179" spans="2:26" ht="15.75" customHeight="1" x14ac:dyDescent="0.45">
      <c r="B179" s="9"/>
      <c r="C179" s="9"/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</row>
    <row r="180" spans="2:26" ht="15.75" customHeight="1" x14ac:dyDescent="0.45">
      <c r="B180" s="9"/>
      <c r="C180" s="9"/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</row>
    <row r="181" spans="2:26" ht="15.75" customHeight="1" x14ac:dyDescent="0.45">
      <c r="B181" s="9"/>
      <c r="C181" s="9"/>
      <c r="E181" s="28"/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</row>
    <row r="182" spans="2:26" ht="15.75" customHeight="1" x14ac:dyDescent="0.45">
      <c r="B182" s="9"/>
      <c r="C182" s="9"/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</row>
    <row r="183" spans="2:26" ht="15.75" customHeight="1" x14ac:dyDescent="0.45">
      <c r="B183" s="9"/>
      <c r="C183" s="9"/>
      <c r="E183" s="28"/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</row>
    <row r="184" spans="2:26" ht="15.75" customHeight="1" x14ac:dyDescent="0.45">
      <c r="B184" s="9"/>
      <c r="C184" s="9"/>
      <c r="E184" s="28"/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</row>
    <row r="185" spans="2:26" ht="15.75" customHeight="1" x14ac:dyDescent="0.45">
      <c r="B185" s="9"/>
      <c r="C185" s="9"/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</row>
    <row r="186" spans="2:26" ht="15.75" customHeight="1" x14ac:dyDescent="0.45">
      <c r="B186" s="9"/>
      <c r="C186" s="9"/>
      <c r="E186" s="28"/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</row>
    <row r="187" spans="2:26" ht="15.75" customHeight="1" x14ac:dyDescent="0.45">
      <c r="B187" s="9"/>
      <c r="C187" s="9"/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</row>
    <row r="188" spans="2:26" ht="15.75" customHeight="1" x14ac:dyDescent="0.45">
      <c r="B188" s="9"/>
      <c r="C188" s="9"/>
      <c r="E188" s="28"/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</row>
    <row r="189" spans="2:26" ht="15.75" customHeight="1" x14ac:dyDescent="0.45">
      <c r="B189" s="9"/>
      <c r="C189" s="9"/>
      <c r="E189" s="28"/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</row>
    <row r="190" spans="2:26" ht="15.75" customHeight="1" x14ac:dyDescent="0.45">
      <c r="B190" s="9"/>
      <c r="C190" s="9"/>
      <c r="E190" s="28"/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</row>
    <row r="191" spans="2:26" ht="15.75" customHeight="1" x14ac:dyDescent="0.45">
      <c r="B191" s="9"/>
      <c r="C191" s="9"/>
      <c r="E191" s="28"/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</row>
    <row r="192" spans="2:26" ht="15.75" customHeight="1" x14ac:dyDescent="0.45">
      <c r="B192" s="9"/>
      <c r="C192" s="9"/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</row>
    <row r="193" spans="2:26" ht="15.75" customHeight="1" x14ac:dyDescent="0.45">
      <c r="B193" s="9"/>
      <c r="C193" s="9"/>
      <c r="E193" s="28"/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</row>
    <row r="194" spans="2:26" ht="15.75" customHeight="1" x14ac:dyDescent="0.45">
      <c r="B194" s="9"/>
      <c r="C194" s="9"/>
      <c r="E194" s="28"/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</row>
    <row r="195" spans="2:26" ht="15.75" customHeight="1" x14ac:dyDescent="0.45">
      <c r="B195" s="9"/>
      <c r="C195" s="9"/>
      <c r="E195" s="28"/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</row>
    <row r="196" spans="2:26" ht="15.75" customHeight="1" x14ac:dyDescent="0.45">
      <c r="B196" s="9"/>
      <c r="C196" s="9"/>
      <c r="E196" s="28"/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</row>
    <row r="197" spans="2:26" ht="15.75" customHeight="1" x14ac:dyDescent="0.45">
      <c r="B197" s="9"/>
      <c r="C197" s="9"/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</row>
    <row r="198" spans="2:26" ht="15.75" customHeight="1" x14ac:dyDescent="0.45">
      <c r="B198" s="9"/>
      <c r="C198" s="9"/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</row>
    <row r="199" spans="2:26" ht="15.75" customHeight="1" x14ac:dyDescent="0.45">
      <c r="B199" s="9"/>
      <c r="C199" s="9"/>
      <c r="E199" s="28"/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</row>
    <row r="200" spans="2:26" ht="15.75" customHeight="1" x14ac:dyDescent="0.45">
      <c r="B200" s="9"/>
      <c r="C200" s="9"/>
      <c r="E200" s="28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</row>
    <row r="201" spans="2:26" ht="15.75" customHeight="1" x14ac:dyDescent="0.45">
      <c r="B201" s="9"/>
      <c r="C201" s="9"/>
      <c r="E201" s="28"/>
      <c r="F201" s="28"/>
      <c r="G201" s="28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</row>
    <row r="202" spans="2:26" ht="15.75" customHeight="1" x14ac:dyDescent="0.45">
      <c r="B202" s="9"/>
      <c r="C202" s="9"/>
      <c r="E202" s="28"/>
      <c r="F202" s="28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</row>
    <row r="203" spans="2:26" ht="15.75" customHeight="1" x14ac:dyDescent="0.45">
      <c r="B203" s="9"/>
      <c r="C203" s="9"/>
      <c r="E203" s="28"/>
      <c r="F203" s="28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</row>
    <row r="204" spans="2:26" ht="15.75" customHeight="1" x14ac:dyDescent="0.45">
      <c r="B204" s="9"/>
      <c r="C204" s="9"/>
      <c r="E204" s="28"/>
      <c r="F204" s="28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</row>
    <row r="205" spans="2:26" ht="15.75" customHeight="1" x14ac:dyDescent="0.45">
      <c r="B205" s="9"/>
      <c r="C205" s="9"/>
      <c r="E205" s="28"/>
      <c r="F205" s="28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</row>
    <row r="206" spans="2:26" ht="15.75" customHeight="1" x14ac:dyDescent="0.45">
      <c r="B206" s="9"/>
      <c r="C206" s="9"/>
      <c r="E206" s="28"/>
      <c r="F206" s="28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</row>
    <row r="207" spans="2:26" ht="15.75" customHeight="1" x14ac:dyDescent="0.45">
      <c r="B207" s="9"/>
      <c r="C207" s="9"/>
      <c r="E207" s="28"/>
      <c r="F207" s="28"/>
      <c r="G207" s="28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</row>
    <row r="208" spans="2:26" ht="15.75" customHeight="1" x14ac:dyDescent="0.45">
      <c r="B208" s="9"/>
      <c r="C208" s="9"/>
      <c r="E208" s="28"/>
      <c r="F208" s="28"/>
      <c r="G208" s="28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</row>
    <row r="209" spans="2:26" ht="15.75" customHeight="1" x14ac:dyDescent="0.45">
      <c r="B209" s="9"/>
      <c r="C209" s="9"/>
      <c r="E209" s="28"/>
      <c r="F209" s="28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</row>
    <row r="210" spans="2:26" ht="15.75" customHeight="1" x14ac:dyDescent="0.45">
      <c r="B210" s="9"/>
      <c r="C210" s="9"/>
      <c r="E210" s="28"/>
      <c r="F210" s="28"/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</row>
    <row r="211" spans="2:26" ht="15.75" customHeight="1" x14ac:dyDescent="0.45">
      <c r="B211" s="9"/>
      <c r="C211" s="9"/>
      <c r="E211" s="28"/>
      <c r="F211" s="28"/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</row>
    <row r="212" spans="2:26" ht="15.75" customHeight="1" x14ac:dyDescent="0.45">
      <c r="B212" s="9"/>
      <c r="C212" s="9"/>
      <c r="E212" s="28"/>
      <c r="F212" s="28"/>
      <c r="G212" s="28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</row>
    <row r="213" spans="2:26" ht="15.75" customHeight="1" x14ac:dyDescent="0.45">
      <c r="B213" s="9"/>
      <c r="C213" s="9"/>
      <c r="E213" s="28"/>
      <c r="F213" s="28"/>
      <c r="G213" s="28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</row>
    <row r="214" spans="2:26" ht="15.75" customHeight="1" x14ac:dyDescent="0.45">
      <c r="B214" s="9"/>
      <c r="C214" s="9"/>
      <c r="E214" s="28"/>
      <c r="F214" s="28"/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</row>
    <row r="215" spans="2:26" ht="15.75" customHeight="1" x14ac:dyDescent="0.45">
      <c r="B215" s="9"/>
      <c r="C215" s="9"/>
      <c r="E215" s="28"/>
      <c r="F215" s="28"/>
      <c r="G215" s="28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</row>
    <row r="216" spans="2:26" ht="15.75" customHeight="1" x14ac:dyDescent="0.45">
      <c r="B216" s="9"/>
      <c r="C216" s="9"/>
      <c r="E216" s="28"/>
      <c r="F216" s="28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</row>
    <row r="217" spans="2:26" ht="15.75" customHeight="1" x14ac:dyDescent="0.45">
      <c r="B217" s="9"/>
      <c r="C217" s="9"/>
      <c r="E217" s="28"/>
      <c r="F217" s="28"/>
      <c r="G217" s="28"/>
      <c r="H217" s="28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</row>
    <row r="218" spans="2:26" ht="15.75" customHeight="1" x14ac:dyDescent="0.45">
      <c r="B218" s="9"/>
      <c r="C218" s="9"/>
      <c r="E218" s="28"/>
      <c r="F218" s="28"/>
      <c r="G218" s="28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</row>
    <row r="219" spans="2:26" ht="15.75" customHeight="1" x14ac:dyDescent="0.45">
      <c r="B219" s="9"/>
      <c r="C219" s="9"/>
      <c r="E219" s="28"/>
      <c r="F219" s="28"/>
      <c r="G219" s="28"/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</row>
    <row r="220" spans="2:26" ht="15.75" customHeight="1" x14ac:dyDescent="0.45">
      <c r="B220" s="9"/>
      <c r="C220" s="9"/>
      <c r="E220" s="28"/>
      <c r="F220" s="28"/>
      <c r="G220" s="28"/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</row>
    <row r="221" spans="2:26" ht="15.75" customHeight="1" x14ac:dyDescent="0.45">
      <c r="B221" s="9"/>
      <c r="C221" s="9"/>
      <c r="E221" s="28"/>
      <c r="F221" s="28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</row>
    <row r="222" spans="2:26" ht="15.75" customHeight="1" x14ac:dyDescent="0.45">
      <c r="B222" s="9"/>
      <c r="C222" s="9"/>
      <c r="E222" s="28"/>
      <c r="F222" s="28"/>
      <c r="G222" s="28"/>
      <c r="H222" s="28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</row>
    <row r="223" spans="2:26" ht="15.75" customHeight="1" x14ac:dyDescent="0.45">
      <c r="B223" s="9"/>
      <c r="C223" s="9"/>
      <c r="E223" s="28"/>
      <c r="F223" s="28"/>
      <c r="G223" s="28"/>
      <c r="H223" s="28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</row>
    <row r="224" spans="2:26" ht="15.75" customHeight="1" x14ac:dyDescent="0.45">
      <c r="B224" s="9"/>
      <c r="C224" s="9"/>
      <c r="E224" s="28"/>
      <c r="F224" s="28"/>
      <c r="G224" s="28"/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</row>
    <row r="225" spans="2:26" ht="15.75" customHeight="1" x14ac:dyDescent="0.45">
      <c r="B225" s="9"/>
      <c r="C225" s="9"/>
      <c r="E225" s="28"/>
      <c r="F225" s="28"/>
      <c r="G225" s="28"/>
      <c r="H225" s="28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</row>
    <row r="226" spans="2:26" ht="15.75" customHeight="1" x14ac:dyDescent="0.45">
      <c r="B226" s="9"/>
      <c r="C226" s="9"/>
      <c r="E226" s="28"/>
      <c r="F226" s="28"/>
      <c r="G226" s="28"/>
      <c r="H226" s="28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</row>
    <row r="227" spans="2:26" ht="15.75" customHeight="1" x14ac:dyDescent="0.45">
      <c r="B227" s="9"/>
      <c r="C227" s="9"/>
      <c r="E227" s="28"/>
      <c r="F227" s="28"/>
      <c r="G227" s="28"/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</row>
    <row r="228" spans="2:26" ht="15.75" customHeight="1" x14ac:dyDescent="0.45">
      <c r="B228" s="9"/>
      <c r="C228" s="9"/>
      <c r="E228" s="28"/>
      <c r="F228" s="28"/>
      <c r="G228" s="28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</row>
    <row r="229" spans="2:26" ht="15.75" customHeight="1" x14ac:dyDescent="0.45">
      <c r="B229" s="9"/>
      <c r="C229" s="9"/>
      <c r="E229" s="28"/>
      <c r="F229" s="28"/>
      <c r="G229" s="28"/>
      <c r="H229" s="28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</row>
    <row r="230" spans="2:26" ht="15.75" customHeight="1" x14ac:dyDescent="0.45">
      <c r="B230" s="9"/>
      <c r="C230" s="9"/>
      <c r="E230" s="28"/>
      <c r="F230" s="28"/>
      <c r="G230" s="28"/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</row>
    <row r="231" spans="2:26" ht="15.75" customHeight="1" x14ac:dyDescent="0.45">
      <c r="B231" s="9"/>
      <c r="C231" s="9"/>
      <c r="E231" s="28"/>
      <c r="F231" s="28"/>
      <c r="G231" s="28"/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</row>
    <row r="232" spans="2:26" ht="15.75" customHeight="1" x14ac:dyDescent="0.45">
      <c r="B232" s="9"/>
      <c r="C232" s="9"/>
      <c r="E232" s="28"/>
      <c r="F232" s="28"/>
      <c r="G232" s="28"/>
      <c r="H232" s="28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</row>
    <row r="233" spans="2:26" ht="15.75" customHeight="1" x14ac:dyDescent="0.45">
      <c r="B233" s="9"/>
      <c r="C233" s="9"/>
      <c r="E233" s="28"/>
      <c r="F233" s="28"/>
      <c r="G233" s="28"/>
      <c r="H233" s="28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</row>
    <row r="234" spans="2:26" ht="15.75" customHeight="1" x14ac:dyDescent="0.45">
      <c r="B234" s="9"/>
      <c r="C234" s="9"/>
      <c r="E234" s="28"/>
      <c r="F234" s="28"/>
      <c r="G234" s="28"/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</row>
    <row r="235" spans="2:26" ht="15.75" customHeight="1" x14ac:dyDescent="0.45">
      <c r="B235" s="9"/>
      <c r="C235" s="9"/>
      <c r="E235" s="28"/>
      <c r="F235" s="28"/>
      <c r="G235" s="28"/>
      <c r="H235" s="28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</row>
    <row r="236" spans="2:26" ht="15.75" customHeight="1" x14ac:dyDescent="0.45">
      <c r="B236" s="9"/>
      <c r="C236" s="9"/>
      <c r="E236" s="28"/>
      <c r="F236" s="28"/>
      <c r="G236" s="28"/>
      <c r="H236" s="28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</row>
    <row r="237" spans="2:26" ht="15.75" customHeight="1" x14ac:dyDescent="0.45">
      <c r="B237" s="9"/>
      <c r="C237" s="9"/>
      <c r="E237" s="28"/>
      <c r="F237" s="28"/>
      <c r="G237" s="28"/>
      <c r="H237" s="28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</row>
    <row r="238" spans="2:26" ht="15.75" customHeight="1" x14ac:dyDescent="0.45">
      <c r="B238" s="9"/>
      <c r="C238" s="9"/>
      <c r="E238" s="28"/>
      <c r="F238" s="28"/>
      <c r="G238" s="28"/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</row>
    <row r="239" spans="2:26" ht="15.75" customHeight="1" x14ac:dyDescent="0.45">
      <c r="B239" s="9"/>
      <c r="C239" s="9"/>
      <c r="E239" s="28"/>
      <c r="F239" s="28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</row>
    <row r="240" spans="2:26" ht="15.75" customHeight="1" x14ac:dyDescent="0.45">
      <c r="B240" s="9"/>
      <c r="C240" s="9"/>
      <c r="E240" s="28"/>
      <c r="F240" s="28"/>
      <c r="G240" s="28"/>
      <c r="H240" s="28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</row>
    <row r="241" spans="2:26" ht="15.75" customHeight="1" x14ac:dyDescent="0.45">
      <c r="B241" s="9"/>
      <c r="C241" s="9"/>
      <c r="E241" s="28"/>
      <c r="F241" s="28"/>
      <c r="G241" s="28"/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</row>
    <row r="242" spans="2:26" ht="15.75" customHeight="1" x14ac:dyDescent="0.45">
      <c r="B242" s="9"/>
      <c r="C242" s="9"/>
      <c r="E242" s="28"/>
      <c r="F242" s="28"/>
      <c r="G242" s="28"/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</row>
    <row r="243" spans="2:26" ht="15.75" customHeight="1" x14ac:dyDescent="0.45">
      <c r="B243" s="9"/>
      <c r="C243" s="9"/>
      <c r="E243" s="28"/>
      <c r="F243" s="28"/>
      <c r="G243" s="28"/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</row>
    <row r="244" spans="2:26" ht="15.75" customHeight="1" x14ac:dyDescent="0.45">
      <c r="B244" s="9"/>
      <c r="C244" s="9"/>
      <c r="E244" s="28"/>
      <c r="F244" s="28"/>
      <c r="G244" s="28"/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</row>
    <row r="245" spans="2:26" ht="15.75" customHeight="1" x14ac:dyDescent="0.45">
      <c r="B245" s="9"/>
      <c r="C245" s="9"/>
      <c r="E245" s="28"/>
      <c r="F245" s="28"/>
      <c r="G245" s="28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</row>
    <row r="246" spans="2:26" ht="15.75" customHeight="1" x14ac:dyDescent="0.45">
      <c r="B246" s="9"/>
      <c r="C246" s="9"/>
      <c r="E246" s="28"/>
      <c r="F246" s="28"/>
      <c r="G246" s="28"/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</row>
    <row r="247" spans="2:26" ht="15.75" customHeight="1" x14ac:dyDescent="0.45">
      <c r="B247" s="9"/>
      <c r="C247" s="9"/>
      <c r="E247" s="28"/>
      <c r="F247" s="28"/>
      <c r="G247" s="28"/>
      <c r="H247" s="28"/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</row>
    <row r="248" spans="2:26" ht="15.75" customHeight="1" x14ac:dyDescent="0.45">
      <c r="B248" s="9"/>
      <c r="C248" s="9"/>
      <c r="E248" s="28"/>
      <c r="F248" s="28"/>
      <c r="G248" s="28"/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</row>
    <row r="249" spans="2:26" ht="15.75" customHeight="1" x14ac:dyDescent="0.45">
      <c r="B249" s="9"/>
      <c r="C249" s="9"/>
      <c r="E249" s="28"/>
      <c r="F249" s="28"/>
      <c r="G249" s="28"/>
      <c r="H249" s="28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</row>
    <row r="250" spans="2:26" ht="15.75" customHeight="1" x14ac:dyDescent="0.45">
      <c r="B250" s="9"/>
      <c r="C250" s="9"/>
      <c r="E250" s="28"/>
      <c r="F250" s="28"/>
      <c r="G250" s="28"/>
      <c r="H250" s="28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</row>
    <row r="251" spans="2:26" ht="15.75" customHeight="1" x14ac:dyDescent="0.45">
      <c r="B251" s="9"/>
      <c r="C251" s="9"/>
      <c r="E251" s="28"/>
      <c r="F251" s="28"/>
      <c r="G251" s="28"/>
      <c r="H251" s="28"/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</row>
    <row r="252" spans="2:26" ht="15.75" customHeight="1" x14ac:dyDescent="0.45">
      <c r="B252" s="9"/>
      <c r="C252" s="9"/>
      <c r="E252" s="28"/>
      <c r="F252" s="28"/>
      <c r="G252" s="28"/>
      <c r="H252" s="28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</row>
    <row r="253" spans="2:26" ht="15.75" customHeight="1" x14ac:dyDescent="0.45">
      <c r="B253" s="9"/>
      <c r="C253" s="9"/>
      <c r="E253" s="28"/>
      <c r="F253" s="28"/>
      <c r="G253" s="28"/>
      <c r="H253" s="28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</row>
    <row r="254" spans="2:26" ht="15.75" customHeight="1" x14ac:dyDescent="0.45">
      <c r="B254" s="9"/>
      <c r="C254" s="9"/>
      <c r="E254" s="28"/>
      <c r="F254" s="28"/>
      <c r="G254" s="28"/>
      <c r="H254" s="28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</row>
    <row r="255" spans="2:26" ht="15.75" customHeight="1" x14ac:dyDescent="0.45">
      <c r="B255" s="9"/>
      <c r="C255" s="9"/>
      <c r="E255" s="28"/>
      <c r="F255" s="28"/>
      <c r="G255" s="28"/>
      <c r="H255" s="28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</row>
    <row r="256" spans="2:26" ht="15.75" customHeight="1" x14ac:dyDescent="0.45">
      <c r="B256" s="9"/>
      <c r="C256" s="9"/>
      <c r="E256" s="28"/>
      <c r="F256" s="28"/>
      <c r="G256" s="28"/>
      <c r="H256" s="28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</row>
    <row r="257" spans="2:26" ht="15.75" customHeight="1" x14ac:dyDescent="0.45">
      <c r="B257" s="9"/>
      <c r="C257" s="9"/>
      <c r="E257" s="28"/>
      <c r="F257" s="28"/>
      <c r="G257" s="28"/>
      <c r="H257" s="28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</row>
    <row r="258" spans="2:26" ht="15.75" customHeight="1" x14ac:dyDescent="0.45">
      <c r="B258" s="9"/>
      <c r="C258" s="9"/>
      <c r="E258" s="28"/>
      <c r="F258" s="28"/>
      <c r="G258" s="28"/>
      <c r="H258" s="28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</row>
    <row r="259" spans="2:26" ht="15.75" customHeight="1" x14ac:dyDescent="0.45">
      <c r="B259" s="9"/>
      <c r="C259" s="9"/>
      <c r="E259" s="28"/>
      <c r="F259" s="28"/>
      <c r="G259" s="28"/>
      <c r="H259" s="28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</row>
    <row r="260" spans="2:26" ht="15.75" customHeight="1" x14ac:dyDescent="0.45">
      <c r="B260" s="9"/>
      <c r="C260" s="9"/>
      <c r="E260" s="28"/>
      <c r="F260" s="28"/>
      <c r="G260" s="28"/>
      <c r="H260" s="28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</row>
    <row r="261" spans="2:26" ht="15.75" customHeight="1" x14ac:dyDescent="0.45">
      <c r="B261" s="9"/>
      <c r="C261" s="9"/>
      <c r="E261" s="28"/>
      <c r="F261" s="28"/>
      <c r="G261" s="28"/>
      <c r="H261" s="28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</row>
    <row r="262" spans="2:26" ht="15.75" customHeight="1" x14ac:dyDescent="0.45">
      <c r="B262" s="9"/>
      <c r="C262" s="9"/>
      <c r="E262" s="28"/>
      <c r="F262" s="28"/>
      <c r="G262" s="28"/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</row>
    <row r="263" spans="2:26" ht="15.75" customHeight="1" x14ac:dyDescent="0.45">
      <c r="B263" s="9"/>
      <c r="C263" s="9"/>
      <c r="E263" s="28"/>
      <c r="F263" s="28"/>
      <c r="G263" s="28"/>
      <c r="H263" s="28"/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</row>
    <row r="264" spans="2:26" ht="15.75" customHeight="1" x14ac:dyDescent="0.45">
      <c r="B264" s="9"/>
      <c r="C264" s="9"/>
      <c r="E264" s="28"/>
      <c r="F264" s="28"/>
      <c r="G264" s="28"/>
      <c r="H264" s="28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</row>
    <row r="265" spans="2:26" ht="15.75" customHeight="1" x14ac:dyDescent="0.45">
      <c r="B265" s="9"/>
      <c r="C265" s="9"/>
      <c r="E265" s="28"/>
      <c r="F265" s="28"/>
      <c r="G265" s="28"/>
      <c r="H265" s="28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</row>
    <row r="266" spans="2:26" ht="15.75" customHeight="1" x14ac:dyDescent="0.45">
      <c r="B266" s="9"/>
      <c r="C266" s="9"/>
      <c r="E266" s="28"/>
      <c r="F266" s="28"/>
      <c r="G266" s="28"/>
      <c r="H266" s="28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</row>
    <row r="267" spans="2:26" ht="15.75" customHeight="1" x14ac:dyDescent="0.45">
      <c r="B267" s="9"/>
      <c r="C267" s="9"/>
      <c r="E267" s="28"/>
      <c r="F267" s="28"/>
      <c r="G267" s="28"/>
      <c r="H267" s="28"/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</row>
    <row r="268" spans="2:26" ht="15.75" customHeight="1" x14ac:dyDescent="0.45">
      <c r="B268" s="9"/>
      <c r="C268" s="9"/>
      <c r="E268" s="28"/>
      <c r="F268" s="28"/>
      <c r="G268" s="28"/>
      <c r="H268" s="28"/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</row>
    <row r="269" spans="2:26" ht="15.75" customHeight="1" x14ac:dyDescent="0.45">
      <c r="B269" s="9"/>
      <c r="C269" s="9"/>
      <c r="E269" s="28"/>
      <c r="F269" s="28"/>
      <c r="G269" s="28"/>
      <c r="H269" s="28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</row>
    <row r="270" spans="2:26" ht="15.75" customHeight="1" x14ac:dyDescent="0.45">
      <c r="B270" s="9"/>
      <c r="C270" s="9"/>
      <c r="E270" s="28"/>
      <c r="F270" s="28"/>
      <c r="G270" s="28"/>
      <c r="H270" s="28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</row>
    <row r="271" spans="2:26" ht="15.75" customHeight="1" x14ac:dyDescent="0.45">
      <c r="B271" s="9"/>
      <c r="C271" s="9"/>
      <c r="E271" s="28"/>
      <c r="F271" s="28"/>
      <c r="G271" s="28"/>
      <c r="H271" s="28"/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</row>
    <row r="272" spans="2:26" ht="15.75" customHeight="1" x14ac:dyDescent="0.45">
      <c r="B272" s="9"/>
      <c r="C272" s="9"/>
      <c r="E272" s="28"/>
      <c r="F272" s="28"/>
      <c r="G272" s="28"/>
      <c r="H272" s="28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</row>
    <row r="273" spans="2:26" ht="15.75" customHeight="1" x14ac:dyDescent="0.45">
      <c r="B273" s="9"/>
      <c r="C273" s="9"/>
      <c r="E273" s="28"/>
      <c r="F273" s="28"/>
      <c r="G273" s="28"/>
      <c r="H273" s="28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</row>
    <row r="274" spans="2:26" ht="15.75" customHeight="1" x14ac:dyDescent="0.45">
      <c r="B274" s="9"/>
      <c r="C274" s="9"/>
      <c r="E274" s="28"/>
      <c r="F274" s="28"/>
      <c r="G274" s="28"/>
      <c r="H274" s="28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</row>
    <row r="275" spans="2:26" ht="15.75" customHeight="1" x14ac:dyDescent="0.45">
      <c r="B275" s="9"/>
      <c r="C275" s="9"/>
      <c r="E275" s="28"/>
      <c r="F275" s="28"/>
      <c r="G275" s="28"/>
      <c r="H275" s="28"/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</row>
    <row r="276" spans="2:26" ht="15.75" customHeight="1" x14ac:dyDescent="0.45">
      <c r="B276" s="9"/>
      <c r="C276" s="9"/>
      <c r="E276" s="28"/>
      <c r="F276" s="28"/>
      <c r="G276" s="28"/>
      <c r="H276" s="28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</row>
    <row r="277" spans="2:26" ht="15.75" customHeight="1" x14ac:dyDescent="0.45">
      <c r="B277" s="9"/>
      <c r="C277" s="9"/>
      <c r="E277" s="28"/>
      <c r="F277" s="28"/>
      <c r="G277" s="28"/>
      <c r="H277" s="28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</row>
    <row r="278" spans="2:26" ht="15.75" customHeight="1" x14ac:dyDescent="0.45">
      <c r="B278" s="9"/>
      <c r="C278" s="9"/>
      <c r="E278" s="28"/>
      <c r="F278" s="28"/>
      <c r="G278" s="28"/>
      <c r="H278" s="28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</row>
    <row r="279" spans="2:26" ht="15.75" customHeight="1" x14ac:dyDescent="0.45">
      <c r="B279" s="9"/>
      <c r="C279" s="9"/>
      <c r="E279" s="28"/>
      <c r="F279" s="28"/>
      <c r="G279" s="28"/>
      <c r="H279" s="28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</row>
    <row r="280" spans="2:26" ht="15.75" customHeight="1" x14ac:dyDescent="0.45">
      <c r="B280" s="9"/>
      <c r="C280" s="9"/>
      <c r="E280" s="28"/>
      <c r="F280" s="28"/>
      <c r="G280" s="28"/>
      <c r="H280" s="28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</row>
    <row r="281" spans="2:26" ht="15.75" customHeight="1" x14ac:dyDescent="0.45">
      <c r="B281" s="9"/>
      <c r="C281" s="9"/>
      <c r="E281" s="28"/>
      <c r="F281" s="28"/>
      <c r="G281" s="28"/>
      <c r="H281" s="28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</row>
    <row r="282" spans="2:26" ht="15.75" customHeight="1" x14ac:dyDescent="0.45">
      <c r="B282" s="9"/>
      <c r="C282" s="9"/>
      <c r="E282" s="28"/>
      <c r="F282" s="28"/>
      <c r="G282" s="28"/>
      <c r="H282" s="28"/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</row>
    <row r="283" spans="2:26" ht="15.75" customHeight="1" x14ac:dyDescent="0.45">
      <c r="B283" s="9"/>
      <c r="C283" s="9"/>
      <c r="E283" s="28"/>
      <c r="F283" s="28"/>
      <c r="G283" s="28"/>
      <c r="H283" s="28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</row>
    <row r="284" spans="2:26" ht="15.75" customHeight="1" x14ac:dyDescent="0.45">
      <c r="B284" s="9"/>
      <c r="C284" s="9"/>
      <c r="E284" s="28"/>
      <c r="F284" s="28"/>
      <c r="G284" s="28"/>
      <c r="H284" s="28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</row>
    <row r="285" spans="2:26" ht="15.75" customHeight="1" x14ac:dyDescent="0.45">
      <c r="B285" s="9"/>
      <c r="C285" s="9"/>
      <c r="E285" s="28"/>
      <c r="F285" s="28"/>
      <c r="G285" s="28"/>
      <c r="H285" s="28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</row>
    <row r="286" spans="2:26" ht="15.75" customHeight="1" x14ac:dyDescent="0.45">
      <c r="B286" s="9"/>
      <c r="C286" s="9"/>
      <c r="E286" s="28"/>
      <c r="F286" s="28"/>
      <c r="G286" s="28"/>
      <c r="H286" s="28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</row>
    <row r="287" spans="2:26" ht="15.75" customHeight="1" x14ac:dyDescent="0.45">
      <c r="B287" s="9"/>
      <c r="C287" s="9"/>
      <c r="E287" s="28"/>
      <c r="F287" s="28"/>
      <c r="G287" s="28"/>
      <c r="H287" s="28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</row>
    <row r="288" spans="2:26" ht="15.75" customHeight="1" x14ac:dyDescent="0.45">
      <c r="B288" s="9"/>
      <c r="C288" s="9"/>
      <c r="E288" s="28"/>
      <c r="F288" s="28"/>
      <c r="G288" s="28"/>
      <c r="H288" s="28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</row>
    <row r="289" spans="2:26" ht="15.75" customHeight="1" x14ac:dyDescent="0.45">
      <c r="B289" s="9"/>
      <c r="C289" s="9"/>
      <c r="E289" s="28"/>
      <c r="F289" s="28"/>
      <c r="G289" s="28"/>
      <c r="H289" s="28"/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</row>
    <row r="290" spans="2:26" ht="15.75" customHeight="1" x14ac:dyDescent="0.45">
      <c r="B290" s="9"/>
      <c r="C290" s="9"/>
      <c r="E290" s="28"/>
      <c r="F290" s="28"/>
      <c r="G290" s="28"/>
      <c r="H290" s="28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</row>
    <row r="291" spans="2:26" ht="15.75" customHeight="1" x14ac:dyDescent="0.45">
      <c r="B291" s="9"/>
      <c r="C291" s="9"/>
      <c r="E291" s="28"/>
      <c r="F291" s="28"/>
      <c r="G291" s="28"/>
      <c r="H291" s="28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</row>
    <row r="292" spans="2:26" ht="15.75" customHeight="1" x14ac:dyDescent="0.45">
      <c r="B292" s="9"/>
      <c r="C292" s="9"/>
      <c r="E292" s="28"/>
      <c r="F292" s="28"/>
      <c r="G292" s="28"/>
      <c r="H292" s="28"/>
      <c r="I292" s="28"/>
      <c r="J292" s="28"/>
      <c r="K292" s="28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</row>
    <row r="293" spans="2:26" ht="15.75" customHeight="1" x14ac:dyDescent="0.45">
      <c r="B293" s="9"/>
      <c r="C293" s="9"/>
      <c r="E293" s="28"/>
      <c r="F293" s="28"/>
      <c r="G293" s="28"/>
      <c r="H293" s="28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</row>
    <row r="294" spans="2:26" ht="15.75" customHeight="1" x14ac:dyDescent="0.45">
      <c r="B294" s="9"/>
      <c r="C294" s="9"/>
      <c r="E294" s="28"/>
      <c r="F294" s="28"/>
      <c r="G294" s="28"/>
      <c r="H294" s="28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</row>
    <row r="295" spans="2:26" ht="15.75" customHeight="1" x14ac:dyDescent="0.45">
      <c r="B295" s="9"/>
      <c r="C295" s="9"/>
      <c r="E295" s="28"/>
      <c r="F295" s="28"/>
      <c r="G295" s="28"/>
      <c r="H295" s="28"/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</row>
    <row r="296" spans="2:26" ht="15.75" customHeight="1" x14ac:dyDescent="0.45">
      <c r="B296" s="9"/>
      <c r="C296" s="9"/>
      <c r="E296" s="28"/>
      <c r="F296" s="28"/>
      <c r="G296" s="28"/>
      <c r="H296" s="28"/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</row>
    <row r="297" spans="2:26" ht="15.75" customHeight="1" x14ac:dyDescent="0.45">
      <c r="B297" s="9"/>
      <c r="C297" s="9"/>
      <c r="E297" s="28"/>
      <c r="F297" s="28"/>
      <c r="G297" s="28"/>
      <c r="H297" s="28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</row>
    <row r="298" spans="2:26" ht="15.75" customHeight="1" x14ac:dyDescent="0.45">
      <c r="B298" s="9"/>
      <c r="C298" s="9"/>
      <c r="E298" s="28"/>
      <c r="F298" s="28"/>
      <c r="G298" s="28"/>
      <c r="H298" s="28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</row>
    <row r="299" spans="2:26" ht="15.75" customHeight="1" x14ac:dyDescent="0.45">
      <c r="B299" s="9"/>
      <c r="C299" s="9"/>
      <c r="E299" s="28"/>
      <c r="F299" s="28"/>
      <c r="G299" s="28"/>
      <c r="H299" s="28"/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</row>
    <row r="300" spans="2:26" ht="15.75" customHeight="1" x14ac:dyDescent="0.45">
      <c r="B300" s="9"/>
      <c r="C300" s="9"/>
      <c r="E300" s="28"/>
      <c r="F300" s="28"/>
      <c r="G300" s="28"/>
      <c r="H300" s="28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</row>
    <row r="301" spans="2:26" ht="15.75" customHeight="1" x14ac:dyDescent="0.45">
      <c r="B301" s="9"/>
      <c r="C301" s="9"/>
      <c r="E301" s="28"/>
      <c r="F301" s="28"/>
      <c r="G301" s="28"/>
      <c r="H301" s="28"/>
      <c r="I301" s="28"/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</row>
    <row r="302" spans="2:26" ht="15.75" customHeight="1" x14ac:dyDescent="0.45">
      <c r="B302" s="9"/>
      <c r="C302" s="9"/>
      <c r="E302" s="28"/>
      <c r="F302" s="28"/>
      <c r="G302" s="28"/>
      <c r="H302" s="28"/>
      <c r="I302" s="28"/>
      <c r="J302" s="28"/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</row>
    <row r="303" spans="2:26" ht="15.75" customHeight="1" x14ac:dyDescent="0.45">
      <c r="B303" s="9"/>
      <c r="C303" s="9"/>
      <c r="E303" s="28"/>
      <c r="F303" s="28"/>
      <c r="G303" s="28"/>
      <c r="H303" s="28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</row>
    <row r="304" spans="2:26" ht="15.75" customHeight="1" x14ac:dyDescent="0.45">
      <c r="B304" s="9"/>
      <c r="C304" s="9"/>
      <c r="E304" s="28"/>
      <c r="F304" s="28"/>
      <c r="G304" s="28"/>
      <c r="H304" s="28"/>
      <c r="I304" s="28"/>
      <c r="J304" s="28"/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</row>
    <row r="305" spans="2:26" ht="15.75" customHeight="1" x14ac:dyDescent="0.45">
      <c r="B305" s="9"/>
      <c r="C305" s="9"/>
      <c r="E305" s="28"/>
      <c r="F305" s="28"/>
      <c r="G305" s="28"/>
      <c r="H305" s="28"/>
      <c r="I305" s="28"/>
      <c r="J305" s="28"/>
      <c r="K305" s="28"/>
      <c r="L305" s="28"/>
      <c r="M305" s="28"/>
      <c r="N305" s="2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</row>
    <row r="306" spans="2:26" ht="15.75" customHeight="1" x14ac:dyDescent="0.45">
      <c r="B306" s="9"/>
      <c r="C306" s="9"/>
      <c r="E306" s="28"/>
      <c r="F306" s="28"/>
      <c r="G306" s="28"/>
      <c r="H306" s="28"/>
      <c r="I306" s="28"/>
      <c r="J306" s="28"/>
      <c r="K306" s="28"/>
      <c r="L306" s="28"/>
      <c r="M306" s="28"/>
      <c r="N306" s="2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</row>
    <row r="307" spans="2:26" ht="15.75" customHeight="1" x14ac:dyDescent="0.45">
      <c r="B307" s="9"/>
      <c r="C307" s="9"/>
      <c r="E307" s="28"/>
      <c r="F307" s="28"/>
      <c r="G307" s="28"/>
      <c r="H307" s="28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</row>
    <row r="308" spans="2:26" ht="15.75" customHeight="1" x14ac:dyDescent="0.45">
      <c r="B308" s="9"/>
      <c r="C308" s="9"/>
      <c r="E308" s="28"/>
      <c r="F308" s="28"/>
      <c r="G308" s="28"/>
      <c r="H308" s="28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</row>
    <row r="309" spans="2:26" ht="15.75" customHeight="1" x14ac:dyDescent="0.45">
      <c r="B309" s="9"/>
      <c r="C309" s="9"/>
      <c r="E309" s="28"/>
      <c r="F309" s="28"/>
      <c r="G309" s="28"/>
      <c r="H309" s="28"/>
      <c r="I309" s="28"/>
      <c r="J309" s="28"/>
      <c r="K309" s="28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</row>
    <row r="310" spans="2:26" ht="15.75" customHeight="1" x14ac:dyDescent="0.45">
      <c r="B310" s="9"/>
      <c r="C310" s="9"/>
      <c r="E310" s="28"/>
      <c r="F310" s="28"/>
      <c r="G310" s="28"/>
      <c r="H310" s="28"/>
      <c r="I310" s="28"/>
      <c r="J310" s="28"/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</row>
    <row r="311" spans="2:26" ht="15.75" customHeight="1" x14ac:dyDescent="0.45">
      <c r="B311" s="9"/>
      <c r="C311" s="9"/>
      <c r="E311" s="28"/>
      <c r="F311" s="28"/>
      <c r="G311" s="28"/>
      <c r="H311" s="28"/>
      <c r="I311" s="28"/>
      <c r="J311" s="28"/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</row>
    <row r="312" spans="2:26" ht="15.75" customHeight="1" x14ac:dyDescent="0.45">
      <c r="B312" s="9"/>
      <c r="C312" s="9"/>
      <c r="E312" s="28"/>
      <c r="F312" s="28"/>
      <c r="G312" s="28"/>
      <c r="H312" s="28"/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</row>
    <row r="313" spans="2:26" ht="15.75" customHeight="1" x14ac:dyDescent="0.45">
      <c r="B313" s="9"/>
      <c r="C313" s="9"/>
      <c r="E313" s="28"/>
      <c r="F313" s="28"/>
      <c r="G313" s="28"/>
      <c r="H313" s="28"/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</row>
    <row r="314" spans="2:26" ht="15.75" customHeight="1" x14ac:dyDescent="0.45">
      <c r="B314" s="9"/>
      <c r="C314" s="9"/>
      <c r="E314" s="28"/>
      <c r="F314" s="28"/>
      <c r="G314" s="28"/>
      <c r="H314" s="28"/>
      <c r="I314" s="28"/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</row>
    <row r="315" spans="2:26" ht="15.75" customHeight="1" x14ac:dyDescent="0.45">
      <c r="B315" s="9"/>
      <c r="C315" s="9"/>
      <c r="E315" s="28"/>
      <c r="F315" s="28"/>
      <c r="G315" s="28"/>
      <c r="H315" s="28"/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</row>
    <row r="316" spans="2:26" ht="15.75" customHeight="1" x14ac:dyDescent="0.45">
      <c r="B316" s="9"/>
      <c r="C316" s="9"/>
      <c r="E316" s="28"/>
      <c r="F316" s="28"/>
      <c r="G316" s="28"/>
      <c r="H316" s="28"/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</row>
    <row r="317" spans="2:26" ht="15.75" customHeight="1" x14ac:dyDescent="0.45">
      <c r="B317" s="9"/>
      <c r="C317" s="9"/>
      <c r="E317" s="28"/>
      <c r="F317" s="28"/>
      <c r="G317" s="28"/>
      <c r="H317" s="28"/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</row>
    <row r="318" spans="2:26" ht="15.75" customHeight="1" x14ac:dyDescent="0.45">
      <c r="B318" s="9"/>
      <c r="C318" s="9"/>
      <c r="E318" s="28"/>
      <c r="F318" s="28"/>
      <c r="G318" s="28"/>
      <c r="H318" s="28"/>
      <c r="I318" s="28"/>
      <c r="J318" s="28"/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</row>
    <row r="319" spans="2:26" ht="15.75" customHeight="1" x14ac:dyDescent="0.45">
      <c r="B319" s="9"/>
      <c r="C319" s="9"/>
      <c r="E319" s="28"/>
      <c r="F319" s="28"/>
      <c r="G319" s="28"/>
      <c r="H319" s="28"/>
      <c r="I319" s="28"/>
      <c r="J319" s="28"/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</row>
    <row r="320" spans="2:26" ht="15.75" customHeight="1" x14ac:dyDescent="0.45">
      <c r="B320" s="9"/>
      <c r="C320" s="9"/>
      <c r="E320" s="28"/>
      <c r="F320" s="28"/>
      <c r="G320" s="28"/>
      <c r="H320" s="28"/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</row>
    <row r="321" spans="2:26" ht="15.75" customHeight="1" x14ac:dyDescent="0.45">
      <c r="B321" s="9"/>
      <c r="C321" s="9"/>
      <c r="E321" s="28"/>
      <c r="F321" s="28"/>
      <c r="G321" s="28"/>
      <c r="H321" s="28"/>
      <c r="I321" s="28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</row>
    <row r="322" spans="2:26" ht="15.75" customHeight="1" x14ac:dyDescent="0.45">
      <c r="B322" s="9"/>
      <c r="C322" s="9"/>
      <c r="E322" s="28"/>
      <c r="F322" s="28"/>
      <c r="G322" s="28"/>
      <c r="H322" s="28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</row>
    <row r="323" spans="2:26" ht="15.75" customHeight="1" x14ac:dyDescent="0.45">
      <c r="B323" s="9"/>
      <c r="C323" s="9"/>
      <c r="E323" s="28"/>
      <c r="F323" s="28"/>
      <c r="G323" s="28"/>
      <c r="H323" s="28"/>
      <c r="I323" s="28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</row>
    <row r="324" spans="2:26" ht="15.75" customHeight="1" x14ac:dyDescent="0.45">
      <c r="B324" s="9"/>
      <c r="C324" s="9"/>
      <c r="E324" s="28"/>
      <c r="F324" s="28"/>
      <c r="G324" s="28"/>
      <c r="H324" s="28"/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</row>
    <row r="325" spans="2:26" ht="15.75" customHeight="1" x14ac:dyDescent="0.45">
      <c r="B325" s="9"/>
      <c r="C325" s="9"/>
      <c r="E325" s="28"/>
      <c r="F325" s="28"/>
      <c r="G325" s="28"/>
      <c r="H325" s="28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</row>
    <row r="326" spans="2:26" ht="15.75" customHeight="1" x14ac:dyDescent="0.45">
      <c r="B326" s="9"/>
      <c r="C326" s="9"/>
      <c r="E326" s="28"/>
      <c r="F326" s="28"/>
      <c r="G326" s="28"/>
      <c r="H326" s="28"/>
      <c r="I326" s="28"/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</row>
    <row r="327" spans="2:26" ht="15.75" customHeight="1" x14ac:dyDescent="0.45">
      <c r="B327" s="9"/>
      <c r="C327" s="9"/>
      <c r="E327" s="28"/>
      <c r="F327" s="28"/>
      <c r="G327" s="28"/>
      <c r="H327" s="28"/>
      <c r="I327" s="28"/>
      <c r="J327" s="28"/>
      <c r="K327" s="28"/>
      <c r="L327" s="28"/>
      <c r="M327" s="28"/>
      <c r="N327" s="28"/>
      <c r="O327" s="28"/>
      <c r="P327" s="28"/>
      <c r="Q327" s="28"/>
      <c r="R327" s="28"/>
      <c r="S327" s="28"/>
      <c r="T327" s="28"/>
      <c r="U327" s="28"/>
      <c r="V327" s="28"/>
      <c r="W327" s="28"/>
      <c r="X327" s="28"/>
      <c r="Y327" s="28"/>
      <c r="Z327" s="28"/>
    </row>
    <row r="328" spans="2:26" ht="15.75" customHeight="1" x14ac:dyDescent="0.45">
      <c r="B328" s="9"/>
      <c r="C328" s="9"/>
      <c r="E328" s="28"/>
      <c r="F328" s="28"/>
      <c r="G328" s="28"/>
      <c r="H328" s="28"/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</row>
    <row r="329" spans="2:26" ht="15.75" customHeight="1" x14ac:dyDescent="0.45">
      <c r="B329" s="9"/>
      <c r="C329" s="9"/>
      <c r="E329" s="28"/>
      <c r="F329" s="28"/>
      <c r="G329" s="28"/>
      <c r="H329" s="28"/>
      <c r="I329" s="28"/>
      <c r="J329" s="28"/>
      <c r="K329" s="28"/>
      <c r="L329" s="28"/>
      <c r="M329" s="28"/>
      <c r="N329" s="2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28"/>
    </row>
    <row r="330" spans="2:26" ht="15.75" customHeight="1" x14ac:dyDescent="0.45">
      <c r="B330" s="9"/>
      <c r="C330" s="9"/>
      <c r="E330" s="28"/>
      <c r="F330" s="28"/>
      <c r="G330" s="28"/>
      <c r="H330" s="28"/>
      <c r="I330" s="28"/>
      <c r="J330" s="28"/>
      <c r="K330" s="28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</row>
    <row r="331" spans="2:26" ht="15.75" customHeight="1" x14ac:dyDescent="0.45">
      <c r="B331" s="9"/>
      <c r="C331" s="9"/>
      <c r="E331" s="28"/>
      <c r="F331" s="28"/>
      <c r="G331" s="28"/>
      <c r="H331" s="28"/>
      <c r="I331" s="28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</row>
    <row r="332" spans="2:26" ht="15.75" customHeight="1" x14ac:dyDescent="0.45">
      <c r="B332" s="9"/>
      <c r="C332" s="9"/>
      <c r="E332" s="28"/>
      <c r="F332" s="28"/>
      <c r="G332" s="28"/>
      <c r="H332" s="28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</row>
    <row r="333" spans="2:26" ht="15.75" customHeight="1" x14ac:dyDescent="0.45">
      <c r="B333" s="9"/>
      <c r="C333" s="9"/>
      <c r="E333" s="28"/>
      <c r="F333" s="28"/>
      <c r="G333" s="28"/>
      <c r="H333" s="28"/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</row>
    <row r="334" spans="2:26" ht="15.75" customHeight="1" x14ac:dyDescent="0.45">
      <c r="B334" s="9"/>
      <c r="C334" s="9"/>
      <c r="E334" s="28"/>
      <c r="F334" s="28"/>
      <c r="G334" s="28"/>
      <c r="H334" s="28"/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</row>
    <row r="335" spans="2:26" ht="15.75" customHeight="1" x14ac:dyDescent="0.45">
      <c r="B335" s="9"/>
      <c r="C335" s="9"/>
      <c r="E335" s="28"/>
      <c r="F335" s="28"/>
      <c r="G335" s="28"/>
      <c r="H335" s="28"/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</row>
    <row r="336" spans="2:26" ht="15.75" customHeight="1" x14ac:dyDescent="0.45">
      <c r="B336" s="9"/>
      <c r="C336" s="9"/>
      <c r="E336" s="28"/>
      <c r="F336" s="28"/>
      <c r="G336" s="28"/>
      <c r="H336" s="28"/>
      <c r="I336" s="28"/>
      <c r="J336" s="28"/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</row>
    <row r="337" spans="2:26" ht="15.75" customHeight="1" x14ac:dyDescent="0.45">
      <c r="B337" s="9"/>
      <c r="C337" s="9"/>
      <c r="E337" s="28"/>
      <c r="F337" s="28"/>
      <c r="G337" s="28"/>
      <c r="H337" s="28"/>
      <c r="I337" s="28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</row>
    <row r="338" spans="2:26" ht="15.75" customHeight="1" x14ac:dyDescent="0.45">
      <c r="B338" s="9"/>
      <c r="C338" s="9"/>
      <c r="E338" s="28"/>
      <c r="F338" s="28"/>
      <c r="G338" s="28"/>
      <c r="H338" s="28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</row>
    <row r="339" spans="2:26" ht="15.75" customHeight="1" x14ac:dyDescent="0.45">
      <c r="B339" s="9"/>
      <c r="C339" s="9"/>
      <c r="E339" s="28"/>
      <c r="F339" s="28"/>
      <c r="G339" s="28"/>
      <c r="H339" s="28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</row>
    <row r="340" spans="2:26" ht="15.75" customHeight="1" x14ac:dyDescent="0.45">
      <c r="B340" s="9"/>
      <c r="C340" s="9"/>
      <c r="E340" s="28"/>
      <c r="F340" s="28"/>
      <c r="G340" s="28"/>
      <c r="H340" s="28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</row>
    <row r="341" spans="2:26" ht="15.75" customHeight="1" x14ac:dyDescent="0.45">
      <c r="B341" s="9"/>
      <c r="C341" s="9"/>
      <c r="E341" s="28"/>
      <c r="F341" s="28"/>
      <c r="G341" s="28"/>
      <c r="H341" s="28"/>
      <c r="I341" s="28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</row>
    <row r="342" spans="2:26" ht="15.75" customHeight="1" x14ac:dyDescent="0.45">
      <c r="B342" s="9"/>
      <c r="C342" s="9"/>
      <c r="E342" s="28"/>
      <c r="F342" s="28"/>
      <c r="G342" s="28"/>
      <c r="H342" s="28"/>
      <c r="I342" s="28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</row>
    <row r="343" spans="2:26" ht="15.75" customHeight="1" x14ac:dyDescent="0.45">
      <c r="B343" s="9"/>
      <c r="C343" s="9"/>
      <c r="E343" s="28"/>
      <c r="F343" s="28"/>
      <c r="G343" s="28"/>
      <c r="H343" s="28"/>
      <c r="I343" s="28"/>
      <c r="J343" s="28"/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</row>
    <row r="344" spans="2:26" ht="15.75" customHeight="1" x14ac:dyDescent="0.45">
      <c r="B344" s="9"/>
      <c r="C344" s="9"/>
      <c r="E344" s="28"/>
      <c r="F344" s="28"/>
      <c r="G344" s="28"/>
      <c r="H344" s="28"/>
      <c r="I344" s="28"/>
      <c r="J344" s="28"/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</row>
    <row r="345" spans="2:26" ht="15.75" customHeight="1" x14ac:dyDescent="0.45">
      <c r="B345" s="9"/>
      <c r="C345" s="9"/>
      <c r="E345" s="28"/>
      <c r="F345" s="28"/>
      <c r="G345" s="28"/>
      <c r="H345" s="28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</row>
    <row r="346" spans="2:26" ht="15.75" customHeight="1" x14ac:dyDescent="0.45">
      <c r="B346" s="9"/>
      <c r="C346" s="9"/>
      <c r="E346" s="28"/>
      <c r="F346" s="28"/>
      <c r="G346" s="28"/>
      <c r="H346" s="28"/>
      <c r="I346" s="28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</row>
    <row r="347" spans="2:26" ht="15.75" customHeight="1" x14ac:dyDescent="0.45">
      <c r="B347" s="9"/>
      <c r="C347" s="9"/>
      <c r="E347" s="28"/>
      <c r="F347" s="28"/>
      <c r="G347" s="28"/>
      <c r="H347" s="28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</row>
    <row r="348" spans="2:26" ht="15.75" customHeight="1" x14ac:dyDescent="0.45">
      <c r="B348" s="9"/>
      <c r="C348" s="9"/>
      <c r="E348" s="28"/>
      <c r="F348" s="28"/>
      <c r="G348" s="28"/>
      <c r="H348" s="28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</row>
    <row r="349" spans="2:26" ht="15.75" customHeight="1" x14ac:dyDescent="0.45">
      <c r="B349" s="9"/>
      <c r="C349" s="9"/>
      <c r="E349" s="28"/>
      <c r="F349" s="28"/>
      <c r="G349" s="28"/>
      <c r="H349" s="28"/>
      <c r="I349" s="28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</row>
    <row r="350" spans="2:26" ht="15.75" customHeight="1" x14ac:dyDescent="0.45">
      <c r="B350" s="9"/>
      <c r="C350" s="9"/>
      <c r="E350" s="28"/>
      <c r="F350" s="28"/>
      <c r="G350" s="28"/>
      <c r="H350" s="28"/>
      <c r="I350" s="28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</row>
    <row r="351" spans="2:26" ht="15.75" customHeight="1" x14ac:dyDescent="0.45">
      <c r="B351" s="9"/>
      <c r="C351" s="9"/>
      <c r="E351" s="28"/>
      <c r="F351" s="28"/>
      <c r="G351" s="28"/>
      <c r="H351" s="28"/>
      <c r="I351" s="28"/>
      <c r="J351" s="28"/>
      <c r="K351" s="28"/>
      <c r="L351" s="28"/>
      <c r="M351" s="28"/>
      <c r="N351" s="28"/>
      <c r="O351" s="28"/>
      <c r="P351" s="28"/>
      <c r="Q351" s="28"/>
      <c r="R351" s="28"/>
      <c r="S351" s="28"/>
      <c r="T351" s="28"/>
      <c r="U351" s="28"/>
      <c r="V351" s="28"/>
      <c r="W351" s="28"/>
      <c r="X351" s="28"/>
      <c r="Y351" s="28"/>
      <c r="Z351" s="28"/>
    </row>
    <row r="352" spans="2:26" ht="15.75" customHeight="1" x14ac:dyDescent="0.45">
      <c r="B352" s="9"/>
      <c r="C352" s="9"/>
      <c r="E352" s="28"/>
      <c r="F352" s="28"/>
      <c r="G352" s="28"/>
      <c r="H352" s="28"/>
      <c r="I352" s="28"/>
      <c r="J352" s="28"/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</row>
    <row r="353" spans="2:26" ht="15.75" customHeight="1" x14ac:dyDescent="0.45">
      <c r="B353" s="9"/>
      <c r="C353" s="9"/>
      <c r="E353" s="28"/>
      <c r="F353" s="28"/>
      <c r="G353" s="28"/>
      <c r="H353" s="28"/>
      <c r="I353" s="28"/>
      <c r="J353" s="28"/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</row>
    <row r="354" spans="2:26" ht="15.75" customHeight="1" x14ac:dyDescent="0.45">
      <c r="B354" s="9"/>
      <c r="C354" s="9"/>
      <c r="E354" s="28"/>
      <c r="F354" s="28"/>
      <c r="G354" s="28"/>
      <c r="H354" s="28"/>
      <c r="I354" s="28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</row>
    <row r="355" spans="2:26" ht="15.75" customHeight="1" x14ac:dyDescent="0.45">
      <c r="B355" s="9"/>
      <c r="C355" s="9"/>
      <c r="E355" s="28"/>
      <c r="F355" s="28"/>
      <c r="G355" s="28"/>
      <c r="H355" s="28"/>
      <c r="I355" s="28"/>
      <c r="J355" s="28"/>
      <c r="K355" s="28"/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</row>
    <row r="356" spans="2:26" ht="15.75" customHeight="1" x14ac:dyDescent="0.45">
      <c r="B356" s="9"/>
      <c r="C356" s="9"/>
      <c r="E356" s="28"/>
      <c r="F356" s="28"/>
      <c r="G356" s="28"/>
      <c r="H356" s="28"/>
      <c r="I356" s="28"/>
      <c r="J356" s="28"/>
      <c r="K356" s="28"/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</row>
    <row r="357" spans="2:26" ht="15.75" customHeight="1" x14ac:dyDescent="0.45">
      <c r="B357" s="9"/>
      <c r="C357" s="9"/>
      <c r="E357" s="28"/>
      <c r="F357" s="28"/>
      <c r="G357" s="28"/>
      <c r="H357" s="28"/>
      <c r="I357" s="28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</row>
    <row r="358" spans="2:26" ht="15.75" customHeight="1" x14ac:dyDescent="0.45">
      <c r="B358" s="9"/>
      <c r="C358" s="9"/>
      <c r="E358" s="28"/>
      <c r="F358" s="28"/>
      <c r="G358" s="28"/>
      <c r="H358" s="28"/>
      <c r="I358" s="2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</row>
    <row r="359" spans="2:26" ht="15.75" customHeight="1" x14ac:dyDescent="0.45">
      <c r="B359" s="9"/>
      <c r="C359" s="9"/>
      <c r="E359" s="28"/>
      <c r="F359" s="28"/>
      <c r="G359" s="28"/>
      <c r="H359" s="28"/>
      <c r="I359" s="28"/>
      <c r="J359" s="28"/>
      <c r="K359" s="28"/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</row>
    <row r="360" spans="2:26" ht="15.75" customHeight="1" x14ac:dyDescent="0.45">
      <c r="B360" s="9"/>
      <c r="C360" s="9"/>
      <c r="E360" s="28"/>
      <c r="F360" s="28"/>
      <c r="G360" s="28"/>
      <c r="H360" s="28"/>
      <c r="I360" s="28"/>
      <c r="J360" s="28"/>
      <c r="K360" s="28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</row>
    <row r="361" spans="2:26" ht="15.75" customHeight="1" x14ac:dyDescent="0.45">
      <c r="B361" s="9"/>
      <c r="C361" s="9"/>
      <c r="E361" s="28"/>
      <c r="F361" s="28"/>
      <c r="G361" s="28"/>
      <c r="H361" s="28"/>
      <c r="I361" s="28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</row>
    <row r="362" spans="2:26" ht="15.75" customHeight="1" x14ac:dyDescent="0.45">
      <c r="B362" s="9"/>
      <c r="C362" s="9"/>
      <c r="E362" s="28"/>
      <c r="F362" s="28"/>
      <c r="G362" s="28"/>
      <c r="H362" s="28"/>
      <c r="I362" s="28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</row>
    <row r="363" spans="2:26" ht="15.75" customHeight="1" x14ac:dyDescent="0.45">
      <c r="B363" s="9"/>
      <c r="C363" s="9"/>
      <c r="E363" s="28"/>
      <c r="F363" s="28"/>
      <c r="G363" s="28"/>
      <c r="H363" s="28"/>
      <c r="I363" s="28"/>
      <c r="J363" s="28"/>
      <c r="K363" s="28"/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</row>
    <row r="364" spans="2:26" ht="15.75" customHeight="1" x14ac:dyDescent="0.45">
      <c r="B364" s="9"/>
      <c r="C364" s="9"/>
      <c r="E364" s="28"/>
      <c r="F364" s="28"/>
      <c r="G364" s="28"/>
      <c r="H364" s="28"/>
      <c r="I364" s="28"/>
      <c r="J364" s="28"/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</row>
    <row r="365" spans="2:26" ht="15.75" customHeight="1" x14ac:dyDescent="0.45">
      <c r="B365" s="9"/>
      <c r="C365" s="9"/>
      <c r="E365" s="28"/>
      <c r="F365" s="28"/>
      <c r="G365" s="28"/>
      <c r="H365" s="28"/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</row>
    <row r="366" spans="2:26" ht="15.75" customHeight="1" x14ac:dyDescent="0.45">
      <c r="B366" s="9"/>
      <c r="C366" s="9"/>
      <c r="E366" s="28"/>
      <c r="F366" s="28"/>
      <c r="G366" s="28"/>
      <c r="H366" s="28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</row>
    <row r="367" spans="2:26" ht="15.75" customHeight="1" x14ac:dyDescent="0.45">
      <c r="B367" s="9"/>
      <c r="C367" s="9"/>
      <c r="E367" s="28"/>
      <c r="F367" s="28"/>
      <c r="G367" s="28"/>
      <c r="H367" s="28"/>
      <c r="I367" s="28"/>
      <c r="J367" s="28"/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</row>
    <row r="368" spans="2:26" ht="15.75" customHeight="1" x14ac:dyDescent="0.45">
      <c r="B368" s="9"/>
      <c r="C368" s="9"/>
      <c r="E368" s="28"/>
      <c r="F368" s="28"/>
      <c r="G368" s="28"/>
      <c r="H368" s="28"/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</row>
    <row r="369" spans="2:26" ht="15.75" customHeight="1" x14ac:dyDescent="0.45">
      <c r="B369" s="9"/>
      <c r="C369" s="9"/>
      <c r="E369" s="28"/>
      <c r="F369" s="28"/>
      <c r="G369" s="28"/>
      <c r="H369" s="28"/>
      <c r="I369" s="28"/>
      <c r="J369" s="28"/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</row>
    <row r="370" spans="2:26" ht="15.75" customHeight="1" x14ac:dyDescent="0.45">
      <c r="B370" s="9"/>
      <c r="C370" s="9"/>
      <c r="E370" s="28"/>
      <c r="F370" s="28"/>
      <c r="G370" s="28"/>
      <c r="H370" s="28"/>
      <c r="I370" s="28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</row>
    <row r="371" spans="2:26" ht="15.75" customHeight="1" x14ac:dyDescent="0.45">
      <c r="B371" s="9"/>
      <c r="C371" s="9"/>
      <c r="E371" s="28"/>
      <c r="F371" s="28"/>
      <c r="G371" s="28"/>
      <c r="H371" s="28"/>
      <c r="I371" s="28"/>
      <c r="J371" s="28"/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</row>
    <row r="372" spans="2:26" ht="15.75" customHeight="1" x14ac:dyDescent="0.45">
      <c r="B372" s="9"/>
      <c r="C372" s="9"/>
      <c r="E372" s="28"/>
      <c r="F372" s="28"/>
      <c r="G372" s="28"/>
      <c r="H372" s="28"/>
      <c r="I372" s="28"/>
      <c r="J372" s="28"/>
      <c r="K372" s="28"/>
      <c r="L372" s="28"/>
      <c r="M372" s="28"/>
      <c r="N372" s="28"/>
      <c r="O372" s="28"/>
      <c r="P372" s="28"/>
      <c r="Q372" s="28"/>
      <c r="R372" s="28"/>
      <c r="S372" s="28"/>
      <c r="T372" s="28"/>
      <c r="U372" s="28"/>
      <c r="V372" s="28"/>
      <c r="W372" s="28"/>
      <c r="X372" s="28"/>
      <c r="Y372" s="28"/>
      <c r="Z372" s="28"/>
    </row>
    <row r="373" spans="2:26" ht="15.75" customHeight="1" x14ac:dyDescent="0.45">
      <c r="B373" s="9"/>
      <c r="C373" s="9"/>
      <c r="E373" s="28"/>
      <c r="F373" s="28"/>
      <c r="G373" s="28"/>
      <c r="H373" s="28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</row>
    <row r="374" spans="2:26" ht="15.75" customHeight="1" x14ac:dyDescent="0.45">
      <c r="B374" s="9"/>
      <c r="C374" s="9"/>
      <c r="E374" s="28"/>
      <c r="F374" s="28"/>
      <c r="G374" s="28"/>
      <c r="H374" s="28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</row>
    <row r="375" spans="2:26" ht="15.75" customHeight="1" x14ac:dyDescent="0.45">
      <c r="B375" s="9"/>
      <c r="C375" s="9"/>
      <c r="E375" s="28"/>
      <c r="F375" s="28"/>
      <c r="G375" s="28"/>
      <c r="H375" s="28"/>
      <c r="I375" s="28"/>
      <c r="J375" s="28"/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</row>
    <row r="376" spans="2:26" ht="15.75" customHeight="1" x14ac:dyDescent="0.45">
      <c r="B376" s="9"/>
      <c r="C376" s="9"/>
      <c r="E376" s="28"/>
      <c r="F376" s="28"/>
      <c r="G376" s="28"/>
      <c r="H376" s="28"/>
      <c r="I376" s="28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</row>
    <row r="377" spans="2:26" ht="15.75" customHeight="1" x14ac:dyDescent="0.45">
      <c r="B377" s="9"/>
      <c r="C377" s="9"/>
      <c r="E377" s="28"/>
      <c r="F377" s="28"/>
      <c r="G377" s="28"/>
      <c r="H377" s="28"/>
      <c r="I377" s="28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</row>
    <row r="378" spans="2:26" ht="15.75" customHeight="1" x14ac:dyDescent="0.45">
      <c r="B378" s="9"/>
      <c r="C378" s="9"/>
      <c r="E378" s="28"/>
      <c r="F378" s="28"/>
      <c r="G378" s="28"/>
      <c r="H378" s="28"/>
      <c r="I378" s="28"/>
      <c r="J378" s="28"/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</row>
    <row r="379" spans="2:26" ht="15.75" customHeight="1" x14ac:dyDescent="0.45">
      <c r="B379" s="9"/>
      <c r="C379" s="9"/>
      <c r="E379" s="28"/>
      <c r="F379" s="28"/>
      <c r="G379" s="28"/>
      <c r="H379" s="28"/>
      <c r="I379" s="28"/>
      <c r="J379" s="28"/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</row>
    <row r="380" spans="2:26" ht="15.75" customHeight="1" x14ac:dyDescent="0.45">
      <c r="B380" s="9"/>
      <c r="C380" s="9"/>
      <c r="E380" s="28"/>
      <c r="F380" s="28"/>
      <c r="G380" s="28"/>
      <c r="H380" s="28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</row>
    <row r="381" spans="2:26" ht="15.75" customHeight="1" x14ac:dyDescent="0.45">
      <c r="B381" s="9"/>
      <c r="C381" s="9"/>
      <c r="E381" s="28"/>
      <c r="F381" s="28"/>
      <c r="G381" s="28"/>
      <c r="H381" s="28"/>
      <c r="I381" s="28"/>
      <c r="J381" s="28"/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</row>
    <row r="382" spans="2:26" ht="15.75" customHeight="1" x14ac:dyDescent="0.45">
      <c r="B382" s="9"/>
      <c r="C382" s="9"/>
      <c r="E382" s="28"/>
      <c r="F382" s="28"/>
      <c r="G382" s="28"/>
      <c r="H382" s="28"/>
      <c r="I382" s="28"/>
      <c r="J382" s="28"/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</row>
    <row r="383" spans="2:26" ht="15.75" customHeight="1" x14ac:dyDescent="0.45">
      <c r="B383" s="9"/>
      <c r="C383" s="9"/>
      <c r="E383" s="28"/>
      <c r="F383" s="28"/>
      <c r="G383" s="28"/>
      <c r="H383" s="28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</row>
    <row r="384" spans="2:26" ht="15.75" customHeight="1" x14ac:dyDescent="0.45">
      <c r="B384" s="9"/>
      <c r="C384" s="9"/>
      <c r="E384" s="28"/>
      <c r="F384" s="28"/>
      <c r="G384" s="28"/>
      <c r="H384" s="28"/>
      <c r="I384" s="28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</row>
    <row r="385" spans="2:26" ht="15.75" customHeight="1" x14ac:dyDescent="0.45">
      <c r="B385" s="9"/>
      <c r="C385" s="9"/>
      <c r="E385" s="28"/>
      <c r="F385" s="28"/>
      <c r="G385" s="28"/>
      <c r="H385" s="28"/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</row>
    <row r="386" spans="2:26" ht="15.75" customHeight="1" x14ac:dyDescent="0.45">
      <c r="B386" s="9"/>
      <c r="C386" s="9"/>
      <c r="E386" s="28"/>
      <c r="F386" s="28"/>
      <c r="G386" s="28"/>
      <c r="H386" s="28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</row>
    <row r="387" spans="2:26" ht="15.75" customHeight="1" x14ac:dyDescent="0.45">
      <c r="B387" s="9"/>
      <c r="C387" s="9"/>
      <c r="E387" s="28"/>
      <c r="F387" s="28"/>
      <c r="G387" s="28"/>
      <c r="H387" s="28"/>
      <c r="I387" s="28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</row>
    <row r="388" spans="2:26" ht="15.75" customHeight="1" x14ac:dyDescent="0.45">
      <c r="B388" s="9"/>
      <c r="C388" s="9"/>
      <c r="E388" s="28"/>
      <c r="F388" s="28"/>
      <c r="G388" s="28"/>
      <c r="H388" s="28"/>
      <c r="I388" s="28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</row>
    <row r="389" spans="2:26" ht="15.75" customHeight="1" x14ac:dyDescent="0.45">
      <c r="B389" s="9"/>
      <c r="C389" s="9"/>
      <c r="E389" s="28"/>
      <c r="F389" s="28"/>
      <c r="G389" s="28"/>
      <c r="H389" s="28"/>
      <c r="I389" s="28"/>
      <c r="J389" s="28"/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</row>
    <row r="390" spans="2:26" ht="15.75" customHeight="1" x14ac:dyDescent="0.45">
      <c r="B390" s="9"/>
      <c r="C390" s="9"/>
      <c r="E390" s="28"/>
      <c r="F390" s="28"/>
      <c r="G390" s="28"/>
      <c r="H390" s="28"/>
      <c r="I390" s="28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</row>
    <row r="391" spans="2:26" ht="15.75" customHeight="1" x14ac:dyDescent="0.45">
      <c r="B391" s="9"/>
      <c r="C391" s="9"/>
      <c r="E391" s="28"/>
      <c r="F391" s="28"/>
      <c r="G391" s="28"/>
      <c r="H391" s="28"/>
      <c r="I391" s="28"/>
      <c r="J391" s="28"/>
      <c r="K391" s="28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</row>
    <row r="392" spans="2:26" ht="15.75" customHeight="1" x14ac:dyDescent="0.45">
      <c r="B392" s="9"/>
      <c r="C392" s="9"/>
      <c r="E392" s="28"/>
      <c r="F392" s="28"/>
      <c r="G392" s="28"/>
      <c r="H392" s="28"/>
      <c r="I392" s="28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</row>
    <row r="393" spans="2:26" ht="15.75" customHeight="1" x14ac:dyDescent="0.45">
      <c r="B393" s="9"/>
      <c r="C393" s="9"/>
      <c r="E393" s="28"/>
      <c r="F393" s="28"/>
      <c r="G393" s="28"/>
      <c r="H393" s="28"/>
      <c r="I393" s="28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</row>
    <row r="394" spans="2:26" ht="15.75" customHeight="1" x14ac:dyDescent="0.45">
      <c r="B394" s="9"/>
      <c r="C394" s="9"/>
      <c r="E394" s="28"/>
      <c r="F394" s="28"/>
      <c r="G394" s="28"/>
      <c r="H394" s="28"/>
      <c r="I394" s="28"/>
      <c r="J394" s="28"/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</row>
    <row r="395" spans="2:26" ht="15.75" customHeight="1" x14ac:dyDescent="0.45">
      <c r="B395" s="9"/>
      <c r="C395" s="9"/>
      <c r="E395" s="28"/>
      <c r="F395" s="28"/>
      <c r="G395" s="28"/>
      <c r="H395" s="28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</row>
    <row r="396" spans="2:26" ht="15.75" customHeight="1" x14ac:dyDescent="0.45">
      <c r="B396" s="9"/>
      <c r="C396" s="9"/>
      <c r="E396" s="28"/>
      <c r="F396" s="28"/>
      <c r="G396" s="28"/>
      <c r="H396" s="28"/>
      <c r="I396" s="28"/>
      <c r="J396" s="28"/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</row>
    <row r="397" spans="2:26" ht="15.75" customHeight="1" x14ac:dyDescent="0.45">
      <c r="B397" s="9"/>
      <c r="C397" s="9"/>
      <c r="E397" s="28"/>
      <c r="F397" s="28"/>
      <c r="G397" s="28"/>
      <c r="H397" s="28"/>
      <c r="I397" s="28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</row>
    <row r="398" spans="2:26" ht="15.75" customHeight="1" x14ac:dyDescent="0.45">
      <c r="B398" s="9"/>
      <c r="C398" s="9"/>
      <c r="E398" s="28"/>
      <c r="F398" s="28"/>
      <c r="G398" s="28"/>
      <c r="H398" s="28"/>
      <c r="I398" s="28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</row>
    <row r="399" spans="2:26" ht="15.75" customHeight="1" x14ac:dyDescent="0.45">
      <c r="B399" s="9"/>
      <c r="C399" s="9"/>
      <c r="E399" s="28"/>
      <c r="F399" s="28"/>
      <c r="G399" s="28"/>
      <c r="H399" s="28"/>
      <c r="I399" s="28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</row>
    <row r="400" spans="2:26" ht="15.75" customHeight="1" x14ac:dyDescent="0.45">
      <c r="B400" s="9"/>
      <c r="C400" s="9"/>
      <c r="E400" s="28"/>
      <c r="F400" s="28"/>
      <c r="G400" s="28"/>
      <c r="H400" s="28"/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</row>
    <row r="401" spans="2:26" ht="15.75" customHeight="1" x14ac:dyDescent="0.45">
      <c r="B401" s="9"/>
      <c r="C401" s="9"/>
      <c r="E401" s="28"/>
      <c r="F401" s="28"/>
      <c r="G401" s="28"/>
      <c r="H401" s="28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</row>
    <row r="402" spans="2:26" ht="15.75" customHeight="1" x14ac:dyDescent="0.45">
      <c r="B402" s="9"/>
      <c r="C402" s="9"/>
      <c r="E402" s="28"/>
      <c r="F402" s="28"/>
      <c r="G402" s="28"/>
      <c r="H402" s="28"/>
      <c r="I402" s="28"/>
      <c r="J402" s="28"/>
      <c r="K402" s="28"/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</row>
    <row r="403" spans="2:26" ht="15.75" customHeight="1" x14ac:dyDescent="0.45">
      <c r="B403" s="9"/>
      <c r="C403" s="9"/>
      <c r="E403" s="28"/>
      <c r="F403" s="28"/>
      <c r="G403" s="28"/>
      <c r="H403" s="28"/>
      <c r="I403" s="28"/>
      <c r="J403" s="28"/>
      <c r="K403" s="28"/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</row>
    <row r="404" spans="2:26" ht="15.75" customHeight="1" x14ac:dyDescent="0.45">
      <c r="B404" s="9"/>
      <c r="C404" s="9"/>
      <c r="E404" s="28"/>
      <c r="F404" s="28"/>
      <c r="G404" s="28"/>
      <c r="H404" s="28"/>
      <c r="I404" s="28"/>
      <c r="J404" s="28"/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</row>
    <row r="405" spans="2:26" ht="15.75" customHeight="1" x14ac:dyDescent="0.45">
      <c r="B405" s="9"/>
      <c r="C405" s="9"/>
      <c r="E405" s="28"/>
      <c r="F405" s="28"/>
      <c r="G405" s="28"/>
      <c r="H405" s="28"/>
      <c r="I405" s="28"/>
      <c r="J405" s="28"/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</row>
    <row r="406" spans="2:26" ht="15.75" customHeight="1" x14ac:dyDescent="0.45">
      <c r="B406" s="9"/>
      <c r="C406" s="9"/>
      <c r="E406" s="28"/>
      <c r="F406" s="28"/>
      <c r="G406" s="28"/>
      <c r="H406" s="28"/>
      <c r="I406" s="28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</row>
    <row r="407" spans="2:26" ht="15.75" customHeight="1" x14ac:dyDescent="0.45">
      <c r="B407" s="9"/>
      <c r="C407" s="9"/>
      <c r="E407" s="28"/>
      <c r="F407" s="28"/>
      <c r="G407" s="28"/>
      <c r="H407" s="28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</row>
    <row r="408" spans="2:26" ht="15.75" customHeight="1" x14ac:dyDescent="0.45">
      <c r="B408" s="9"/>
      <c r="C408" s="9"/>
      <c r="E408" s="28"/>
      <c r="F408" s="28"/>
      <c r="G408" s="28"/>
      <c r="H408" s="28"/>
      <c r="I408" s="28"/>
      <c r="J408" s="28"/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</row>
    <row r="409" spans="2:26" ht="15.75" customHeight="1" x14ac:dyDescent="0.45">
      <c r="B409" s="9"/>
      <c r="C409" s="9"/>
      <c r="E409" s="28"/>
      <c r="F409" s="28"/>
      <c r="G409" s="28"/>
      <c r="H409" s="28"/>
      <c r="I409" s="28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</row>
    <row r="410" spans="2:26" ht="15.75" customHeight="1" x14ac:dyDescent="0.45">
      <c r="B410" s="9"/>
      <c r="C410" s="9"/>
      <c r="E410" s="28"/>
      <c r="F410" s="28"/>
      <c r="G410" s="28"/>
      <c r="H410" s="28"/>
      <c r="I410" s="28"/>
      <c r="J410" s="28"/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</row>
    <row r="411" spans="2:26" ht="15.75" customHeight="1" x14ac:dyDescent="0.45">
      <c r="B411" s="9"/>
      <c r="C411" s="9"/>
      <c r="E411" s="28"/>
      <c r="F411" s="28"/>
      <c r="G411" s="28"/>
      <c r="H411" s="28"/>
      <c r="I411" s="28"/>
      <c r="J411" s="28"/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</row>
    <row r="412" spans="2:26" ht="15.75" customHeight="1" x14ac:dyDescent="0.45">
      <c r="B412" s="9"/>
      <c r="C412" s="9"/>
      <c r="E412" s="28"/>
      <c r="F412" s="28"/>
      <c r="G412" s="28"/>
      <c r="H412" s="28"/>
      <c r="I412" s="28"/>
      <c r="J412" s="28"/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</row>
    <row r="413" spans="2:26" ht="15.75" customHeight="1" x14ac:dyDescent="0.45">
      <c r="B413" s="9"/>
      <c r="C413" s="9"/>
      <c r="E413" s="28"/>
      <c r="F413" s="28"/>
      <c r="G413" s="28"/>
      <c r="H413" s="28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</row>
    <row r="414" spans="2:26" ht="15.75" customHeight="1" x14ac:dyDescent="0.45">
      <c r="B414" s="9"/>
      <c r="C414" s="9"/>
      <c r="E414" s="28"/>
      <c r="F414" s="28"/>
      <c r="G414" s="28"/>
      <c r="H414" s="28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</row>
    <row r="415" spans="2:26" ht="15.75" customHeight="1" x14ac:dyDescent="0.45">
      <c r="B415" s="9"/>
      <c r="C415" s="9"/>
      <c r="E415" s="28"/>
      <c r="F415" s="28"/>
      <c r="G415" s="28"/>
      <c r="H415" s="28"/>
      <c r="I415" s="28"/>
      <c r="J415" s="28"/>
      <c r="K415" s="28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</row>
    <row r="416" spans="2:26" ht="15.75" customHeight="1" x14ac:dyDescent="0.45">
      <c r="B416" s="9"/>
      <c r="C416" s="9"/>
      <c r="E416" s="28"/>
      <c r="F416" s="28"/>
      <c r="G416" s="28"/>
      <c r="H416" s="28"/>
      <c r="I416" s="28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</row>
    <row r="417" spans="2:26" ht="15.75" customHeight="1" x14ac:dyDescent="0.45">
      <c r="B417" s="9"/>
      <c r="C417" s="9"/>
      <c r="E417" s="28"/>
      <c r="F417" s="28"/>
      <c r="G417" s="28"/>
      <c r="H417" s="28"/>
      <c r="I417" s="28"/>
      <c r="J417" s="28"/>
      <c r="K417" s="28"/>
      <c r="L417" s="28"/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</row>
    <row r="418" spans="2:26" ht="15.75" customHeight="1" x14ac:dyDescent="0.45">
      <c r="B418" s="9"/>
      <c r="C418" s="9"/>
      <c r="E418" s="28"/>
      <c r="F418" s="28"/>
      <c r="G418" s="28"/>
      <c r="H418" s="28"/>
      <c r="I418" s="28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</row>
    <row r="419" spans="2:26" ht="15.75" customHeight="1" x14ac:dyDescent="0.45">
      <c r="B419" s="9"/>
      <c r="C419" s="9"/>
      <c r="E419" s="28"/>
      <c r="F419" s="28"/>
      <c r="G419" s="28"/>
      <c r="H419" s="28"/>
      <c r="I419" s="28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</row>
    <row r="420" spans="2:26" ht="15.75" customHeight="1" x14ac:dyDescent="0.45">
      <c r="B420" s="9"/>
      <c r="C420" s="9"/>
      <c r="E420" s="28"/>
      <c r="F420" s="28"/>
      <c r="G420" s="28"/>
      <c r="H420" s="28"/>
      <c r="I420" s="28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</row>
    <row r="421" spans="2:26" ht="15.75" customHeight="1" x14ac:dyDescent="0.45">
      <c r="B421" s="9"/>
      <c r="C421" s="9"/>
      <c r="E421" s="28"/>
      <c r="F421" s="28"/>
      <c r="G421" s="28"/>
      <c r="H421" s="28"/>
      <c r="I421" s="28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</row>
    <row r="422" spans="2:26" ht="15.75" customHeight="1" x14ac:dyDescent="0.45">
      <c r="B422" s="9"/>
      <c r="C422" s="9"/>
      <c r="E422" s="28"/>
      <c r="F422" s="28"/>
      <c r="G422" s="28"/>
      <c r="H422" s="28"/>
      <c r="I422" s="28"/>
      <c r="J422" s="28"/>
      <c r="K422" s="28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</row>
    <row r="423" spans="2:26" ht="15.75" customHeight="1" x14ac:dyDescent="0.45">
      <c r="B423" s="9"/>
      <c r="C423" s="9"/>
      <c r="E423" s="28"/>
      <c r="F423" s="28"/>
      <c r="G423" s="28"/>
      <c r="H423" s="28"/>
      <c r="I423" s="28"/>
      <c r="J423" s="28"/>
      <c r="K423" s="28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</row>
    <row r="424" spans="2:26" ht="15.75" customHeight="1" x14ac:dyDescent="0.45">
      <c r="B424" s="9"/>
      <c r="C424" s="9"/>
      <c r="E424" s="28"/>
      <c r="F424" s="28"/>
      <c r="G424" s="28"/>
      <c r="H424" s="28"/>
      <c r="I424" s="28"/>
      <c r="J424" s="28"/>
      <c r="K424" s="28"/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</row>
    <row r="425" spans="2:26" ht="15.75" customHeight="1" x14ac:dyDescent="0.45">
      <c r="B425" s="9"/>
      <c r="C425" s="9"/>
      <c r="E425" s="28"/>
      <c r="F425" s="28"/>
      <c r="G425" s="28"/>
      <c r="H425" s="28"/>
      <c r="I425" s="28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</row>
    <row r="426" spans="2:26" ht="15.75" customHeight="1" x14ac:dyDescent="0.45">
      <c r="B426" s="9"/>
      <c r="C426" s="9"/>
      <c r="E426" s="28"/>
      <c r="F426" s="28"/>
      <c r="G426" s="28"/>
      <c r="H426" s="28"/>
      <c r="I426" s="28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</row>
    <row r="427" spans="2:26" ht="15.75" customHeight="1" x14ac:dyDescent="0.45">
      <c r="B427" s="9"/>
      <c r="C427" s="9"/>
      <c r="E427" s="28"/>
      <c r="F427" s="28"/>
      <c r="G427" s="28"/>
      <c r="H427" s="28"/>
      <c r="I427" s="28"/>
      <c r="J427" s="28"/>
      <c r="K427" s="28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</row>
    <row r="428" spans="2:26" ht="15.75" customHeight="1" x14ac:dyDescent="0.45">
      <c r="B428" s="9"/>
      <c r="C428" s="9"/>
      <c r="E428" s="28"/>
      <c r="F428" s="28"/>
      <c r="G428" s="28"/>
      <c r="H428" s="28"/>
      <c r="I428" s="28"/>
      <c r="J428" s="28"/>
      <c r="K428" s="28"/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</row>
    <row r="429" spans="2:26" ht="15.75" customHeight="1" x14ac:dyDescent="0.45">
      <c r="B429" s="9"/>
      <c r="C429" s="9"/>
      <c r="E429" s="28"/>
      <c r="F429" s="28"/>
      <c r="G429" s="28"/>
      <c r="H429" s="28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</row>
    <row r="430" spans="2:26" ht="15.75" customHeight="1" x14ac:dyDescent="0.45">
      <c r="B430" s="9"/>
      <c r="C430" s="9"/>
      <c r="E430" s="28"/>
      <c r="F430" s="28"/>
      <c r="G430" s="28"/>
      <c r="H430" s="28"/>
      <c r="I430" s="28"/>
      <c r="J430" s="28"/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</row>
    <row r="431" spans="2:26" ht="15.75" customHeight="1" x14ac:dyDescent="0.45">
      <c r="B431" s="9"/>
      <c r="C431" s="9"/>
      <c r="E431" s="28"/>
      <c r="F431" s="28"/>
      <c r="G431" s="28"/>
      <c r="H431" s="28"/>
      <c r="I431" s="28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</row>
    <row r="432" spans="2:26" ht="15.75" customHeight="1" x14ac:dyDescent="0.45">
      <c r="B432" s="9"/>
      <c r="C432" s="9"/>
      <c r="E432" s="28"/>
      <c r="F432" s="28"/>
      <c r="G432" s="28"/>
      <c r="H432" s="28"/>
      <c r="I432" s="28"/>
      <c r="J432" s="28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</row>
    <row r="433" spans="2:26" ht="15.75" customHeight="1" x14ac:dyDescent="0.45">
      <c r="B433" s="9"/>
      <c r="C433" s="9"/>
      <c r="E433" s="28"/>
      <c r="F433" s="28"/>
      <c r="G433" s="28"/>
      <c r="H433" s="28"/>
      <c r="I433" s="28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</row>
    <row r="434" spans="2:26" ht="15.75" customHeight="1" x14ac:dyDescent="0.45">
      <c r="B434" s="9"/>
      <c r="C434" s="9"/>
      <c r="E434" s="28"/>
      <c r="F434" s="28"/>
      <c r="G434" s="28"/>
      <c r="H434" s="28"/>
      <c r="I434" s="28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</row>
    <row r="435" spans="2:26" ht="15.75" customHeight="1" x14ac:dyDescent="0.45">
      <c r="B435" s="9"/>
      <c r="C435" s="9"/>
      <c r="E435" s="28"/>
      <c r="F435" s="28"/>
      <c r="G435" s="28"/>
      <c r="H435" s="28"/>
      <c r="I435" s="28"/>
      <c r="J435" s="28"/>
      <c r="K435" s="28"/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</row>
    <row r="436" spans="2:26" ht="15.75" customHeight="1" x14ac:dyDescent="0.45">
      <c r="B436" s="9"/>
      <c r="C436" s="9"/>
      <c r="E436" s="28"/>
      <c r="F436" s="28"/>
      <c r="G436" s="28"/>
      <c r="H436" s="28"/>
      <c r="I436" s="28"/>
      <c r="J436" s="28"/>
      <c r="K436" s="28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</row>
    <row r="437" spans="2:26" ht="15.75" customHeight="1" x14ac:dyDescent="0.45">
      <c r="B437" s="9"/>
      <c r="C437" s="9"/>
      <c r="E437" s="28"/>
      <c r="F437" s="28"/>
      <c r="G437" s="28"/>
      <c r="H437" s="28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</row>
    <row r="438" spans="2:26" ht="15.75" customHeight="1" x14ac:dyDescent="0.45">
      <c r="B438" s="9"/>
      <c r="C438" s="9"/>
      <c r="E438" s="28"/>
      <c r="F438" s="28"/>
      <c r="G438" s="28"/>
      <c r="H438" s="28"/>
      <c r="I438" s="28"/>
      <c r="J438" s="28"/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</row>
    <row r="439" spans="2:26" ht="15.75" customHeight="1" x14ac:dyDescent="0.45">
      <c r="B439" s="9"/>
      <c r="C439" s="9"/>
      <c r="E439" s="28"/>
      <c r="F439" s="28"/>
      <c r="G439" s="28"/>
      <c r="H439" s="28"/>
      <c r="I439" s="28"/>
      <c r="J439" s="28"/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</row>
    <row r="440" spans="2:26" ht="15.75" customHeight="1" x14ac:dyDescent="0.45">
      <c r="B440" s="9"/>
      <c r="C440" s="9"/>
      <c r="E440" s="28"/>
      <c r="F440" s="28"/>
      <c r="G440" s="28"/>
      <c r="H440" s="28"/>
      <c r="I440" s="28"/>
      <c r="J440" s="28"/>
      <c r="K440" s="28"/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</row>
    <row r="441" spans="2:26" ht="15.75" customHeight="1" x14ac:dyDescent="0.45">
      <c r="B441" s="9"/>
      <c r="C441" s="9"/>
      <c r="E441" s="28"/>
      <c r="F441" s="28"/>
      <c r="G441" s="28"/>
      <c r="H441" s="28"/>
      <c r="I441" s="28"/>
      <c r="J441" s="28"/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</row>
    <row r="442" spans="2:26" ht="15.75" customHeight="1" x14ac:dyDescent="0.45">
      <c r="B442" s="9"/>
      <c r="C442" s="9"/>
      <c r="E442" s="28"/>
      <c r="F442" s="28"/>
      <c r="G442" s="28"/>
      <c r="H442" s="28"/>
      <c r="I442" s="28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</row>
    <row r="443" spans="2:26" ht="15.75" customHeight="1" x14ac:dyDescent="0.45">
      <c r="B443" s="9"/>
      <c r="C443" s="9"/>
      <c r="E443" s="28"/>
      <c r="F443" s="28"/>
      <c r="G443" s="28"/>
      <c r="H443" s="28"/>
      <c r="I443" s="28"/>
      <c r="J443" s="28"/>
      <c r="K443" s="28"/>
      <c r="L443" s="28"/>
      <c r="M443" s="28"/>
      <c r="N443" s="2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28"/>
    </row>
    <row r="444" spans="2:26" ht="15.75" customHeight="1" x14ac:dyDescent="0.45">
      <c r="B444" s="9"/>
      <c r="C444" s="9"/>
      <c r="E444" s="28"/>
      <c r="F444" s="28"/>
      <c r="G444" s="28"/>
      <c r="H444" s="28"/>
      <c r="I444" s="28"/>
      <c r="J444" s="28"/>
      <c r="K444" s="28"/>
      <c r="L444" s="28"/>
      <c r="M444" s="28"/>
      <c r="N444" s="28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  <c r="Z444" s="28"/>
    </row>
    <row r="445" spans="2:26" ht="15.75" customHeight="1" x14ac:dyDescent="0.45">
      <c r="B445" s="9"/>
      <c r="C445" s="9"/>
      <c r="E445" s="28"/>
      <c r="F445" s="28"/>
      <c r="G445" s="28"/>
      <c r="H445" s="28"/>
      <c r="I445" s="28"/>
      <c r="J445" s="28"/>
      <c r="K445" s="28"/>
      <c r="L445" s="28"/>
      <c r="M445" s="28"/>
      <c r="N445" s="28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8"/>
      <c r="Z445" s="28"/>
    </row>
    <row r="446" spans="2:26" ht="15.75" customHeight="1" x14ac:dyDescent="0.45">
      <c r="B446" s="9"/>
      <c r="C446" s="9"/>
      <c r="E446" s="28"/>
      <c r="F446" s="28"/>
      <c r="G446" s="28"/>
      <c r="H446" s="28"/>
      <c r="I446" s="28"/>
      <c r="J446" s="28"/>
      <c r="K446" s="28"/>
      <c r="L446" s="28"/>
      <c r="M446" s="28"/>
      <c r="N446" s="2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  <c r="Z446" s="28"/>
    </row>
    <row r="447" spans="2:26" ht="15.75" customHeight="1" x14ac:dyDescent="0.45">
      <c r="B447" s="9"/>
      <c r="C447" s="9"/>
      <c r="E447" s="28"/>
      <c r="F447" s="28"/>
      <c r="G447" s="28"/>
      <c r="H447" s="28"/>
      <c r="I447" s="28"/>
      <c r="J447" s="28"/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</row>
    <row r="448" spans="2:26" ht="15.75" customHeight="1" x14ac:dyDescent="0.45">
      <c r="B448" s="9"/>
      <c r="C448" s="9"/>
      <c r="E448" s="28"/>
      <c r="F448" s="28"/>
      <c r="G448" s="28"/>
      <c r="H448" s="28"/>
      <c r="I448" s="28"/>
      <c r="J448" s="28"/>
      <c r="K448" s="28"/>
      <c r="L448" s="28"/>
      <c r="M448" s="28"/>
      <c r="N448" s="2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  <c r="Z448" s="28"/>
    </row>
    <row r="449" spans="2:26" ht="15.75" customHeight="1" x14ac:dyDescent="0.45">
      <c r="B449" s="9"/>
      <c r="C449" s="9"/>
      <c r="E449" s="28"/>
      <c r="F449" s="28"/>
      <c r="G449" s="28"/>
      <c r="H449" s="28"/>
      <c r="I449" s="28"/>
      <c r="J449" s="28"/>
      <c r="K449" s="28"/>
      <c r="L449" s="28"/>
      <c r="M449" s="28"/>
      <c r="N449" s="28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8"/>
      <c r="Z449" s="28"/>
    </row>
    <row r="450" spans="2:26" ht="15.75" customHeight="1" x14ac:dyDescent="0.45">
      <c r="B450" s="9"/>
      <c r="C450" s="9"/>
      <c r="E450" s="28"/>
      <c r="F450" s="28"/>
      <c r="G450" s="28"/>
      <c r="H450" s="28"/>
      <c r="I450" s="28"/>
      <c r="J450" s="28"/>
      <c r="K450" s="28"/>
      <c r="L450" s="28"/>
      <c r="M450" s="28"/>
      <c r="N450" s="28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  <c r="Z450" s="28"/>
    </row>
    <row r="451" spans="2:26" ht="15.75" customHeight="1" x14ac:dyDescent="0.45">
      <c r="B451" s="9"/>
      <c r="C451" s="9"/>
      <c r="E451" s="28"/>
      <c r="F451" s="28"/>
      <c r="G451" s="28"/>
      <c r="H451" s="28"/>
      <c r="I451" s="28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</row>
    <row r="452" spans="2:26" ht="15.75" customHeight="1" x14ac:dyDescent="0.45">
      <c r="B452" s="9"/>
      <c r="C452" s="9"/>
      <c r="E452" s="28"/>
      <c r="F452" s="28"/>
      <c r="G452" s="28"/>
      <c r="H452" s="28"/>
      <c r="I452" s="28"/>
      <c r="J452" s="28"/>
      <c r="K452" s="28"/>
      <c r="L452" s="28"/>
      <c r="M452" s="28"/>
      <c r="N452" s="28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  <c r="Z452" s="28"/>
    </row>
    <row r="453" spans="2:26" ht="15.75" customHeight="1" x14ac:dyDescent="0.45">
      <c r="B453" s="9"/>
      <c r="C453" s="9"/>
      <c r="E453" s="28"/>
      <c r="F453" s="28"/>
      <c r="G453" s="28"/>
      <c r="H453" s="28"/>
      <c r="I453" s="28"/>
      <c r="J453" s="28"/>
      <c r="K453" s="28"/>
      <c r="L453" s="28"/>
      <c r="M453" s="28"/>
      <c r="N453" s="28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  <c r="Z453" s="28"/>
    </row>
    <row r="454" spans="2:26" ht="15.75" customHeight="1" x14ac:dyDescent="0.45">
      <c r="B454" s="9"/>
      <c r="C454" s="9"/>
      <c r="E454" s="28"/>
      <c r="F454" s="28"/>
      <c r="G454" s="28"/>
      <c r="H454" s="28"/>
      <c r="I454" s="28"/>
      <c r="J454" s="28"/>
      <c r="K454" s="28"/>
      <c r="L454" s="28"/>
      <c r="M454" s="28"/>
      <c r="N454" s="28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8"/>
      <c r="Z454" s="28"/>
    </row>
    <row r="455" spans="2:26" ht="15.75" customHeight="1" x14ac:dyDescent="0.45">
      <c r="B455" s="9"/>
      <c r="C455" s="9"/>
      <c r="E455" s="28"/>
      <c r="F455" s="28"/>
      <c r="G455" s="28"/>
      <c r="H455" s="28"/>
      <c r="I455" s="28"/>
      <c r="J455" s="28"/>
      <c r="K455" s="28"/>
      <c r="L455" s="28"/>
      <c r="M455" s="28"/>
      <c r="N455" s="2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  <c r="Z455" s="28"/>
    </row>
    <row r="456" spans="2:26" ht="15.75" customHeight="1" x14ac:dyDescent="0.45">
      <c r="B456" s="9"/>
      <c r="C456" s="9"/>
      <c r="E456" s="28"/>
      <c r="F456" s="28"/>
      <c r="G456" s="28"/>
      <c r="H456" s="28"/>
      <c r="I456" s="28"/>
      <c r="J456" s="28"/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</row>
    <row r="457" spans="2:26" ht="15.75" customHeight="1" x14ac:dyDescent="0.45">
      <c r="B457" s="9"/>
      <c r="C457" s="9"/>
      <c r="E457" s="28"/>
      <c r="F457" s="28"/>
      <c r="G457" s="28"/>
      <c r="H457" s="28"/>
      <c r="I457" s="28"/>
      <c r="J457" s="28"/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</row>
    <row r="458" spans="2:26" ht="15.75" customHeight="1" x14ac:dyDescent="0.45">
      <c r="B458" s="9"/>
      <c r="C458" s="9"/>
      <c r="E458" s="28"/>
      <c r="F458" s="28"/>
      <c r="G458" s="28"/>
      <c r="H458" s="28"/>
      <c r="I458" s="28"/>
      <c r="J458" s="28"/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</row>
    <row r="459" spans="2:26" ht="15.75" customHeight="1" x14ac:dyDescent="0.45">
      <c r="B459" s="9"/>
      <c r="C459" s="9"/>
      <c r="E459" s="28"/>
      <c r="F459" s="28"/>
      <c r="G459" s="28"/>
      <c r="H459" s="28"/>
      <c r="I459" s="28"/>
      <c r="J459" s="28"/>
      <c r="K459" s="28"/>
      <c r="L459" s="28"/>
      <c r="M459" s="28"/>
      <c r="N459" s="28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  <c r="Z459" s="28"/>
    </row>
    <row r="460" spans="2:26" ht="15.75" customHeight="1" x14ac:dyDescent="0.45">
      <c r="B460" s="9"/>
      <c r="C460" s="9"/>
      <c r="E460" s="28"/>
      <c r="F460" s="28"/>
      <c r="G460" s="28"/>
      <c r="H460" s="28"/>
      <c r="I460" s="28"/>
      <c r="J460" s="28"/>
      <c r="K460" s="28"/>
      <c r="L460" s="28"/>
      <c r="M460" s="28"/>
      <c r="N460" s="2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  <c r="Z460" s="28"/>
    </row>
    <row r="461" spans="2:26" ht="15.75" customHeight="1" x14ac:dyDescent="0.45">
      <c r="B461" s="9"/>
      <c r="C461" s="9"/>
      <c r="E461" s="28"/>
      <c r="F461" s="28"/>
      <c r="G461" s="28"/>
      <c r="H461" s="28"/>
      <c r="I461" s="28"/>
      <c r="J461" s="28"/>
      <c r="K461" s="28"/>
      <c r="L461" s="28"/>
      <c r="M461" s="28"/>
      <c r="N461" s="2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  <c r="Z461" s="28"/>
    </row>
    <row r="462" spans="2:26" ht="15.75" customHeight="1" x14ac:dyDescent="0.45">
      <c r="B462" s="9"/>
      <c r="C462" s="9"/>
      <c r="E462" s="28"/>
      <c r="F462" s="28"/>
      <c r="G462" s="28"/>
      <c r="H462" s="28"/>
      <c r="I462" s="28"/>
      <c r="J462" s="28"/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</row>
    <row r="463" spans="2:26" ht="15.75" customHeight="1" x14ac:dyDescent="0.45">
      <c r="B463" s="9"/>
      <c r="C463" s="9"/>
      <c r="E463" s="28"/>
      <c r="F463" s="28"/>
      <c r="G463" s="28"/>
      <c r="H463" s="28"/>
      <c r="I463" s="28"/>
      <c r="J463" s="28"/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</row>
    <row r="464" spans="2:26" ht="15.75" customHeight="1" x14ac:dyDescent="0.45">
      <c r="B464" s="9"/>
      <c r="C464" s="9"/>
      <c r="E464" s="28"/>
      <c r="F464" s="28"/>
      <c r="G464" s="28"/>
      <c r="H464" s="28"/>
      <c r="I464" s="28"/>
      <c r="J464" s="28"/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</row>
    <row r="465" spans="2:26" ht="15.75" customHeight="1" x14ac:dyDescent="0.45">
      <c r="B465" s="9"/>
      <c r="C465" s="9"/>
      <c r="E465" s="28"/>
      <c r="F465" s="28"/>
      <c r="G465" s="28"/>
      <c r="H465" s="28"/>
      <c r="I465" s="28"/>
      <c r="J465" s="28"/>
      <c r="K465" s="28"/>
      <c r="L465" s="28"/>
      <c r="M465" s="28"/>
      <c r="N465" s="28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  <c r="Z465" s="28"/>
    </row>
    <row r="466" spans="2:26" ht="15.75" customHeight="1" x14ac:dyDescent="0.45">
      <c r="B466" s="9"/>
      <c r="C466" s="9"/>
      <c r="E466" s="28"/>
      <c r="F466" s="28"/>
      <c r="G466" s="28"/>
      <c r="H466" s="28"/>
      <c r="I466" s="28"/>
      <c r="J466" s="28"/>
      <c r="K466" s="28"/>
      <c r="L466" s="28"/>
      <c r="M466" s="28"/>
      <c r="N466" s="2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28"/>
    </row>
    <row r="467" spans="2:26" ht="15.75" customHeight="1" x14ac:dyDescent="0.45">
      <c r="B467" s="9"/>
      <c r="C467" s="9"/>
      <c r="E467" s="28"/>
      <c r="F467" s="28"/>
      <c r="G467" s="28"/>
      <c r="H467" s="28"/>
      <c r="I467" s="28"/>
      <c r="J467" s="28"/>
      <c r="K467" s="28"/>
      <c r="L467" s="28"/>
      <c r="M467" s="28"/>
      <c r="N467" s="28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  <c r="Z467" s="28"/>
    </row>
    <row r="468" spans="2:26" ht="15.75" customHeight="1" x14ac:dyDescent="0.45">
      <c r="B468" s="9"/>
      <c r="C468" s="9"/>
      <c r="E468" s="28"/>
      <c r="F468" s="28"/>
      <c r="G468" s="28"/>
      <c r="H468" s="28"/>
      <c r="I468" s="28"/>
      <c r="J468" s="28"/>
      <c r="K468" s="28"/>
      <c r="L468" s="28"/>
      <c r="M468" s="28"/>
      <c r="N468" s="28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  <c r="Z468" s="28"/>
    </row>
    <row r="469" spans="2:26" ht="15.75" customHeight="1" x14ac:dyDescent="0.45">
      <c r="B469" s="9"/>
      <c r="C469" s="9"/>
      <c r="E469" s="28"/>
      <c r="F469" s="28"/>
      <c r="G469" s="28"/>
      <c r="H469" s="28"/>
      <c r="I469" s="28"/>
      <c r="J469" s="28"/>
      <c r="K469" s="28"/>
      <c r="L469" s="28"/>
      <c r="M469" s="28"/>
      <c r="N469" s="28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  <c r="Z469" s="28"/>
    </row>
    <row r="470" spans="2:26" ht="15.75" customHeight="1" x14ac:dyDescent="0.45">
      <c r="B470" s="9"/>
      <c r="C470" s="9"/>
      <c r="E470" s="28"/>
      <c r="F470" s="28"/>
      <c r="G470" s="28"/>
      <c r="H470" s="28"/>
      <c r="I470" s="28"/>
      <c r="J470" s="28"/>
      <c r="K470" s="28"/>
      <c r="L470" s="28"/>
      <c r="M470" s="28"/>
      <c r="N470" s="28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  <c r="Z470" s="28"/>
    </row>
    <row r="471" spans="2:26" ht="15.75" customHeight="1" x14ac:dyDescent="0.45">
      <c r="B471" s="9"/>
      <c r="C471" s="9"/>
      <c r="E471" s="28"/>
      <c r="F471" s="28"/>
      <c r="G471" s="28"/>
      <c r="H471" s="28"/>
      <c r="I471" s="28"/>
      <c r="J471" s="28"/>
      <c r="K471" s="28"/>
      <c r="L471" s="28"/>
      <c r="M471" s="28"/>
      <c r="N471" s="2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  <c r="Z471" s="28"/>
    </row>
    <row r="472" spans="2:26" ht="15.75" customHeight="1" x14ac:dyDescent="0.45">
      <c r="B472" s="9"/>
      <c r="C472" s="9"/>
      <c r="E472" s="28"/>
      <c r="F472" s="28"/>
      <c r="G472" s="28"/>
      <c r="H472" s="28"/>
      <c r="I472" s="28"/>
      <c r="J472" s="28"/>
      <c r="K472" s="28"/>
      <c r="L472" s="28"/>
      <c r="M472" s="28"/>
      <c r="N472" s="2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  <c r="Z472" s="28"/>
    </row>
    <row r="473" spans="2:26" ht="15.75" customHeight="1" x14ac:dyDescent="0.45">
      <c r="B473" s="9"/>
      <c r="C473" s="9"/>
      <c r="E473" s="28"/>
      <c r="F473" s="28"/>
      <c r="G473" s="28"/>
      <c r="H473" s="28"/>
      <c r="I473" s="28"/>
      <c r="J473" s="28"/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</row>
    <row r="474" spans="2:26" ht="15.75" customHeight="1" x14ac:dyDescent="0.45">
      <c r="B474" s="9"/>
      <c r="C474" s="9"/>
      <c r="E474" s="28"/>
      <c r="F474" s="28"/>
      <c r="G474" s="28"/>
      <c r="H474" s="28"/>
      <c r="I474" s="28"/>
      <c r="J474" s="28"/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</row>
    <row r="475" spans="2:26" ht="15.75" customHeight="1" x14ac:dyDescent="0.45">
      <c r="B475" s="9"/>
      <c r="C475" s="9"/>
      <c r="E475" s="28"/>
      <c r="F475" s="28"/>
      <c r="G475" s="28"/>
      <c r="H475" s="28"/>
      <c r="I475" s="28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</row>
    <row r="476" spans="2:26" ht="15.75" customHeight="1" x14ac:dyDescent="0.45">
      <c r="B476" s="9"/>
      <c r="C476" s="9"/>
      <c r="E476" s="28"/>
      <c r="F476" s="28"/>
      <c r="G476" s="28"/>
      <c r="H476" s="28"/>
      <c r="I476" s="28"/>
      <c r="J476" s="28"/>
      <c r="K476" s="28"/>
      <c r="L476" s="28"/>
      <c r="M476" s="28"/>
      <c r="N476" s="2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  <c r="Z476" s="28"/>
    </row>
    <row r="477" spans="2:26" ht="15.75" customHeight="1" x14ac:dyDescent="0.45">
      <c r="B477" s="9"/>
      <c r="C477" s="9"/>
      <c r="E477" s="28"/>
      <c r="F477" s="28"/>
      <c r="G477" s="28"/>
      <c r="H477" s="28"/>
      <c r="I477" s="28"/>
      <c r="J477" s="28"/>
      <c r="K477" s="28"/>
      <c r="L477" s="28"/>
      <c r="M477" s="28"/>
      <c r="N477" s="28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  <c r="Z477" s="28"/>
    </row>
    <row r="478" spans="2:26" ht="15.75" customHeight="1" x14ac:dyDescent="0.45">
      <c r="B478" s="9"/>
      <c r="C478" s="9"/>
      <c r="E478" s="28"/>
      <c r="F478" s="28"/>
      <c r="G478" s="28"/>
      <c r="H478" s="28"/>
      <c r="I478" s="28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</row>
    <row r="479" spans="2:26" ht="15.75" customHeight="1" x14ac:dyDescent="0.45">
      <c r="B479" s="9"/>
      <c r="C479" s="9"/>
      <c r="E479" s="28"/>
      <c r="F479" s="28"/>
      <c r="G479" s="28"/>
      <c r="H479" s="28"/>
      <c r="I479" s="28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</row>
    <row r="480" spans="2:26" ht="15.75" customHeight="1" x14ac:dyDescent="0.45">
      <c r="B480" s="9"/>
      <c r="C480" s="9"/>
      <c r="E480" s="28"/>
      <c r="F480" s="28"/>
      <c r="G480" s="28"/>
      <c r="H480" s="28"/>
      <c r="I480" s="28"/>
      <c r="J480" s="28"/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</row>
    <row r="481" spans="2:26" ht="15.75" customHeight="1" x14ac:dyDescent="0.45">
      <c r="B481" s="9"/>
      <c r="C481" s="9"/>
      <c r="E481" s="28"/>
      <c r="F481" s="28"/>
      <c r="G481" s="28"/>
      <c r="H481" s="28"/>
      <c r="I481" s="28"/>
      <c r="J481" s="28"/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</row>
    <row r="482" spans="2:26" ht="15.75" customHeight="1" x14ac:dyDescent="0.45">
      <c r="B482" s="9"/>
      <c r="C482" s="9"/>
      <c r="E482" s="28"/>
      <c r="F482" s="28"/>
      <c r="G482" s="28"/>
      <c r="H482" s="28"/>
      <c r="I482" s="28"/>
      <c r="J482" s="28"/>
      <c r="K482" s="28"/>
      <c r="L482" s="28"/>
      <c r="M482" s="28"/>
      <c r="N482" s="28"/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28"/>
      <c r="Z482" s="28"/>
    </row>
    <row r="483" spans="2:26" ht="15.75" customHeight="1" x14ac:dyDescent="0.45">
      <c r="B483" s="9"/>
      <c r="C483" s="9"/>
      <c r="E483" s="28"/>
      <c r="F483" s="28"/>
      <c r="G483" s="28"/>
      <c r="H483" s="28"/>
      <c r="I483" s="28"/>
      <c r="J483" s="28"/>
      <c r="K483" s="28"/>
      <c r="L483" s="28"/>
      <c r="M483" s="28"/>
      <c r="N483" s="28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  <c r="Z483" s="28"/>
    </row>
    <row r="484" spans="2:26" ht="15.75" customHeight="1" x14ac:dyDescent="0.45">
      <c r="B484" s="9"/>
      <c r="C484" s="9"/>
      <c r="E484" s="28"/>
      <c r="F484" s="28"/>
      <c r="G484" s="28"/>
      <c r="H484" s="28"/>
      <c r="I484" s="28"/>
      <c r="J484" s="28"/>
      <c r="K484" s="28"/>
      <c r="L484" s="28"/>
      <c r="M484" s="28"/>
      <c r="N484" s="28"/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28"/>
      <c r="Z484" s="28"/>
    </row>
    <row r="485" spans="2:26" ht="15.75" customHeight="1" x14ac:dyDescent="0.45">
      <c r="B485" s="9"/>
      <c r="C485" s="9"/>
      <c r="E485" s="28"/>
      <c r="F485" s="28"/>
      <c r="G485" s="28"/>
      <c r="H485" s="28"/>
      <c r="I485" s="28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</row>
    <row r="486" spans="2:26" ht="15.75" customHeight="1" x14ac:dyDescent="0.45">
      <c r="B486" s="9"/>
      <c r="C486" s="9"/>
      <c r="E486" s="28"/>
      <c r="F486" s="28"/>
      <c r="G486" s="28"/>
      <c r="H486" s="28"/>
      <c r="I486" s="28"/>
      <c r="J486" s="28"/>
      <c r="K486" s="28"/>
      <c r="L486" s="28"/>
      <c r="M486" s="28"/>
      <c r="N486" s="28"/>
      <c r="O486" s="28"/>
      <c r="P486" s="28"/>
      <c r="Q486" s="28"/>
      <c r="R486" s="28"/>
      <c r="S486" s="28"/>
      <c r="T486" s="28"/>
      <c r="U486" s="28"/>
      <c r="V486" s="28"/>
      <c r="W486" s="28"/>
      <c r="X486" s="28"/>
      <c r="Y486" s="28"/>
      <c r="Z486" s="28"/>
    </row>
    <row r="487" spans="2:26" ht="15.75" customHeight="1" x14ac:dyDescent="0.45">
      <c r="B487" s="9"/>
      <c r="C487" s="9"/>
      <c r="E487" s="28"/>
      <c r="F487" s="28"/>
      <c r="G487" s="28"/>
      <c r="H487" s="28"/>
      <c r="I487" s="28"/>
      <c r="J487" s="28"/>
      <c r="K487" s="28"/>
      <c r="L487" s="28"/>
      <c r="M487" s="28"/>
      <c r="N487" s="28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8"/>
      <c r="Z487" s="28"/>
    </row>
    <row r="488" spans="2:26" ht="15.75" customHeight="1" x14ac:dyDescent="0.45">
      <c r="B488" s="9"/>
      <c r="C488" s="9"/>
      <c r="E488" s="28"/>
      <c r="F488" s="28"/>
      <c r="G488" s="28"/>
      <c r="H488" s="28"/>
      <c r="I488" s="28"/>
      <c r="J488" s="28"/>
      <c r="K488" s="28"/>
      <c r="L488" s="28"/>
      <c r="M488" s="28"/>
      <c r="N488" s="28"/>
      <c r="O488" s="28"/>
      <c r="P488" s="28"/>
      <c r="Q488" s="28"/>
      <c r="R488" s="28"/>
      <c r="S488" s="28"/>
      <c r="T488" s="28"/>
      <c r="U488" s="28"/>
      <c r="V488" s="28"/>
      <c r="W488" s="28"/>
      <c r="X488" s="28"/>
      <c r="Y488" s="28"/>
      <c r="Z488" s="28"/>
    </row>
    <row r="489" spans="2:26" ht="15.75" customHeight="1" x14ac:dyDescent="0.45">
      <c r="B489" s="9"/>
      <c r="C489" s="9"/>
      <c r="E489" s="28"/>
      <c r="F489" s="28"/>
      <c r="G489" s="28"/>
      <c r="H489" s="28"/>
      <c r="I489" s="28"/>
      <c r="J489" s="28"/>
      <c r="K489" s="28"/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</row>
    <row r="490" spans="2:26" ht="15.75" customHeight="1" x14ac:dyDescent="0.45">
      <c r="B490" s="9"/>
      <c r="C490" s="9"/>
      <c r="E490" s="28"/>
      <c r="F490" s="28"/>
      <c r="G490" s="28"/>
      <c r="H490" s="28"/>
      <c r="I490" s="28"/>
      <c r="J490" s="28"/>
      <c r="K490" s="28"/>
      <c r="L490" s="28"/>
      <c r="M490" s="28"/>
      <c r="N490" s="28"/>
      <c r="O490" s="28"/>
      <c r="P490" s="28"/>
      <c r="Q490" s="28"/>
      <c r="R490" s="28"/>
      <c r="S490" s="28"/>
      <c r="T490" s="28"/>
      <c r="U490" s="28"/>
      <c r="V490" s="28"/>
      <c r="W490" s="28"/>
      <c r="X490" s="28"/>
      <c r="Y490" s="28"/>
      <c r="Z490" s="28"/>
    </row>
    <row r="491" spans="2:26" ht="15.75" customHeight="1" x14ac:dyDescent="0.45">
      <c r="B491" s="9"/>
      <c r="C491" s="9"/>
      <c r="E491" s="28"/>
      <c r="F491" s="28"/>
      <c r="G491" s="28"/>
      <c r="H491" s="28"/>
      <c r="I491" s="28"/>
      <c r="J491" s="28"/>
      <c r="K491" s="28"/>
      <c r="L491" s="28"/>
      <c r="M491" s="28"/>
      <c r="N491" s="2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  <c r="Z491" s="28"/>
    </row>
    <row r="492" spans="2:26" ht="15.75" customHeight="1" x14ac:dyDescent="0.45">
      <c r="B492" s="9"/>
      <c r="C492" s="9"/>
      <c r="E492" s="28"/>
      <c r="F492" s="28"/>
      <c r="G492" s="28"/>
      <c r="H492" s="28"/>
      <c r="I492" s="28"/>
      <c r="J492" s="28"/>
      <c r="K492" s="28"/>
      <c r="L492" s="28"/>
      <c r="M492" s="28"/>
      <c r="N492" s="28"/>
      <c r="O492" s="28"/>
      <c r="P492" s="28"/>
      <c r="Q492" s="28"/>
      <c r="R492" s="28"/>
      <c r="S492" s="28"/>
      <c r="T492" s="28"/>
      <c r="U492" s="28"/>
      <c r="V492" s="28"/>
      <c r="W492" s="28"/>
      <c r="X492" s="28"/>
      <c r="Y492" s="28"/>
      <c r="Z492" s="28"/>
    </row>
    <row r="493" spans="2:26" ht="15.75" customHeight="1" x14ac:dyDescent="0.45">
      <c r="B493" s="9"/>
      <c r="C493" s="9"/>
      <c r="E493" s="28"/>
      <c r="F493" s="28"/>
      <c r="G493" s="28"/>
      <c r="H493" s="28"/>
      <c r="I493" s="28"/>
      <c r="J493" s="28"/>
      <c r="K493" s="28"/>
      <c r="L493" s="28"/>
      <c r="M493" s="28"/>
      <c r="N493" s="28"/>
      <c r="O493" s="28"/>
      <c r="P493" s="28"/>
      <c r="Q493" s="28"/>
      <c r="R493" s="28"/>
      <c r="S493" s="28"/>
      <c r="T493" s="28"/>
      <c r="U493" s="28"/>
      <c r="V493" s="28"/>
      <c r="W493" s="28"/>
      <c r="X493" s="28"/>
      <c r="Y493" s="28"/>
      <c r="Z493" s="28"/>
    </row>
    <row r="494" spans="2:26" ht="15.75" customHeight="1" x14ac:dyDescent="0.45">
      <c r="B494" s="9"/>
      <c r="C494" s="9"/>
      <c r="E494" s="28"/>
      <c r="F494" s="28"/>
      <c r="G494" s="28"/>
      <c r="H494" s="28"/>
      <c r="I494" s="28"/>
      <c r="J494" s="28"/>
      <c r="K494" s="28"/>
      <c r="L494" s="28"/>
      <c r="M494" s="28"/>
      <c r="N494" s="28"/>
      <c r="O494" s="28"/>
      <c r="P494" s="28"/>
      <c r="Q494" s="28"/>
      <c r="R494" s="28"/>
      <c r="S494" s="28"/>
      <c r="T494" s="28"/>
      <c r="U494" s="28"/>
      <c r="V494" s="28"/>
      <c r="W494" s="28"/>
      <c r="X494" s="28"/>
      <c r="Y494" s="28"/>
      <c r="Z494" s="28"/>
    </row>
    <row r="495" spans="2:26" ht="15.75" customHeight="1" x14ac:dyDescent="0.45">
      <c r="B495" s="9"/>
      <c r="C495" s="9"/>
      <c r="E495" s="28"/>
      <c r="F495" s="28"/>
      <c r="G495" s="28"/>
      <c r="H495" s="28"/>
      <c r="I495" s="28"/>
      <c r="J495" s="28"/>
      <c r="K495" s="28"/>
      <c r="L495" s="28"/>
      <c r="M495" s="28"/>
      <c r="N495" s="28"/>
      <c r="O495" s="28"/>
      <c r="P495" s="28"/>
      <c r="Q495" s="28"/>
      <c r="R495" s="28"/>
      <c r="S495" s="28"/>
      <c r="T495" s="28"/>
      <c r="U495" s="28"/>
      <c r="V495" s="28"/>
      <c r="W495" s="28"/>
      <c r="X495" s="28"/>
      <c r="Y495" s="28"/>
      <c r="Z495" s="28"/>
    </row>
    <row r="496" spans="2:26" ht="15.75" customHeight="1" x14ac:dyDescent="0.45">
      <c r="B496" s="9"/>
      <c r="C496" s="9"/>
      <c r="E496" s="28"/>
      <c r="F496" s="28"/>
      <c r="G496" s="28"/>
      <c r="H496" s="28"/>
      <c r="I496" s="28"/>
      <c r="J496" s="28"/>
      <c r="K496" s="28"/>
      <c r="L496" s="28"/>
      <c r="M496" s="28"/>
      <c r="N496" s="28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28"/>
    </row>
    <row r="497" spans="2:26" ht="15.75" customHeight="1" x14ac:dyDescent="0.45">
      <c r="B497" s="9"/>
      <c r="C497" s="9"/>
      <c r="E497" s="28"/>
      <c r="F497" s="28"/>
      <c r="G497" s="28"/>
      <c r="H497" s="28"/>
      <c r="I497" s="28"/>
      <c r="J497" s="28"/>
      <c r="K497" s="28"/>
      <c r="L497" s="28"/>
      <c r="M497" s="28"/>
      <c r="N497" s="28"/>
      <c r="O497" s="28"/>
      <c r="P497" s="28"/>
      <c r="Q497" s="28"/>
      <c r="R497" s="28"/>
      <c r="S497" s="28"/>
      <c r="T497" s="28"/>
      <c r="U497" s="28"/>
      <c r="V497" s="28"/>
      <c r="W497" s="28"/>
      <c r="X497" s="28"/>
      <c r="Y497" s="28"/>
      <c r="Z497" s="28"/>
    </row>
    <row r="498" spans="2:26" ht="15.75" customHeight="1" x14ac:dyDescent="0.45">
      <c r="B498" s="9"/>
      <c r="C498" s="9"/>
      <c r="E498" s="28"/>
      <c r="F498" s="28"/>
      <c r="G498" s="28"/>
      <c r="H498" s="28"/>
      <c r="I498" s="28"/>
      <c r="J498" s="28"/>
      <c r="K498" s="28"/>
      <c r="L498" s="28"/>
      <c r="M498" s="28"/>
      <c r="N498" s="28"/>
      <c r="O498" s="28"/>
      <c r="P498" s="28"/>
      <c r="Q498" s="28"/>
      <c r="R498" s="28"/>
      <c r="S498" s="28"/>
      <c r="T498" s="28"/>
      <c r="U498" s="28"/>
      <c r="V498" s="28"/>
      <c r="W498" s="28"/>
      <c r="X498" s="28"/>
      <c r="Y498" s="28"/>
      <c r="Z498" s="28"/>
    </row>
    <row r="499" spans="2:26" ht="15.75" customHeight="1" x14ac:dyDescent="0.45">
      <c r="B499" s="9"/>
      <c r="C499" s="9"/>
      <c r="E499" s="28"/>
      <c r="F499" s="28"/>
      <c r="G499" s="28"/>
      <c r="H499" s="28"/>
      <c r="I499" s="28"/>
      <c r="J499" s="28"/>
      <c r="K499" s="28"/>
      <c r="L499" s="28"/>
      <c r="M499" s="28"/>
      <c r="N499" s="28"/>
      <c r="O499" s="28"/>
      <c r="P499" s="28"/>
      <c r="Q499" s="28"/>
      <c r="R499" s="28"/>
      <c r="S499" s="28"/>
      <c r="T499" s="28"/>
      <c r="U499" s="28"/>
      <c r="V499" s="28"/>
      <c r="W499" s="28"/>
      <c r="X499" s="28"/>
      <c r="Y499" s="28"/>
      <c r="Z499" s="28"/>
    </row>
    <row r="500" spans="2:26" ht="15.75" customHeight="1" x14ac:dyDescent="0.45">
      <c r="B500" s="9"/>
      <c r="C500" s="9"/>
      <c r="E500" s="28"/>
      <c r="F500" s="28"/>
      <c r="G500" s="28"/>
      <c r="H500" s="28"/>
      <c r="I500" s="28"/>
      <c r="J500" s="28"/>
      <c r="K500" s="28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</row>
    <row r="501" spans="2:26" ht="15.75" customHeight="1" x14ac:dyDescent="0.45">
      <c r="B501" s="9"/>
      <c r="C501" s="9"/>
      <c r="E501" s="28"/>
      <c r="F501" s="28"/>
      <c r="G501" s="28"/>
      <c r="H501" s="28"/>
      <c r="I501" s="28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</row>
    <row r="502" spans="2:26" ht="15.75" customHeight="1" x14ac:dyDescent="0.45">
      <c r="B502" s="9"/>
      <c r="C502" s="9"/>
      <c r="E502" s="28"/>
      <c r="F502" s="28"/>
      <c r="G502" s="28"/>
      <c r="H502" s="28"/>
      <c r="I502" s="28"/>
      <c r="J502" s="28"/>
      <c r="K502" s="28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</row>
    <row r="503" spans="2:26" ht="15.75" customHeight="1" x14ac:dyDescent="0.45">
      <c r="B503" s="9"/>
      <c r="C503" s="9"/>
      <c r="E503" s="28"/>
      <c r="F503" s="28"/>
      <c r="G503" s="28"/>
      <c r="H503" s="28"/>
      <c r="I503" s="28"/>
      <c r="J503" s="28"/>
      <c r="K503" s="28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</row>
    <row r="504" spans="2:26" ht="15.75" customHeight="1" x14ac:dyDescent="0.45">
      <c r="B504" s="9"/>
      <c r="C504" s="9"/>
      <c r="E504" s="28"/>
      <c r="F504" s="28"/>
      <c r="G504" s="28"/>
      <c r="H504" s="28"/>
      <c r="I504" s="28"/>
      <c r="J504" s="28"/>
      <c r="K504" s="28"/>
      <c r="L504" s="28"/>
      <c r="M504" s="28"/>
      <c r="N504" s="28"/>
      <c r="O504" s="28"/>
      <c r="P504" s="28"/>
      <c r="Q504" s="28"/>
      <c r="R504" s="28"/>
      <c r="S504" s="28"/>
      <c r="T504" s="28"/>
      <c r="U504" s="28"/>
      <c r="V504" s="28"/>
      <c r="W504" s="28"/>
      <c r="X504" s="28"/>
      <c r="Y504" s="28"/>
      <c r="Z504" s="28"/>
    </row>
    <row r="505" spans="2:26" ht="15.75" customHeight="1" x14ac:dyDescent="0.45">
      <c r="B505" s="9"/>
      <c r="C505" s="9"/>
      <c r="E505" s="28"/>
      <c r="F505" s="28"/>
      <c r="G505" s="28"/>
      <c r="H505" s="28"/>
      <c r="I505" s="28"/>
      <c r="J505" s="28"/>
      <c r="K505" s="28"/>
      <c r="L505" s="28"/>
      <c r="M505" s="28"/>
      <c r="N505" s="28"/>
      <c r="O505" s="28"/>
      <c r="P505" s="28"/>
      <c r="Q505" s="28"/>
      <c r="R505" s="28"/>
      <c r="S505" s="28"/>
      <c r="T505" s="28"/>
      <c r="U505" s="28"/>
      <c r="V505" s="28"/>
      <c r="W505" s="28"/>
      <c r="X505" s="28"/>
      <c r="Y505" s="28"/>
      <c r="Z505" s="28"/>
    </row>
    <row r="506" spans="2:26" ht="15.75" customHeight="1" x14ac:dyDescent="0.45">
      <c r="B506" s="9"/>
      <c r="C506" s="9"/>
      <c r="E506" s="28"/>
      <c r="F506" s="28"/>
      <c r="G506" s="28"/>
      <c r="H506" s="28"/>
      <c r="I506" s="28"/>
      <c r="J506" s="28"/>
      <c r="K506" s="28"/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</row>
    <row r="507" spans="2:26" ht="15.75" customHeight="1" x14ac:dyDescent="0.45">
      <c r="B507" s="9"/>
      <c r="C507" s="9"/>
      <c r="E507" s="28"/>
      <c r="F507" s="28"/>
      <c r="G507" s="28"/>
      <c r="H507" s="28"/>
      <c r="I507" s="28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</row>
    <row r="508" spans="2:26" ht="15.75" customHeight="1" x14ac:dyDescent="0.45">
      <c r="B508" s="9"/>
      <c r="C508" s="9"/>
      <c r="E508" s="28"/>
      <c r="F508" s="28"/>
      <c r="G508" s="28"/>
      <c r="H508" s="28"/>
      <c r="I508" s="28"/>
      <c r="J508" s="28"/>
      <c r="K508" s="28"/>
      <c r="L508" s="28"/>
      <c r="M508" s="28"/>
      <c r="N508" s="28"/>
      <c r="O508" s="28"/>
      <c r="P508" s="28"/>
      <c r="Q508" s="28"/>
      <c r="R508" s="28"/>
      <c r="S508" s="28"/>
      <c r="T508" s="28"/>
      <c r="U508" s="28"/>
      <c r="V508" s="28"/>
      <c r="W508" s="28"/>
      <c r="X508" s="28"/>
      <c r="Y508" s="28"/>
      <c r="Z508" s="28"/>
    </row>
    <row r="509" spans="2:26" ht="15.75" customHeight="1" x14ac:dyDescent="0.45">
      <c r="B509" s="9"/>
      <c r="C509" s="9"/>
      <c r="E509" s="28"/>
      <c r="F509" s="28"/>
      <c r="G509" s="28"/>
      <c r="H509" s="28"/>
      <c r="I509" s="28"/>
      <c r="J509" s="28"/>
      <c r="K509" s="28"/>
      <c r="L509" s="28"/>
      <c r="M509" s="28"/>
      <c r="N509" s="28"/>
      <c r="O509" s="28"/>
      <c r="P509" s="28"/>
      <c r="Q509" s="28"/>
      <c r="R509" s="28"/>
      <c r="S509" s="28"/>
      <c r="T509" s="28"/>
      <c r="U509" s="28"/>
      <c r="V509" s="28"/>
      <c r="W509" s="28"/>
      <c r="X509" s="28"/>
      <c r="Y509" s="28"/>
      <c r="Z509" s="28"/>
    </row>
    <row r="510" spans="2:26" ht="15.75" customHeight="1" x14ac:dyDescent="0.45">
      <c r="B510" s="9"/>
      <c r="C510" s="9"/>
      <c r="E510" s="28"/>
      <c r="F510" s="28"/>
      <c r="G510" s="28"/>
      <c r="H510" s="28"/>
      <c r="I510" s="28"/>
      <c r="J510" s="28"/>
      <c r="K510" s="28"/>
      <c r="L510" s="28"/>
      <c r="M510" s="28"/>
      <c r="N510" s="28"/>
      <c r="O510" s="28"/>
      <c r="P510" s="28"/>
      <c r="Q510" s="28"/>
      <c r="R510" s="28"/>
      <c r="S510" s="28"/>
      <c r="T510" s="28"/>
      <c r="U510" s="28"/>
      <c r="V510" s="28"/>
      <c r="W510" s="28"/>
      <c r="X510" s="28"/>
      <c r="Y510" s="28"/>
      <c r="Z510" s="28"/>
    </row>
    <row r="511" spans="2:26" ht="15.75" customHeight="1" x14ac:dyDescent="0.45">
      <c r="B511" s="9"/>
      <c r="C511" s="9"/>
      <c r="E511" s="28"/>
      <c r="F511" s="28"/>
      <c r="G511" s="28"/>
      <c r="H511" s="28"/>
      <c r="I511" s="28"/>
      <c r="J511" s="28"/>
      <c r="K511" s="28"/>
      <c r="L511" s="28"/>
      <c r="M511" s="28"/>
      <c r="N511" s="28"/>
      <c r="O511" s="28"/>
      <c r="P511" s="28"/>
      <c r="Q511" s="28"/>
      <c r="R511" s="28"/>
      <c r="S511" s="28"/>
      <c r="T511" s="28"/>
      <c r="U511" s="28"/>
      <c r="V511" s="28"/>
      <c r="W511" s="28"/>
      <c r="X511" s="28"/>
      <c r="Y511" s="28"/>
      <c r="Z511" s="28"/>
    </row>
    <row r="512" spans="2:26" ht="15.75" customHeight="1" x14ac:dyDescent="0.45">
      <c r="B512" s="9"/>
      <c r="C512" s="9"/>
      <c r="E512" s="28"/>
      <c r="F512" s="28"/>
      <c r="G512" s="28"/>
      <c r="H512" s="28"/>
      <c r="I512" s="28"/>
      <c r="J512" s="28"/>
      <c r="K512" s="28"/>
      <c r="L512" s="28"/>
      <c r="M512" s="28"/>
      <c r="N512" s="28"/>
      <c r="O512" s="28"/>
      <c r="P512" s="28"/>
      <c r="Q512" s="28"/>
      <c r="R512" s="28"/>
      <c r="S512" s="28"/>
      <c r="T512" s="28"/>
      <c r="U512" s="28"/>
      <c r="V512" s="28"/>
      <c r="W512" s="28"/>
      <c r="X512" s="28"/>
      <c r="Y512" s="28"/>
      <c r="Z512" s="28"/>
    </row>
    <row r="513" spans="2:26" ht="15.75" customHeight="1" x14ac:dyDescent="0.45">
      <c r="B513" s="9"/>
      <c r="C513" s="9"/>
      <c r="E513" s="28"/>
      <c r="F513" s="28"/>
      <c r="G513" s="28"/>
      <c r="H513" s="28"/>
      <c r="I513" s="28"/>
      <c r="J513" s="28"/>
      <c r="K513" s="28"/>
      <c r="L513" s="28"/>
      <c r="M513" s="28"/>
      <c r="N513" s="28"/>
      <c r="O513" s="28"/>
      <c r="P513" s="28"/>
      <c r="Q513" s="28"/>
      <c r="R513" s="28"/>
      <c r="S513" s="28"/>
      <c r="T513" s="28"/>
      <c r="U513" s="28"/>
      <c r="V513" s="28"/>
      <c r="W513" s="28"/>
      <c r="X513" s="28"/>
      <c r="Y513" s="28"/>
      <c r="Z513" s="28"/>
    </row>
    <row r="514" spans="2:26" ht="15.75" customHeight="1" x14ac:dyDescent="0.45">
      <c r="B514" s="9"/>
      <c r="C514" s="9"/>
      <c r="E514" s="28"/>
      <c r="F514" s="28"/>
      <c r="G514" s="28"/>
      <c r="H514" s="28"/>
      <c r="I514" s="28"/>
      <c r="J514" s="28"/>
      <c r="K514" s="28"/>
      <c r="L514" s="28"/>
      <c r="M514" s="28"/>
      <c r="N514" s="28"/>
      <c r="O514" s="28"/>
      <c r="P514" s="28"/>
      <c r="Q514" s="28"/>
      <c r="R514" s="28"/>
      <c r="S514" s="28"/>
      <c r="T514" s="28"/>
      <c r="U514" s="28"/>
      <c r="V514" s="28"/>
      <c r="W514" s="28"/>
      <c r="X514" s="28"/>
      <c r="Y514" s="28"/>
      <c r="Z514" s="28"/>
    </row>
    <row r="515" spans="2:26" ht="15.75" customHeight="1" x14ac:dyDescent="0.45">
      <c r="B515" s="9"/>
      <c r="C515" s="9"/>
      <c r="E515" s="28"/>
      <c r="F515" s="28"/>
      <c r="G515" s="28"/>
      <c r="H515" s="28"/>
      <c r="I515" s="28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</row>
    <row r="516" spans="2:26" ht="15.75" customHeight="1" x14ac:dyDescent="0.45">
      <c r="B516" s="9"/>
      <c r="C516" s="9"/>
      <c r="E516" s="28"/>
      <c r="F516" s="28"/>
      <c r="G516" s="28"/>
      <c r="H516" s="28"/>
      <c r="I516" s="28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</row>
    <row r="517" spans="2:26" ht="15.75" customHeight="1" x14ac:dyDescent="0.45">
      <c r="B517" s="9"/>
      <c r="C517" s="9"/>
      <c r="E517" s="28"/>
      <c r="F517" s="28"/>
      <c r="G517" s="28"/>
      <c r="H517" s="28"/>
      <c r="I517" s="28"/>
      <c r="J517" s="28"/>
      <c r="K517" s="28"/>
      <c r="L517" s="28"/>
      <c r="M517" s="28"/>
      <c r="N517" s="28"/>
      <c r="O517" s="28"/>
      <c r="P517" s="28"/>
      <c r="Q517" s="28"/>
      <c r="R517" s="28"/>
      <c r="S517" s="28"/>
      <c r="T517" s="28"/>
      <c r="U517" s="28"/>
      <c r="V517" s="28"/>
      <c r="W517" s="28"/>
      <c r="X517" s="28"/>
      <c r="Y517" s="28"/>
      <c r="Z517" s="28"/>
    </row>
    <row r="518" spans="2:26" ht="15.75" customHeight="1" x14ac:dyDescent="0.45">
      <c r="B518" s="9"/>
      <c r="C518" s="9"/>
      <c r="E518" s="28"/>
      <c r="F518" s="28"/>
      <c r="G518" s="28"/>
      <c r="H518" s="28"/>
      <c r="I518" s="28"/>
      <c r="J518" s="28"/>
      <c r="K518" s="28"/>
      <c r="L518" s="28"/>
      <c r="M518" s="28"/>
      <c r="N518" s="28"/>
      <c r="O518" s="28"/>
      <c r="P518" s="28"/>
      <c r="Q518" s="28"/>
      <c r="R518" s="28"/>
      <c r="S518" s="28"/>
      <c r="T518" s="28"/>
      <c r="U518" s="28"/>
      <c r="V518" s="28"/>
      <c r="W518" s="28"/>
      <c r="X518" s="28"/>
      <c r="Y518" s="28"/>
      <c r="Z518" s="28"/>
    </row>
    <row r="519" spans="2:26" ht="15.75" customHeight="1" x14ac:dyDescent="0.45">
      <c r="B519" s="9"/>
      <c r="C519" s="9"/>
      <c r="E519" s="28"/>
      <c r="F519" s="28"/>
      <c r="G519" s="28"/>
      <c r="H519" s="28"/>
      <c r="I519" s="28"/>
      <c r="J519" s="28"/>
      <c r="K519" s="28"/>
      <c r="L519" s="28"/>
      <c r="M519" s="28"/>
      <c r="N519" s="28"/>
      <c r="O519" s="28"/>
      <c r="P519" s="28"/>
      <c r="Q519" s="28"/>
      <c r="R519" s="28"/>
      <c r="S519" s="28"/>
      <c r="T519" s="28"/>
      <c r="U519" s="28"/>
      <c r="V519" s="28"/>
      <c r="W519" s="28"/>
      <c r="X519" s="28"/>
      <c r="Y519" s="28"/>
      <c r="Z519" s="28"/>
    </row>
    <row r="520" spans="2:26" ht="15.75" customHeight="1" x14ac:dyDescent="0.45">
      <c r="B520" s="9"/>
      <c r="C520" s="9"/>
      <c r="E520" s="28"/>
      <c r="F520" s="28"/>
      <c r="G520" s="28"/>
      <c r="H520" s="28"/>
      <c r="I520" s="28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</row>
    <row r="521" spans="2:26" ht="15.75" customHeight="1" x14ac:dyDescent="0.45">
      <c r="B521" s="9"/>
      <c r="C521" s="9"/>
      <c r="E521" s="28"/>
      <c r="F521" s="28"/>
      <c r="G521" s="28"/>
      <c r="H521" s="28"/>
      <c r="I521" s="28"/>
      <c r="J521" s="28"/>
      <c r="K521" s="28"/>
      <c r="L521" s="28"/>
      <c r="M521" s="28"/>
      <c r="N521" s="28"/>
      <c r="O521" s="28"/>
      <c r="P521" s="28"/>
      <c r="Q521" s="28"/>
      <c r="R521" s="28"/>
      <c r="S521" s="28"/>
      <c r="T521" s="28"/>
      <c r="U521" s="28"/>
      <c r="V521" s="28"/>
      <c r="W521" s="28"/>
      <c r="X521" s="28"/>
      <c r="Y521" s="28"/>
      <c r="Z521" s="28"/>
    </row>
    <row r="522" spans="2:26" ht="15.75" customHeight="1" x14ac:dyDescent="0.45">
      <c r="B522" s="9"/>
      <c r="C522" s="9"/>
      <c r="E522" s="28"/>
      <c r="F522" s="28"/>
      <c r="G522" s="28"/>
      <c r="H522" s="28"/>
      <c r="I522" s="28"/>
      <c r="J522" s="28"/>
      <c r="K522" s="28"/>
      <c r="L522" s="28"/>
      <c r="M522" s="28"/>
      <c r="N522" s="28"/>
      <c r="O522" s="28"/>
      <c r="P522" s="28"/>
      <c r="Q522" s="28"/>
      <c r="R522" s="28"/>
      <c r="S522" s="28"/>
      <c r="T522" s="28"/>
      <c r="U522" s="28"/>
      <c r="V522" s="28"/>
      <c r="W522" s="28"/>
      <c r="X522" s="28"/>
      <c r="Y522" s="28"/>
      <c r="Z522" s="28"/>
    </row>
    <row r="523" spans="2:26" ht="15.75" customHeight="1" x14ac:dyDescent="0.45">
      <c r="B523" s="9"/>
      <c r="C523" s="9"/>
      <c r="E523" s="28"/>
      <c r="F523" s="28"/>
      <c r="G523" s="28"/>
      <c r="H523" s="28"/>
      <c r="I523" s="28"/>
      <c r="J523" s="28"/>
      <c r="K523" s="28"/>
      <c r="L523" s="28"/>
      <c r="M523" s="28"/>
      <c r="N523" s="28"/>
      <c r="O523" s="28"/>
      <c r="P523" s="28"/>
      <c r="Q523" s="28"/>
      <c r="R523" s="28"/>
      <c r="S523" s="28"/>
      <c r="T523" s="28"/>
      <c r="U523" s="28"/>
      <c r="V523" s="28"/>
      <c r="W523" s="28"/>
      <c r="X523" s="28"/>
      <c r="Y523" s="28"/>
      <c r="Z523" s="28"/>
    </row>
    <row r="524" spans="2:26" ht="15.75" customHeight="1" x14ac:dyDescent="0.45">
      <c r="B524" s="9"/>
      <c r="C524" s="9"/>
      <c r="E524" s="28"/>
      <c r="F524" s="28"/>
      <c r="G524" s="28"/>
      <c r="H524" s="28"/>
      <c r="I524" s="28"/>
      <c r="J524" s="28"/>
      <c r="K524" s="28"/>
      <c r="L524" s="28"/>
      <c r="M524" s="28"/>
      <c r="N524" s="28"/>
      <c r="O524" s="28"/>
      <c r="P524" s="28"/>
      <c r="Q524" s="28"/>
      <c r="R524" s="28"/>
      <c r="S524" s="28"/>
      <c r="T524" s="28"/>
      <c r="U524" s="28"/>
      <c r="V524" s="28"/>
      <c r="W524" s="28"/>
      <c r="X524" s="28"/>
      <c r="Y524" s="28"/>
      <c r="Z524" s="28"/>
    </row>
    <row r="525" spans="2:26" ht="15.75" customHeight="1" x14ac:dyDescent="0.45">
      <c r="B525" s="9"/>
      <c r="C525" s="9"/>
      <c r="E525" s="28"/>
      <c r="F525" s="28"/>
      <c r="G525" s="28"/>
      <c r="H525" s="28"/>
      <c r="I525" s="28"/>
      <c r="J525" s="28"/>
      <c r="K525" s="28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</row>
    <row r="526" spans="2:26" ht="15.75" customHeight="1" x14ac:dyDescent="0.45">
      <c r="B526" s="9"/>
      <c r="C526" s="9"/>
      <c r="E526" s="28"/>
      <c r="F526" s="28"/>
      <c r="G526" s="28"/>
      <c r="H526" s="28"/>
      <c r="I526" s="28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</row>
    <row r="527" spans="2:26" ht="15.75" customHeight="1" x14ac:dyDescent="0.45">
      <c r="B527" s="9"/>
      <c r="C527" s="9"/>
      <c r="E527" s="28"/>
      <c r="F527" s="28"/>
      <c r="G527" s="28"/>
      <c r="H527" s="28"/>
      <c r="I527" s="28"/>
      <c r="J527" s="28"/>
      <c r="K527" s="28"/>
      <c r="L527" s="28"/>
      <c r="M527" s="28"/>
      <c r="N527" s="28"/>
      <c r="O527" s="28"/>
      <c r="P527" s="28"/>
      <c r="Q527" s="28"/>
      <c r="R527" s="28"/>
      <c r="S527" s="28"/>
      <c r="T527" s="28"/>
      <c r="U527" s="28"/>
      <c r="V527" s="28"/>
      <c r="W527" s="28"/>
      <c r="X527" s="28"/>
      <c r="Y527" s="28"/>
      <c r="Z527" s="28"/>
    </row>
    <row r="528" spans="2:26" ht="15.75" customHeight="1" x14ac:dyDescent="0.45">
      <c r="B528" s="9"/>
      <c r="C528" s="9"/>
      <c r="E528" s="28"/>
      <c r="F528" s="28"/>
      <c r="G528" s="28"/>
      <c r="H528" s="28"/>
      <c r="I528" s="28"/>
      <c r="J528" s="28"/>
      <c r="K528" s="28"/>
      <c r="L528" s="28"/>
      <c r="M528" s="28"/>
      <c r="N528" s="28"/>
      <c r="O528" s="28"/>
      <c r="P528" s="28"/>
      <c r="Q528" s="28"/>
      <c r="R528" s="28"/>
      <c r="S528" s="28"/>
      <c r="T528" s="28"/>
      <c r="U528" s="28"/>
      <c r="V528" s="28"/>
      <c r="W528" s="28"/>
      <c r="X528" s="28"/>
      <c r="Y528" s="28"/>
      <c r="Z528" s="28"/>
    </row>
    <row r="529" spans="2:26" ht="15.75" customHeight="1" x14ac:dyDescent="0.45">
      <c r="B529" s="9"/>
      <c r="C529" s="9"/>
      <c r="E529" s="28"/>
      <c r="F529" s="28"/>
      <c r="G529" s="28"/>
      <c r="H529" s="28"/>
      <c r="I529" s="28"/>
      <c r="J529" s="28"/>
      <c r="K529" s="28"/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</row>
    <row r="530" spans="2:26" ht="15.75" customHeight="1" x14ac:dyDescent="0.45">
      <c r="B530" s="9"/>
      <c r="C530" s="9"/>
      <c r="E530" s="28"/>
      <c r="F530" s="28"/>
      <c r="G530" s="28"/>
      <c r="H530" s="28"/>
      <c r="I530" s="28"/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</row>
    <row r="531" spans="2:26" ht="15.75" customHeight="1" x14ac:dyDescent="0.45">
      <c r="B531" s="9"/>
      <c r="C531" s="9"/>
      <c r="E531" s="28"/>
      <c r="F531" s="28"/>
      <c r="G531" s="28"/>
      <c r="H531" s="28"/>
      <c r="I531" s="28"/>
      <c r="J531" s="28"/>
      <c r="K531" s="28"/>
      <c r="L531" s="28"/>
      <c r="M531" s="28"/>
      <c r="N531" s="28"/>
      <c r="O531" s="28"/>
      <c r="P531" s="28"/>
      <c r="Q531" s="28"/>
      <c r="R531" s="28"/>
      <c r="S531" s="28"/>
      <c r="T531" s="28"/>
      <c r="U531" s="28"/>
      <c r="V531" s="28"/>
      <c r="W531" s="28"/>
      <c r="X531" s="28"/>
      <c r="Y531" s="28"/>
      <c r="Z531" s="28"/>
    </row>
    <row r="532" spans="2:26" ht="15.75" customHeight="1" x14ac:dyDescent="0.45">
      <c r="B532" s="9"/>
      <c r="C532" s="9"/>
      <c r="E532" s="28"/>
      <c r="F532" s="28"/>
      <c r="G532" s="28"/>
      <c r="H532" s="28"/>
      <c r="I532" s="28"/>
      <c r="J532" s="28"/>
      <c r="K532" s="28"/>
      <c r="L532" s="28"/>
      <c r="M532" s="28"/>
      <c r="N532" s="28"/>
      <c r="O532" s="28"/>
      <c r="P532" s="28"/>
      <c r="Q532" s="28"/>
      <c r="R532" s="28"/>
      <c r="S532" s="28"/>
      <c r="T532" s="28"/>
      <c r="U532" s="28"/>
      <c r="V532" s="28"/>
      <c r="W532" s="28"/>
      <c r="X532" s="28"/>
      <c r="Y532" s="28"/>
      <c r="Z532" s="28"/>
    </row>
    <row r="533" spans="2:26" ht="15.75" customHeight="1" x14ac:dyDescent="0.45">
      <c r="B533" s="9"/>
      <c r="C533" s="9"/>
      <c r="E533" s="28"/>
      <c r="F533" s="28"/>
      <c r="G533" s="28"/>
      <c r="H533" s="28"/>
      <c r="I533" s="28"/>
      <c r="J533" s="28"/>
      <c r="K533" s="28"/>
      <c r="L533" s="28"/>
      <c r="M533" s="28"/>
      <c r="N533" s="28"/>
      <c r="O533" s="28"/>
      <c r="P533" s="28"/>
      <c r="Q533" s="28"/>
      <c r="R533" s="28"/>
      <c r="S533" s="28"/>
      <c r="T533" s="28"/>
      <c r="U533" s="28"/>
      <c r="V533" s="28"/>
      <c r="W533" s="28"/>
      <c r="X533" s="28"/>
      <c r="Y533" s="28"/>
      <c r="Z533" s="28"/>
    </row>
    <row r="534" spans="2:26" ht="15.75" customHeight="1" x14ac:dyDescent="0.45">
      <c r="B534" s="9"/>
      <c r="C534" s="9"/>
      <c r="E534" s="28"/>
      <c r="F534" s="28"/>
      <c r="G534" s="28"/>
      <c r="H534" s="28"/>
      <c r="I534" s="28"/>
      <c r="J534" s="28"/>
      <c r="K534" s="28"/>
      <c r="L534" s="28"/>
      <c r="M534" s="28"/>
      <c r="N534" s="28"/>
      <c r="O534" s="28"/>
      <c r="P534" s="28"/>
      <c r="Q534" s="28"/>
      <c r="R534" s="28"/>
      <c r="S534" s="28"/>
      <c r="T534" s="28"/>
      <c r="U534" s="28"/>
      <c r="V534" s="28"/>
      <c r="W534" s="28"/>
      <c r="X534" s="28"/>
      <c r="Y534" s="28"/>
      <c r="Z534" s="28"/>
    </row>
    <row r="535" spans="2:26" ht="15.75" customHeight="1" x14ac:dyDescent="0.45">
      <c r="B535" s="9"/>
      <c r="C535" s="9"/>
      <c r="E535" s="28"/>
      <c r="F535" s="28"/>
      <c r="G535" s="28"/>
      <c r="H535" s="28"/>
      <c r="I535" s="28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</row>
    <row r="536" spans="2:26" ht="15.75" customHeight="1" x14ac:dyDescent="0.45">
      <c r="B536" s="9"/>
      <c r="C536" s="9"/>
      <c r="E536" s="28"/>
      <c r="F536" s="28"/>
      <c r="G536" s="28"/>
      <c r="H536" s="28"/>
      <c r="I536" s="28"/>
      <c r="J536" s="28"/>
      <c r="K536" s="28"/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</row>
    <row r="537" spans="2:26" ht="15.75" customHeight="1" x14ac:dyDescent="0.45">
      <c r="B537" s="9"/>
      <c r="C537" s="9"/>
      <c r="E537" s="28"/>
      <c r="F537" s="28"/>
      <c r="G537" s="28"/>
      <c r="H537" s="28"/>
      <c r="I537" s="28"/>
      <c r="J537" s="28"/>
      <c r="K537" s="28"/>
      <c r="L537" s="28"/>
      <c r="M537" s="28"/>
      <c r="N537" s="28"/>
      <c r="O537" s="28"/>
      <c r="P537" s="28"/>
      <c r="Q537" s="28"/>
      <c r="R537" s="28"/>
      <c r="S537" s="28"/>
      <c r="T537" s="28"/>
      <c r="U537" s="28"/>
      <c r="V537" s="28"/>
      <c r="W537" s="28"/>
      <c r="X537" s="28"/>
      <c r="Y537" s="28"/>
      <c r="Z537" s="28"/>
    </row>
    <row r="538" spans="2:26" ht="15.75" customHeight="1" x14ac:dyDescent="0.45">
      <c r="B538" s="9"/>
      <c r="C538" s="9"/>
      <c r="E538" s="28"/>
      <c r="F538" s="28"/>
      <c r="G538" s="28"/>
      <c r="H538" s="28"/>
      <c r="I538" s="28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</row>
    <row r="539" spans="2:26" ht="15.75" customHeight="1" x14ac:dyDescent="0.45">
      <c r="B539" s="9"/>
      <c r="C539" s="9"/>
      <c r="E539" s="28"/>
      <c r="F539" s="28"/>
      <c r="G539" s="28"/>
      <c r="H539" s="28"/>
      <c r="I539" s="28"/>
      <c r="J539" s="28"/>
      <c r="K539" s="28"/>
      <c r="L539" s="28"/>
      <c r="M539" s="28"/>
      <c r="N539" s="28"/>
      <c r="O539" s="28"/>
      <c r="P539" s="28"/>
      <c r="Q539" s="28"/>
      <c r="R539" s="28"/>
      <c r="S539" s="28"/>
      <c r="T539" s="28"/>
      <c r="U539" s="28"/>
      <c r="V539" s="28"/>
      <c r="W539" s="28"/>
      <c r="X539" s="28"/>
      <c r="Y539" s="28"/>
      <c r="Z539" s="28"/>
    </row>
    <row r="540" spans="2:26" ht="15.75" customHeight="1" x14ac:dyDescent="0.45">
      <c r="B540" s="9"/>
      <c r="C540" s="9"/>
      <c r="E540" s="28"/>
      <c r="F540" s="28"/>
      <c r="G540" s="28"/>
      <c r="H540" s="28"/>
      <c r="I540" s="28"/>
      <c r="J540" s="28"/>
      <c r="K540" s="28"/>
      <c r="L540" s="28"/>
      <c r="M540" s="28"/>
      <c r="N540" s="28"/>
      <c r="O540" s="28"/>
      <c r="P540" s="28"/>
      <c r="Q540" s="28"/>
      <c r="R540" s="28"/>
      <c r="S540" s="28"/>
      <c r="T540" s="28"/>
      <c r="U540" s="28"/>
      <c r="V540" s="28"/>
      <c r="W540" s="28"/>
      <c r="X540" s="28"/>
      <c r="Y540" s="28"/>
      <c r="Z540" s="28"/>
    </row>
    <row r="541" spans="2:26" ht="15.75" customHeight="1" x14ac:dyDescent="0.45">
      <c r="B541" s="9"/>
      <c r="C541" s="9"/>
      <c r="E541" s="28"/>
      <c r="F541" s="28"/>
      <c r="G541" s="28"/>
      <c r="H541" s="28"/>
      <c r="I541" s="28"/>
      <c r="J541" s="28"/>
      <c r="K541" s="28"/>
      <c r="L541" s="28"/>
      <c r="M541" s="28"/>
      <c r="N541" s="28"/>
      <c r="O541" s="28"/>
      <c r="P541" s="28"/>
      <c r="Q541" s="28"/>
      <c r="R541" s="28"/>
      <c r="S541" s="28"/>
      <c r="T541" s="28"/>
      <c r="U541" s="28"/>
      <c r="V541" s="28"/>
      <c r="W541" s="28"/>
      <c r="X541" s="28"/>
      <c r="Y541" s="28"/>
      <c r="Z541" s="28"/>
    </row>
    <row r="542" spans="2:26" ht="15.75" customHeight="1" x14ac:dyDescent="0.45">
      <c r="B542" s="9"/>
      <c r="C542" s="9"/>
      <c r="E542" s="28"/>
      <c r="F542" s="28"/>
      <c r="G542" s="28"/>
      <c r="H542" s="28"/>
      <c r="I542" s="28"/>
      <c r="J542" s="28"/>
      <c r="K542" s="28"/>
      <c r="L542" s="28"/>
      <c r="M542" s="28"/>
      <c r="N542" s="28"/>
      <c r="O542" s="28"/>
      <c r="P542" s="28"/>
      <c r="Q542" s="28"/>
      <c r="R542" s="28"/>
      <c r="S542" s="28"/>
      <c r="T542" s="28"/>
      <c r="U542" s="28"/>
      <c r="V542" s="28"/>
      <c r="W542" s="28"/>
      <c r="X542" s="28"/>
      <c r="Y542" s="28"/>
      <c r="Z542" s="28"/>
    </row>
    <row r="543" spans="2:26" ht="15.75" customHeight="1" x14ac:dyDescent="0.45">
      <c r="B543" s="9"/>
      <c r="C543" s="9"/>
      <c r="E543" s="28"/>
      <c r="F543" s="28"/>
      <c r="G543" s="28"/>
      <c r="H543" s="28"/>
      <c r="I543" s="28"/>
      <c r="J543" s="28"/>
      <c r="K543" s="28"/>
      <c r="L543" s="28"/>
      <c r="M543" s="28"/>
      <c r="N543" s="28"/>
      <c r="O543" s="28"/>
      <c r="P543" s="28"/>
      <c r="Q543" s="28"/>
      <c r="R543" s="28"/>
      <c r="S543" s="28"/>
      <c r="T543" s="28"/>
      <c r="U543" s="28"/>
      <c r="V543" s="28"/>
      <c r="W543" s="28"/>
      <c r="X543" s="28"/>
      <c r="Y543" s="28"/>
      <c r="Z543" s="28"/>
    </row>
    <row r="544" spans="2:26" ht="15.75" customHeight="1" x14ac:dyDescent="0.45">
      <c r="B544" s="9"/>
      <c r="C544" s="9"/>
      <c r="E544" s="28"/>
      <c r="F544" s="28"/>
      <c r="G544" s="28"/>
      <c r="H544" s="28"/>
      <c r="I544" s="28"/>
      <c r="J544" s="28"/>
      <c r="K544" s="28"/>
      <c r="L544" s="28"/>
      <c r="M544" s="28"/>
      <c r="N544" s="28"/>
      <c r="O544" s="28"/>
      <c r="P544" s="28"/>
      <c r="Q544" s="28"/>
      <c r="R544" s="28"/>
      <c r="S544" s="28"/>
      <c r="T544" s="28"/>
      <c r="U544" s="28"/>
      <c r="V544" s="28"/>
      <c r="W544" s="28"/>
      <c r="X544" s="28"/>
      <c r="Y544" s="28"/>
      <c r="Z544" s="28"/>
    </row>
    <row r="545" spans="2:26" ht="15.75" customHeight="1" x14ac:dyDescent="0.45">
      <c r="B545" s="9"/>
      <c r="C545" s="9"/>
      <c r="E545" s="28"/>
      <c r="F545" s="28"/>
      <c r="G545" s="28"/>
      <c r="H545" s="28"/>
      <c r="I545" s="28"/>
      <c r="J545" s="28"/>
      <c r="K545" s="28"/>
      <c r="L545" s="28"/>
      <c r="M545" s="28"/>
      <c r="N545" s="28"/>
      <c r="O545" s="28"/>
      <c r="P545" s="28"/>
      <c r="Q545" s="28"/>
      <c r="R545" s="28"/>
      <c r="S545" s="28"/>
      <c r="T545" s="28"/>
      <c r="U545" s="28"/>
      <c r="V545" s="28"/>
      <c r="W545" s="28"/>
      <c r="X545" s="28"/>
      <c r="Y545" s="28"/>
      <c r="Z545" s="28"/>
    </row>
    <row r="546" spans="2:26" ht="15.75" customHeight="1" x14ac:dyDescent="0.45">
      <c r="B546" s="9"/>
      <c r="C546" s="9"/>
      <c r="E546" s="28"/>
      <c r="F546" s="28"/>
      <c r="G546" s="28"/>
      <c r="H546" s="28"/>
      <c r="I546" s="28"/>
      <c r="J546" s="28"/>
      <c r="K546" s="28"/>
      <c r="L546" s="28"/>
      <c r="M546" s="28"/>
      <c r="N546" s="28"/>
      <c r="O546" s="28"/>
      <c r="P546" s="28"/>
      <c r="Q546" s="28"/>
      <c r="R546" s="28"/>
      <c r="S546" s="28"/>
      <c r="T546" s="28"/>
      <c r="U546" s="28"/>
      <c r="V546" s="28"/>
      <c r="W546" s="28"/>
      <c r="X546" s="28"/>
      <c r="Y546" s="28"/>
      <c r="Z546" s="28"/>
    </row>
    <row r="547" spans="2:26" ht="15.75" customHeight="1" x14ac:dyDescent="0.45">
      <c r="B547" s="9"/>
      <c r="C547" s="9"/>
      <c r="E547" s="28"/>
      <c r="F547" s="28"/>
      <c r="G547" s="28"/>
      <c r="H547" s="28"/>
      <c r="I547" s="28"/>
      <c r="J547" s="28"/>
      <c r="K547" s="28"/>
      <c r="L547" s="28"/>
      <c r="M547" s="28"/>
      <c r="N547" s="28"/>
      <c r="O547" s="28"/>
      <c r="P547" s="28"/>
      <c r="Q547" s="28"/>
      <c r="R547" s="28"/>
      <c r="S547" s="28"/>
      <c r="T547" s="28"/>
      <c r="U547" s="28"/>
      <c r="V547" s="28"/>
      <c r="W547" s="28"/>
      <c r="X547" s="28"/>
      <c r="Y547" s="28"/>
      <c r="Z547" s="28"/>
    </row>
    <row r="548" spans="2:26" ht="15.75" customHeight="1" x14ac:dyDescent="0.45">
      <c r="B548" s="9"/>
      <c r="C548" s="9"/>
      <c r="E548" s="28"/>
      <c r="F548" s="28"/>
      <c r="G548" s="28"/>
      <c r="H548" s="28"/>
      <c r="I548" s="28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</row>
    <row r="549" spans="2:26" ht="15.75" customHeight="1" x14ac:dyDescent="0.45">
      <c r="B549" s="9"/>
      <c r="C549" s="9"/>
      <c r="E549" s="28"/>
      <c r="F549" s="28"/>
      <c r="G549" s="28"/>
      <c r="H549" s="28"/>
      <c r="I549" s="28"/>
      <c r="J549" s="28"/>
      <c r="K549" s="28"/>
      <c r="L549" s="28"/>
      <c r="M549" s="28"/>
      <c r="N549" s="28"/>
      <c r="O549" s="28"/>
      <c r="P549" s="28"/>
      <c r="Q549" s="28"/>
      <c r="R549" s="28"/>
      <c r="S549" s="28"/>
      <c r="T549" s="28"/>
      <c r="U549" s="28"/>
      <c r="V549" s="28"/>
      <c r="W549" s="28"/>
      <c r="X549" s="28"/>
      <c r="Y549" s="28"/>
      <c r="Z549" s="28"/>
    </row>
    <row r="550" spans="2:26" ht="15.75" customHeight="1" x14ac:dyDescent="0.45">
      <c r="B550" s="9"/>
      <c r="C550" s="9"/>
      <c r="E550" s="28"/>
      <c r="F550" s="28"/>
      <c r="G550" s="28"/>
      <c r="H550" s="28"/>
      <c r="I550" s="28"/>
      <c r="J550" s="28"/>
      <c r="K550" s="28"/>
      <c r="L550" s="28"/>
      <c r="M550" s="28"/>
      <c r="N550" s="28"/>
      <c r="O550" s="28"/>
      <c r="P550" s="28"/>
      <c r="Q550" s="28"/>
      <c r="R550" s="28"/>
      <c r="S550" s="28"/>
      <c r="T550" s="28"/>
      <c r="U550" s="28"/>
      <c r="V550" s="28"/>
      <c r="W550" s="28"/>
      <c r="X550" s="28"/>
      <c r="Y550" s="28"/>
      <c r="Z550" s="28"/>
    </row>
    <row r="551" spans="2:26" ht="15.75" customHeight="1" x14ac:dyDescent="0.45">
      <c r="B551" s="9"/>
      <c r="C551" s="9"/>
      <c r="E551" s="28"/>
      <c r="F551" s="28"/>
      <c r="G551" s="28"/>
      <c r="H551" s="28"/>
      <c r="I551" s="28"/>
      <c r="J551" s="28"/>
      <c r="K551" s="28"/>
      <c r="L551" s="28"/>
      <c r="M551" s="28"/>
      <c r="N551" s="28"/>
      <c r="O551" s="28"/>
      <c r="P551" s="28"/>
      <c r="Q551" s="28"/>
      <c r="R551" s="28"/>
      <c r="S551" s="28"/>
      <c r="T551" s="28"/>
      <c r="U551" s="28"/>
      <c r="V551" s="28"/>
      <c r="W551" s="28"/>
      <c r="X551" s="28"/>
      <c r="Y551" s="28"/>
      <c r="Z551" s="28"/>
    </row>
    <row r="552" spans="2:26" ht="15.75" customHeight="1" x14ac:dyDescent="0.45">
      <c r="B552" s="9"/>
      <c r="C552" s="9"/>
      <c r="E552" s="28"/>
      <c r="F552" s="28"/>
      <c r="G552" s="28"/>
      <c r="H552" s="28"/>
      <c r="I552" s="28"/>
      <c r="J552" s="28"/>
      <c r="K552" s="28"/>
      <c r="L552" s="28"/>
      <c r="M552" s="28"/>
      <c r="N552" s="28"/>
      <c r="O552" s="28"/>
      <c r="P552" s="28"/>
      <c r="Q552" s="28"/>
      <c r="R552" s="28"/>
      <c r="S552" s="28"/>
      <c r="T552" s="28"/>
      <c r="U552" s="28"/>
      <c r="V552" s="28"/>
      <c r="W552" s="28"/>
      <c r="X552" s="28"/>
      <c r="Y552" s="28"/>
      <c r="Z552" s="28"/>
    </row>
    <row r="553" spans="2:26" ht="15.75" customHeight="1" x14ac:dyDescent="0.45">
      <c r="B553" s="9"/>
      <c r="C553" s="9"/>
      <c r="E553" s="28"/>
      <c r="F553" s="28"/>
      <c r="G553" s="28"/>
      <c r="H553" s="28"/>
      <c r="I553" s="28"/>
      <c r="J553" s="28"/>
      <c r="K553" s="28"/>
      <c r="L553" s="28"/>
      <c r="M553" s="28"/>
      <c r="N553" s="28"/>
      <c r="O553" s="28"/>
      <c r="P553" s="28"/>
      <c r="Q553" s="28"/>
      <c r="R553" s="28"/>
      <c r="S553" s="28"/>
      <c r="T553" s="28"/>
      <c r="U553" s="28"/>
      <c r="V553" s="28"/>
      <c r="W553" s="28"/>
      <c r="X553" s="28"/>
      <c r="Y553" s="28"/>
      <c r="Z553" s="28"/>
    </row>
    <row r="554" spans="2:26" ht="15.75" customHeight="1" x14ac:dyDescent="0.45">
      <c r="B554" s="9"/>
      <c r="C554" s="9"/>
      <c r="E554" s="28"/>
      <c r="F554" s="28"/>
      <c r="G554" s="28"/>
      <c r="H554" s="28"/>
      <c r="I554" s="28"/>
      <c r="J554" s="28"/>
      <c r="K554" s="28"/>
      <c r="L554" s="28"/>
      <c r="M554" s="28"/>
      <c r="N554" s="28"/>
      <c r="O554" s="28"/>
      <c r="P554" s="28"/>
      <c r="Q554" s="28"/>
      <c r="R554" s="28"/>
      <c r="S554" s="28"/>
      <c r="T554" s="28"/>
      <c r="U554" s="28"/>
      <c r="V554" s="28"/>
      <c r="W554" s="28"/>
      <c r="X554" s="28"/>
      <c r="Y554" s="28"/>
      <c r="Z554" s="28"/>
    </row>
    <row r="555" spans="2:26" ht="15.75" customHeight="1" x14ac:dyDescent="0.45">
      <c r="B555" s="9"/>
      <c r="C555" s="9"/>
      <c r="E555" s="28"/>
      <c r="F555" s="28"/>
      <c r="G555" s="28"/>
      <c r="H555" s="28"/>
      <c r="I555" s="28"/>
      <c r="J555" s="28"/>
      <c r="K555" s="28"/>
      <c r="L555" s="28"/>
      <c r="M555" s="28"/>
      <c r="N555" s="28"/>
      <c r="O555" s="28"/>
      <c r="P555" s="28"/>
      <c r="Q555" s="28"/>
      <c r="R555" s="28"/>
      <c r="S555" s="28"/>
      <c r="T555" s="28"/>
      <c r="U555" s="28"/>
      <c r="V555" s="28"/>
      <c r="W555" s="28"/>
      <c r="X555" s="28"/>
      <c r="Y555" s="28"/>
      <c r="Z555" s="28"/>
    </row>
    <row r="556" spans="2:26" ht="15.75" customHeight="1" x14ac:dyDescent="0.45">
      <c r="B556" s="9"/>
      <c r="C556" s="9"/>
      <c r="E556" s="28"/>
      <c r="F556" s="28"/>
      <c r="G556" s="28"/>
      <c r="H556" s="28"/>
      <c r="I556" s="28"/>
      <c r="J556" s="28"/>
      <c r="K556" s="28"/>
      <c r="L556" s="28"/>
      <c r="M556" s="28"/>
      <c r="N556" s="28"/>
      <c r="O556" s="28"/>
      <c r="P556" s="28"/>
      <c r="Q556" s="28"/>
      <c r="R556" s="28"/>
      <c r="S556" s="28"/>
      <c r="T556" s="28"/>
      <c r="U556" s="28"/>
      <c r="V556" s="28"/>
      <c r="W556" s="28"/>
      <c r="X556" s="28"/>
      <c r="Y556" s="28"/>
      <c r="Z556" s="28"/>
    </row>
    <row r="557" spans="2:26" ht="15.75" customHeight="1" x14ac:dyDescent="0.45">
      <c r="B557" s="9"/>
      <c r="C557" s="9"/>
      <c r="E557" s="28"/>
      <c r="F557" s="28"/>
      <c r="G557" s="28"/>
      <c r="H557" s="28"/>
      <c r="I557" s="28"/>
      <c r="J557" s="28"/>
      <c r="K557" s="28"/>
      <c r="L557" s="28"/>
      <c r="M557" s="28"/>
      <c r="N557" s="28"/>
      <c r="O557" s="28"/>
      <c r="P557" s="28"/>
      <c r="Q557" s="28"/>
      <c r="R557" s="28"/>
      <c r="S557" s="28"/>
      <c r="T557" s="28"/>
      <c r="U557" s="28"/>
      <c r="V557" s="28"/>
      <c r="W557" s="28"/>
      <c r="X557" s="28"/>
      <c r="Y557" s="28"/>
      <c r="Z557" s="28"/>
    </row>
    <row r="558" spans="2:26" ht="15.75" customHeight="1" x14ac:dyDescent="0.45">
      <c r="B558" s="9"/>
      <c r="C558" s="9"/>
      <c r="E558" s="28"/>
      <c r="F558" s="28"/>
      <c r="G558" s="28"/>
      <c r="H558" s="28"/>
      <c r="I558" s="28"/>
      <c r="J558" s="28"/>
      <c r="K558" s="28"/>
      <c r="L558" s="28"/>
      <c r="M558" s="28"/>
      <c r="N558" s="28"/>
      <c r="O558" s="28"/>
      <c r="P558" s="28"/>
      <c r="Q558" s="28"/>
      <c r="R558" s="28"/>
      <c r="S558" s="28"/>
      <c r="T558" s="28"/>
      <c r="U558" s="28"/>
      <c r="V558" s="28"/>
      <c r="W558" s="28"/>
      <c r="X558" s="28"/>
      <c r="Y558" s="28"/>
      <c r="Z558" s="28"/>
    </row>
    <row r="559" spans="2:26" ht="15.75" customHeight="1" x14ac:dyDescent="0.45">
      <c r="B559" s="9"/>
      <c r="C559" s="9"/>
      <c r="E559" s="28"/>
      <c r="F559" s="28"/>
      <c r="G559" s="28"/>
      <c r="H559" s="28"/>
      <c r="I559" s="28"/>
      <c r="J559" s="28"/>
      <c r="K559" s="28"/>
      <c r="L559" s="28"/>
      <c r="M559" s="28"/>
      <c r="N559" s="28"/>
      <c r="O559" s="28"/>
      <c r="P559" s="28"/>
      <c r="Q559" s="28"/>
      <c r="R559" s="28"/>
      <c r="S559" s="28"/>
      <c r="T559" s="28"/>
      <c r="U559" s="28"/>
      <c r="V559" s="28"/>
      <c r="W559" s="28"/>
      <c r="X559" s="28"/>
      <c r="Y559" s="28"/>
      <c r="Z559" s="28"/>
    </row>
    <row r="560" spans="2:26" ht="15.75" customHeight="1" x14ac:dyDescent="0.45">
      <c r="B560" s="9"/>
      <c r="C560" s="9"/>
      <c r="E560" s="28"/>
      <c r="F560" s="28"/>
      <c r="G560" s="28"/>
      <c r="H560" s="28"/>
      <c r="I560" s="28"/>
      <c r="J560" s="28"/>
      <c r="K560" s="28"/>
      <c r="L560" s="28"/>
      <c r="M560" s="28"/>
      <c r="N560" s="28"/>
      <c r="O560" s="28"/>
      <c r="P560" s="28"/>
      <c r="Q560" s="28"/>
      <c r="R560" s="28"/>
      <c r="S560" s="28"/>
      <c r="T560" s="28"/>
      <c r="U560" s="28"/>
      <c r="V560" s="28"/>
      <c r="W560" s="28"/>
      <c r="X560" s="28"/>
      <c r="Y560" s="28"/>
      <c r="Z560" s="28"/>
    </row>
    <row r="561" spans="2:26" ht="15.75" customHeight="1" x14ac:dyDescent="0.45">
      <c r="B561" s="9"/>
      <c r="C561" s="9"/>
      <c r="E561" s="28"/>
      <c r="F561" s="28"/>
      <c r="G561" s="28"/>
      <c r="H561" s="28"/>
      <c r="I561" s="28"/>
      <c r="J561" s="28"/>
      <c r="K561" s="28"/>
      <c r="L561" s="28"/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</row>
    <row r="562" spans="2:26" ht="15.75" customHeight="1" x14ac:dyDescent="0.45">
      <c r="B562" s="9"/>
      <c r="C562" s="9"/>
      <c r="E562" s="28"/>
      <c r="F562" s="28"/>
      <c r="G562" s="28"/>
      <c r="H562" s="28"/>
      <c r="I562" s="28"/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</row>
    <row r="563" spans="2:26" ht="15.75" customHeight="1" x14ac:dyDescent="0.45">
      <c r="B563" s="9"/>
      <c r="C563" s="9"/>
      <c r="E563" s="28"/>
      <c r="F563" s="28"/>
      <c r="G563" s="28"/>
      <c r="H563" s="28"/>
      <c r="I563" s="28"/>
      <c r="J563" s="28"/>
      <c r="K563" s="28"/>
      <c r="L563" s="28"/>
      <c r="M563" s="28"/>
      <c r="N563" s="28"/>
      <c r="O563" s="28"/>
      <c r="P563" s="28"/>
      <c r="Q563" s="28"/>
      <c r="R563" s="28"/>
      <c r="S563" s="28"/>
      <c r="T563" s="28"/>
      <c r="U563" s="28"/>
      <c r="V563" s="28"/>
      <c r="W563" s="28"/>
      <c r="X563" s="28"/>
      <c r="Y563" s="28"/>
      <c r="Z563" s="28"/>
    </row>
    <row r="564" spans="2:26" ht="15.75" customHeight="1" x14ac:dyDescent="0.45">
      <c r="B564" s="9"/>
      <c r="C564" s="9"/>
      <c r="E564" s="28"/>
      <c r="F564" s="28"/>
      <c r="G564" s="28"/>
      <c r="H564" s="28"/>
      <c r="I564" s="28"/>
      <c r="J564" s="28"/>
      <c r="K564" s="28"/>
      <c r="L564" s="28"/>
      <c r="M564" s="28"/>
      <c r="N564" s="28"/>
      <c r="O564" s="28"/>
      <c r="P564" s="28"/>
      <c r="Q564" s="28"/>
      <c r="R564" s="28"/>
      <c r="S564" s="28"/>
      <c r="T564" s="28"/>
      <c r="U564" s="28"/>
      <c r="V564" s="28"/>
      <c r="W564" s="28"/>
      <c r="X564" s="28"/>
      <c r="Y564" s="28"/>
      <c r="Z564" s="28"/>
    </row>
    <row r="565" spans="2:26" ht="15.75" customHeight="1" x14ac:dyDescent="0.45">
      <c r="B565" s="9"/>
      <c r="C565" s="9"/>
      <c r="E565" s="28"/>
      <c r="F565" s="28"/>
      <c r="G565" s="28"/>
      <c r="H565" s="28"/>
      <c r="I565" s="28"/>
      <c r="J565" s="28"/>
      <c r="K565" s="28"/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</row>
    <row r="566" spans="2:26" ht="15.75" customHeight="1" x14ac:dyDescent="0.45">
      <c r="B566" s="9"/>
      <c r="C566" s="9"/>
      <c r="E566" s="28"/>
      <c r="F566" s="28"/>
      <c r="G566" s="28"/>
      <c r="H566" s="28"/>
      <c r="I566" s="28"/>
      <c r="J566" s="28"/>
      <c r="K566" s="28"/>
      <c r="L566" s="28"/>
      <c r="M566" s="28"/>
      <c r="N566" s="28"/>
      <c r="O566" s="28"/>
      <c r="P566" s="28"/>
      <c r="Q566" s="28"/>
      <c r="R566" s="28"/>
      <c r="S566" s="28"/>
      <c r="T566" s="28"/>
      <c r="U566" s="28"/>
      <c r="V566" s="28"/>
      <c r="W566" s="28"/>
      <c r="X566" s="28"/>
      <c r="Y566" s="28"/>
      <c r="Z566" s="28"/>
    </row>
    <row r="567" spans="2:26" ht="15.75" customHeight="1" x14ac:dyDescent="0.45">
      <c r="B567" s="9"/>
      <c r="C567" s="9"/>
      <c r="E567" s="28"/>
      <c r="F567" s="28"/>
      <c r="G567" s="28"/>
      <c r="H567" s="28"/>
      <c r="I567" s="28"/>
      <c r="J567" s="28"/>
      <c r="K567" s="28"/>
      <c r="L567" s="28"/>
      <c r="M567" s="28"/>
      <c r="N567" s="28"/>
      <c r="O567" s="28"/>
      <c r="P567" s="28"/>
      <c r="Q567" s="28"/>
      <c r="R567" s="28"/>
      <c r="S567" s="28"/>
      <c r="T567" s="28"/>
      <c r="U567" s="28"/>
      <c r="V567" s="28"/>
      <c r="W567" s="28"/>
      <c r="X567" s="28"/>
      <c r="Y567" s="28"/>
      <c r="Z567" s="28"/>
    </row>
    <row r="568" spans="2:26" ht="15.75" customHeight="1" x14ac:dyDescent="0.45">
      <c r="B568" s="9"/>
      <c r="C568" s="9"/>
      <c r="E568" s="28"/>
      <c r="F568" s="28"/>
      <c r="G568" s="28"/>
      <c r="H568" s="28"/>
      <c r="I568" s="28"/>
      <c r="J568" s="28"/>
      <c r="K568" s="28"/>
      <c r="L568" s="28"/>
      <c r="M568" s="28"/>
      <c r="N568" s="28"/>
      <c r="O568" s="28"/>
      <c r="P568" s="28"/>
      <c r="Q568" s="28"/>
      <c r="R568" s="28"/>
      <c r="S568" s="28"/>
      <c r="T568" s="28"/>
      <c r="U568" s="28"/>
      <c r="V568" s="28"/>
      <c r="W568" s="28"/>
      <c r="X568" s="28"/>
      <c r="Y568" s="28"/>
      <c r="Z568" s="28"/>
    </row>
    <row r="569" spans="2:26" ht="15.75" customHeight="1" x14ac:dyDescent="0.45">
      <c r="B569" s="9"/>
      <c r="C569" s="9"/>
      <c r="E569" s="28"/>
      <c r="F569" s="28"/>
      <c r="G569" s="28"/>
      <c r="H569" s="28"/>
      <c r="I569" s="28"/>
      <c r="J569" s="28"/>
      <c r="K569" s="28"/>
      <c r="L569" s="28"/>
      <c r="M569" s="28"/>
      <c r="N569" s="28"/>
      <c r="O569" s="28"/>
      <c r="P569" s="28"/>
      <c r="Q569" s="28"/>
      <c r="R569" s="28"/>
      <c r="S569" s="28"/>
      <c r="T569" s="28"/>
      <c r="U569" s="28"/>
      <c r="V569" s="28"/>
      <c r="W569" s="28"/>
      <c r="X569" s="28"/>
      <c r="Y569" s="28"/>
      <c r="Z569" s="28"/>
    </row>
    <row r="570" spans="2:26" ht="15.75" customHeight="1" x14ac:dyDescent="0.45">
      <c r="B570" s="9"/>
      <c r="C570" s="9"/>
      <c r="E570" s="28"/>
      <c r="F570" s="28"/>
      <c r="G570" s="28"/>
      <c r="H570" s="28"/>
      <c r="I570" s="28"/>
      <c r="J570" s="28"/>
      <c r="K570" s="28"/>
      <c r="L570" s="28"/>
      <c r="M570" s="28"/>
      <c r="N570" s="28"/>
      <c r="O570" s="28"/>
      <c r="P570" s="28"/>
      <c r="Q570" s="28"/>
      <c r="R570" s="28"/>
      <c r="S570" s="28"/>
      <c r="T570" s="28"/>
      <c r="U570" s="28"/>
      <c r="V570" s="28"/>
      <c r="W570" s="28"/>
      <c r="X570" s="28"/>
      <c r="Y570" s="28"/>
      <c r="Z570" s="28"/>
    </row>
    <row r="571" spans="2:26" ht="15.75" customHeight="1" x14ac:dyDescent="0.45">
      <c r="B571" s="9"/>
      <c r="C571" s="9"/>
      <c r="E571" s="28"/>
      <c r="F571" s="28"/>
      <c r="G571" s="28"/>
      <c r="H571" s="28"/>
      <c r="I571" s="28"/>
      <c r="J571" s="28"/>
      <c r="K571" s="28"/>
      <c r="L571" s="28"/>
      <c r="M571" s="28"/>
      <c r="N571" s="28"/>
      <c r="O571" s="28"/>
      <c r="P571" s="28"/>
      <c r="Q571" s="28"/>
      <c r="R571" s="28"/>
      <c r="S571" s="28"/>
      <c r="T571" s="28"/>
      <c r="U571" s="28"/>
      <c r="V571" s="28"/>
      <c r="W571" s="28"/>
      <c r="X571" s="28"/>
      <c r="Y571" s="28"/>
      <c r="Z571" s="28"/>
    </row>
    <row r="572" spans="2:26" ht="15.75" customHeight="1" x14ac:dyDescent="0.45">
      <c r="B572" s="9"/>
      <c r="C572" s="9"/>
      <c r="E572" s="28"/>
      <c r="F572" s="28"/>
      <c r="G572" s="28"/>
      <c r="H572" s="28"/>
      <c r="I572" s="28"/>
      <c r="J572" s="28"/>
      <c r="K572" s="28"/>
      <c r="L572" s="28"/>
      <c r="M572" s="28"/>
      <c r="N572" s="28"/>
      <c r="O572" s="28"/>
      <c r="P572" s="28"/>
      <c r="Q572" s="28"/>
      <c r="R572" s="28"/>
      <c r="S572" s="28"/>
      <c r="T572" s="28"/>
      <c r="U572" s="28"/>
      <c r="V572" s="28"/>
      <c r="W572" s="28"/>
      <c r="X572" s="28"/>
      <c r="Y572" s="28"/>
      <c r="Z572" s="28"/>
    </row>
    <row r="573" spans="2:26" ht="15.75" customHeight="1" x14ac:dyDescent="0.45">
      <c r="B573" s="9"/>
      <c r="C573" s="9"/>
      <c r="E573" s="28"/>
      <c r="F573" s="28"/>
      <c r="G573" s="28"/>
      <c r="H573" s="28"/>
      <c r="I573" s="28"/>
      <c r="J573" s="28"/>
      <c r="K573" s="28"/>
      <c r="L573" s="28"/>
      <c r="M573" s="28"/>
      <c r="N573" s="28"/>
      <c r="O573" s="28"/>
      <c r="P573" s="28"/>
      <c r="Q573" s="28"/>
      <c r="R573" s="28"/>
      <c r="S573" s="28"/>
      <c r="T573" s="28"/>
      <c r="U573" s="28"/>
      <c r="V573" s="28"/>
      <c r="W573" s="28"/>
      <c r="X573" s="28"/>
      <c r="Y573" s="28"/>
      <c r="Z573" s="28"/>
    </row>
    <row r="574" spans="2:26" ht="15.75" customHeight="1" x14ac:dyDescent="0.45">
      <c r="B574" s="9"/>
      <c r="C574" s="9"/>
      <c r="E574" s="28"/>
      <c r="F574" s="28"/>
      <c r="G574" s="28"/>
      <c r="H574" s="28"/>
      <c r="I574" s="28"/>
      <c r="J574" s="28"/>
      <c r="K574" s="28"/>
      <c r="L574" s="28"/>
      <c r="M574" s="28"/>
      <c r="N574" s="28"/>
      <c r="O574" s="28"/>
      <c r="P574" s="28"/>
      <c r="Q574" s="28"/>
      <c r="R574" s="28"/>
      <c r="S574" s="28"/>
      <c r="T574" s="28"/>
      <c r="U574" s="28"/>
      <c r="V574" s="28"/>
      <c r="W574" s="28"/>
      <c r="X574" s="28"/>
      <c r="Y574" s="28"/>
      <c r="Z574" s="28"/>
    </row>
    <row r="575" spans="2:26" ht="15.75" customHeight="1" x14ac:dyDescent="0.45">
      <c r="B575" s="9"/>
      <c r="C575" s="9"/>
      <c r="E575" s="28"/>
      <c r="F575" s="28"/>
      <c r="G575" s="28"/>
      <c r="H575" s="28"/>
      <c r="I575" s="28"/>
      <c r="J575" s="28"/>
      <c r="K575" s="28"/>
      <c r="L575" s="28"/>
      <c r="M575" s="28"/>
      <c r="N575" s="28"/>
      <c r="O575" s="28"/>
      <c r="P575" s="28"/>
      <c r="Q575" s="28"/>
      <c r="R575" s="28"/>
      <c r="S575" s="28"/>
      <c r="T575" s="28"/>
      <c r="U575" s="28"/>
      <c r="V575" s="28"/>
      <c r="W575" s="28"/>
      <c r="X575" s="28"/>
      <c r="Y575" s="28"/>
      <c r="Z575" s="28"/>
    </row>
    <row r="576" spans="2:26" ht="15.75" customHeight="1" x14ac:dyDescent="0.45">
      <c r="B576" s="9"/>
      <c r="C576" s="9"/>
      <c r="E576" s="28"/>
      <c r="F576" s="28"/>
      <c r="G576" s="28"/>
      <c r="H576" s="28"/>
      <c r="I576" s="28"/>
      <c r="J576" s="28"/>
      <c r="K576" s="28"/>
      <c r="L576" s="28"/>
      <c r="M576" s="28"/>
      <c r="N576" s="28"/>
      <c r="O576" s="28"/>
      <c r="P576" s="28"/>
      <c r="Q576" s="28"/>
      <c r="R576" s="28"/>
      <c r="S576" s="28"/>
      <c r="T576" s="28"/>
      <c r="U576" s="28"/>
      <c r="V576" s="28"/>
      <c r="W576" s="28"/>
      <c r="X576" s="28"/>
      <c r="Y576" s="28"/>
      <c r="Z576" s="28"/>
    </row>
    <row r="577" spans="2:26" ht="15.75" customHeight="1" x14ac:dyDescent="0.45">
      <c r="B577" s="9"/>
      <c r="C577" s="9"/>
      <c r="E577" s="28"/>
      <c r="F577" s="28"/>
      <c r="G577" s="28"/>
      <c r="H577" s="28"/>
      <c r="I577" s="28"/>
      <c r="J577" s="28"/>
      <c r="K577" s="28"/>
      <c r="L577" s="28"/>
      <c r="M577" s="28"/>
      <c r="N577" s="28"/>
      <c r="O577" s="28"/>
      <c r="P577" s="28"/>
      <c r="Q577" s="28"/>
      <c r="R577" s="28"/>
      <c r="S577" s="28"/>
      <c r="T577" s="28"/>
      <c r="U577" s="28"/>
      <c r="V577" s="28"/>
      <c r="W577" s="28"/>
      <c r="X577" s="28"/>
      <c r="Y577" s="28"/>
      <c r="Z577" s="28"/>
    </row>
    <row r="578" spans="2:26" ht="15.75" customHeight="1" x14ac:dyDescent="0.45">
      <c r="B578" s="9"/>
      <c r="C578" s="9"/>
      <c r="E578" s="28"/>
      <c r="F578" s="28"/>
      <c r="G578" s="28"/>
      <c r="H578" s="28"/>
      <c r="I578" s="28"/>
      <c r="J578" s="28"/>
      <c r="K578" s="28"/>
      <c r="L578" s="28"/>
      <c r="M578" s="28"/>
      <c r="N578" s="28"/>
      <c r="O578" s="28"/>
      <c r="P578" s="28"/>
      <c r="Q578" s="28"/>
      <c r="R578" s="28"/>
      <c r="S578" s="28"/>
      <c r="T578" s="28"/>
      <c r="U578" s="28"/>
      <c r="V578" s="28"/>
      <c r="W578" s="28"/>
      <c r="X578" s="28"/>
      <c r="Y578" s="28"/>
      <c r="Z578" s="28"/>
    </row>
    <row r="579" spans="2:26" ht="15.75" customHeight="1" x14ac:dyDescent="0.45">
      <c r="B579" s="9"/>
      <c r="C579" s="9"/>
      <c r="E579" s="28"/>
      <c r="F579" s="28"/>
      <c r="G579" s="28"/>
      <c r="H579" s="28"/>
      <c r="I579" s="28"/>
      <c r="J579" s="28"/>
      <c r="K579" s="28"/>
      <c r="L579" s="28"/>
      <c r="M579" s="28"/>
      <c r="N579" s="28"/>
      <c r="O579" s="28"/>
      <c r="P579" s="28"/>
      <c r="Q579" s="28"/>
      <c r="R579" s="28"/>
      <c r="S579" s="28"/>
      <c r="T579" s="28"/>
      <c r="U579" s="28"/>
      <c r="V579" s="28"/>
      <c r="W579" s="28"/>
      <c r="X579" s="28"/>
      <c r="Y579" s="28"/>
      <c r="Z579" s="28"/>
    </row>
    <row r="580" spans="2:26" ht="15.75" customHeight="1" x14ac:dyDescent="0.45">
      <c r="B580" s="9"/>
      <c r="C580" s="9"/>
      <c r="E580" s="28"/>
      <c r="F580" s="28"/>
      <c r="G580" s="28"/>
      <c r="H580" s="28"/>
      <c r="I580" s="28"/>
      <c r="J580" s="28"/>
      <c r="K580" s="28"/>
      <c r="L580" s="28"/>
      <c r="M580" s="28"/>
      <c r="N580" s="28"/>
      <c r="O580" s="28"/>
      <c r="P580" s="28"/>
      <c r="Q580" s="28"/>
      <c r="R580" s="28"/>
      <c r="S580" s="28"/>
      <c r="T580" s="28"/>
      <c r="U580" s="28"/>
      <c r="V580" s="28"/>
      <c r="W580" s="28"/>
      <c r="X580" s="28"/>
      <c r="Y580" s="28"/>
      <c r="Z580" s="28"/>
    </row>
    <row r="581" spans="2:26" ht="15.75" customHeight="1" x14ac:dyDescent="0.45">
      <c r="B581" s="9"/>
      <c r="C581" s="9"/>
      <c r="E581" s="28"/>
      <c r="F581" s="28"/>
      <c r="G581" s="28"/>
      <c r="H581" s="28"/>
      <c r="I581" s="28"/>
      <c r="J581" s="28"/>
      <c r="K581" s="28"/>
      <c r="L581" s="28"/>
      <c r="M581" s="28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28"/>
    </row>
    <row r="582" spans="2:26" ht="15.75" customHeight="1" x14ac:dyDescent="0.45">
      <c r="B582" s="9"/>
      <c r="C582" s="9"/>
      <c r="E582" s="28"/>
      <c r="F582" s="28"/>
      <c r="G582" s="28"/>
      <c r="H582" s="28"/>
      <c r="I582" s="28"/>
      <c r="J582" s="28"/>
      <c r="K582" s="28"/>
      <c r="L582" s="28"/>
      <c r="M582" s="28"/>
      <c r="N582" s="28"/>
      <c r="O582" s="28"/>
      <c r="P582" s="28"/>
      <c r="Q582" s="28"/>
      <c r="R582" s="28"/>
      <c r="S582" s="28"/>
      <c r="T582" s="28"/>
      <c r="U582" s="28"/>
      <c r="V582" s="28"/>
      <c r="W582" s="28"/>
      <c r="X582" s="28"/>
      <c r="Y582" s="28"/>
      <c r="Z582" s="28"/>
    </row>
    <row r="583" spans="2:26" ht="15.75" customHeight="1" x14ac:dyDescent="0.45">
      <c r="B583" s="9"/>
      <c r="C583" s="9"/>
      <c r="E583" s="28"/>
      <c r="F583" s="28"/>
      <c r="G583" s="28"/>
      <c r="H583" s="28"/>
      <c r="I583" s="28"/>
      <c r="J583" s="28"/>
      <c r="K583" s="28"/>
      <c r="L583" s="28"/>
      <c r="M583" s="28"/>
      <c r="N583" s="28"/>
      <c r="O583" s="28"/>
      <c r="P583" s="28"/>
      <c r="Q583" s="28"/>
      <c r="R583" s="28"/>
      <c r="S583" s="28"/>
      <c r="T583" s="28"/>
      <c r="U583" s="28"/>
      <c r="V583" s="28"/>
      <c r="W583" s="28"/>
      <c r="X583" s="28"/>
      <c r="Y583" s="28"/>
      <c r="Z583" s="28"/>
    </row>
    <row r="584" spans="2:26" ht="15.75" customHeight="1" x14ac:dyDescent="0.45">
      <c r="B584" s="9"/>
      <c r="C584" s="9"/>
      <c r="E584" s="28"/>
      <c r="F584" s="28"/>
      <c r="G584" s="28"/>
      <c r="H584" s="28"/>
      <c r="I584" s="28"/>
      <c r="J584" s="28"/>
      <c r="K584" s="28"/>
      <c r="L584" s="28"/>
      <c r="M584" s="28"/>
      <c r="N584" s="28"/>
      <c r="O584" s="28"/>
      <c r="P584" s="28"/>
      <c r="Q584" s="28"/>
      <c r="R584" s="28"/>
      <c r="S584" s="28"/>
      <c r="T584" s="28"/>
      <c r="U584" s="28"/>
      <c r="V584" s="28"/>
      <c r="W584" s="28"/>
      <c r="X584" s="28"/>
      <c r="Y584" s="28"/>
      <c r="Z584" s="28"/>
    </row>
    <row r="585" spans="2:26" ht="15.75" customHeight="1" x14ac:dyDescent="0.45">
      <c r="B585" s="9"/>
      <c r="C585" s="9"/>
      <c r="E585" s="28"/>
      <c r="F585" s="28"/>
      <c r="G585" s="28"/>
      <c r="H585" s="28"/>
      <c r="I585" s="28"/>
      <c r="J585" s="28"/>
      <c r="K585" s="28"/>
      <c r="L585" s="28"/>
      <c r="M585" s="28"/>
      <c r="N585" s="28"/>
      <c r="O585" s="28"/>
      <c r="P585" s="28"/>
      <c r="Q585" s="28"/>
      <c r="R585" s="28"/>
      <c r="S585" s="28"/>
      <c r="T585" s="28"/>
      <c r="U585" s="28"/>
      <c r="V585" s="28"/>
      <c r="W585" s="28"/>
      <c r="X585" s="28"/>
      <c r="Y585" s="28"/>
      <c r="Z585" s="28"/>
    </row>
    <row r="586" spans="2:26" ht="15.75" customHeight="1" x14ac:dyDescent="0.45">
      <c r="B586" s="9"/>
      <c r="C586" s="9"/>
      <c r="E586" s="28"/>
      <c r="F586" s="28"/>
      <c r="G586" s="28"/>
      <c r="H586" s="28"/>
      <c r="I586" s="28"/>
      <c r="J586" s="28"/>
      <c r="K586" s="28"/>
      <c r="L586" s="28"/>
      <c r="M586" s="28"/>
      <c r="N586" s="28"/>
      <c r="O586" s="28"/>
      <c r="P586" s="28"/>
      <c r="Q586" s="28"/>
      <c r="R586" s="28"/>
      <c r="S586" s="28"/>
      <c r="T586" s="28"/>
      <c r="U586" s="28"/>
      <c r="V586" s="28"/>
      <c r="W586" s="28"/>
      <c r="X586" s="28"/>
      <c r="Y586" s="28"/>
      <c r="Z586" s="28"/>
    </row>
    <row r="587" spans="2:26" ht="15.75" customHeight="1" x14ac:dyDescent="0.45">
      <c r="B587" s="9"/>
      <c r="C587" s="9"/>
      <c r="E587" s="28"/>
      <c r="F587" s="28"/>
      <c r="G587" s="28"/>
      <c r="H587" s="28"/>
      <c r="I587" s="28"/>
      <c r="J587" s="28"/>
      <c r="K587" s="28"/>
      <c r="L587" s="28"/>
      <c r="M587" s="28"/>
      <c r="N587" s="28"/>
      <c r="O587" s="28"/>
      <c r="P587" s="28"/>
      <c r="Q587" s="28"/>
      <c r="R587" s="28"/>
      <c r="S587" s="28"/>
      <c r="T587" s="28"/>
      <c r="U587" s="28"/>
      <c r="V587" s="28"/>
      <c r="W587" s="28"/>
      <c r="X587" s="28"/>
      <c r="Y587" s="28"/>
      <c r="Z587" s="28"/>
    </row>
    <row r="588" spans="2:26" ht="15.75" customHeight="1" x14ac:dyDescent="0.45">
      <c r="B588" s="9"/>
      <c r="C588" s="9"/>
      <c r="E588" s="28"/>
      <c r="F588" s="28"/>
      <c r="G588" s="28"/>
      <c r="H588" s="28"/>
      <c r="I588" s="28"/>
      <c r="J588" s="28"/>
      <c r="K588" s="28"/>
      <c r="L588" s="28"/>
      <c r="M588" s="28"/>
      <c r="N588" s="28"/>
      <c r="O588" s="28"/>
      <c r="P588" s="28"/>
      <c r="Q588" s="28"/>
      <c r="R588" s="28"/>
      <c r="S588" s="28"/>
      <c r="T588" s="28"/>
      <c r="U588" s="28"/>
      <c r="V588" s="28"/>
      <c r="W588" s="28"/>
      <c r="X588" s="28"/>
      <c r="Y588" s="28"/>
      <c r="Z588" s="28"/>
    </row>
    <row r="589" spans="2:26" ht="15.75" customHeight="1" x14ac:dyDescent="0.45">
      <c r="B589" s="9"/>
      <c r="C589" s="9"/>
      <c r="E589" s="28"/>
      <c r="F589" s="28"/>
      <c r="G589" s="28"/>
      <c r="H589" s="28"/>
      <c r="I589" s="28"/>
      <c r="J589" s="28"/>
      <c r="K589" s="28"/>
      <c r="L589" s="28"/>
      <c r="M589" s="28"/>
      <c r="N589" s="28"/>
      <c r="O589" s="28"/>
      <c r="P589" s="28"/>
      <c r="Q589" s="28"/>
      <c r="R589" s="28"/>
      <c r="S589" s="28"/>
      <c r="T589" s="28"/>
      <c r="U589" s="28"/>
      <c r="V589" s="28"/>
      <c r="W589" s="28"/>
      <c r="X589" s="28"/>
      <c r="Y589" s="28"/>
      <c r="Z589" s="28"/>
    </row>
    <row r="590" spans="2:26" ht="15.75" customHeight="1" x14ac:dyDescent="0.45">
      <c r="B590" s="9"/>
      <c r="C590" s="9"/>
      <c r="E590" s="28"/>
      <c r="F590" s="28"/>
      <c r="G590" s="28"/>
      <c r="H590" s="28"/>
      <c r="I590" s="28"/>
      <c r="J590" s="28"/>
      <c r="K590" s="28"/>
      <c r="L590" s="28"/>
      <c r="M590" s="28"/>
      <c r="N590" s="28"/>
      <c r="O590" s="28"/>
      <c r="P590" s="28"/>
      <c r="Q590" s="28"/>
      <c r="R590" s="28"/>
      <c r="S590" s="28"/>
      <c r="T590" s="28"/>
      <c r="U590" s="28"/>
      <c r="V590" s="28"/>
      <c r="W590" s="28"/>
      <c r="X590" s="28"/>
      <c r="Y590" s="28"/>
      <c r="Z590" s="28"/>
    </row>
    <row r="591" spans="2:26" ht="15.75" customHeight="1" x14ac:dyDescent="0.45">
      <c r="B591" s="9"/>
      <c r="C591" s="9"/>
      <c r="E591" s="28"/>
      <c r="F591" s="28"/>
      <c r="G591" s="28"/>
      <c r="H591" s="28"/>
      <c r="I591" s="28"/>
      <c r="J591" s="28"/>
      <c r="K591" s="28"/>
      <c r="L591" s="28"/>
      <c r="M591" s="28"/>
      <c r="N591" s="28"/>
      <c r="O591" s="28"/>
      <c r="P591" s="28"/>
      <c r="Q591" s="28"/>
      <c r="R591" s="28"/>
      <c r="S591" s="28"/>
      <c r="T591" s="28"/>
      <c r="U591" s="28"/>
      <c r="V591" s="28"/>
      <c r="W591" s="28"/>
      <c r="X591" s="28"/>
      <c r="Y591" s="28"/>
      <c r="Z591" s="28"/>
    </row>
    <row r="592" spans="2:26" ht="15.75" customHeight="1" x14ac:dyDescent="0.45">
      <c r="B592" s="9"/>
      <c r="C592" s="9"/>
      <c r="E592" s="28"/>
      <c r="F592" s="28"/>
      <c r="G592" s="28"/>
      <c r="H592" s="28"/>
      <c r="I592" s="28"/>
      <c r="J592" s="28"/>
      <c r="K592" s="28"/>
      <c r="L592" s="28"/>
      <c r="M592" s="28"/>
      <c r="N592" s="28"/>
      <c r="O592" s="28"/>
      <c r="P592" s="28"/>
      <c r="Q592" s="28"/>
      <c r="R592" s="28"/>
      <c r="S592" s="28"/>
      <c r="T592" s="28"/>
      <c r="U592" s="28"/>
      <c r="V592" s="28"/>
      <c r="W592" s="28"/>
      <c r="X592" s="28"/>
      <c r="Y592" s="28"/>
      <c r="Z592" s="28"/>
    </row>
    <row r="593" spans="2:26" ht="15.75" customHeight="1" x14ac:dyDescent="0.45">
      <c r="B593" s="9"/>
      <c r="C593" s="9"/>
      <c r="E593" s="28"/>
      <c r="F593" s="28"/>
      <c r="G593" s="28"/>
      <c r="H593" s="28"/>
      <c r="I593" s="28"/>
      <c r="J593" s="28"/>
      <c r="K593" s="28"/>
      <c r="L593" s="28"/>
      <c r="M593" s="28"/>
      <c r="N593" s="28"/>
      <c r="O593" s="28"/>
      <c r="P593" s="28"/>
      <c r="Q593" s="28"/>
      <c r="R593" s="28"/>
      <c r="S593" s="28"/>
      <c r="T593" s="28"/>
      <c r="U593" s="28"/>
      <c r="V593" s="28"/>
      <c r="W593" s="28"/>
      <c r="X593" s="28"/>
      <c r="Y593" s="28"/>
      <c r="Z593" s="28"/>
    </row>
    <row r="594" spans="2:26" ht="15.75" customHeight="1" x14ac:dyDescent="0.45">
      <c r="B594" s="9"/>
      <c r="C594" s="9"/>
      <c r="E594" s="28"/>
      <c r="F594" s="28"/>
      <c r="G594" s="28"/>
      <c r="H594" s="28"/>
      <c r="I594" s="28"/>
      <c r="J594" s="28"/>
      <c r="K594" s="28"/>
      <c r="L594" s="28"/>
      <c r="M594" s="28"/>
      <c r="N594" s="28"/>
      <c r="O594" s="28"/>
      <c r="P594" s="28"/>
      <c r="Q594" s="28"/>
      <c r="R594" s="28"/>
      <c r="S594" s="28"/>
      <c r="T594" s="28"/>
      <c r="U594" s="28"/>
      <c r="V594" s="28"/>
      <c r="W594" s="28"/>
      <c r="X594" s="28"/>
      <c r="Y594" s="28"/>
      <c r="Z594" s="28"/>
    </row>
    <row r="595" spans="2:26" ht="15.75" customHeight="1" x14ac:dyDescent="0.45">
      <c r="B595" s="9"/>
      <c r="C595" s="9"/>
      <c r="E595" s="28"/>
      <c r="F595" s="28"/>
      <c r="G595" s="28"/>
      <c r="H595" s="28"/>
      <c r="I595" s="28"/>
      <c r="J595" s="28"/>
      <c r="K595" s="28"/>
      <c r="L595" s="28"/>
      <c r="M595" s="28"/>
      <c r="N595" s="28"/>
      <c r="O595" s="28"/>
      <c r="P595" s="28"/>
      <c r="Q595" s="28"/>
      <c r="R595" s="28"/>
      <c r="S595" s="28"/>
      <c r="T595" s="28"/>
      <c r="U595" s="28"/>
      <c r="V595" s="28"/>
      <c r="W595" s="28"/>
      <c r="X595" s="28"/>
      <c r="Y595" s="28"/>
      <c r="Z595" s="28"/>
    </row>
    <row r="596" spans="2:26" ht="15.75" customHeight="1" x14ac:dyDescent="0.45">
      <c r="B596" s="9"/>
      <c r="C596" s="9"/>
      <c r="E596" s="28"/>
      <c r="F596" s="28"/>
      <c r="G596" s="28"/>
      <c r="H596" s="28"/>
      <c r="I596" s="28"/>
      <c r="J596" s="28"/>
      <c r="K596" s="28"/>
      <c r="L596" s="28"/>
      <c r="M596" s="28"/>
      <c r="N596" s="28"/>
      <c r="O596" s="28"/>
      <c r="P596" s="28"/>
      <c r="Q596" s="28"/>
      <c r="R596" s="28"/>
      <c r="S596" s="28"/>
      <c r="T596" s="28"/>
      <c r="U596" s="28"/>
      <c r="V596" s="28"/>
      <c r="W596" s="28"/>
      <c r="X596" s="28"/>
      <c r="Y596" s="28"/>
      <c r="Z596" s="28"/>
    </row>
    <row r="597" spans="2:26" ht="15.75" customHeight="1" x14ac:dyDescent="0.45">
      <c r="B597" s="9"/>
      <c r="C597" s="9"/>
      <c r="E597" s="28"/>
      <c r="F597" s="28"/>
      <c r="G597" s="28"/>
      <c r="H597" s="28"/>
      <c r="I597" s="28"/>
      <c r="J597" s="28"/>
      <c r="K597" s="28"/>
      <c r="L597" s="28"/>
      <c r="M597" s="28"/>
      <c r="N597" s="28"/>
      <c r="O597" s="28"/>
      <c r="P597" s="28"/>
      <c r="Q597" s="28"/>
      <c r="R597" s="28"/>
      <c r="S597" s="28"/>
      <c r="T597" s="28"/>
      <c r="U597" s="28"/>
      <c r="V597" s="28"/>
      <c r="W597" s="28"/>
      <c r="X597" s="28"/>
      <c r="Y597" s="28"/>
      <c r="Z597" s="28"/>
    </row>
    <row r="598" spans="2:26" ht="15.75" customHeight="1" x14ac:dyDescent="0.45">
      <c r="B598" s="9"/>
      <c r="C598" s="9"/>
      <c r="E598" s="28"/>
      <c r="F598" s="28"/>
      <c r="G598" s="28"/>
      <c r="H598" s="28"/>
      <c r="I598" s="28"/>
      <c r="J598" s="28"/>
      <c r="K598" s="28"/>
      <c r="L598" s="28"/>
      <c r="M598" s="28"/>
      <c r="N598" s="28"/>
      <c r="O598" s="28"/>
      <c r="P598" s="28"/>
      <c r="Q598" s="28"/>
      <c r="R598" s="28"/>
      <c r="S598" s="28"/>
      <c r="T598" s="28"/>
      <c r="U598" s="28"/>
      <c r="V598" s="28"/>
      <c r="W598" s="28"/>
      <c r="X598" s="28"/>
      <c r="Y598" s="28"/>
      <c r="Z598" s="28"/>
    </row>
    <row r="599" spans="2:26" ht="15.75" customHeight="1" x14ac:dyDescent="0.45">
      <c r="B599" s="9"/>
      <c r="C599" s="9"/>
      <c r="E599" s="28"/>
      <c r="F599" s="28"/>
      <c r="G599" s="28"/>
      <c r="H599" s="28"/>
      <c r="I599" s="28"/>
      <c r="J599" s="28"/>
      <c r="K599" s="28"/>
      <c r="L599" s="28"/>
      <c r="M599" s="28"/>
      <c r="N599" s="28"/>
      <c r="O599" s="28"/>
      <c r="P599" s="28"/>
      <c r="Q599" s="28"/>
      <c r="R599" s="28"/>
      <c r="S599" s="28"/>
      <c r="T599" s="28"/>
      <c r="U599" s="28"/>
      <c r="V599" s="28"/>
      <c r="W599" s="28"/>
      <c r="X599" s="28"/>
      <c r="Y599" s="28"/>
      <c r="Z599" s="28"/>
    </row>
    <row r="600" spans="2:26" ht="15.75" customHeight="1" x14ac:dyDescent="0.45">
      <c r="B600" s="9"/>
      <c r="C600" s="9"/>
      <c r="E600" s="28"/>
      <c r="F600" s="28"/>
      <c r="G600" s="28"/>
      <c r="H600" s="28"/>
      <c r="I600" s="28"/>
      <c r="J600" s="28"/>
      <c r="K600" s="28"/>
      <c r="L600" s="28"/>
      <c r="M600" s="28"/>
      <c r="N600" s="28"/>
      <c r="O600" s="28"/>
      <c r="P600" s="28"/>
      <c r="Q600" s="28"/>
      <c r="R600" s="28"/>
      <c r="S600" s="28"/>
      <c r="T600" s="28"/>
      <c r="U600" s="28"/>
      <c r="V600" s="28"/>
      <c r="W600" s="28"/>
      <c r="X600" s="28"/>
      <c r="Y600" s="28"/>
      <c r="Z600" s="28"/>
    </row>
    <row r="601" spans="2:26" ht="15.75" customHeight="1" x14ac:dyDescent="0.45">
      <c r="B601" s="9"/>
      <c r="C601" s="9"/>
      <c r="E601" s="28"/>
      <c r="F601" s="28"/>
      <c r="G601" s="28"/>
      <c r="H601" s="28"/>
      <c r="I601" s="28"/>
      <c r="J601" s="28"/>
      <c r="K601" s="28"/>
      <c r="L601" s="28"/>
      <c r="M601" s="28"/>
      <c r="N601" s="28"/>
      <c r="O601" s="28"/>
      <c r="P601" s="28"/>
      <c r="Q601" s="28"/>
      <c r="R601" s="28"/>
      <c r="S601" s="28"/>
      <c r="T601" s="28"/>
      <c r="U601" s="28"/>
      <c r="V601" s="28"/>
      <c r="W601" s="28"/>
      <c r="X601" s="28"/>
      <c r="Y601" s="28"/>
      <c r="Z601" s="28"/>
    </row>
    <row r="602" spans="2:26" ht="15.75" customHeight="1" x14ac:dyDescent="0.45">
      <c r="B602" s="9"/>
      <c r="C602" s="9"/>
      <c r="E602" s="28"/>
      <c r="F602" s="28"/>
      <c r="G602" s="28"/>
      <c r="H602" s="28"/>
      <c r="I602" s="28"/>
      <c r="J602" s="28"/>
      <c r="K602" s="28"/>
      <c r="L602" s="28"/>
      <c r="M602" s="28"/>
      <c r="N602" s="28"/>
      <c r="O602" s="28"/>
      <c r="P602" s="28"/>
      <c r="Q602" s="28"/>
      <c r="R602" s="28"/>
      <c r="S602" s="28"/>
      <c r="T602" s="28"/>
      <c r="U602" s="28"/>
      <c r="V602" s="28"/>
      <c r="W602" s="28"/>
      <c r="X602" s="28"/>
      <c r="Y602" s="28"/>
      <c r="Z602" s="28"/>
    </row>
    <row r="603" spans="2:26" ht="15.75" customHeight="1" x14ac:dyDescent="0.45">
      <c r="B603" s="9"/>
      <c r="C603" s="9"/>
      <c r="E603" s="28"/>
      <c r="F603" s="28"/>
      <c r="G603" s="28"/>
      <c r="H603" s="28"/>
      <c r="I603" s="28"/>
      <c r="J603" s="28"/>
      <c r="K603" s="28"/>
      <c r="L603" s="28"/>
      <c r="M603" s="28"/>
      <c r="N603" s="28"/>
      <c r="O603" s="28"/>
      <c r="P603" s="28"/>
      <c r="Q603" s="28"/>
      <c r="R603" s="28"/>
      <c r="S603" s="28"/>
      <c r="T603" s="28"/>
      <c r="U603" s="28"/>
      <c r="V603" s="28"/>
      <c r="W603" s="28"/>
      <c r="X603" s="28"/>
      <c r="Y603" s="28"/>
      <c r="Z603" s="28"/>
    </row>
    <row r="604" spans="2:26" ht="15.75" customHeight="1" x14ac:dyDescent="0.45">
      <c r="B604" s="9"/>
      <c r="C604" s="9"/>
      <c r="E604" s="28"/>
      <c r="F604" s="28"/>
      <c r="G604" s="28"/>
      <c r="H604" s="28"/>
      <c r="I604" s="28"/>
      <c r="J604" s="28"/>
      <c r="K604" s="28"/>
      <c r="L604" s="28"/>
      <c r="M604" s="28"/>
      <c r="N604" s="28"/>
      <c r="O604" s="28"/>
      <c r="P604" s="28"/>
      <c r="Q604" s="28"/>
      <c r="R604" s="28"/>
      <c r="S604" s="28"/>
      <c r="T604" s="28"/>
      <c r="U604" s="28"/>
      <c r="V604" s="28"/>
      <c r="W604" s="28"/>
      <c r="X604" s="28"/>
      <c r="Y604" s="28"/>
      <c r="Z604" s="28"/>
    </row>
    <row r="605" spans="2:26" ht="15.75" customHeight="1" x14ac:dyDescent="0.45">
      <c r="B605" s="9"/>
      <c r="C605" s="9"/>
      <c r="E605" s="28"/>
      <c r="F605" s="28"/>
      <c r="G605" s="28"/>
      <c r="H605" s="28"/>
      <c r="I605" s="28"/>
      <c r="J605" s="28"/>
      <c r="K605" s="28"/>
      <c r="L605" s="28"/>
      <c r="M605" s="28"/>
      <c r="N605" s="28"/>
      <c r="O605" s="28"/>
      <c r="P605" s="28"/>
      <c r="Q605" s="28"/>
      <c r="R605" s="28"/>
      <c r="S605" s="28"/>
      <c r="T605" s="28"/>
      <c r="U605" s="28"/>
      <c r="V605" s="28"/>
      <c r="W605" s="28"/>
      <c r="X605" s="28"/>
      <c r="Y605" s="28"/>
      <c r="Z605" s="28"/>
    </row>
    <row r="606" spans="2:26" ht="15.75" customHeight="1" x14ac:dyDescent="0.45">
      <c r="B606" s="9"/>
      <c r="C606" s="9"/>
      <c r="E606" s="28"/>
      <c r="F606" s="28"/>
      <c r="G606" s="28"/>
      <c r="H606" s="28"/>
      <c r="I606" s="28"/>
      <c r="J606" s="28"/>
      <c r="K606" s="28"/>
      <c r="L606" s="28"/>
      <c r="M606" s="28"/>
      <c r="N606" s="28"/>
      <c r="O606" s="28"/>
      <c r="P606" s="28"/>
      <c r="Q606" s="28"/>
      <c r="R606" s="28"/>
      <c r="S606" s="28"/>
      <c r="T606" s="28"/>
      <c r="U606" s="28"/>
      <c r="V606" s="28"/>
      <c r="W606" s="28"/>
      <c r="X606" s="28"/>
      <c r="Y606" s="28"/>
      <c r="Z606" s="28"/>
    </row>
    <row r="607" spans="2:26" ht="15.75" customHeight="1" x14ac:dyDescent="0.45">
      <c r="B607" s="9"/>
      <c r="C607" s="9"/>
      <c r="E607" s="28"/>
      <c r="F607" s="28"/>
      <c r="G607" s="28"/>
      <c r="H607" s="28"/>
      <c r="I607" s="28"/>
      <c r="J607" s="28"/>
      <c r="K607" s="28"/>
      <c r="L607" s="28"/>
      <c r="M607" s="28"/>
      <c r="N607" s="28"/>
      <c r="O607" s="28"/>
      <c r="P607" s="28"/>
      <c r="Q607" s="28"/>
      <c r="R607" s="28"/>
      <c r="S607" s="28"/>
      <c r="T607" s="28"/>
      <c r="U607" s="28"/>
      <c r="V607" s="28"/>
      <c r="W607" s="28"/>
      <c r="X607" s="28"/>
      <c r="Y607" s="28"/>
      <c r="Z607" s="28"/>
    </row>
    <row r="608" spans="2:26" ht="15.75" customHeight="1" x14ac:dyDescent="0.45">
      <c r="B608" s="9"/>
      <c r="C608" s="9"/>
      <c r="E608" s="28"/>
      <c r="F608" s="28"/>
      <c r="G608" s="28"/>
      <c r="H608" s="28"/>
      <c r="I608" s="28"/>
      <c r="J608" s="28"/>
      <c r="K608" s="28"/>
      <c r="L608" s="28"/>
      <c r="M608" s="28"/>
      <c r="N608" s="28"/>
      <c r="O608" s="28"/>
      <c r="P608" s="28"/>
      <c r="Q608" s="28"/>
      <c r="R608" s="28"/>
      <c r="S608" s="28"/>
      <c r="T608" s="28"/>
      <c r="U608" s="28"/>
      <c r="V608" s="28"/>
      <c r="W608" s="28"/>
      <c r="X608" s="28"/>
      <c r="Y608" s="28"/>
      <c r="Z608" s="28"/>
    </row>
    <row r="609" spans="2:26" ht="15.75" customHeight="1" x14ac:dyDescent="0.45">
      <c r="B609" s="9"/>
      <c r="C609" s="9"/>
      <c r="E609" s="28"/>
      <c r="F609" s="28"/>
      <c r="G609" s="28"/>
      <c r="H609" s="28"/>
      <c r="I609" s="28"/>
      <c r="J609" s="28"/>
      <c r="K609" s="28"/>
      <c r="L609" s="28"/>
      <c r="M609" s="28"/>
      <c r="N609" s="28"/>
      <c r="O609" s="28"/>
      <c r="P609" s="28"/>
      <c r="Q609" s="28"/>
      <c r="R609" s="28"/>
      <c r="S609" s="28"/>
      <c r="T609" s="28"/>
      <c r="U609" s="28"/>
      <c r="V609" s="28"/>
      <c r="W609" s="28"/>
      <c r="X609" s="28"/>
      <c r="Y609" s="28"/>
      <c r="Z609" s="28"/>
    </row>
    <row r="610" spans="2:26" ht="15.75" customHeight="1" x14ac:dyDescent="0.45">
      <c r="B610" s="9"/>
      <c r="C610" s="9"/>
      <c r="E610" s="28"/>
      <c r="F610" s="28"/>
      <c r="G610" s="28"/>
      <c r="H610" s="28"/>
      <c r="I610" s="28"/>
      <c r="J610" s="28"/>
      <c r="K610" s="28"/>
      <c r="L610" s="28"/>
      <c r="M610" s="28"/>
      <c r="N610" s="28"/>
      <c r="O610" s="28"/>
      <c r="P610" s="28"/>
      <c r="Q610" s="28"/>
      <c r="R610" s="28"/>
      <c r="S610" s="28"/>
      <c r="T610" s="28"/>
      <c r="U610" s="28"/>
      <c r="V610" s="28"/>
      <c r="W610" s="28"/>
      <c r="X610" s="28"/>
      <c r="Y610" s="28"/>
      <c r="Z610" s="28"/>
    </row>
    <row r="611" spans="2:26" ht="15.75" customHeight="1" x14ac:dyDescent="0.45">
      <c r="B611" s="9"/>
      <c r="C611" s="9"/>
      <c r="E611" s="28"/>
      <c r="F611" s="28"/>
      <c r="G611" s="28"/>
      <c r="H611" s="28"/>
      <c r="I611" s="28"/>
      <c r="J611" s="28"/>
      <c r="K611" s="28"/>
      <c r="L611" s="28"/>
      <c r="M611" s="28"/>
      <c r="N611" s="28"/>
      <c r="O611" s="28"/>
      <c r="P611" s="28"/>
      <c r="Q611" s="28"/>
      <c r="R611" s="28"/>
      <c r="S611" s="28"/>
      <c r="T611" s="28"/>
      <c r="U611" s="28"/>
      <c r="V611" s="28"/>
      <c r="W611" s="28"/>
      <c r="X611" s="28"/>
      <c r="Y611" s="28"/>
      <c r="Z611" s="28"/>
    </row>
    <row r="612" spans="2:26" ht="15.75" customHeight="1" x14ac:dyDescent="0.45">
      <c r="B612" s="9"/>
      <c r="C612" s="9"/>
      <c r="E612" s="28"/>
      <c r="F612" s="28"/>
      <c r="G612" s="28"/>
      <c r="H612" s="28"/>
      <c r="I612" s="28"/>
      <c r="J612" s="28"/>
      <c r="K612" s="28"/>
      <c r="L612" s="28"/>
      <c r="M612" s="28"/>
      <c r="N612" s="28"/>
      <c r="O612" s="28"/>
      <c r="P612" s="28"/>
      <c r="Q612" s="28"/>
      <c r="R612" s="28"/>
      <c r="S612" s="28"/>
      <c r="T612" s="28"/>
      <c r="U612" s="28"/>
      <c r="V612" s="28"/>
      <c r="W612" s="28"/>
      <c r="X612" s="28"/>
      <c r="Y612" s="28"/>
      <c r="Z612" s="28"/>
    </row>
    <row r="613" spans="2:26" ht="15.75" customHeight="1" x14ac:dyDescent="0.45">
      <c r="B613" s="9"/>
      <c r="C613" s="9"/>
      <c r="E613" s="28"/>
      <c r="F613" s="28"/>
      <c r="G613" s="28"/>
      <c r="H613" s="28"/>
      <c r="I613" s="28"/>
      <c r="J613" s="28"/>
      <c r="K613" s="28"/>
      <c r="L613" s="28"/>
      <c r="M613" s="28"/>
      <c r="N613" s="28"/>
      <c r="O613" s="28"/>
      <c r="P613" s="28"/>
      <c r="Q613" s="28"/>
      <c r="R613" s="28"/>
      <c r="S613" s="28"/>
      <c r="T613" s="28"/>
      <c r="U613" s="28"/>
      <c r="V613" s="28"/>
      <c r="W613" s="28"/>
      <c r="X613" s="28"/>
      <c r="Y613" s="28"/>
      <c r="Z613" s="28"/>
    </row>
    <row r="614" spans="2:26" ht="15.75" customHeight="1" x14ac:dyDescent="0.45">
      <c r="B614" s="9"/>
      <c r="C614" s="9"/>
      <c r="E614" s="28"/>
      <c r="F614" s="28"/>
      <c r="G614" s="28"/>
      <c r="H614" s="28"/>
      <c r="I614" s="28"/>
      <c r="J614" s="28"/>
      <c r="K614" s="28"/>
      <c r="L614" s="28"/>
      <c r="M614" s="28"/>
      <c r="N614" s="28"/>
      <c r="O614" s="28"/>
      <c r="P614" s="28"/>
      <c r="Q614" s="28"/>
      <c r="R614" s="28"/>
      <c r="S614" s="28"/>
      <c r="T614" s="28"/>
      <c r="U614" s="28"/>
      <c r="V614" s="28"/>
      <c r="W614" s="28"/>
      <c r="X614" s="28"/>
      <c r="Y614" s="28"/>
      <c r="Z614" s="28"/>
    </row>
    <row r="615" spans="2:26" ht="15.75" customHeight="1" x14ac:dyDescent="0.45">
      <c r="B615" s="9"/>
      <c r="C615" s="9"/>
      <c r="E615" s="28"/>
      <c r="F615" s="28"/>
      <c r="G615" s="28"/>
      <c r="H615" s="28"/>
      <c r="I615" s="28"/>
      <c r="J615" s="28"/>
      <c r="K615" s="28"/>
      <c r="L615" s="28"/>
      <c r="M615" s="28"/>
      <c r="N615" s="28"/>
      <c r="O615" s="28"/>
      <c r="P615" s="28"/>
      <c r="Q615" s="28"/>
      <c r="R615" s="28"/>
      <c r="S615" s="28"/>
      <c r="T615" s="28"/>
      <c r="U615" s="28"/>
      <c r="V615" s="28"/>
      <c r="W615" s="28"/>
      <c r="X615" s="28"/>
      <c r="Y615" s="28"/>
      <c r="Z615" s="28"/>
    </row>
    <row r="616" spans="2:26" ht="15.75" customHeight="1" x14ac:dyDescent="0.45">
      <c r="B616" s="9"/>
      <c r="C616" s="9"/>
      <c r="E616" s="28"/>
      <c r="F616" s="28"/>
      <c r="G616" s="28"/>
      <c r="H616" s="28"/>
      <c r="I616" s="28"/>
      <c r="J616" s="28"/>
      <c r="K616" s="28"/>
      <c r="L616" s="28"/>
      <c r="M616" s="28"/>
      <c r="N616" s="28"/>
      <c r="O616" s="28"/>
      <c r="P616" s="28"/>
      <c r="Q616" s="28"/>
      <c r="R616" s="28"/>
      <c r="S616" s="28"/>
      <c r="T616" s="28"/>
      <c r="U616" s="28"/>
      <c r="V616" s="28"/>
      <c r="W616" s="28"/>
      <c r="X616" s="28"/>
      <c r="Y616" s="28"/>
      <c r="Z616" s="28"/>
    </row>
    <row r="617" spans="2:26" ht="15.75" customHeight="1" x14ac:dyDescent="0.45">
      <c r="B617" s="9"/>
      <c r="C617" s="9"/>
      <c r="E617" s="28"/>
      <c r="F617" s="28"/>
      <c r="G617" s="28"/>
      <c r="H617" s="28"/>
      <c r="I617" s="28"/>
      <c r="J617" s="28"/>
      <c r="K617" s="28"/>
      <c r="L617" s="28"/>
      <c r="M617" s="28"/>
      <c r="N617" s="28"/>
      <c r="O617" s="28"/>
      <c r="P617" s="28"/>
      <c r="Q617" s="28"/>
      <c r="R617" s="28"/>
      <c r="S617" s="28"/>
      <c r="T617" s="28"/>
      <c r="U617" s="28"/>
      <c r="V617" s="28"/>
      <c r="W617" s="28"/>
      <c r="X617" s="28"/>
      <c r="Y617" s="28"/>
      <c r="Z617" s="28"/>
    </row>
    <row r="618" spans="2:26" ht="15.75" customHeight="1" x14ac:dyDescent="0.45">
      <c r="B618" s="9"/>
      <c r="C618" s="9"/>
      <c r="E618" s="28"/>
      <c r="F618" s="28"/>
      <c r="G618" s="28"/>
      <c r="H618" s="28"/>
      <c r="I618" s="28"/>
      <c r="J618" s="28"/>
      <c r="K618" s="28"/>
      <c r="L618" s="28"/>
      <c r="M618" s="28"/>
      <c r="N618" s="28"/>
      <c r="O618" s="28"/>
      <c r="P618" s="28"/>
      <c r="Q618" s="28"/>
      <c r="R618" s="28"/>
      <c r="S618" s="28"/>
      <c r="T618" s="28"/>
      <c r="U618" s="28"/>
      <c r="V618" s="28"/>
      <c r="W618" s="28"/>
      <c r="X618" s="28"/>
      <c r="Y618" s="28"/>
      <c r="Z618" s="28"/>
    </row>
    <row r="619" spans="2:26" ht="15.75" customHeight="1" x14ac:dyDescent="0.45">
      <c r="B619" s="9"/>
      <c r="C619" s="9"/>
      <c r="E619" s="28"/>
      <c r="F619" s="28"/>
      <c r="G619" s="28"/>
      <c r="H619" s="28"/>
      <c r="I619" s="28"/>
      <c r="J619" s="28"/>
      <c r="K619" s="28"/>
      <c r="L619" s="28"/>
      <c r="M619" s="28"/>
      <c r="N619" s="28"/>
      <c r="O619" s="28"/>
      <c r="P619" s="28"/>
      <c r="Q619" s="28"/>
      <c r="R619" s="28"/>
      <c r="S619" s="28"/>
      <c r="T619" s="28"/>
      <c r="U619" s="28"/>
      <c r="V619" s="28"/>
      <c r="W619" s="28"/>
      <c r="X619" s="28"/>
      <c r="Y619" s="28"/>
      <c r="Z619" s="28"/>
    </row>
    <row r="620" spans="2:26" ht="15.75" customHeight="1" x14ac:dyDescent="0.45">
      <c r="B620" s="9"/>
      <c r="C620" s="9"/>
      <c r="E620" s="28"/>
      <c r="F620" s="28"/>
      <c r="G620" s="28"/>
      <c r="H620" s="28"/>
      <c r="I620" s="28"/>
      <c r="J620" s="28"/>
      <c r="K620" s="28"/>
      <c r="L620" s="28"/>
      <c r="M620" s="28"/>
      <c r="N620" s="28"/>
      <c r="O620" s="28"/>
      <c r="P620" s="28"/>
      <c r="Q620" s="28"/>
      <c r="R620" s="28"/>
      <c r="S620" s="28"/>
      <c r="T620" s="28"/>
      <c r="U620" s="28"/>
      <c r="V620" s="28"/>
      <c r="W620" s="28"/>
      <c r="X620" s="28"/>
      <c r="Y620" s="28"/>
      <c r="Z620" s="28"/>
    </row>
    <row r="621" spans="2:26" ht="15.75" customHeight="1" x14ac:dyDescent="0.45">
      <c r="B621" s="9"/>
      <c r="C621" s="9"/>
      <c r="E621" s="28"/>
      <c r="F621" s="28"/>
      <c r="G621" s="28"/>
      <c r="H621" s="28"/>
      <c r="I621" s="28"/>
      <c r="J621" s="28"/>
      <c r="K621" s="28"/>
      <c r="L621" s="28"/>
      <c r="M621" s="28"/>
      <c r="N621" s="28"/>
      <c r="O621" s="28"/>
      <c r="P621" s="28"/>
      <c r="Q621" s="28"/>
      <c r="R621" s="28"/>
      <c r="S621" s="28"/>
      <c r="T621" s="28"/>
      <c r="U621" s="28"/>
      <c r="V621" s="28"/>
      <c r="W621" s="28"/>
      <c r="X621" s="28"/>
      <c r="Y621" s="28"/>
      <c r="Z621" s="28"/>
    </row>
    <row r="622" spans="2:26" ht="15.75" customHeight="1" x14ac:dyDescent="0.45">
      <c r="B622" s="9"/>
      <c r="C622" s="9"/>
      <c r="E622" s="28"/>
      <c r="F622" s="28"/>
      <c r="G622" s="28"/>
      <c r="H622" s="28"/>
      <c r="I622" s="28"/>
      <c r="J622" s="28"/>
      <c r="K622" s="28"/>
      <c r="L622" s="28"/>
      <c r="M622" s="28"/>
      <c r="N622" s="28"/>
      <c r="O622" s="28"/>
      <c r="P622" s="28"/>
      <c r="Q622" s="28"/>
      <c r="R622" s="28"/>
      <c r="S622" s="28"/>
      <c r="T622" s="28"/>
      <c r="U622" s="28"/>
      <c r="V622" s="28"/>
      <c r="W622" s="28"/>
      <c r="X622" s="28"/>
      <c r="Y622" s="28"/>
      <c r="Z622" s="28"/>
    </row>
    <row r="623" spans="2:26" ht="15.75" customHeight="1" x14ac:dyDescent="0.45">
      <c r="B623" s="9"/>
      <c r="C623" s="9"/>
      <c r="E623" s="28"/>
      <c r="F623" s="28"/>
      <c r="G623" s="28"/>
      <c r="H623" s="28"/>
      <c r="I623" s="28"/>
      <c r="J623" s="28"/>
      <c r="K623" s="28"/>
      <c r="L623" s="28"/>
      <c r="M623" s="28"/>
      <c r="N623" s="28"/>
      <c r="O623" s="28"/>
      <c r="P623" s="28"/>
      <c r="Q623" s="28"/>
      <c r="R623" s="28"/>
      <c r="S623" s="28"/>
      <c r="T623" s="28"/>
      <c r="U623" s="28"/>
      <c r="V623" s="28"/>
      <c r="W623" s="28"/>
      <c r="X623" s="28"/>
      <c r="Y623" s="28"/>
      <c r="Z623" s="28"/>
    </row>
    <row r="624" spans="2:26" ht="15.75" customHeight="1" x14ac:dyDescent="0.45">
      <c r="B624" s="9"/>
      <c r="C624" s="9"/>
      <c r="E624" s="28"/>
      <c r="F624" s="28"/>
      <c r="G624" s="28"/>
      <c r="H624" s="28"/>
      <c r="I624" s="28"/>
      <c r="J624" s="28"/>
      <c r="K624" s="28"/>
      <c r="L624" s="28"/>
      <c r="M624" s="28"/>
      <c r="N624" s="28"/>
      <c r="O624" s="28"/>
      <c r="P624" s="28"/>
      <c r="Q624" s="28"/>
      <c r="R624" s="28"/>
      <c r="S624" s="28"/>
      <c r="T624" s="28"/>
      <c r="U624" s="28"/>
      <c r="V624" s="28"/>
      <c r="W624" s="28"/>
      <c r="X624" s="28"/>
      <c r="Y624" s="28"/>
      <c r="Z624" s="28"/>
    </row>
    <row r="625" spans="2:26" ht="15.75" customHeight="1" x14ac:dyDescent="0.45">
      <c r="B625" s="9"/>
      <c r="C625" s="9"/>
      <c r="E625" s="28"/>
      <c r="F625" s="28"/>
      <c r="G625" s="28"/>
      <c r="H625" s="28"/>
      <c r="I625" s="28"/>
      <c r="J625" s="28"/>
      <c r="K625" s="28"/>
      <c r="L625" s="28"/>
      <c r="M625" s="28"/>
      <c r="N625" s="28"/>
      <c r="O625" s="28"/>
      <c r="P625" s="28"/>
      <c r="Q625" s="28"/>
      <c r="R625" s="28"/>
      <c r="S625" s="28"/>
      <c r="T625" s="28"/>
      <c r="U625" s="28"/>
      <c r="V625" s="28"/>
      <c r="W625" s="28"/>
      <c r="X625" s="28"/>
      <c r="Y625" s="28"/>
      <c r="Z625" s="28"/>
    </row>
    <row r="626" spans="2:26" ht="15.75" customHeight="1" x14ac:dyDescent="0.45">
      <c r="B626" s="9"/>
      <c r="C626" s="9"/>
      <c r="E626" s="28"/>
      <c r="F626" s="28"/>
      <c r="G626" s="28"/>
      <c r="H626" s="28"/>
      <c r="I626" s="28"/>
      <c r="J626" s="28"/>
      <c r="K626" s="28"/>
      <c r="L626" s="28"/>
      <c r="M626" s="28"/>
      <c r="N626" s="28"/>
      <c r="O626" s="28"/>
      <c r="P626" s="28"/>
      <c r="Q626" s="28"/>
      <c r="R626" s="28"/>
      <c r="S626" s="28"/>
      <c r="T626" s="28"/>
      <c r="U626" s="28"/>
      <c r="V626" s="28"/>
      <c r="W626" s="28"/>
      <c r="X626" s="28"/>
      <c r="Y626" s="28"/>
      <c r="Z626" s="28"/>
    </row>
    <row r="627" spans="2:26" ht="15.75" customHeight="1" x14ac:dyDescent="0.45">
      <c r="B627" s="9"/>
      <c r="C627" s="9"/>
      <c r="E627" s="28"/>
      <c r="F627" s="28"/>
      <c r="G627" s="28"/>
      <c r="H627" s="28"/>
      <c r="I627" s="28"/>
      <c r="J627" s="28"/>
      <c r="K627" s="28"/>
      <c r="L627" s="28"/>
      <c r="M627" s="28"/>
      <c r="N627" s="28"/>
      <c r="O627" s="28"/>
      <c r="P627" s="28"/>
      <c r="Q627" s="28"/>
      <c r="R627" s="28"/>
      <c r="S627" s="28"/>
      <c r="T627" s="28"/>
      <c r="U627" s="28"/>
      <c r="V627" s="28"/>
      <c r="W627" s="28"/>
      <c r="X627" s="28"/>
      <c r="Y627" s="28"/>
      <c r="Z627" s="28"/>
    </row>
    <row r="628" spans="2:26" ht="15.75" customHeight="1" x14ac:dyDescent="0.45">
      <c r="B628" s="9"/>
      <c r="C628" s="9"/>
      <c r="E628" s="28"/>
      <c r="F628" s="28"/>
      <c r="G628" s="28"/>
      <c r="H628" s="28"/>
      <c r="I628" s="28"/>
      <c r="J628" s="28"/>
      <c r="K628" s="28"/>
      <c r="L628" s="28"/>
      <c r="M628" s="28"/>
      <c r="N628" s="28"/>
      <c r="O628" s="28"/>
      <c r="P628" s="28"/>
      <c r="Q628" s="28"/>
      <c r="R628" s="28"/>
      <c r="S628" s="28"/>
      <c r="T628" s="28"/>
      <c r="U628" s="28"/>
      <c r="V628" s="28"/>
      <c r="W628" s="28"/>
      <c r="X628" s="28"/>
      <c r="Y628" s="28"/>
      <c r="Z628" s="28"/>
    </row>
    <row r="629" spans="2:26" ht="15.75" customHeight="1" x14ac:dyDescent="0.45">
      <c r="B629" s="9"/>
      <c r="C629" s="9"/>
      <c r="E629" s="28"/>
      <c r="F629" s="28"/>
      <c r="G629" s="28"/>
      <c r="H629" s="28"/>
      <c r="I629" s="28"/>
      <c r="J629" s="28"/>
      <c r="K629" s="28"/>
      <c r="L629" s="28"/>
      <c r="M629" s="28"/>
      <c r="N629" s="28"/>
      <c r="O629" s="28"/>
      <c r="P629" s="28"/>
      <c r="Q629" s="28"/>
      <c r="R629" s="28"/>
      <c r="S629" s="28"/>
      <c r="T629" s="28"/>
      <c r="U629" s="28"/>
      <c r="V629" s="28"/>
      <c r="W629" s="28"/>
      <c r="X629" s="28"/>
      <c r="Y629" s="28"/>
      <c r="Z629" s="28"/>
    </row>
    <row r="630" spans="2:26" ht="15.75" customHeight="1" x14ac:dyDescent="0.45">
      <c r="B630" s="9"/>
      <c r="C630" s="9"/>
      <c r="E630" s="28"/>
      <c r="F630" s="28"/>
      <c r="G630" s="28"/>
      <c r="H630" s="28"/>
      <c r="I630" s="28"/>
      <c r="J630" s="28"/>
      <c r="K630" s="28"/>
      <c r="L630" s="28"/>
      <c r="M630" s="28"/>
      <c r="N630" s="28"/>
      <c r="O630" s="28"/>
      <c r="P630" s="28"/>
      <c r="Q630" s="28"/>
      <c r="R630" s="28"/>
      <c r="S630" s="28"/>
      <c r="T630" s="28"/>
      <c r="U630" s="28"/>
      <c r="V630" s="28"/>
      <c r="W630" s="28"/>
      <c r="X630" s="28"/>
      <c r="Y630" s="28"/>
      <c r="Z630" s="28"/>
    </row>
    <row r="631" spans="2:26" ht="15.75" customHeight="1" x14ac:dyDescent="0.45">
      <c r="B631" s="9"/>
      <c r="C631" s="9"/>
      <c r="E631" s="28"/>
      <c r="F631" s="28"/>
      <c r="G631" s="28"/>
      <c r="H631" s="28"/>
      <c r="I631" s="28"/>
      <c r="J631" s="28"/>
      <c r="K631" s="28"/>
      <c r="L631" s="28"/>
      <c r="M631" s="28"/>
      <c r="N631" s="28"/>
      <c r="O631" s="28"/>
      <c r="P631" s="28"/>
      <c r="Q631" s="28"/>
      <c r="R631" s="28"/>
      <c r="S631" s="28"/>
      <c r="T631" s="28"/>
      <c r="U631" s="28"/>
      <c r="V631" s="28"/>
      <c r="W631" s="28"/>
      <c r="X631" s="28"/>
      <c r="Y631" s="28"/>
      <c r="Z631" s="28"/>
    </row>
    <row r="632" spans="2:26" ht="15.75" customHeight="1" x14ac:dyDescent="0.45">
      <c r="B632" s="9"/>
      <c r="C632" s="9"/>
      <c r="E632" s="28"/>
      <c r="F632" s="28"/>
      <c r="G632" s="28"/>
      <c r="H632" s="28"/>
      <c r="I632" s="28"/>
      <c r="J632" s="28"/>
      <c r="K632" s="28"/>
      <c r="L632" s="28"/>
      <c r="M632" s="28"/>
      <c r="N632" s="28"/>
      <c r="O632" s="28"/>
      <c r="P632" s="28"/>
      <c r="Q632" s="28"/>
      <c r="R632" s="28"/>
      <c r="S632" s="28"/>
      <c r="T632" s="28"/>
      <c r="U632" s="28"/>
      <c r="V632" s="28"/>
      <c r="W632" s="28"/>
      <c r="X632" s="28"/>
      <c r="Y632" s="28"/>
      <c r="Z632" s="28"/>
    </row>
    <row r="633" spans="2:26" ht="15.75" customHeight="1" x14ac:dyDescent="0.45">
      <c r="B633" s="9"/>
      <c r="C633" s="9"/>
      <c r="E633" s="28"/>
      <c r="F633" s="28"/>
      <c r="G633" s="28"/>
      <c r="H633" s="28"/>
      <c r="I633" s="28"/>
      <c r="J633" s="28"/>
      <c r="K633" s="28"/>
      <c r="L633" s="28"/>
      <c r="M633" s="28"/>
      <c r="N633" s="28"/>
      <c r="O633" s="28"/>
      <c r="P633" s="28"/>
      <c r="Q633" s="28"/>
      <c r="R633" s="28"/>
      <c r="S633" s="28"/>
      <c r="T633" s="28"/>
      <c r="U633" s="28"/>
      <c r="V633" s="28"/>
      <c r="W633" s="28"/>
      <c r="X633" s="28"/>
      <c r="Y633" s="28"/>
      <c r="Z633" s="28"/>
    </row>
    <row r="634" spans="2:26" ht="15.75" customHeight="1" x14ac:dyDescent="0.45">
      <c r="B634" s="9"/>
      <c r="C634" s="9"/>
      <c r="E634" s="28"/>
      <c r="F634" s="28"/>
      <c r="G634" s="28"/>
      <c r="H634" s="28"/>
      <c r="I634" s="28"/>
      <c r="J634" s="28"/>
      <c r="K634" s="28"/>
      <c r="L634" s="28"/>
      <c r="M634" s="28"/>
      <c r="N634" s="28"/>
      <c r="O634" s="28"/>
      <c r="P634" s="28"/>
      <c r="Q634" s="28"/>
      <c r="R634" s="28"/>
      <c r="S634" s="28"/>
      <c r="T634" s="28"/>
      <c r="U634" s="28"/>
      <c r="V634" s="28"/>
      <c r="W634" s="28"/>
      <c r="X634" s="28"/>
      <c r="Y634" s="28"/>
      <c r="Z634" s="28"/>
    </row>
    <row r="635" spans="2:26" ht="15.75" customHeight="1" x14ac:dyDescent="0.45">
      <c r="B635" s="9"/>
      <c r="C635" s="9"/>
      <c r="E635" s="28"/>
      <c r="F635" s="28"/>
      <c r="G635" s="28"/>
      <c r="H635" s="28"/>
      <c r="I635" s="28"/>
      <c r="J635" s="28"/>
      <c r="K635" s="28"/>
      <c r="L635" s="28"/>
      <c r="M635" s="28"/>
      <c r="N635" s="28"/>
      <c r="O635" s="28"/>
      <c r="P635" s="28"/>
      <c r="Q635" s="28"/>
      <c r="R635" s="28"/>
      <c r="S635" s="28"/>
      <c r="T635" s="28"/>
      <c r="U635" s="28"/>
      <c r="V635" s="28"/>
      <c r="W635" s="28"/>
      <c r="X635" s="28"/>
      <c r="Y635" s="28"/>
      <c r="Z635" s="28"/>
    </row>
    <row r="636" spans="2:26" ht="15.75" customHeight="1" x14ac:dyDescent="0.45">
      <c r="B636" s="9"/>
      <c r="C636" s="9"/>
      <c r="E636" s="28"/>
      <c r="F636" s="28"/>
      <c r="G636" s="28"/>
      <c r="H636" s="28"/>
      <c r="I636" s="28"/>
      <c r="J636" s="28"/>
      <c r="K636" s="28"/>
      <c r="L636" s="28"/>
      <c r="M636" s="28"/>
      <c r="N636" s="28"/>
      <c r="O636" s="28"/>
      <c r="P636" s="28"/>
      <c r="Q636" s="28"/>
      <c r="R636" s="28"/>
      <c r="S636" s="28"/>
      <c r="T636" s="28"/>
      <c r="U636" s="28"/>
      <c r="V636" s="28"/>
      <c r="W636" s="28"/>
      <c r="X636" s="28"/>
      <c r="Y636" s="28"/>
      <c r="Z636" s="28"/>
    </row>
    <row r="637" spans="2:26" ht="15.75" customHeight="1" x14ac:dyDescent="0.45">
      <c r="B637" s="9"/>
      <c r="C637" s="9"/>
      <c r="E637" s="28"/>
      <c r="F637" s="28"/>
      <c r="G637" s="28"/>
      <c r="H637" s="28"/>
      <c r="I637" s="28"/>
      <c r="J637" s="28"/>
      <c r="K637" s="28"/>
      <c r="L637" s="28"/>
      <c r="M637" s="28"/>
      <c r="N637" s="28"/>
      <c r="O637" s="28"/>
      <c r="P637" s="28"/>
      <c r="Q637" s="28"/>
      <c r="R637" s="28"/>
      <c r="S637" s="28"/>
      <c r="T637" s="28"/>
      <c r="U637" s="28"/>
      <c r="V637" s="28"/>
      <c r="W637" s="28"/>
      <c r="X637" s="28"/>
      <c r="Y637" s="28"/>
      <c r="Z637" s="28"/>
    </row>
    <row r="638" spans="2:26" ht="15.75" customHeight="1" x14ac:dyDescent="0.45">
      <c r="B638" s="9"/>
      <c r="C638" s="9"/>
      <c r="E638" s="28"/>
      <c r="F638" s="28"/>
      <c r="G638" s="28"/>
      <c r="H638" s="28"/>
      <c r="I638" s="28"/>
      <c r="J638" s="28"/>
      <c r="K638" s="28"/>
      <c r="L638" s="28"/>
      <c r="M638" s="28"/>
      <c r="N638" s="28"/>
      <c r="O638" s="28"/>
      <c r="P638" s="28"/>
      <c r="Q638" s="28"/>
      <c r="R638" s="28"/>
      <c r="S638" s="28"/>
      <c r="T638" s="28"/>
      <c r="U638" s="28"/>
      <c r="V638" s="28"/>
      <c r="W638" s="28"/>
      <c r="X638" s="28"/>
      <c r="Y638" s="28"/>
      <c r="Z638" s="28"/>
    </row>
    <row r="639" spans="2:26" ht="15.75" customHeight="1" x14ac:dyDescent="0.45">
      <c r="B639" s="9"/>
      <c r="C639" s="9"/>
      <c r="E639" s="28"/>
      <c r="F639" s="28"/>
      <c r="G639" s="28"/>
      <c r="H639" s="28"/>
      <c r="I639" s="28"/>
      <c r="J639" s="28"/>
      <c r="K639" s="28"/>
      <c r="L639" s="28"/>
      <c r="M639" s="28"/>
      <c r="N639" s="28"/>
      <c r="O639" s="28"/>
      <c r="P639" s="28"/>
      <c r="Q639" s="28"/>
      <c r="R639" s="28"/>
      <c r="S639" s="28"/>
      <c r="T639" s="28"/>
      <c r="U639" s="28"/>
      <c r="V639" s="28"/>
      <c r="W639" s="28"/>
      <c r="X639" s="28"/>
      <c r="Y639" s="28"/>
      <c r="Z639" s="28"/>
    </row>
    <row r="640" spans="2:26" ht="15.75" customHeight="1" x14ac:dyDescent="0.45">
      <c r="B640" s="9"/>
      <c r="C640" s="9"/>
      <c r="E640" s="28"/>
      <c r="F640" s="28"/>
      <c r="G640" s="28"/>
      <c r="H640" s="28"/>
      <c r="I640" s="28"/>
      <c r="J640" s="28"/>
      <c r="K640" s="28"/>
      <c r="L640" s="28"/>
      <c r="M640" s="28"/>
      <c r="N640" s="28"/>
      <c r="O640" s="28"/>
      <c r="P640" s="28"/>
      <c r="Q640" s="28"/>
      <c r="R640" s="28"/>
      <c r="S640" s="28"/>
      <c r="T640" s="28"/>
      <c r="U640" s="28"/>
      <c r="V640" s="28"/>
      <c r="W640" s="28"/>
      <c r="X640" s="28"/>
      <c r="Y640" s="28"/>
      <c r="Z640" s="28"/>
    </row>
    <row r="641" spans="2:26" ht="15.75" customHeight="1" x14ac:dyDescent="0.45">
      <c r="B641" s="9"/>
      <c r="C641" s="9"/>
      <c r="E641" s="28"/>
      <c r="F641" s="28"/>
      <c r="G641" s="28"/>
      <c r="H641" s="28"/>
      <c r="I641" s="28"/>
      <c r="J641" s="28"/>
      <c r="K641" s="28"/>
      <c r="L641" s="28"/>
      <c r="M641" s="28"/>
      <c r="N641" s="28"/>
      <c r="O641" s="28"/>
      <c r="P641" s="28"/>
      <c r="Q641" s="28"/>
      <c r="R641" s="28"/>
      <c r="S641" s="28"/>
      <c r="T641" s="28"/>
      <c r="U641" s="28"/>
      <c r="V641" s="28"/>
      <c r="W641" s="28"/>
      <c r="X641" s="28"/>
      <c r="Y641" s="28"/>
      <c r="Z641" s="28"/>
    </row>
    <row r="642" spans="2:26" ht="15.75" customHeight="1" x14ac:dyDescent="0.45">
      <c r="B642" s="9"/>
      <c r="C642" s="9"/>
      <c r="E642" s="28"/>
      <c r="F642" s="28"/>
      <c r="G642" s="28"/>
      <c r="H642" s="28"/>
      <c r="I642" s="28"/>
      <c r="J642" s="28"/>
      <c r="K642" s="28"/>
      <c r="L642" s="28"/>
      <c r="M642" s="28"/>
      <c r="N642" s="28"/>
      <c r="O642" s="28"/>
      <c r="P642" s="28"/>
      <c r="Q642" s="28"/>
      <c r="R642" s="28"/>
      <c r="S642" s="28"/>
      <c r="T642" s="28"/>
      <c r="U642" s="28"/>
      <c r="V642" s="28"/>
      <c r="W642" s="28"/>
      <c r="X642" s="28"/>
      <c r="Y642" s="28"/>
      <c r="Z642" s="28"/>
    </row>
    <row r="643" spans="2:26" ht="15.75" customHeight="1" x14ac:dyDescent="0.45">
      <c r="B643" s="9"/>
      <c r="C643" s="9"/>
      <c r="E643" s="28"/>
      <c r="F643" s="28"/>
      <c r="G643" s="28"/>
      <c r="H643" s="28"/>
      <c r="I643" s="28"/>
      <c r="J643" s="28"/>
      <c r="K643" s="28"/>
      <c r="L643" s="28"/>
      <c r="M643" s="28"/>
      <c r="N643" s="28"/>
      <c r="O643" s="28"/>
      <c r="P643" s="28"/>
      <c r="Q643" s="28"/>
      <c r="R643" s="28"/>
      <c r="S643" s="28"/>
      <c r="T643" s="28"/>
      <c r="U643" s="28"/>
      <c r="V643" s="28"/>
      <c r="W643" s="28"/>
      <c r="X643" s="28"/>
      <c r="Y643" s="28"/>
      <c r="Z643" s="28"/>
    </row>
    <row r="644" spans="2:26" ht="15.75" customHeight="1" x14ac:dyDescent="0.45">
      <c r="B644" s="9"/>
      <c r="C644" s="9"/>
      <c r="E644" s="28"/>
      <c r="F644" s="28"/>
      <c r="G644" s="28"/>
      <c r="H644" s="28"/>
      <c r="I644" s="28"/>
      <c r="J644" s="28"/>
      <c r="K644" s="28"/>
      <c r="L644" s="28"/>
      <c r="M644" s="28"/>
      <c r="N644" s="28"/>
      <c r="O644" s="28"/>
      <c r="P644" s="28"/>
      <c r="Q644" s="28"/>
      <c r="R644" s="28"/>
      <c r="S644" s="28"/>
      <c r="T644" s="28"/>
      <c r="U644" s="28"/>
      <c r="V644" s="28"/>
      <c r="W644" s="28"/>
      <c r="X644" s="28"/>
      <c r="Y644" s="28"/>
      <c r="Z644" s="28"/>
    </row>
    <row r="645" spans="2:26" ht="15.75" customHeight="1" x14ac:dyDescent="0.45">
      <c r="B645" s="9"/>
      <c r="C645" s="9"/>
      <c r="E645" s="28"/>
      <c r="F645" s="28"/>
      <c r="G645" s="28"/>
      <c r="H645" s="28"/>
      <c r="I645" s="28"/>
      <c r="J645" s="28"/>
      <c r="K645" s="28"/>
      <c r="L645" s="28"/>
      <c r="M645" s="28"/>
      <c r="N645" s="28"/>
      <c r="O645" s="28"/>
      <c r="P645" s="28"/>
      <c r="Q645" s="28"/>
      <c r="R645" s="28"/>
      <c r="S645" s="28"/>
      <c r="T645" s="28"/>
      <c r="U645" s="28"/>
      <c r="V645" s="28"/>
      <c r="W645" s="28"/>
      <c r="X645" s="28"/>
      <c r="Y645" s="28"/>
      <c r="Z645" s="28"/>
    </row>
    <row r="646" spans="2:26" ht="15.75" customHeight="1" x14ac:dyDescent="0.45">
      <c r="B646" s="9"/>
      <c r="C646" s="9"/>
      <c r="E646" s="28"/>
      <c r="F646" s="28"/>
      <c r="G646" s="28"/>
      <c r="H646" s="28"/>
      <c r="I646" s="28"/>
      <c r="J646" s="28"/>
      <c r="K646" s="28"/>
      <c r="L646" s="28"/>
      <c r="M646" s="28"/>
      <c r="N646" s="28"/>
      <c r="O646" s="28"/>
      <c r="P646" s="28"/>
      <c r="Q646" s="28"/>
      <c r="R646" s="28"/>
      <c r="S646" s="28"/>
      <c r="T646" s="28"/>
      <c r="U646" s="28"/>
      <c r="V646" s="28"/>
      <c r="W646" s="28"/>
      <c r="X646" s="28"/>
      <c r="Y646" s="28"/>
      <c r="Z646" s="28"/>
    </row>
    <row r="647" spans="2:26" ht="15.75" customHeight="1" x14ac:dyDescent="0.45">
      <c r="B647" s="9"/>
      <c r="C647" s="9"/>
      <c r="E647" s="28"/>
      <c r="F647" s="28"/>
      <c r="G647" s="28"/>
      <c r="H647" s="28"/>
      <c r="I647" s="28"/>
      <c r="J647" s="28"/>
      <c r="K647" s="28"/>
      <c r="L647" s="28"/>
      <c r="M647" s="28"/>
      <c r="N647" s="28"/>
      <c r="O647" s="28"/>
      <c r="P647" s="28"/>
      <c r="Q647" s="28"/>
      <c r="R647" s="28"/>
      <c r="S647" s="28"/>
      <c r="T647" s="28"/>
      <c r="U647" s="28"/>
      <c r="V647" s="28"/>
      <c r="W647" s="28"/>
      <c r="X647" s="28"/>
      <c r="Y647" s="28"/>
      <c r="Z647" s="28"/>
    </row>
    <row r="648" spans="2:26" ht="15.75" customHeight="1" x14ac:dyDescent="0.45">
      <c r="B648" s="9"/>
      <c r="C648" s="9"/>
      <c r="E648" s="28"/>
      <c r="F648" s="28"/>
      <c r="G648" s="28"/>
      <c r="H648" s="28"/>
      <c r="I648" s="28"/>
      <c r="J648" s="28"/>
      <c r="K648" s="28"/>
      <c r="L648" s="28"/>
      <c r="M648" s="28"/>
      <c r="N648" s="28"/>
      <c r="O648" s="28"/>
      <c r="P648" s="28"/>
      <c r="Q648" s="28"/>
      <c r="R648" s="28"/>
      <c r="S648" s="28"/>
      <c r="T648" s="28"/>
      <c r="U648" s="28"/>
      <c r="V648" s="28"/>
      <c r="W648" s="28"/>
      <c r="X648" s="28"/>
      <c r="Y648" s="28"/>
      <c r="Z648" s="28"/>
    </row>
    <row r="649" spans="2:26" ht="15.75" customHeight="1" x14ac:dyDescent="0.45">
      <c r="B649" s="9"/>
      <c r="C649" s="9"/>
      <c r="E649" s="28"/>
      <c r="F649" s="28"/>
      <c r="G649" s="28"/>
      <c r="H649" s="28"/>
      <c r="I649" s="28"/>
      <c r="J649" s="28"/>
      <c r="K649" s="28"/>
      <c r="L649" s="28"/>
      <c r="M649" s="28"/>
      <c r="N649" s="28"/>
      <c r="O649" s="28"/>
      <c r="P649" s="28"/>
      <c r="Q649" s="28"/>
      <c r="R649" s="28"/>
      <c r="S649" s="28"/>
      <c r="T649" s="28"/>
      <c r="U649" s="28"/>
      <c r="V649" s="28"/>
      <c r="W649" s="28"/>
      <c r="X649" s="28"/>
      <c r="Y649" s="28"/>
      <c r="Z649" s="28"/>
    </row>
    <row r="650" spans="2:26" ht="15.75" customHeight="1" x14ac:dyDescent="0.45">
      <c r="B650" s="9"/>
      <c r="C650" s="9"/>
      <c r="E650" s="28"/>
      <c r="F650" s="28"/>
      <c r="G650" s="28"/>
      <c r="H650" s="28"/>
      <c r="I650" s="28"/>
      <c r="J650" s="28"/>
      <c r="K650" s="28"/>
      <c r="L650" s="28"/>
      <c r="M650" s="28"/>
      <c r="N650" s="28"/>
      <c r="O650" s="28"/>
      <c r="P650" s="28"/>
      <c r="Q650" s="28"/>
      <c r="R650" s="28"/>
      <c r="S650" s="28"/>
      <c r="T650" s="28"/>
      <c r="U650" s="28"/>
      <c r="V650" s="28"/>
      <c r="W650" s="28"/>
      <c r="X650" s="28"/>
      <c r="Y650" s="28"/>
      <c r="Z650" s="28"/>
    </row>
    <row r="651" spans="2:26" ht="15.75" customHeight="1" x14ac:dyDescent="0.45">
      <c r="B651" s="9"/>
      <c r="C651" s="9"/>
      <c r="E651" s="28"/>
      <c r="F651" s="28"/>
      <c r="G651" s="28"/>
      <c r="H651" s="28"/>
      <c r="I651" s="28"/>
      <c r="J651" s="28"/>
      <c r="K651" s="28"/>
      <c r="L651" s="28"/>
      <c r="M651" s="28"/>
      <c r="N651" s="28"/>
      <c r="O651" s="28"/>
      <c r="P651" s="28"/>
      <c r="Q651" s="28"/>
      <c r="R651" s="28"/>
      <c r="S651" s="28"/>
      <c r="T651" s="28"/>
      <c r="U651" s="28"/>
      <c r="V651" s="28"/>
      <c r="W651" s="28"/>
      <c r="X651" s="28"/>
      <c r="Y651" s="28"/>
      <c r="Z651" s="28"/>
    </row>
    <row r="652" spans="2:26" ht="15.75" customHeight="1" x14ac:dyDescent="0.45">
      <c r="B652" s="9"/>
      <c r="C652" s="9"/>
      <c r="E652" s="28"/>
      <c r="F652" s="28"/>
      <c r="G652" s="28"/>
      <c r="H652" s="28"/>
      <c r="I652" s="28"/>
      <c r="J652" s="28"/>
      <c r="K652" s="28"/>
      <c r="L652" s="28"/>
      <c r="M652" s="28"/>
      <c r="N652" s="28"/>
      <c r="O652" s="28"/>
      <c r="P652" s="28"/>
      <c r="Q652" s="28"/>
      <c r="R652" s="28"/>
      <c r="S652" s="28"/>
      <c r="T652" s="28"/>
      <c r="U652" s="28"/>
      <c r="V652" s="28"/>
      <c r="W652" s="28"/>
      <c r="X652" s="28"/>
      <c r="Y652" s="28"/>
      <c r="Z652" s="28"/>
    </row>
    <row r="653" spans="2:26" ht="15.75" customHeight="1" x14ac:dyDescent="0.45">
      <c r="B653" s="9"/>
      <c r="C653" s="9"/>
      <c r="E653" s="28"/>
      <c r="F653" s="28"/>
      <c r="G653" s="28"/>
      <c r="H653" s="28"/>
      <c r="I653" s="28"/>
      <c r="J653" s="28"/>
      <c r="K653" s="28"/>
      <c r="L653" s="28"/>
      <c r="M653" s="28"/>
      <c r="N653" s="28"/>
      <c r="O653" s="28"/>
      <c r="P653" s="28"/>
      <c r="Q653" s="28"/>
      <c r="R653" s="28"/>
      <c r="S653" s="28"/>
      <c r="T653" s="28"/>
      <c r="U653" s="28"/>
      <c r="V653" s="28"/>
      <c r="W653" s="28"/>
      <c r="X653" s="28"/>
      <c r="Y653" s="28"/>
      <c r="Z653" s="28"/>
    </row>
    <row r="654" spans="2:26" ht="15.75" customHeight="1" x14ac:dyDescent="0.45">
      <c r="B654" s="9"/>
      <c r="C654" s="9"/>
      <c r="E654" s="28"/>
      <c r="F654" s="28"/>
      <c r="G654" s="28"/>
      <c r="H654" s="28"/>
      <c r="I654" s="28"/>
      <c r="J654" s="28"/>
      <c r="K654" s="28"/>
      <c r="L654" s="28"/>
      <c r="M654" s="28"/>
      <c r="N654" s="28"/>
      <c r="O654" s="28"/>
      <c r="P654" s="28"/>
      <c r="Q654" s="28"/>
      <c r="R654" s="28"/>
      <c r="S654" s="28"/>
      <c r="T654" s="28"/>
      <c r="U654" s="28"/>
      <c r="V654" s="28"/>
      <c r="W654" s="28"/>
      <c r="X654" s="28"/>
      <c r="Y654" s="28"/>
      <c r="Z654" s="28"/>
    </row>
    <row r="655" spans="2:26" ht="15.75" customHeight="1" x14ac:dyDescent="0.45">
      <c r="B655" s="9"/>
      <c r="C655" s="9"/>
      <c r="E655" s="28"/>
      <c r="F655" s="28"/>
      <c r="G655" s="28"/>
      <c r="H655" s="28"/>
      <c r="I655" s="28"/>
      <c r="J655" s="28"/>
      <c r="K655" s="28"/>
      <c r="L655" s="28"/>
      <c r="M655" s="28"/>
      <c r="N655" s="28"/>
      <c r="O655" s="28"/>
      <c r="P655" s="28"/>
      <c r="Q655" s="28"/>
      <c r="R655" s="28"/>
      <c r="S655" s="28"/>
      <c r="T655" s="28"/>
      <c r="U655" s="28"/>
      <c r="V655" s="28"/>
      <c r="W655" s="28"/>
      <c r="X655" s="28"/>
      <c r="Y655" s="28"/>
      <c r="Z655" s="28"/>
    </row>
    <row r="656" spans="2:26" ht="15.75" customHeight="1" x14ac:dyDescent="0.45">
      <c r="B656" s="9"/>
      <c r="C656" s="9"/>
      <c r="E656" s="28"/>
      <c r="F656" s="28"/>
      <c r="G656" s="28"/>
      <c r="H656" s="28"/>
      <c r="I656" s="28"/>
      <c r="J656" s="28"/>
      <c r="K656" s="28"/>
      <c r="L656" s="28"/>
      <c r="M656" s="28"/>
      <c r="N656" s="28"/>
      <c r="O656" s="28"/>
      <c r="P656" s="28"/>
      <c r="Q656" s="28"/>
      <c r="R656" s="28"/>
      <c r="S656" s="28"/>
      <c r="T656" s="28"/>
      <c r="U656" s="28"/>
      <c r="V656" s="28"/>
      <c r="W656" s="28"/>
      <c r="X656" s="28"/>
      <c r="Y656" s="28"/>
      <c r="Z656" s="28"/>
    </row>
    <row r="657" spans="2:26" ht="15.75" customHeight="1" x14ac:dyDescent="0.45">
      <c r="B657" s="9"/>
      <c r="C657" s="9"/>
      <c r="E657" s="28"/>
      <c r="F657" s="28"/>
      <c r="G657" s="28"/>
      <c r="H657" s="28"/>
      <c r="I657" s="28"/>
      <c r="J657" s="28"/>
      <c r="K657" s="28"/>
      <c r="L657" s="28"/>
      <c r="M657" s="28"/>
      <c r="N657" s="28"/>
      <c r="O657" s="28"/>
      <c r="P657" s="28"/>
      <c r="Q657" s="28"/>
      <c r="R657" s="28"/>
      <c r="S657" s="28"/>
      <c r="T657" s="28"/>
      <c r="U657" s="28"/>
      <c r="V657" s="28"/>
      <c r="W657" s="28"/>
      <c r="X657" s="28"/>
      <c r="Y657" s="28"/>
      <c r="Z657" s="28"/>
    </row>
    <row r="658" spans="2:26" ht="15.75" customHeight="1" x14ac:dyDescent="0.45">
      <c r="B658" s="9"/>
      <c r="C658" s="9"/>
      <c r="E658" s="28"/>
      <c r="F658" s="28"/>
      <c r="G658" s="28"/>
      <c r="H658" s="28"/>
      <c r="I658" s="28"/>
      <c r="J658" s="28"/>
      <c r="K658" s="28"/>
      <c r="L658" s="28"/>
      <c r="M658" s="28"/>
      <c r="N658" s="28"/>
      <c r="O658" s="28"/>
      <c r="P658" s="28"/>
      <c r="Q658" s="28"/>
      <c r="R658" s="28"/>
      <c r="S658" s="28"/>
      <c r="T658" s="28"/>
      <c r="U658" s="28"/>
      <c r="V658" s="28"/>
      <c r="W658" s="28"/>
      <c r="X658" s="28"/>
      <c r="Y658" s="28"/>
      <c r="Z658" s="28"/>
    </row>
    <row r="659" spans="2:26" ht="15.75" customHeight="1" x14ac:dyDescent="0.45">
      <c r="B659" s="9"/>
      <c r="C659" s="9"/>
      <c r="E659" s="28"/>
      <c r="F659" s="28"/>
      <c r="G659" s="28"/>
      <c r="H659" s="28"/>
      <c r="I659" s="28"/>
      <c r="J659" s="28"/>
      <c r="K659" s="28"/>
      <c r="L659" s="28"/>
      <c r="M659" s="28"/>
      <c r="N659" s="28"/>
      <c r="O659" s="28"/>
      <c r="P659" s="28"/>
      <c r="Q659" s="28"/>
      <c r="R659" s="28"/>
      <c r="S659" s="28"/>
      <c r="T659" s="28"/>
      <c r="U659" s="28"/>
      <c r="V659" s="28"/>
      <c r="W659" s="28"/>
      <c r="X659" s="28"/>
      <c r="Y659" s="28"/>
      <c r="Z659" s="28"/>
    </row>
    <row r="660" spans="2:26" ht="15.75" customHeight="1" x14ac:dyDescent="0.45">
      <c r="B660" s="9"/>
      <c r="C660" s="9"/>
      <c r="E660" s="28"/>
      <c r="F660" s="28"/>
      <c r="G660" s="28"/>
      <c r="H660" s="28"/>
      <c r="I660" s="28"/>
      <c r="J660" s="28"/>
      <c r="K660" s="28"/>
      <c r="L660" s="28"/>
      <c r="M660" s="28"/>
      <c r="N660" s="28"/>
      <c r="O660" s="28"/>
      <c r="P660" s="28"/>
      <c r="Q660" s="28"/>
      <c r="R660" s="28"/>
      <c r="S660" s="28"/>
      <c r="T660" s="28"/>
      <c r="U660" s="28"/>
      <c r="V660" s="28"/>
      <c r="W660" s="28"/>
      <c r="X660" s="28"/>
      <c r="Y660" s="28"/>
      <c r="Z660" s="28"/>
    </row>
    <row r="661" spans="2:26" ht="15.75" customHeight="1" x14ac:dyDescent="0.45">
      <c r="B661" s="9"/>
      <c r="C661" s="9"/>
      <c r="E661" s="28"/>
      <c r="F661" s="28"/>
      <c r="G661" s="28"/>
      <c r="H661" s="28"/>
      <c r="I661" s="28"/>
      <c r="J661" s="28"/>
      <c r="K661" s="28"/>
      <c r="L661" s="28"/>
      <c r="M661" s="28"/>
      <c r="N661" s="28"/>
      <c r="O661" s="28"/>
      <c r="P661" s="28"/>
      <c r="Q661" s="28"/>
      <c r="R661" s="28"/>
      <c r="S661" s="28"/>
      <c r="T661" s="28"/>
      <c r="U661" s="28"/>
      <c r="V661" s="28"/>
      <c r="W661" s="28"/>
      <c r="X661" s="28"/>
      <c r="Y661" s="28"/>
      <c r="Z661" s="28"/>
    </row>
    <row r="662" spans="2:26" ht="15.75" customHeight="1" x14ac:dyDescent="0.45">
      <c r="B662" s="9"/>
      <c r="C662" s="9"/>
      <c r="E662" s="28"/>
      <c r="F662" s="28"/>
      <c r="G662" s="28"/>
      <c r="H662" s="28"/>
      <c r="I662" s="28"/>
      <c r="J662" s="28"/>
      <c r="K662" s="28"/>
      <c r="L662" s="28"/>
      <c r="M662" s="28"/>
      <c r="N662" s="28"/>
      <c r="O662" s="28"/>
      <c r="P662" s="28"/>
      <c r="Q662" s="28"/>
      <c r="R662" s="28"/>
      <c r="S662" s="28"/>
      <c r="T662" s="28"/>
      <c r="U662" s="28"/>
      <c r="V662" s="28"/>
      <c r="W662" s="28"/>
      <c r="X662" s="28"/>
      <c r="Y662" s="28"/>
      <c r="Z662" s="28"/>
    </row>
    <row r="663" spans="2:26" ht="15.75" customHeight="1" x14ac:dyDescent="0.45">
      <c r="B663" s="9"/>
      <c r="C663" s="9"/>
      <c r="E663" s="28"/>
      <c r="F663" s="28"/>
      <c r="G663" s="28"/>
      <c r="H663" s="28"/>
      <c r="I663" s="28"/>
      <c r="J663" s="28"/>
      <c r="K663" s="28"/>
      <c r="L663" s="28"/>
      <c r="M663" s="28"/>
      <c r="N663" s="28"/>
      <c r="O663" s="28"/>
      <c r="P663" s="28"/>
      <c r="Q663" s="28"/>
      <c r="R663" s="28"/>
      <c r="S663" s="28"/>
      <c r="T663" s="28"/>
      <c r="U663" s="28"/>
      <c r="V663" s="28"/>
      <c r="W663" s="28"/>
      <c r="X663" s="28"/>
      <c r="Y663" s="28"/>
      <c r="Z663" s="28"/>
    </row>
    <row r="664" spans="2:26" ht="15.75" customHeight="1" x14ac:dyDescent="0.45">
      <c r="B664" s="9"/>
      <c r="C664" s="9"/>
      <c r="E664" s="28"/>
      <c r="F664" s="28"/>
      <c r="G664" s="28"/>
      <c r="H664" s="28"/>
      <c r="I664" s="28"/>
      <c r="J664" s="28"/>
      <c r="K664" s="28"/>
      <c r="L664" s="28"/>
      <c r="M664" s="28"/>
      <c r="N664" s="28"/>
      <c r="O664" s="28"/>
      <c r="P664" s="28"/>
      <c r="Q664" s="28"/>
      <c r="R664" s="28"/>
      <c r="S664" s="28"/>
      <c r="T664" s="28"/>
      <c r="U664" s="28"/>
      <c r="V664" s="28"/>
      <c r="W664" s="28"/>
      <c r="X664" s="28"/>
      <c r="Y664" s="28"/>
      <c r="Z664" s="28"/>
    </row>
    <row r="665" spans="2:26" ht="15.75" customHeight="1" x14ac:dyDescent="0.45">
      <c r="B665" s="9"/>
      <c r="C665" s="9"/>
      <c r="E665" s="28"/>
      <c r="F665" s="28"/>
      <c r="G665" s="28"/>
      <c r="H665" s="28"/>
      <c r="I665" s="28"/>
      <c r="J665" s="28"/>
      <c r="K665" s="28"/>
      <c r="L665" s="28"/>
      <c r="M665" s="28"/>
      <c r="N665" s="28"/>
      <c r="O665" s="28"/>
      <c r="P665" s="28"/>
      <c r="Q665" s="28"/>
      <c r="R665" s="28"/>
      <c r="S665" s="28"/>
      <c r="T665" s="28"/>
      <c r="U665" s="28"/>
      <c r="V665" s="28"/>
      <c r="W665" s="28"/>
      <c r="X665" s="28"/>
      <c r="Y665" s="28"/>
      <c r="Z665" s="28"/>
    </row>
    <row r="666" spans="2:26" ht="15.75" customHeight="1" x14ac:dyDescent="0.45">
      <c r="B666" s="9"/>
      <c r="C666" s="9"/>
      <c r="E666" s="28"/>
      <c r="F666" s="28"/>
      <c r="G666" s="28"/>
      <c r="H666" s="28"/>
      <c r="I666" s="28"/>
      <c r="J666" s="28"/>
      <c r="K666" s="28"/>
      <c r="L666" s="28"/>
      <c r="M666" s="28"/>
      <c r="N666" s="28"/>
      <c r="O666" s="28"/>
      <c r="P666" s="28"/>
      <c r="Q666" s="28"/>
      <c r="R666" s="28"/>
      <c r="S666" s="28"/>
      <c r="T666" s="28"/>
      <c r="U666" s="28"/>
      <c r="V666" s="28"/>
      <c r="W666" s="28"/>
      <c r="X666" s="28"/>
      <c r="Y666" s="28"/>
      <c r="Z666" s="28"/>
    </row>
    <row r="667" spans="2:26" ht="15.75" customHeight="1" x14ac:dyDescent="0.45">
      <c r="B667" s="9"/>
      <c r="C667" s="9"/>
      <c r="E667" s="28"/>
      <c r="F667" s="28"/>
      <c r="G667" s="28"/>
      <c r="H667" s="28"/>
      <c r="I667" s="28"/>
      <c r="J667" s="28"/>
      <c r="K667" s="28"/>
      <c r="L667" s="28"/>
      <c r="M667" s="28"/>
      <c r="N667" s="28"/>
      <c r="O667" s="28"/>
      <c r="P667" s="28"/>
      <c r="Q667" s="28"/>
      <c r="R667" s="28"/>
      <c r="S667" s="28"/>
      <c r="T667" s="28"/>
      <c r="U667" s="28"/>
      <c r="V667" s="28"/>
      <c r="W667" s="28"/>
      <c r="X667" s="28"/>
      <c r="Y667" s="28"/>
      <c r="Z667" s="28"/>
    </row>
    <row r="668" spans="2:26" ht="15.75" customHeight="1" x14ac:dyDescent="0.45">
      <c r="B668" s="9"/>
      <c r="C668" s="9"/>
      <c r="E668" s="28"/>
      <c r="F668" s="28"/>
      <c r="G668" s="28"/>
      <c r="H668" s="28"/>
      <c r="I668" s="28"/>
      <c r="J668" s="28"/>
      <c r="K668" s="28"/>
      <c r="L668" s="28"/>
      <c r="M668" s="28"/>
      <c r="N668" s="28"/>
      <c r="O668" s="28"/>
      <c r="P668" s="28"/>
      <c r="Q668" s="28"/>
      <c r="R668" s="28"/>
      <c r="S668" s="28"/>
      <c r="T668" s="28"/>
      <c r="U668" s="28"/>
      <c r="V668" s="28"/>
      <c r="W668" s="28"/>
      <c r="X668" s="28"/>
      <c r="Y668" s="28"/>
      <c r="Z668" s="28"/>
    </row>
    <row r="669" spans="2:26" ht="15.75" customHeight="1" x14ac:dyDescent="0.45">
      <c r="B669" s="9"/>
      <c r="C669" s="9"/>
      <c r="E669" s="28"/>
      <c r="F669" s="28"/>
      <c r="G669" s="28"/>
      <c r="H669" s="28"/>
      <c r="I669" s="28"/>
      <c r="J669" s="28"/>
      <c r="K669" s="28"/>
      <c r="L669" s="28"/>
      <c r="M669" s="28"/>
      <c r="N669" s="28"/>
      <c r="O669" s="28"/>
      <c r="P669" s="28"/>
      <c r="Q669" s="28"/>
      <c r="R669" s="28"/>
      <c r="S669" s="28"/>
      <c r="T669" s="28"/>
      <c r="U669" s="28"/>
      <c r="V669" s="28"/>
      <c r="W669" s="28"/>
      <c r="X669" s="28"/>
      <c r="Y669" s="28"/>
      <c r="Z669" s="28"/>
    </row>
    <row r="670" spans="2:26" ht="15.75" customHeight="1" x14ac:dyDescent="0.45">
      <c r="B670" s="9"/>
      <c r="C670" s="9"/>
      <c r="E670" s="28"/>
      <c r="F670" s="28"/>
      <c r="G670" s="28"/>
      <c r="H670" s="28"/>
      <c r="I670" s="28"/>
      <c r="J670" s="28"/>
      <c r="K670" s="28"/>
      <c r="L670" s="28"/>
      <c r="M670" s="28"/>
      <c r="N670" s="28"/>
      <c r="O670" s="28"/>
      <c r="P670" s="28"/>
      <c r="Q670" s="28"/>
      <c r="R670" s="28"/>
      <c r="S670" s="28"/>
      <c r="T670" s="28"/>
      <c r="U670" s="28"/>
      <c r="V670" s="28"/>
      <c r="W670" s="28"/>
      <c r="X670" s="28"/>
      <c r="Y670" s="28"/>
      <c r="Z670" s="28"/>
    </row>
    <row r="671" spans="2:26" ht="15.75" customHeight="1" x14ac:dyDescent="0.45">
      <c r="B671" s="9"/>
      <c r="C671" s="9"/>
      <c r="E671" s="28"/>
      <c r="F671" s="28"/>
      <c r="G671" s="28"/>
      <c r="H671" s="28"/>
      <c r="I671" s="28"/>
      <c r="J671" s="28"/>
      <c r="K671" s="28"/>
      <c r="L671" s="28"/>
      <c r="M671" s="28"/>
      <c r="N671" s="28"/>
      <c r="O671" s="28"/>
      <c r="P671" s="28"/>
      <c r="Q671" s="28"/>
      <c r="R671" s="28"/>
      <c r="S671" s="28"/>
      <c r="T671" s="28"/>
      <c r="U671" s="28"/>
      <c r="V671" s="28"/>
      <c r="W671" s="28"/>
      <c r="X671" s="28"/>
      <c r="Y671" s="28"/>
      <c r="Z671" s="28"/>
    </row>
    <row r="672" spans="2:26" ht="15.75" customHeight="1" x14ac:dyDescent="0.45">
      <c r="B672" s="9"/>
      <c r="C672" s="9"/>
      <c r="E672" s="28"/>
      <c r="F672" s="28"/>
      <c r="G672" s="28"/>
      <c r="H672" s="28"/>
      <c r="I672" s="28"/>
      <c r="J672" s="28"/>
      <c r="K672" s="28"/>
      <c r="L672" s="28"/>
      <c r="M672" s="28"/>
      <c r="N672" s="28"/>
      <c r="O672" s="28"/>
      <c r="P672" s="28"/>
      <c r="Q672" s="28"/>
      <c r="R672" s="28"/>
      <c r="S672" s="28"/>
      <c r="T672" s="28"/>
      <c r="U672" s="28"/>
      <c r="V672" s="28"/>
      <c r="W672" s="28"/>
      <c r="X672" s="28"/>
      <c r="Y672" s="28"/>
      <c r="Z672" s="28"/>
    </row>
    <row r="673" spans="2:26" ht="15.75" customHeight="1" x14ac:dyDescent="0.45">
      <c r="B673" s="9"/>
      <c r="C673" s="9"/>
      <c r="E673" s="28"/>
      <c r="F673" s="28"/>
      <c r="G673" s="28"/>
      <c r="H673" s="28"/>
      <c r="I673" s="28"/>
      <c r="J673" s="28"/>
      <c r="K673" s="28"/>
      <c r="L673" s="28"/>
      <c r="M673" s="28"/>
      <c r="N673" s="28"/>
      <c r="O673" s="28"/>
      <c r="P673" s="28"/>
      <c r="Q673" s="28"/>
      <c r="R673" s="28"/>
      <c r="S673" s="28"/>
      <c r="T673" s="28"/>
      <c r="U673" s="28"/>
      <c r="V673" s="28"/>
      <c r="W673" s="28"/>
      <c r="X673" s="28"/>
      <c r="Y673" s="28"/>
      <c r="Z673" s="28"/>
    </row>
    <row r="674" spans="2:26" ht="15.75" customHeight="1" x14ac:dyDescent="0.45">
      <c r="B674" s="9"/>
      <c r="C674" s="9"/>
      <c r="E674" s="28"/>
      <c r="F674" s="28"/>
      <c r="G674" s="28"/>
      <c r="H674" s="28"/>
      <c r="I674" s="28"/>
      <c r="J674" s="28"/>
      <c r="K674" s="28"/>
      <c r="L674" s="28"/>
      <c r="M674" s="28"/>
      <c r="N674" s="28"/>
      <c r="O674" s="28"/>
      <c r="P674" s="28"/>
      <c r="Q674" s="28"/>
      <c r="R674" s="28"/>
      <c r="S674" s="28"/>
      <c r="T674" s="28"/>
      <c r="U674" s="28"/>
      <c r="V674" s="28"/>
      <c r="W674" s="28"/>
      <c r="X674" s="28"/>
      <c r="Y674" s="28"/>
      <c r="Z674" s="28"/>
    </row>
    <row r="675" spans="2:26" ht="15.75" customHeight="1" x14ac:dyDescent="0.45">
      <c r="B675" s="9"/>
      <c r="C675" s="9"/>
      <c r="E675" s="28"/>
      <c r="F675" s="28"/>
      <c r="G675" s="28"/>
      <c r="H675" s="28"/>
      <c r="I675" s="28"/>
      <c r="J675" s="28"/>
      <c r="K675" s="28"/>
      <c r="L675" s="28"/>
      <c r="M675" s="28"/>
      <c r="N675" s="28"/>
      <c r="O675" s="28"/>
      <c r="P675" s="28"/>
      <c r="Q675" s="28"/>
      <c r="R675" s="28"/>
      <c r="S675" s="28"/>
      <c r="T675" s="28"/>
      <c r="U675" s="28"/>
      <c r="V675" s="28"/>
      <c r="W675" s="28"/>
      <c r="X675" s="28"/>
      <c r="Y675" s="28"/>
      <c r="Z675" s="28"/>
    </row>
    <row r="676" spans="2:26" ht="15.75" customHeight="1" x14ac:dyDescent="0.45">
      <c r="B676" s="9"/>
      <c r="C676" s="9"/>
      <c r="E676" s="28"/>
      <c r="F676" s="28"/>
      <c r="G676" s="28"/>
      <c r="H676" s="28"/>
      <c r="I676" s="28"/>
      <c r="J676" s="28"/>
      <c r="K676" s="28"/>
      <c r="L676" s="28"/>
      <c r="M676" s="28"/>
      <c r="N676" s="28"/>
      <c r="O676" s="28"/>
      <c r="P676" s="28"/>
      <c r="Q676" s="28"/>
      <c r="R676" s="28"/>
      <c r="S676" s="28"/>
      <c r="T676" s="28"/>
      <c r="U676" s="28"/>
      <c r="V676" s="28"/>
      <c r="W676" s="28"/>
      <c r="X676" s="28"/>
      <c r="Y676" s="28"/>
      <c r="Z676" s="28"/>
    </row>
    <row r="677" spans="2:26" ht="15.75" customHeight="1" x14ac:dyDescent="0.45">
      <c r="B677" s="9"/>
      <c r="C677" s="9"/>
      <c r="E677" s="28"/>
      <c r="F677" s="28"/>
      <c r="G677" s="28"/>
      <c r="H677" s="28"/>
      <c r="I677" s="28"/>
      <c r="J677" s="28"/>
      <c r="K677" s="28"/>
      <c r="L677" s="28"/>
      <c r="M677" s="28"/>
      <c r="N677" s="28"/>
      <c r="O677" s="28"/>
      <c r="P677" s="28"/>
      <c r="Q677" s="28"/>
      <c r="R677" s="28"/>
      <c r="S677" s="28"/>
      <c r="T677" s="28"/>
      <c r="U677" s="28"/>
      <c r="V677" s="28"/>
      <c r="W677" s="28"/>
      <c r="X677" s="28"/>
      <c r="Y677" s="28"/>
      <c r="Z677" s="28"/>
    </row>
    <row r="678" spans="2:26" ht="15.75" customHeight="1" x14ac:dyDescent="0.45">
      <c r="B678" s="9"/>
      <c r="C678" s="9"/>
      <c r="E678" s="28"/>
      <c r="F678" s="28"/>
      <c r="G678" s="28"/>
      <c r="H678" s="28"/>
      <c r="I678" s="28"/>
      <c r="J678" s="28"/>
      <c r="K678" s="28"/>
      <c r="L678" s="28"/>
      <c r="M678" s="28"/>
      <c r="N678" s="28"/>
      <c r="O678" s="28"/>
      <c r="P678" s="28"/>
      <c r="Q678" s="28"/>
      <c r="R678" s="28"/>
      <c r="S678" s="28"/>
      <c r="T678" s="28"/>
      <c r="U678" s="28"/>
      <c r="V678" s="28"/>
      <c r="W678" s="28"/>
      <c r="X678" s="28"/>
      <c r="Y678" s="28"/>
      <c r="Z678" s="28"/>
    </row>
    <row r="679" spans="2:26" ht="15.75" customHeight="1" x14ac:dyDescent="0.45">
      <c r="B679" s="9"/>
      <c r="C679" s="9"/>
      <c r="E679" s="28"/>
      <c r="F679" s="28"/>
      <c r="G679" s="28"/>
      <c r="H679" s="28"/>
      <c r="I679" s="28"/>
      <c r="J679" s="28"/>
      <c r="K679" s="28"/>
      <c r="L679" s="28"/>
      <c r="M679" s="28"/>
      <c r="N679" s="28"/>
      <c r="O679" s="28"/>
      <c r="P679" s="28"/>
      <c r="Q679" s="28"/>
      <c r="R679" s="28"/>
      <c r="S679" s="28"/>
      <c r="T679" s="28"/>
      <c r="U679" s="28"/>
      <c r="V679" s="28"/>
      <c r="W679" s="28"/>
      <c r="X679" s="28"/>
      <c r="Y679" s="28"/>
      <c r="Z679" s="28"/>
    </row>
    <row r="680" spans="2:26" ht="15.75" customHeight="1" x14ac:dyDescent="0.45">
      <c r="B680" s="9"/>
      <c r="C680" s="9"/>
      <c r="E680" s="28"/>
      <c r="F680" s="28"/>
      <c r="G680" s="28"/>
      <c r="H680" s="28"/>
      <c r="I680" s="28"/>
      <c r="J680" s="28"/>
      <c r="K680" s="28"/>
      <c r="L680" s="28"/>
      <c r="M680" s="28"/>
      <c r="N680" s="28"/>
      <c r="O680" s="28"/>
      <c r="P680" s="28"/>
      <c r="Q680" s="28"/>
      <c r="R680" s="28"/>
      <c r="S680" s="28"/>
      <c r="T680" s="28"/>
      <c r="U680" s="28"/>
      <c r="V680" s="28"/>
      <c r="W680" s="28"/>
      <c r="X680" s="28"/>
      <c r="Y680" s="28"/>
      <c r="Z680" s="28"/>
    </row>
    <row r="681" spans="2:26" ht="15.75" customHeight="1" x14ac:dyDescent="0.45">
      <c r="B681" s="9"/>
      <c r="C681" s="9"/>
      <c r="E681" s="28"/>
      <c r="F681" s="28"/>
      <c r="G681" s="28"/>
      <c r="H681" s="28"/>
      <c r="I681" s="28"/>
      <c r="J681" s="28"/>
      <c r="K681" s="28"/>
      <c r="L681" s="28"/>
      <c r="M681" s="28"/>
      <c r="N681" s="28"/>
      <c r="O681" s="28"/>
      <c r="P681" s="28"/>
      <c r="Q681" s="28"/>
      <c r="R681" s="28"/>
      <c r="S681" s="28"/>
      <c r="T681" s="28"/>
      <c r="U681" s="28"/>
      <c r="V681" s="28"/>
      <c r="W681" s="28"/>
      <c r="X681" s="28"/>
      <c r="Y681" s="28"/>
      <c r="Z681" s="28"/>
    </row>
    <row r="682" spans="2:26" ht="15.75" customHeight="1" x14ac:dyDescent="0.45">
      <c r="B682" s="9"/>
      <c r="C682" s="9"/>
      <c r="E682" s="28"/>
      <c r="F682" s="28"/>
      <c r="G682" s="28"/>
      <c r="H682" s="28"/>
      <c r="I682" s="28"/>
      <c r="J682" s="28"/>
      <c r="K682" s="28"/>
      <c r="L682" s="28"/>
      <c r="M682" s="28"/>
      <c r="N682" s="28"/>
      <c r="O682" s="28"/>
      <c r="P682" s="28"/>
      <c r="Q682" s="28"/>
      <c r="R682" s="28"/>
      <c r="S682" s="28"/>
      <c r="T682" s="28"/>
      <c r="U682" s="28"/>
      <c r="V682" s="28"/>
      <c r="W682" s="28"/>
      <c r="X682" s="28"/>
      <c r="Y682" s="28"/>
      <c r="Z682" s="28"/>
    </row>
    <row r="683" spans="2:26" ht="15.75" customHeight="1" x14ac:dyDescent="0.45">
      <c r="B683" s="9"/>
      <c r="C683" s="9"/>
      <c r="E683" s="28"/>
      <c r="F683" s="28"/>
      <c r="G683" s="28"/>
      <c r="H683" s="28"/>
      <c r="I683" s="28"/>
      <c r="J683" s="28"/>
      <c r="K683" s="28"/>
      <c r="L683" s="28"/>
      <c r="M683" s="28"/>
      <c r="N683" s="28"/>
      <c r="O683" s="28"/>
      <c r="P683" s="28"/>
      <c r="Q683" s="28"/>
      <c r="R683" s="28"/>
      <c r="S683" s="28"/>
      <c r="T683" s="28"/>
      <c r="U683" s="28"/>
      <c r="V683" s="28"/>
      <c r="W683" s="28"/>
      <c r="X683" s="28"/>
      <c r="Y683" s="28"/>
      <c r="Z683" s="28"/>
    </row>
    <row r="684" spans="2:26" ht="15.75" customHeight="1" x14ac:dyDescent="0.45">
      <c r="B684" s="9"/>
      <c r="C684" s="9"/>
      <c r="E684" s="28"/>
      <c r="F684" s="28"/>
      <c r="G684" s="28"/>
      <c r="H684" s="28"/>
      <c r="I684" s="28"/>
      <c r="J684" s="28"/>
      <c r="K684" s="28"/>
      <c r="L684" s="28"/>
      <c r="M684" s="28"/>
      <c r="N684" s="28"/>
      <c r="O684" s="28"/>
      <c r="P684" s="28"/>
      <c r="Q684" s="28"/>
      <c r="R684" s="28"/>
      <c r="S684" s="28"/>
      <c r="T684" s="28"/>
      <c r="U684" s="28"/>
      <c r="V684" s="28"/>
      <c r="W684" s="28"/>
      <c r="X684" s="28"/>
      <c r="Y684" s="28"/>
      <c r="Z684" s="28"/>
    </row>
    <row r="685" spans="2:26" ht="15.75" customHeight="1" x14ac:dyDescent="0.45">
      <c r="B685" s="9"/>
      <c r="C685" s="9"/>
      <c r="E685" s="28"/>
      <c r="F685" s="28"/>
      <c r="G685" s="28"/>
      <c r="H685" s="28"/>
      <c r="I685" s="28"/>
      <c r="J685" s="28"/>
      <c r="K685" s="28"/>
      <c r="L685" s="28"/>
      <c r="M685" s="28"/>
      <c r="N685" s="28"/>
      <c r="O685" s="28"/>
      <c r="P685" s="28"/>
      <c r="Q685" s="28"/>
      <c r="R685" s="28"/>
      <c r="S685" s="28"/>
      <c r="T685" s="28"/>
      <c r="U685" s="28"/>
      <c r="V685" s="28"/>
      <c r="W685" s="28"/>
      <c r="X685" s="28"/>
      <c r="Y685" s="28"/>
      <c r="Z685" s="28"/>
    </row>
    <row r="686" spans="2:26" ht="15.75" customHeight="1" x14ac:dyDescent="0.45">
      <c r="B686" s="9"/>
      <c r="C686" s="9"/>
      <c r="E686" s="28"/>
      <c r="F686" s="28"/>
      <c r="G686" s="28"/>
      <c r="H686" s="28"/>
      <c r="I686" s="28"/>
      <c r="J686" s="28"/>
      <c r="K686" s="28"/>
      <c r="L686" s="28"/>
      <c r="M686" s="28"/>
      <c r="N686" s="28"/>
      <c r="O686" s="28"/>
      <c r="P686" s="28"/>
      <c r="Q686" s="28"/>
      <c r="R686" s="28"/>
      <c r="S686" s="28"/>
      <c r="T686" s="28"/>
      <c r="U686" s="28"/>
      <c r="V686" s="28"/>
      <c r="W686" s="28"/>
      <c r="X686" s="28"/>
      <c r="Y686" s="28"/>
      <c r="Z686" s="28"/>
    </row>
    <row r="687" spans="2:26" ht="15.75" customHeight="1" x14ac:dyDescent="0.45">
      <c r="B687" s="9"/>
      <c r="C687" s="9"/>
      <c r="E687" s="28"/>
      <c r="F687" s="28"/>
      <c r="G687" s="28"/>
      <c r="H687" s="28"/>
      <c r="I687" s="28"/>
      <c r="J687" s="28"/>
      <c r="K687" s="28"/>
      <c r="L687" s="28"/>
      <c r="M687" s="28"/>
      <c r="N687" s="28"/>
      <c r="O687" s="28"/>
      <c r="P687" s="28"/>
      <c r="Q687" s="28"/>
      <c r="R687" s="28"/>
      <c r="S687" s="28"/>
      <c r="T687" s="28"/>
      <c r="U687" s="28"/>
      <c r="V687" s="28"/>
      <c r="W687" s="28"/>
      <c r="X687" s="28"/>
      <c r="Y687" s="28"/>
      <c r="Z687" s="28"/>
    </row>
    <row r="688" spans="2:26" ht="15.75" customHeight="1" x14ac:dyDescent="0.45">
      <c r="B688" s="9"/>
      <c r="C688" s="9"/>
      <c r="E688" s="28"/>
      <c r="F688" s="28"/>
      <c r="G688" s="28"/>
      <c r="H688" s="28"/>
      <c r="I688" s="28"/>
      <c r="J688" s="28"/>
      <c r="K688" s="28"/>
      <c r="L688" s="28"/>
      <c r="M688" s="28"/>
      <c r="N688" s="28"/>
      <c r="O688" s="28"/>
      <c r="P688" s="28"/>
      <c r="Q688" s="28"/>
      <c r="R688" s="28"/>
      <c r="S688" s="28"/>
      <c r="T688" s="28"/>
      <c r="U688" s="28"/>
      <c r="V688" s="28"/>
      <c r="W688" s="28"/>
      <c r="X688" s="28"/>
      <c r="Y688" s="28"/>
      <c r="Z688" s="28"/>
    </row>
    <row r="689" spans="2:26" ht="15.75" customHeight="1" x14ac:dyDescent="0.45">
      <c r="B689" s="9"/>
      <c r="C689" s="9"/>
      <c r="E689" s="28"/>
      <c r="F689" s="28"/>
      <c r="G689" s="28"/>
      <c r="H689" s="28"/>
      <c r="I689" s="28"/>
      <c r="J689" s="28"/>
      <c r="K689" s="28"/>
      <c r="L689" s="28"/>
      <c r="M689" s="28"/>
      <c r="N689" s="28"/>
      <c r="O689" s="28"/>
      <c r="P689" s="28"/>
      <c r="Q689" s="28"/>
      <c r="R689" s="28"/>
      <c r="S689" s="28"/>
      <c r="T689" s="28"/>
      <c r="U689" s="28"/>
      <c r="V689" s="28"/>
      <c r="W689" s="28"/>
      <c r="X689" s="28"/>
      <c r="Y689" s="28"/>
      <c r="Z689" s="28"/>
    </row>
    <row r="690" spans="2:26" ht="15.75" customHeight="1" x14ac:dyDescent="0.45">
      <c r="B690" s="9"/>
      <c r="C690" s="9"/>
      <c r="E690" s="28"/>
      <c r="F690" s="28"/>
      <c r="G690" s="28"/>
      <c r="H690" s="28"/>
      <c r="I690" s="28"/>
      <c r="J690" s="28"/>
      <c r="K690" s="28"/>
      <c r="L690" s="28"/>
      <c r="M690" s="28"/>
      <c r="N690" s="28"/>
      <c r="O690" s="28"/>
      <c r="P690" s="28"/>
      <c r="Q690" s="28"/>
      <c r="R690" s="28"/>
      <c r="S690" s="28"/>
      <c r="T690" s="28"/>
      <c r="U690" s="28"/>
      <c r="V690" s="28"/>
      <c r="W690" s="28"/>
      <c r="X690" s="28"/>
      <c r="Y690" s="28"/>
      <c r="Z690" s="28"/>
    </row>
    <row r="691" spans="2:26" ht="15.75" customHeight="1" x14ac:dyDescent="0.45">
      <c r="B691" s="9"/>
      <c r="C691" s="9"/>
      <c r="E691" s="28"/>
      <c r="F691" s="28"/>
      <c r="G691" s="28"/>
      <c r="H691" s="28"/>
      <c r="I691" s="28"/>
      <c r="J691" s="28"/>
      <c r="K691" s="28"/>
      <c r="L691" s="28"/>
      <c r="M691" s="28"/>
      <c r="N691" s="28"/>
      <c r="O691" s="28"/>
      <c r="P691" s="28"/>
      <c r="Q691" s="28"/>
      <c r="R691" s="28"/>
      <c r="S691" s="28"/>
      <c r="T691" s="28"/>
      <c r="U691" s="28"/>
      <c r="V691" s="28"/>
      <c r="W691" s="28"/>
      <c r="X691" s="28"/>
      <c r="Y691" s="28"/>
      <c r="Z691" s="28"/>
    </row>
    <row r="692" spans="2:26" ht="15.75" customHeight="1" x14ac:dyDescent="0.45">
      <c r="B692" s="9"/>
      <c r="C692" s="9"/>
      <c r="E692" s="28"/>
      <c r="F692" s="28"/>
      <c r="G692" s="28"/>
      <c r="H692" s="28"/>
      <c r="I692" s="28"/>
      <c r="J692" s="28"/>
      <c r="K692" s="28"/>
      <c r="L692" s="28"/>
      <c r="M692" s="28"/>
      <c r="N692" s="28"/>
      <c r="O692" s="28"/>
      <c r="P692" s="28"/>
      <c r="Q692" s="28"/>
      <c r="R692" s="28"/>
      <c r="S692" s="28"/>
      <c r="T692" s="28"/>
      <c r="U692" s="28"/>
      <c r="V692" s="28"/>
      <c r="W692" s="28"/>
      <c r="X692" s="28"/>
      <c r="Y692" s="28"/>
      <c r="Z692" s="28"/>
    </row>
    <row r="693" spans="2:26" ht="15.75" customHeight="1" x14ac:dyDescent="0.45">
      <c r="B693" s="9"/>
      <c r="C693" s="9"/>
      <c r="E693" s="28"/>
      <c r="F693" s="28"/>
      <c r="G693" s="28"/>
      <c r="H693" s="28"/>
      <c r="I693" s="28"/>
      <c r="J693" s="28"/>
      <c r="K693" s="28"/>
      <c r="L693" s="28"/>
      <c r="M693" s="28"/>
      <c r="N693" s="28"/>
      <c r="O693" s="28"/>
      <c r="P693" s="28"/>
      <c r="Q693" s="28"/>
      <c r="R693" s="28"/>
      <c r="S693" s="28"/>
      <c r="T693" s="28"/>
      <c r="U693" s="28"/>
      <c r="V693" s="28"/>
      <c r="W693" s="28"/>
      <c r="X693" s="28"/>
      <c r="Y693" s="28"/>
      <c r="Z693" s="28"/>
    </row>
    <row r="694" spans="2:26" ht="15.75" customHeight="1" x14ac:dyDescent="0.45">
      <c r="B694" s="9"/>
      <c r="C694" s="9"/>
      <c r="E694" s="28"/>
      <c r="F694" s="28"/>
      <c r="G694" s="28"/>
      <c r="H694" s="28"/>
      <c r="I694" s="28"/>
      <c r="J694" s="28"/>
      <c r="K694" s="28"/>
      <c r="L694" s="28"/>
      <c r="M694" s="28"/>
      <c r="N694" s="28"/>
      <c r="O694" s="28"/>
      <c r="P694" s="28"/>
      <c r="Q694" s="28"/>
      <c r="R694" s="28"/>
      <c r="S694" s="28"/>
      <c r="T694" s="28"/>
      <c r="U694" s="28"/>
      <c r="V694" s="28"/>
      <c r="W694" s="28"/>
      <c r="X694" s="28"/>
      <c r="Y694" s="28"/>
      <c r="Z694" s="28"/>
    </row>
    <row r="695" spans="2:26" ht="15.75" customHeight="1" x14ac:dyDescent="0.45">
      <c r="B695" s="9"/>
      <c r="C695" s="9"/>
      <c r="E695" s="28"/>
      <c r="F695" s="28"/>
      <c r="G695" s="28"/>
      <c r="H695" s="28"/>
      <c r="I695" s="28"/>
      <c r="J695" s="28"/>
      <c r="K695" s="28"/>
      <c r="L695" s="28"/>
      <c r="M695" s="28"/>
      <c r="N695" s="28"/>
      <c r="O695" s="28"/>
      <c r="P695" s="28"/>
      <c r="Q695" s="28"/>
      <c r="R695" s="28"/>
      <c r="S695" s="28"/>
      <c r="T695" s="28"/>
      <c r="U695" s="28"/>
      <c r="V695" s="28"/>
      <c r="W695" s="28"/>
      <c r="X695" s="28"/>
      <c r="Y695" s="28"/>
      <c r="Z695" s="28"/>
    </row>
    <row r="696" spans="2:26" ht="15.75" customHeight="1" x14ac:dyDescent="0.45">
      <c r="B696" s="9"/>
      <c r="C696" s="9"/>
      <c r="E696" s="28"/>
      <c r="F696" s="28"/>
      <c r="G696" s="28"/>
      <c r="H696" s="28"/>
      <c r="I696" s="28"/>
      <c r="J696" s="28"/>
      <c r="K696" s="28"/>
      <c r="L696" s="28"/>
      <c r="M696" s="28"/>
      <c r="N696" s="28"/>
      <c r="O696" s="28"/>
      <c r="P696" s="28"/>
      <c r="Q696" s="28"/>
      <c r="R696" s="28"/>
      <c r="S696" s="28"/>
      <c r="T696" s="28"/>
      <c r="U696" s="28"/>
      <c r="V696" s="28"/>
      <c r="W696" s="28"/>
      <c r="X696" s="28"/>
      <c r="Y696" s="28"/>
      <c r="Z696" s="28"/>
    </row>
    <row r="697" spans="2:26" ht="15.75" customHeight="1" x14ac:dyDescent="0.45">
      <c r="B697" s="9"/>
      <c r="C697" s="9"/>
      <c r="E697" s="28"/>
      <c r="F697" s="28"/>
      <c r="G697" s="28"/>
      <c r="H697" s="28"/>
      <c r="I697" s="28"/>
      <c r="J697" s="28"/>
      <c r="K697" s="28"/>
      <c r="L697" s="28"/>
      <c r="M697" s="28"/>
      <c r="N697" s="28"/>
      <c r="O697" s="28"/>
      <c r="P697" s="28"/>
      <c r="Q697" s="28"/>
      <c r="R697" s="28"/>
      <c r="S697" s="28"/>
      <c r="T697" s="28"/>
      <c r="U697" s="28"/>
      <c r="V697" s="28"/>
      <c r="W697" s="28"/>
      <c r="X697" s="28"/>
      <c r="Y697" s="28"/>
      <c r="Z697" s="28"/>
    </row>
    <row r="698" spans="2:26" ht="15.75" customHeight="1" x14ac:dyDescent="0.45">
      <c r="B698" s="9"/>
      <c r="C698" s="9"/>
      <c r="E698" s="28"/>
      <c r="F698" s="28"/>
      <c r="G698" s="28"/>
      <c r="H698" s="28"/>
      <c r="I698" s="28"/>
      <c r="J698" s="28"/>
      <c r="K698" s="28"/>
      <c r="L698" s="28"/>
      <c r="M698" s="28"/>
      <c r="N698" s="28"/>
      <c r="O698" s="28"/>
      <c r="P698" s="28"/>
      <c r="Q698" s="28"/>
      <c r="R698" s="28"/>
      <c r="S698" s="28"/>
      <c r="T698" s="28"/>
      <c r="U698" s="28"/>
      <c r="V698" s="28"/>
      <c r="W698" s="28"/>
      <c r="X698" s="28"/>
      <c r="Y698" s="28"/>
      <c r="Z698" s="28"/>
    </row>
    <row r="699" spans="2:26" ht="15.75" customHeight="1" x14ac:dyDescent="0.45">
      <c r="B699" s="9"/>
      <c r="C699" s="9"/>
      <c r="E699" s="28"/>
      <c r="F699" s="28"/>
      <c r="G699" s="28"/>
      <c r="H699" s="28"/>
      <c r="I699" s="28"/>
      <c r="J699" s="28"/>
      <c r="K699" s="28"/>
      <c r="L699" s="28"/>
      <c r="M699" s="28"/>
      <c r="N699" s="28"/>
      <c r="O699" s="28"/>
      <c r="P699" s="28"/>
      <c r="Q699" s="28"/>
      <c r="R699" s="28"/>
      <c r="S699" s="28"/>
      <c r="T699" s="28"/>
      <c r="U699" s="28"/>
      <c r="V699" s="28"/>
      <c r="W699" s="28"/>
      <c r="X699" s="28"/>
      <c r="Y699" s="28"/>
      <c r="Z699" s="28"/>
    </row>
    <row r="700" spans="2:26" ht="15.75" customHeight="1" x14ac:dyDescent="0.45">
      <c r="B700" s="9"/>
      <c r="C700" s="9"/>
      <c r="E700" s="28"/>
      <c r="F700" s="28"/>
      <c r="G700" s="28"/>
      <c r="H700" s="28"/>
      <c r="I700" s="28"/>
      <c r="J700" s="28"/>
      <c r="K700" s="28"/>
      <c r="L700" s="28"/>
      <c r="M700" s="28"/>
      <c r="N700" s="28"/>
      <c r="O700" s="28"/>
      <c r="P700" s="28"/>
      <c r="Q700" s="28"/>
      <c r="R700" s="28"/>
      <c r="S700" s="28"/>
      <c r="T700" s="28"/>
      <c r="U700" s="28"/>
      <c r="V700" s="28"/>
      <c r="W700" s="28"/>
      <c r="X700" s="28"/>
      <c r="Y700" s="28"/>
      <c r="Z700" s="28"/>
    </row>
    <row r="701" spans="2:26" ht="15.75" customHeight="1" x14ac:dyDescent="0.45">
      <c r="B701" s="9"/>
      <c r="C701" s="9"/>
      <c r="E701" s="28"/>
      <c r="F701" s="28"/>
      <c r="G701" s="28"/>
      <c r="H701" s="28"/>
      <c r="I701" s="28"/>
      <c r="J701" s="28"/>
      <c r="K701" s="28"/>
      <c r="L701" s="28"/>
      <c r="M701" s="28"/>
      <c r="N701" s="28"/>
      <c r="O701" s="28"/>
      <c r="P701" s="28"/>
      <c r="Q701" s="28"/>
      <c r="R701" s="28"/>
      <c r="S701" s="28"/>
      <c r="T701" s="28"/>
      <c r="U701" s="28"/>
      <c r="V701" s="28"/>
      <c r="W701" s="28"/>
      <c r="X701" s="28"/>
      <c r="Y701" s="28"/>
      <c r="Z701" s="28"/>
    </row>
    <row r="702" spans="2:26" ht="15.75" customHeight="1" x14ac:dyDescent="0.45">
      <c r="B702" s="9"/>
      <c r="C702" s="9"/>
      <c r="E702" s="28"/>
      <c r="F702" s="28"/>
      <c r="G702" s="28"/>
      <c r="H702" s="28"/>
      <c r="I702" s="28"/>
      <c r="J702" s="28"/>
      <c r="K702" s="28"/>
      <c r="L702" s="28"/>
      <c r="M702" s="28"/>
      <c r="N702" s="28"/>
      <c r="O702" s="28"/>
      <c r="P702" s="28"/>
      <c r="Q702" s="28"/>
      <c r="R702" s="28"/>
      <c r="S702" s="28"/>
      <c r="T702" s="28"/>
      <c r="U702" s="28"/>
      <c r="V702" s="28"/>
      <c r="W702" s="28"/>
      <c r="X702" s="28"/>
      <c r="Y702" s="28"/>
      <c r="Z702" s="28"/>
    </row>
    <row r="703" spans="2:26" ht="15.75" customHeight="1" x14ac:dyDescent="0.45">
      <c r="B703" s="9"/>
      <c r="C703" s="9"/>
      <c r="E703" s="28"/>
      <c r="F703" s="28"/>
      <c r="G703" s="28"/>
      <c r="H703" s="28"/>
      <c r="I703" s="28"/>
      <c r="J703" s="28"/>
      <c r="K703" s="28"/>
      <c r="L703" s="28"/>
      <c r="M703" s="28"/>
      <c r="N703" s="28"/>
      <c r="O703" s="28"/>
      <c r="P703" s="28"/>
      <c r="Q703" s="28"/>
      <c r="R703" s="28"/>
      <c r="S703" s="28"/>
      <c r="T703" s="28"/>
      <c r="U703" s="28"/>
      <c r="V703" s="28"/>
      <c r="W703" s="28"/>
      <c r="X703" s="28"/>
      <c r="Y703" s="28"/>
      <c r="Z703" s="28"/>
    </row>
    <row r="704" spans="2:26" ht="15.75" customHeight="1" x14ac:dyDescent="0.45">
      <c r="B704" s="9"/>
      <c r="C704" s="9"/>
      <c r="E704" s="28"/>
      <c r="F704" s="28"/>
      <c r="G704" s="28"/>
      <c r="H704" s="28"/>
      <c r="I704" s="28"/>
      <c r="J704" s="28"/>
      <c r="K704" s="28"/>
      <c r="L704" s="28"/>
      <c r="M704" s="28"/>
      <c r="N704" s="28"/>
      <c r="O704" s="28"/>
      <c r="P704" s="28"/>
      <c r="Q704" s="28"/>
      <c r="R704" s="28"/>
      <c r="S704" s="28"/>
      <c r="T704" s="28"/>
      <c r="U704" s="28"/>
      <c r="V704" s="28"/>
      <c r="W704" s="28"/>
      <c r="X704" s="28"/>
      <c r="Y704" s="28"/>
      <c r="Z704" s="28"/>
    </row>
    <row r="705" spans="2:26" ht="15.75" customHeight="1" x14ac:dyDescent="0.45">
      <c r="B705" s="9"/>
      <c r="C705" s="9"/>
      <c r="E705" s="28"/>
      <c r="F705" s="28"/>
      <c r="G705" s="28"/>
      <c r="H705" s="28"/>
      <c r="I705" s="28"/>
      <c r="J705" s="28"/>
      <c r="K705" s="28"/>
      <c r="L705" s="28"/>
      <c r="M705" s="28"/>
      <c r="N705" s="28"/>
      <c r="O705" s="28"/>
      <c r="P705" s="28"/>
      <c r="Q705" s="28"/>
      <c r="R705" s="28"/>
      <c r="S705" s="28"/>
      <c r="T705" s="28"/>
      <c r="U705" s="28"/>
      <c r="V705" s="28"/>
      <c r="W705" s="28"/>
      <c r="X705" s="28"/>
      <c r="Y705" s="28"/>
      <c r="Z705" s="28"/>
    </row>
    <row r="706" spans="2:26" ht="15.75" customHeight="1" x14ac:dyDescent="0.45">
      <c r="B706" s="9"/>
      <c r="C706" s="9"/>
      <c r="E706" s="28"/>
      <c r="F706" s="28"/>
      <c r="G706" s="28"/>
      <c r="H706" s="28"/>
      <c r="I706" s="28"/>
      <c r="J706" s="28"/>
      <c r="K706" s="28"/>
      <c r="L706" s="28"/>
      <c r="M706" s="28"/>
      <c r="N706" s="28"/>
      <c r="O706" s="28"/>
      <c r="P706" s="28"/>
      <c r="Q706" s="28"/>
      <c r="R706" s="28"/>
      <c r="S706" s="28"/>
      <c r="T706" s="28"/>
      <c r="U706" s="28"/>
      <c r="V706" s="28"/>
      <c r="W706" s="28"/>
      <c r="X706" s="28"/>
      <c r="Y706" s="28"/>
      <c r="Z706" s="28"/>
    </row>
    <row r="707" spans="2:26" ht="15.75" customHeight="1" x14ac:dyDescent="0.45">
      <c r="B707" s="9"/>
      <c r="C707" s="9"/>
      <c r="E707" s="28"/>
      <c r="F707" s="28"/>
      <c r="G707" s="28"/>
      <c r="H707" s="28"/>
      <c r="I707" s="28"/>
      <c r="J707" s="28"/>
      <c r="K707" s="28"/>
      <c r="L707" s="28"/>
      <c r="M707" s="28"/>
      <c r="N707" s="28"/>
      <c r="O707" s="28"/>
      <c r="P707" s="28"/>
      <c r="Q707" s="28"/>
      <c r="R707" s="28"/>
      <c r="S707" s="28"/>
      <c r="T707" s="28"/>
      <c r="U707" s="28"/>
      <c r="V707" s="28"/>
      <c r="W707" s="28"/>
      <c r="X707" s="28"/>
      <c r="Y707" s="28"/>
      <c r="Z707" s="28"/>
    </row>
    <row r="708" spans="2:26" ht="15.75" customHeight="1" x14ac:dyDescent="0.45">
      <c r="B708" s="9"/>
      <c r="C708" s="9"/>
      <c r="E708" s="28"/>
      <c r="F708" s="28"/>
      <c r="G708" s="28"/>
      <c r="H708" s="28"/>
      <c r="I708" s="28"/>
      <c r="J708" s="28"/>
      <c r="K708" s="28"/>
      <c r="L708" s="28"/>
      <c r="M708" s="28"/>
      <c r="N708" s="28"/>
      <c r="O708" s="28"/>
      <c r="P708" s="28"/>
      <c r="Q708" s="28"/>
      <c r="R708" s="28"/>
      <c r="S708" s="28"/>
      <c r="T708" s="28"/>
      <c r="U708" s="28"/>
      <c r="V708" s="28"/>
      <c r="W708" s="28"/>
      <c r="X708" s="28"/>
      <c r="Y708" s="28"/>
      <c r="Z708" s="28"/>
    </row>
    <row r="709" spans="2:26" ht="15.75" customHeight="1" x14ac:dyDescent="0.45">
      <c r="B709" s="9"/>
      <c r="C709" s="9"/>
      <c r="E709" s="28"/>
      <c r="F709" s="28"/>
      <c r="G709" s="28"/>
      <c r="H709" s="28"/>
      <c r="I709" s="28"/>
      <c r="J709" s="28"/>
      <c r="K709" s="28"/>
      <c r="L709" s="28"/>
      <c r="M709" s="28"/>
      <c r="N709" s="28"/>
      <c r="O709" s="28"/>
      <c r="P709" s="28"/>
      <c r="Q709" s="28"/>
      <c r="R709" s="28"/>
      <c r="S709" s="28"/>
      <c r="T709" s="28"/>
      <c r="U709" s="28"/>
      <c r="V709" s="28"/>
      <c r="W709" s="28"/>
      <c r="X709" s="28"/>
      <c r="Y709" s="28"/>
      <c r="Z709" s="28"/>
    </row>
    <row r="710" spans="2:26" ht="15.75" customHeight="1" x14ac:dyDescent="0.45">
      <c r="B710" s="9"/>
      <c r="C710" s="9"/>
      <c r="E710" s="28"/>
      <c r="F710" s="28"/>
      <c r="G710" s="28"/>
      <c r="H710" s="28"/>
      <c r="I710" s="28"/>
      <c r="J710" s="28"/>
      <c r="K710" s="28"/>
      <c r="L710" s="28"/>
      <c r="M710" s="28"/>
      <c r="N710" s="28"/>
      <c r="O710" s="28"/>
      <c r="P710" s="28"/>
      <c r="Q710" s="28"/>
      <c r="R710" s="28"/>
      <c r="S710" s="28"/>
      <c r="T710" s="28"/>
      <c r="U710" s="28"/>
      <c r="V710" s="28"/>
      <c r="W710" s="28"/>
      <c r="X710" s="28"/>
      <c r="Y710" s="28"/>
      <c r="Z710" s="28"/>
    </row>
    <row r="711" spans="2:26" ht="15.75" customHeight="1" x14ac:dyDescent="0.45">
      <c r="B711" s="9"/>
      <c r="C711" s="9"/>
      <c r="E711" s="28"/>
      <c r="F711" s="28"/>
      <c r="G711" s="28"/>
      <c r="H711" s="28"/>
      <c r="I711" s="28"/>
      <c r="J711" s="28"/>
      <c r="K711" s="28"/>
      <c r="L711" s="28"/>
      <c r="M711" s="28"/>
      <c r="N711" s="28"/>
      <c r="O711" s="28"/>
      <c r="P711" s="28"/>
      <c r="Q711" s="28"/>
      <c r="R711" s="28"/>
      <c r="S711" s="28"/>
      <c r="T711" s="28"/>
      <c r="U711" s="28"/>
      <c r="V711" s="28"/>
      <c r="W711" s="28"/>
      <c r="X711" s="28"/>
      <c r="Y711" s="28"/>
      <c r="Z711" s="28"/>
    </row>
    <row r="712" spans="2:26" ht="15.75" customHeight="1" x14ac:dyDescent="0.45">
      <c r="B712" s="9"/>
      <c r="C712" s="9"/>
      <c r="E712" s="28"/>
      <c r="F712" s="28"/>
      <c r="G712" s="28"/>
      <c r="H712" s="28"/>
      <c r="I712" s="28"/>
      <c r="J712" s="28"/>
      <c r="K712" s="28"/>
      <c r="L712" s="28"/>
      <c r="M712" s="28"/>
      <c r="N712" s="28"/>
      <c r="O712" s="28"/>
      <c r="P712" s="28"/>
      <c r="Q712" s="28"/>
      <c r="R712" s="28"/>
      <c r="S712" s="28"/>
      <c r="T712" s="28"/>
      <c r="U712" s="28"/>
      <c r="V712" s="28"/>
      <c r="W712" s="28"/>
      <c r="X712" s="28"/>
      <c r="Y712" s="28"/>
      <c r="Z712" s="28"/>
    </row>
    <row r="713" spans="2:26" ht="15.75" customHeight="1" x14ac:dyDescent="0.45">
      <c r="B713" s="9"/>
      <c r="C713" s="9"/>
      <c r="E713" s="28"/>
      <c r="F713" s="28"/>
      <c r="G713" s="28"/>
      <c r="H713" s="28"/>
      <c r="I713" s="28"/>
      <c r="J713" s="28"/>
      <c r="K713" s="28"/>
      <c r="L713" s="28"/>
      <c r="M713" s="28"/>
      <c r="N713" s="28"/>
      <c r="O713" s="28"/>
      <c r="P713" s="28"/>
      <c r="Q713" s="28"/>
      <c r="R713" s="28"/>
      <c r="S713" s="28"/>
      <c r="T713" s="28"/>
      <c r="U713" s="28"/>
      <c r="V713" s="28"/>
      <c r="W713" s="28"/>
      <c r="X713" s="28"/>
      <c r="Y713" s="28"/>
      <c r="Z713" s="28"/>
    </row>
    <row r="714" spans="2:26" ht="15.75" customHeight="1" x14ac:dyDescent="0.45">
      <c r="B714" s="9"/>
      <c r="C714" s="9"/>
      <c r="E714" s="28"/>
      <c r="F714" s="28"/>
      <c r="G714" s="28"/>
      <c r="H714" s="28"/>
      <c r="I714" s="28"/>
      <c r="J714" s="28"/>
      <c r="K714" s="28"/>
      <c r="L714" s="28"/>
      <c r="M714" s="28"/>
      <c r="N714" s="28"/>
      <c r="O714" s="28"/>
      <c r="P714" s="28"/>
      <c r="Q714" s="28"/>
      <c r="R714" s="28"/>
      <c r="S714" s="28"/>
      <c r="T714" s="28"/>
      <c r="U714" s="28"/>
      <c r="V714" s="28"/>
      <c r="W714" s="28"/>
      <c r="X714" s="28"/>
      <c r="Y714" s="28"/>
      <c r="Z714" s="28"/>
    </row>
    <row r="715" spans="2:26" ht="15.75" customHeight="1" x14ac:dyDescent="0.45">
      <c r="B715" s="9"/>
      <c r="C715" s="9"/>
      <c r="E715" s="28"/>
      <c r="F715" s="28"/>
      <c r="G715" s="28"/>
      <c r="H715" s="28"/>
      <c r="I715" s="28"/>
      <c r="J715" s="28"/>
      <c r="K715" s="28"/>
      <c r="L715" s="28"/>
      <c r="M715" s="28"/>
      <c r="N715" s="28"/>
      <c r="O715" s="28"/>
      <c r="P715" s="28"/>
      <c r="Q715" s="28"/>
      <c r="R715" s="28"/>
      <c r="S715" s="28"/>
      <c r="T715" s="28"/>
      <c r="U715" s="28"/>
      <c r="V715" s="28"/>
      <c r="W715" s="28"/>
      <c r="X715" s="28"/>
      <c r="Y715" s="28"/>
      <c r="Z715" s="28"/>
    </row>
    <row r="716" spans="2:26" ht="15.75" customHeight="1" x14ac:dyDescent="0.45">
      <c r="B716" s="9"/>
      <c r="C716" s="9"/>
      <c r="E716" s="28"/>
      <c r="F716" s="28"/>
      <c r="G716" s="28"/>
      <c r="H716" s="28"/>
      <c r="I716" s="28"/>
      <c r="J716" s="28"/>
      <c r="K716" s="28"/>
      <c r="L716" s="28"/>
      <c r="M716" s="28"/>
      <c r="N716" s="28"/>
      <c r="O716" s="28"/>
      <c r="P716" s="28"/>
      <c r="Q716" s="28"/>
      <c r="R716" s="28"/>
      <c r="S716" s="28"/>
      <c r="T716" s="28"/>
      <c r="U716" s="28"/>
      <c r="V716" s="28"/>
      <c r="W716" s="28"/>
      <c r="X716" s="28"/>
      <c r="Y716" s="28"/>
      <c r="Z716" s="28"/>
    </row>
    <row r="717" spans="2:26" ht="15.75" customHeight="1" x14ac:dyDescent="0.45">
      <c r="B717" s="9"/>
      <c r="C717" s="9"/>
      <c r="E717" s="28"/>
      <c r="F717" s="28"/>
      <c r="G717" s="28"/>
      <c r="H717" s="28"/>
      <c r="I717" s="28"/>
      <c r="J717" s="28"/>
      <c r="K717" s="28"/>
      <c r="L717" s="28"/>
      <c r="M717" s="28"/>
      <c r="N717" s="28"/>
      <c r="O717" s="28"/>
      <c r="P717" s="28"/>
      <c r="Q717" s="28"/>
      <c r="R717" s="28"/>
      <c r="S717" s="28"/>
      <c r="T717" s="28"/>
      <c r="U717" s="28"/>
      <c r="V717" s="28"/>
      <c r="W717" s="28"/>
      <c r="X717" s="28"/>
      <c r="Y717" s="28"/>
      <c r="Z717" s="28"/>
    </row>
    <row r="718" spans="2:26" ht="15.75" customHeight="1" x14ac:dyDescent="0.45">
      <c r="B718" s="9"/>
      <c r="C718" s="9"/>
      <c r="E718" s="28"/>
      <c r="F718" s="28"/>
      <c r="G718" s="28"/>
      <c r="H718" s="28"/>
      <c r="I718" s="28"/>
      <c r="J718" s="28"/>
      <c r="K718" s="28"/>
      <c r="L718" s="28"/>
      <c r="M718" s="28"/>
      <c r="N718" s="28"/>
      <c r="O718" s="28"/>
      <c r="P718" s="28"/>
      <c r="Q718" s="28"/>
      <c r="R718" s="28"/>
      <c r="S718" s="28"/>
      <c r="T718" s="28"/>
      <c r="U718" s="28"/>
      <c r="V718" s="28"/>
      <c r="W718" s="28"/>
      <c r="X718" s="28"/>
      <c r="Y718" s="28"/>
      <c r="Z718" s="28"/>
    </row>
    <row r="719" spans="2:26" ht="15.75" customHeight="1" x14ac:dyDescent="0.45">
      <c r="B719" s="9"/>
      <c r="C719" s="9"/>
      <c r="E719" s="28"/>
      <c r="F719" s="28"/>
      <c r="G719" s="28"/>
      <c r="H719" s="28"/>
      <c r="I719" s="28"/>
      <c r="J719" s="28"/>
      <c r="K719" s="28"/>
      <c r="L719" s="28"/>
      <c r="M719" s="28"/>
      <c r="N719" s="28"/>
      <c r="O719" s="28"/>
      <c r="P719" s="28"/>
      <c r="Q719" s="28"/>
      <c r="R719" s="28"/>
      <c r="S719" s="28"/>
      <c r="T719" s="28"/>
      <c r="U719" s="28"/>
      <c r="V719" s="28"/>
      <c r="W719" s="28"/>
      <c r="X719" s="28"/>
      <c r="Y719" s="28"/>
      <c r="Z719" s="28"/>
    </row>
    <row r="720" spans="2:26" ht="15.75" customHeight="1" x14ac:dyDescent="0.45">
      <c r="B720" s="9"/>
      <c r="C720" s="9"/>
      <c r="E720" s="28"/>
      <c r="F720" s="28"/>
      <c r="G720" s="28"/>
      <c r="H720" s="28"/>
      <c r="I720" s="28"/>
      <c r="J720" s="28"/>
      <c r="K720" s="28"/>
      <c r="L720" s="28"/>
      <c r="M720" s="28"/>
      <c r="N720" s="28"/>
      <c r="O720" s="28"/>
      <c r="P720" s="28"/>
      <c r="Q720" s="28"/>
      <c r="R720" s="28"/>
      <c r="S720" s="28"/>
      <c r="T720" s="28"/>
      <c r="U720" s="28"/>
      <c r="V720" s="28"/>
      <c r="W720" s="28"/>
      <c r="X720" s="28"/>
      <c r="Y720" s="28"/>
      <c r="Z720" s="28"/>
    </row>
    <row r="721" spans="2:26" ht="15.75" customHeight="1" x14ac:dyDescent="0.45">
      <c r="B721" s="9"/>
      <c r="C721" s="9"/>
      <c r="E721" s="28"/>
      <c r="F721" s="28"/>
      <c r="G721" s="28"/>
      <c r="H721" s="28"/>
      <c r="I721" s="28"/>
      <c r="J721" s="28"/>
      <c r="K721" s="28"/>
      <c r="L721" s="28"/>
      <c r="M721" s="28"/>
      <c r="N721" s="28"/>
      <c r="O721" s="28"/>
      <c r="P721" s="28"/>
      <c r="Q721" s="28"/>
      <c r="R721" s="28"/>
      <c r="S721" s="28"/>
      <c r="T721" s="28"/>
      <c r="U721" s="28"/>
      <c r="V721" s="28"/>
      <c r="W721" s="28"/>
      <c r="X721" s="28"/>
      <c r="Y721" s="28"/>
      <c r="Z721" s="28"/>
    </row>
    <row r="722" spans="2:26" ht="15.75" customHeight="1" x14ac:dyDescent="0.45">
      <c r="B722" s="9"/>
      <c r="C722" s="9"/>
      <c r="E722" s="28"/>
      <c r="F722" s="28"/>
      <c r="G722" s="28"/>
      <c r="H722" s="28"/>
      <c r="I722" s="28"/>
      <c r="J722" s="28"/>
      <c r="K722" s="28"/>
      <c r="L722" s="28"/>
      <c r="M722" s="28"/>
      <c r="N722" s="28"/>
      <c r="O722" s="28"/>
      <c r="P722" s="28"/>
      <c r="Q722" s="28"/>
      <c r="R722" s="28"/>
      <c r="S722" s="28"/>
      <c r="T722" s="28"/>
      <c r="U722" s="28"/>
      <c r="V722" s="28"/>
      <c r="W722" s="28"/>
      <c r="X722" s="28"/>
      <c r="Y722" s="28"/>
      <c r="Z722" s="28"/>
    </row>
    <row r="723" spans="2:26" ht="15.75" customHeight="1" x14ac:dyDescent="0.45">
      <c r="B723" s="9"/>
      <c r="C723" s="9"/>
      <c r="E723" s="28"/>
      <c r="F723" s="28"/>
      <c r="G723" s="28"/>
      <c r="H723" s="28"/>
      <c r="I723" s="28"/>
      <c r="J723" s="28"/>
      <c r="K723" s="28"/>
      <c r="L723" s="28"/>
      <c r="M723" s="28"/>
      <c r="N723" s="28"/>
      <c r="O723" s="28"/>
      <c r="P723" s="28"/>
      <c r="Q723" s="28"/>
      <c r="R723" s="28"/>
      <c r="S723" s="28"/>
      <c r="T723" s="28"/>
      <c r="U723" s="28"/>
      <c r="V723" s="28"/>
      <c r="W723" s="28"/>
      <c r="X723" s="28"/>
      <c r="Y723" s="28"/>
      <c r="Z723" s="28"/>
    </row>
    <row r="724" spans="2:26" ht="15.75" customHeight="1" x14ac:dyDescent="0.45">
      <c r="B724" s="9"/>
      <c r="C724" s="9"/>
      <c r="E724" s="28"/>
      <c r="F724" s="28"/>
      <c r="G724" s="28"/>
      <c r="H724" s="28"/>
      <c r="I724" s="28"/>
      <c r="J724" s="28"/>
      <c r="K724" s="28"/>
      <c r="L724" s="28"/>
      <c r="M724" s="28"/>
      <c r="N724" s="28"/>
      <c r="O724" s="28"/>
      <c r="P724" s="28"/>
      <c r="Q724" s="28"/>
      <c r="R724" s="28"/>
      <c r="S724" s="28"/>
      <c r="T724" s="28"/>
      <c r="U724" s="28"/>
      <c r="V724" s="28"/>
      <c r="W724" s="28"/>
      <c r="X724" s="28"/>
      <c r="Y724" s="28"/>
      <c r="Z724" s="28"/>
    </row>
    <row r="725" spans="2:26" ht="15.75" customHeight="1" x14ac:dyDescent="0.45">
      <c r="B725" s="9"/>
      <c r="C725" s="9"/>
      <c r="E725" s="28"/>
      <c r="F725" s="28"/>
      <c r="G725" s="28"/>
      <c r="H725" s="28"/>
      <c r="I725" s="28"/>
      <c r="J725" s="28"/>
      <c r="K725" s="28"/>
      <c r="L725" s="28"/>
      <c r="M725" s="28"/>
      <c r="N725" s="28"/>
      <c r="O725" s="28"/>
      <c r="P725" s="28"/>
      <c r="Q725" s="28"/>
      <c r="R725" s="28"/>
      <c r="S725" s="28"/>
      <c r="T725" s="28"/>
      <c r="U725" s="28"/>
      <c r="V725" s="28"/>
      <c r="W725" s="28"/>
      <c r="X725" s="28"/>
      <c r="Y725" s="28"/>
      <c r="Z725" s="28"/>
    </row>
    <row r="726" spans="2:26" ht="15.75" customHeight="1" x14ac:dyDescent="0.45">
      <c r="B726" s="9"/>
      <c r="C726" s="9"/>
      <c r="E726" s="28"/>
      <c r="F726" s="28"/>
      <c r="G726" s="28"/>
      <c r="H726" s="28"/>
      <c r="I726" s="28"/>
      <c r="J726" s="28"/>
      <c r="K726" s="28"/>
      <c r="L726" s="28"/>
      <c r="M726" s="28"/>
      <c r="N726" s="28"/>
      <c r="O726" s="28"/>
      <c r="P726" s="28"/>
      <c r="Q726" s="28"/>
      <c r="R726" s="28"/>
      <c r="S726" s="28"/>
      <c r="T726" s="28"/>
      <c r="U726" s="28"/>
      <c r="V726" s="28"/>
      <c r="W726" s="28"/>
      <c r="X726" s="28"/>
      <c r="Y726" s="28"/>
      <c r="Z726" s="28"/>
    </row>
    <row r="727" spans="2:26" ht="15.75" customHeight="1" x14ac:dyDescent="0.45">
      <c r="B727" s="9"/>
      <c r="C727" s="9"/>
      <c r="E727" s="28"/>
      <c r="F727" s="28"/>
      <c r="G727" s="28"/>
      <c r="H727" s="28"/>
      <c r="I727" s="28"/>
      <c r="J727" s="28"/>
      <c r="K727" s="28"/>
      <c r="L727" s="28"/>
      <c r="M727" s="28"/>
      <c r="N727" s="28"/>
      <c r="O727" s="28"/>
      <c r="P727" s="28"/>
      <c r="Q727" s="28"/>
      <c r="R727" s="28"/>
      <c r="S727" s="28"/>
      <c r="T727" s="28"/>
      <c r="U727" s="28"/>
      <c r="V727" s="28"/>
      <c r="W727" s="28"/>
      <c r="X727" s="28"/>
      <c r="Y727" s="28"/>
      <c r="Z727" s="28"/>
    </row>
    <row r="728" spans="2:26" ht="15.75" customHeight="1" x14ac:dyDescent="0.45">
      <c r="B728" s="9"/>
      <c r="C728" s="9"/>
      <c r="E728" s="28"/>
      <c r="F728" s="28"/>
      <c r="G728" s="28"/>
      <c r="H728" s="28"/>
      <c r="I728" s="28"/>
      <c r="J728" s="28"/>
      <c r="K728" s="28"/>
      <c r="L728" s="28"/>
      <c r="M728" s="28"/>
      <c r="N728" s="28"/>
      <c r="O728" s="28"/>
      <c r="P728" s="28"/>
      <c r="Q728" s="28"/>
      <c r="R728" s="28"/>
      <c r="S728" s="28"/>
      <c r="T728" s="28"/>
      <c r="U728" s="28"/>
      <c r="V728" s="28"/>
      <c r="W728" s="28"/>
      <c r="X728" s="28"/>
      <c r="Y728" s="28"/>
      <c r="Z728" s="28"/>
    </row>
    <row r="729" spans="2:26" ht="15.75" customHeight="1" x14ac:dyDescent="0.45">
      <c r="B729" s="9"/>
      <c r="C729" s="9"/>
      <c r="E729" s="28"/>
      <c r="F729" s="28"/>
      <c r="G729" s="28"/>
      <c r="H729" s="28"/>
      <c r="I729" s="28"/>
      <c r="J729" s="28"/>
      <c r="K729" s="28"/>
      <c r="L729" s="28"/>
      <c r="M729" s="28"/>
      <c r="N729" s="28"/>
      <c r="O729" s="28"/>
      <c r="P729" s="28"/>
      <c r="Q729" s="28"/>
      <c r="R729" s="28"/>
      <c r="S729" s="28"/>
      <c r="T729" s="28"/>
      <c r="U729" s="28"/>
      <c r="V729" s="28"/>
      <c r="W729" s="28"/>
      <c r="X729" s="28"/>
      <c r="Y729" s="28"/>
      <c r="Z729" s="28"/>
    </row>
    <row r="730" spans="2:26" ht="15.75" customHeight="1" x14ac:dyDescent="0.45">
      <c r="B730" s="9"/>
      <c r="C730" s="9"/>
      <c r="E730" s="28"/>
      <c r="F730" s="28"/>
      <c r="G730" s="28"/>
      <c r="H730" s="28"/>
      <c r="I730" s="28"/>
      <c r="J730" s="28"/>
      <c r="K730" s="28"/>
      <c r="L730" s="28"/>
      <c r="M730" s="28"/>
      <c r="N730" s="28"/>
      <c r="O730" s="28"/>
      <c r="P730" s="28"/>
      <c r="Q730" s="28"/>
      <c r="R730" s="28"/>
      <c r="S730" s="28"/>
      <c r="T730" s="28"/>
      <c r="U730" s="28"/>
      <c r="V730" s="28"/>
      <c r="W730" s="28"/>
      <c r="X730" s="28"/>
      <c r="Y730" s="28"/>
      <c r="Z730" s="28"/>
    </row>
    <row r="731" spans="2:26" ht="15.75" customHeight="1" x14ac:dyDescent="0.45">
      <c r="B731" s="9"/>
      <c r="C731" s="9"/>
      <c r="E731" s="28"/>
      <c r="F731" s="28"/>
      <c r="G731" s="28"/>
      <c r="H731" s="28"/>
      <c r="I731" s="28"/>
      <c r="J731" s="28"/>
      <c r="K731" s="28"/>
      <c r="L731" s="28"/>
      <c r="M731" s="28"/>
      <c r="N731" s="28"/>
      <c r="O731" s="28"/>
      <c r="P731" s="28"/>
      <c r="Q731" s="28"/>
      <c r="R731" s="28"/>
      <c r="S731" s="28"/>
      <c r="T731" s="28"/>
      <c r="U731" s="28"/>
      <c r="V731" s="28"/>
      <c r="W731" s="28"/>
      <c r="X731" s="28"/>
      <c r="Y731" s="28"/>
      <c r="Z731" s="28"/>
    </row>
    <row r="732" spans="2:26" ht="15.75" customHeight="1" x14ac:dyDescent="0.45">
      <c r="B732" s="9"/>
      <c r="C732" s="9"/>
      <c r="E732" s="28"/>
      <c r="F732" s="28"/>
      <c r="G732" s="28"/>
      <c r="H732" s="28"/>
      <c r="I732" s="28"/>
      <c r="J732" s="28"/>
      <c r="K732" s="28"/>
      <c r="L732" s="28"/>
      <c r="M732" s="28"/>
      <c r="N732" s="28"/>
      <c r="O732" s="28"/>
      <c r="P732" s="28"/>
      <c r="Q732" s="28"/>
      <c r="R732" s="28"/>
      <c r="S732" s="28"/>
      <c r="T732" s="28"/>
      <c r="U732" s="28"/>
      <c r="V732" s="28"/>
      <c r="W732" s="28"/>
      <c r="X732" s="28"/>
      <c r="Y732" s="28"/>
      <c r="Z732" s="28"/>
    </row>
    <row r="733" spans="2:26" ht="15.75" customHeight="1" x14ac:dyDescent="0.45">
      <c r="B733" s="9"/>
      <c r="C733" s="9"/>
      <c r="E733" s="28"/>
      <c r="F733" s="28"/>
      <c r="G733" s="28"/>
      <c r="H733" s="28"/>
      <c r="I733" s="28"/>
      <c r="J733" s="28"/>
      <c r="K733" s="28"/>
      <c r="L733" s="28"/>
      <c r="M733" s="28"/>
      <c r="N733" s="28"/>
      <c r="O733" s="28"/>
      <c r="P733" s="28"/>
      <c r="Q733" s="28"/>
      <c r="R733" s="28"/>
      <c r="S733" s="28"/>
      <c r="T733" s="28"/>
      <c r="U733" s="28"/>
      <c r="V733" s="28"/>
      <c r="W733" s="28"/>
      <c r="X733" s="28"/>
      <c r="Y733" s="28"/>
      <c r="Z733" s="28"/>
    </row>
    <row r="734" spans="2:26" ht="15.75" customHeight="1" x14ac:dyDescent="0.45">
      <c r="B734" s="9"/>
      <c r="C734" s="9"/>
      <c r="E734" s="28"/>
      <c r="F734" s="28"/>
      <c r="G734" s="28"/>
      <c r="H734" s="28"/>
      <c r="I734" s="28"/>
      <c r="J734" s="28"/>
      <c r="K734" s="28"/>
      <c r="L734" s="28"/>
      <c r="M734" s="28"/>
      <c r="N734" s="28"/>
      <c r="O734" s="28"/>
      <c r="P734" s="28"/>
      <c r="Q734" s="28"/>
      <c r="R734" s="28"/>
      <c r="S734" s="28"/>
      <c r="T734" s="28"/>
      <c r="U734" s="28"/>
      <c r="V734" s="28"/>
      <c r="W734" s="28"/>
      <c r="X734" s="28"/>
      <c r="Y734" s="28"/>
      <c r="Z734" s="28"/>
    </row>
    <row r="735" spans="2:26" ht="15.75" customHeight="1" x14ac:dyDescent="0.45">
      <c r="B735" s="9"/>
      <c r="C735" s="9"/>
      <c r="E735" s="28"/>
      <c r="F735" s="28"/>
      <c r="G735" s="28"/>
      <c r="H735" s="28"/>
      <c r="I735" s="28"/>
      <c r="J735" s="28"/>
      <c r="K735" s="28"/>
      <c r="L735" s="28"/>
      <c r="M735" s="28"/>
      <c r="N735" s="28"/>
      <c r="O735" s="28"/>
      <c r="P735" s="28"/>
      <c r="Q735" s="28"/>
      <c r="R735" s="28"/>
      <c r="S735" s="28"/>
      <c r="T735" s="28"/>
      <c r="U735" s="28"/>
      <c r="V735" s="28"/>
      <c r="W735" s="28"/>
      <c r="X735" s="28"/>
      <c r="Y735" s="28"/>
      <c r="Z735" s="28"/>
    </row>
    <row r="736" spans="2:26" ht="15.75" customHeight="1" x14ac:dyDescent="0.45">
      <c r="B736" s="9"/>
      <c r="C736" s="9"/>
      <c r="E736" s="28"/>
      <c r="F736" s="28"/>
      <c r="G736" s="28"/>
      <c r="H736" s="28"/>
      <c r="I736" s="28"/>
      <c r="J736" s="28"/>
      <c r="K736" s="28"/>
      <c r="L736" s="28"/>
      <c r="M736" s="28"/>
      <c r="N736" s="28"/>
      <c r="O736" s="28"/>
      <c r="P736" s="28"/>
      <c r="Q736" s="28"/>
      <c r="R736" s="28"/>
      <c r="S736" s="28"/>
      <c r="T736" s="28"/>
      <c r="U736" s="28"/>
      <c r="V736" s="28"/>
      <c r="W736" s="28"/>
      <c r="X736" s="28"/>
      <c r="Y736" s="28"/>
      <c r="Z736" s="28"/>
    </row>
    <row r="737" spans="2:26" ht="15.75" customHeight="1" x14ac:dyDescent="0.45">
      <c r="B737" s="9"/>
      <c r="C737" s="9"/>
      <c r="E737" s="28"/>
      <c r="F737" s="28"/>
      <c r="G737" s="28"/>
      <c r="H737" s="28"/>
      <c r="I737" s="28"/>
      <c r="J737" s="28"/>
      <c r="K737" s="28"/>
      <c r="L737" s="28"/>
      <c r="M737" s="28"/>
      <c r="N737" s="28"/>
      <c r="O737" s="28"/>
      <c r="P737" s="28"/>
      <c r="Q737" s="28"/>
      <c r="R737" s="28"/>
      <c r="S737" s="28"/>
      <c r="T737" s="28"/>
      <c r="U737" s="28"/>
      <c r="V737" s="28"/>
      <c r="W737" s="28"/>
      <c r="X737" s="28"/>
      <c r="Y737" s="28"/>
      <c r="Z737" s="28"/>
    </row>
    <row r="738" spans="2:26" ht="15.75" customHeight="1" x14ac:dyDescent="0.45">
      <c r="B738" s="9"/>
      <c r="C738" s="9"/>
      <c r="E738" s="28"/>
      <c r="F738" s="28"/>
      <c r="G738" s="28"/>
      <c r="H738" s="28"/>
      <c r="I738" s="28"/>
      <c r="J738" s="28"/>
      <c r="K738" s="28"/>
      <c r="L738" s="28"/>
      <c r="M738" s="28"/>
      <c r="N738" s="28"/>
      <c r="O738" s="28"/>
      <c r="P738" s="28"/>
      <c r="Q738" s="28"/>
      <c r="R738" s="28"/>
      <c r="S738" s="28"/>
      <c r="T738" s="28"/>
      <c r="U738" s="28"/>
      <c r="V738" s="28"/>
      <c r="W738" s="28"/>
      <c r="X738" s="28"/>
      <c r="Y738" s="28"/>
      <c r="Z738" s="28"/>
    </row>
    <row r="739" spans="2:26" ht="15.75" customHeight="1" x14ac:dyDescent="0.45">
      <c r="B739" s="9"/>
      <c r="C739" s="9"/>
      <c r="E739" s="28"/>
      <c r="F739" s="28"/>
      <c r="G739" s="28"/>
      <c r="H739" s="28"/>
      <c r="I739" s="28"/>
      <c r="J739" s="28"/>
      <c r="K739" s="28"/>
      <c r="L739" s="28"/>
      <c r="M739" s="28"/>
      <c r="N739" s="28"/>
      <c r="O739" s="28"/>
      <c r="P739" s="28"/>
      <c r="Q739" s="28"/>
      <c r="R739" s="28"/>
      <c r="S739" s="28"/>
      <c r="T739" s="28"/>
      <c r="U739" s="28"/>
      <c r="V739" s="28"/>
      <c r="W739" s="28"/>
      <c r="X739" s="28"/>
      <c r="Y739" s="28"/>
      <c r="Z739" s="28"/>
    </row>
    <row r="740" spans="2:26" ht="15.75" customHeight="1" x14ac:dyDescent="0.45">
      <c r="B740" s="9"/>
      <c r="C740" s="9"/>
      <c r="E740" s="28"/>
      <c r="F740" s="28"/>
      <c r="G740" s="28"/>
      <c r="H740" s="28"/>
      <c r="I740" s="28"/>
      <c r="J740" s="28"/>
      <c r="K740" s="28"/>
      <c r="L740" s="28"/>
      <c r="M740" s="28"/>
      <c r="N740" s="28"/>
      <c r="O740" s="28"/>
      <c r="P740" s="28"/>
      <c r="Q740" s="28"/>
      <c r="R740" s="28"/>
      <c r="S740" s="28"/>
      <c r="T740" s="28"/>
      <c r="U740" s="28"/>
      <c r="V740" s="28"/>
      <c r="W740" s="28"/>
      <c r="X740" s="28"/>
      <c r="Y740" s="28"/>
      <c r="Z740" s="28"/>
    </row>
    <row r="741" spans="2:26" ht="15.75" customHeight="1" x14ac:dyDescent="0.45">
      <c r="B741" s="9"/>
      <c r="C741" s="9"/>
      <c r="E741" s="28"/>
      <c r="F741" s="28"/>
      <c r="G741" s="28"/>
      <c r="H741" s="28"/>
      <c r="I741" s="28"/>
      <c r="J741" s="28"/>
      <c r="K741" s="28"/>
      <c r="L741" s="28"/>
      <c r="M741" s="28"/>
      <c r="N741" s="28"/>
      <c r="O741" s="28"/>
      <c r="P741" s="28"/>
      <c r="Q741" s="28"/>
      <c r="R741" s="28"/>
      <c r="S741" s="28"/>
      <c r="T741" s="28"/>
      <c r="U741" s="28"/>
      <c r="V741" s="28"/>
      <c r="W741" s="28"/>
      <c r="X741" s="28"/>
      <c r="Y741" s="28"/>
      <c r="Z741" s="28"/>
    </row>
    <row r="742" spans="2:26" ht="15.75" customHeight="1" x14ac:dyDescent="0.45">
      <c r="B742" s="9"/>
      <c r="C742" s="9"/>
      <c r="E742" s="28"/>
      <c r="F742" s="28"/>
      <c r="G742" s="28"/>
      <c r="H742" s="28"/>
      <c r="I742" s="28"/>
      <c r="J742" s="28"/>
      <c r="K742" s="28"/>
      <c r="L742" s="28"/>
      <c r="M742" s="28"/>
      <c r="N742" s="28"/>
      <c r="O742" s="28"/>
      <c r="P742" s="28"/>
      <c r="Q742" s="28"/>
      <c r="R742" s="28"/>
      <c r="S742" s="28"/>
      <c r="T742" s="28"/>
      <c r="U742" s="28"/>
      <c r="V742" s="28"/>
      <c r="W742" s="28"/>
      <c r="X742" s="28"/>
      <c r="Y742" s="28"/>
      <c r="Z742" s="28"/>
    </row>
    <row r="743" spans="2:26" ht="15.75" customHeight="1" x14ac:dyDescent="0.45">
      <c r="B743" s="9"/>
      <c r="C743" s="9"/>
      <c r="E743" s="28"/>
      <c r="F743" s="28"/>
      <c r="G743" s="28"/>
      <c r="H743" s="28"/>
      <c r="I743" s="28"/>
      <c r="J743" s="28"/>
      <c r="K743" s="28"/>
      <c r="L743" s="28"/>
      <c r="M743" s="28"/>
      <c r="N743" s="28"/>
      <c r="O743" s="28"/>
      <c r="P743" s="28"/>
      <c r="Q743" s="28"/>
      <c r="R743" s="28"/>
      <c r="S743" s="28"/>
      <c r="T743" s="28"/>
      <c r="U743" s="28"/>
      <c r="V743" s="28"/>
      <c r="W743" s="28"/>
      <c r="X743" s="28"/>
      <c r="Y743" s="28"/>
      <c r="Z743" s="28"/>
    </row>
    <row r="744" spans="2:26" ht="15.75" customHeight="1" x14ac:dyDescent="0.45">
      <c r="B744" s="9"/>
      <c r="C744" s="9"/>
      <c r="E744" s="28"/>
      <c r="F744" s="28"/>
      <c r="G744" s="28"/>
      <c r="H744" s="28"/>
      <c r="I744" s="28"/>
      <c r="J744" s="28"/>
      <c r="K744" s="28"/>
      <c r="L744" s="28"/>
      <c r="M744" s="28"/>
      <c r="N744" s="28"/>
      <c r="O744" s="28"/>
      <c r="P744" s="28"/>
      <c r="Q744" s="28"/>
      <c r="R744" s="28"/>
      <c r="S744" s="28"/>
      <c r="T744" s="28"/>
      <c r="U744" s="28"/>
      <c r="V744" s="28"/>
      <c r="W744" s="28"/>
      <c r="X744" s="28"/>
      <c r="Y744" s="28"/>
      <c r="Z744" s="28"/>
    </row>
    <row r="745" spans="2:26" ht="15.75" customHeight="1" x14ac:dyDescent="0.45">
      <c r="B745" s="9"/>
      <c r="C745" s="9"/>
      <c r="E745" s="28"/>
      <c r="F745" s="28"/>
      <c r="G745" s="28"/>
      <c r="H745" s="28"/>
      <c r="I745" s="28"/>
      <c r="J745" s="28"/>
      <c r="K745" s="28"/>
      <c r="L745" s="28"/>
      <c r="M745" s="28"/>
      <c r="N745" s="28"/>
      <c r="O745" s="28"/>
      <c r="P745" s="28"/>
      <c r="Q745" s="28"/>
      <c r="R745" s="28"/>
      <c r="S745" s="28"/>
      <c r="T745" s="28"/>
      <c r="U745" s="28"/>
      <c r="V745" s="28"/>
      <c r="W745" s="28"/>
      <c r="X745" s="28"/>
      <c r="Y745" s="28"/>
      <c r="Z745" s="28"/>
    </row>
    <row r="746" spans="2:26" ht="15.75" customHeight="1" x14ac:dyDescent="0.45">
      <c r="B746" s="9"/>
      <c r="C746" s="9"/>
      <c r="E746" s="28"/>
      <c r="F746" s="28"/>
      <c r="G746" s="28"/>
      <c r="H746" s="28"/>
      <c r="I746" s="28"/>
      <c r="J746" s="28"/>
      <c r="K746" s="28"/>
      <c r="L746" s="28"/>
      <c r="M746" s="28"/>
      <c r="N746" s="28"/>
      <c r="O746" s="28"/>
      <c r="P746" s="28"/>
      <c r="Q746" s="28"/>
      <c r="R746" s="28"/>
      <c r="S746" s="28"/>
      <c r="T746" s="28"/>
      <c r="U746" s="28"/>
      <c r="V746" s="28"/>
      <c r="W746" s="28"/>
      <c r="X746" s="28"/>
      <c r="Y746" s="28"/>
      <c r="Z746" s="28"/>
    </row>
    <row r="747" spans="2:26" ht="15.75" customHeight="1" x14ac:dyDescent="0.45">
      <c r="B747" s="9"/>
      <c r="C747" s="9"/>
      <c r="E747" s="28"/>
      <c r="F747" s="28"/>
      <c r="G747" s="28"/>
      <c r="H747" s="28"/>
      <c r="I747" s="28"/>
      <c r="J747" s="28"/>
      <c r="K747" s="28"/>
      <c r="L747" s="28"/>
      <c r="M747" s="28"/>
      <c r="N747" s="28"/>
      <c r="O747" s="28"/>
      <c r="P747" s="28"/>
      <c r="Q747" s="28"/>
      <c r="R747" s="28"/>
      <c r="S747" s="28"/>
      <c r="T747" s="28"/>
      <c r="U747" s="28"/>
      <c r="V747" s="28"/>
      <c r="W747" s="28"/>
      <c r="X747" s="28"/>
      <c r="Y747" s="28"/>
      <c r="Z747" s="28"/>
    </row>
    <row r="748" spans="2:26" ht="15.75" customHeight="1" x14ac:dyDescent="0.45">
      <c r="B748" s="9"/>
      <c r="C748" s="9"/>
      <c r="E748" s="28"/>
      <c r="F748" s="28"/>
      <c r="G748" s="28"/>
      <c r="H748" s="28"/>
      <c r="I748" s="28"/>
      <c r="J748" s="28"/>
      <c r="K748" s="28"/>
      <c r="L748" s="28"/>
      <c r="M748" s="28"/>
      <c r="N748" s="28"/>
      <c r="O748" s="28"/>
      <c r="P748" s="28"/>
      <c r="Q748" s="28"/>
      <c r="R748" s="28"/>
      <c r="S748" s="28"/>
      <c r="T748" s="28"/>
      <c r="U748" s="28"/>
      <c r="V748" s="28"/>
      <c r="W748" s="28"/>
      <c r="X748" s="28"/>
      <c r="Y748" s="28"/>
      <c r="Z748" s="28"/>
    </row>
    <row r="749" spans="2:26" ht="15.75" customHeight="1" x14ac:dyDescent="0.45">
      <c r="B749" s="9"/>
      <c r="C749" s="9"/>
      <c r="E749" s="28"/>
      <c r="F749" s="28"/>
      <c r="G749" s="28"/>
      <c r="H749" s="28"/>
      <c r="I749" s="28"/>
      <c r="J749" s="28"/>
      <c r="K749" s="28"/>
      <c r="L749" s="28"/>
      <c r="M749" s="28"/>
      <c r="N749" s="28"/>
      <c r="O749" s="28"/>
      <c r="P749" s="28"/>
      <c r="Q749" s="28"/>
      <c r="R749" s="28"/>
      <c r="S749" s="28"/>
      <c r="T749" s="28"/>
      <c r="U749" s="28"/>
      <c r="V749" s="28"/>
      <c r="W749" s="28"/>
      <c r="X749" s="28"/>
      <c r="Y749" s="28"/>
      <c r="Z749" s="28"/>
    </row>
    <row r="750" spans="2:26" ht="15.75" customHeight="1" x14ac:dyDescent="0.45">
      <c r="B750" s="9"/>
      <c r="C750" s="9"/>
      <c r="E750" s="28"/>
      <c r="F750" s="28"/>
      <c r="G750" s="28"/>
      <c r="H750" s="28"/>
      <c r="I750" s="28"/>
      <c r="J750" s="28"/>
      <c r="K750" s="28"/>
      <c r="L750" s="28"/>
      <c r="M750" s="28"/>
      <c r="N750" s="28"/>
      <c r="O750" s="28"/>
      <c r="P750" s="28"/>
      <c r="Q750" s="28"/>
      <c r="R750" s="28"/>
      <c r="S750" s="28"/>
      <c r="T750" s="28"/>
      <c r="U750" s="28"/>
      <c r="V750" s="28"/>
      <c r="W750" s="28"/>
      <c r="X750" s="28"/>
      <c r="Y750" s="28"/>
      <c r="Z750" s="28"/>
    </row>
    <row r="751" spans="2:26" ht="15.75" customHeight="1" x14ac:dyDescent="0.45">
      <c r="B751" s="9"/>
      <c r="C751" s="9"/>
      <c r="E751" s="28"/>
      <c r="F751" s="28"/>
      <c r="G751" s="28"/>
      <c r="H751" s="28"/>
      <c r="I751" s="28"/>
      <c r="J751" s="28"/>
      <c r="K751" s="28"/>
      <c r="L751" s="28"/>
      <c r="M751" s="28"/>
      <c r="N751" s="28"/>
      <c r="O751" s="28"/>
      <c r="P751" s="28"/>
      <c r="Q751" s="28"/>
      <c r="R751" s="28"/>
      <c r="S751" s="28"/>
      <c r="T751" s="28"/>
      <c r="U751" s="28"/>
      <c r="V751" s="28"/>
      <c r="W751" s="28"/>
      <c r="X751" s="28"/>
      <c r="Y751" s="28"/>
      <c r="Z751" s="28"/>
    </row>
    <row r="752" spans="2:26" ht="15.75" customHeight="1" x14ac:dyDescent="0.45">
      <c r="B752" s="9"/>
      <c r="C752" s="9"/>
      <c r="E752" s="28"/>
      <c r="F752" s="28"/>
      <c r="G752" s="28"/>
      <c r="H752" s="28"/>
      <c r="I752" s="28"/>
      <c r="J752" s="28"/>
      <c r="K752" s="28"/>
      <c r="L752" s="28"/>
      <c r="M752" s="28"/>
      <c r="N752" s="28"/>
      <c r="O752" s="28"/>
      <c r="P752" s="28"/>
      <c r="Q752" s="28"/>
      <c r="R752" s="28"/>
      <c r="S752" s="28"/>
      <c r="T752" s="28"/>
      <c r="U752" s="28"/>
      <c r="V752" s="28"/>
      <c r="W752" s="28"/>
      <c r="X752" s="28"/>
      <c r="Y752" s="28"/>
      <c r="Z752" s="28"/>
    </row>
    <row r="753" spans="2:26" ht="15.75" customHeight="1" x14ac:dyDescent="0.45">
      <c r="B753" s="9"/>
      <c r="C753" s="9"/>
      <c r="E753" s="28"/>
      <c r="F753" s="28"/>
      <c r="G753" s="28"/>
      <c r="H753" s="28"/>
      <c r="I753" s="28"/>
      <c r="J753" s="28"/>
      <c r="K753" s="28"/>
      <c r="L753" s="28"/>
      <c r="M753" s="28"/>
      <c r="N753" s="28"/>
      <c r="O753" s="28"/>
      <c r="P753" s="28"/>
      <c r="Q753" s="28"/>
      <c r="R753" s="28"/>
      <c r="S753" s="28"/>
      <c r="T753" s="28"/>
      <c r="U753" s="28"/>
      <c r="V753" s="28"/>
      <c r="W753" s="28"/>
      <c r="X753" s="28"/>
      <c r="Y753" s="28"/>
      <c r="Z753" s="28"/>
    </row>
    <row r="754" spans="2:26" ht="15.75" customHeight="1" x14ac:dyDescent="0.45">
      <c r="B754" s="9"/>
      <c r="C754" s="9"/>
      <c r="E754" s="28"/>
      <c r="F754" s="28"/>
      <c r="G754" s="28"/>
      <c r="H754" s="28"/>
      <c r="I754" s="28"/>
      <c r="J754" s="28"/>
      <c r="K754" s="28"/>
      <c r="L754" s="28"/>
      <c r="M754" s="28"/>
      <c r="N754" s="28"/>
      <c r="O754" s="28"/>
      <c r="P754" s="28"/>
      <c r="Q754" s="28"/>
      <c r="R754" s="28"/>
      <c r="S754" s="28"/>
      <c r="T754" s="28"/>
      <c r="U754" s="28"/>
      <c r="V754" s="28"/>
      <c r="W754" s="28"/>
      <c r="X754" s="28"/>
      <c r="Y754" s="28"/>
      <c r="Z754" s="28"/>
    </row>
    <row r="755" spans="2:26" ht="15.75" customHeight="1" x14ac:dyDescent="0.45">
      <c r="B755" s="9"/>
      <c r="C755" s="9"/>
      <c r="E755" s="28"/>
      <c r="F755" s="28"/>
      <c r="G755" s="28"/>
      <c r="H755" s="28"/>
      <c r="I755" s="28"/>
      <c r="J755" s="28"/>
      <c r="K755" s="28"/>
      <c r="L755" s="28"/>
      <c r="M755" s="28"/>
      <c r="N755" s="28"/>
      <c r="O755" s="28"/>
      <c r="P755" s="28"/>
      <c r="Q755" s="28"/>
      <c r="R755" s="28"/>
      <c r="S755" s="28"/>
      <c r="T755" s="28"/>
      <c r="U755" s="28"/>
      <c r="V755" s="28"/>
      <c r="W755" s="28"/>
      <c r="X755" s="28"/>
      <c r="Y755" s="28"/>
      <c r="Z755" s="28"/>
    </row>
    <row r="756" spans="2:26" ht="15.75" customHeight="1" x14ac:dyDescent="0.45">
      <c r="B756" s="9"/>
      <c r="C756" s="9"/>
      <c r="E756" s="28"/>
      <c r="F756" s="28"/>
      <c r="G756" s="28"/>
      <c r="H756" s="28"/>
      <c r="I756" s="28"/>
      <c r="J756" s="28"/>
      <c r="K756" s="28"/>
      <c r="L756" s="28"/>
      <c r="M756" s="28"/>
      <c r="N756" s="28"/>
      <c r="O756" s="28"/>
      <c r="P756" s="28"/>
      <c r="Q756" s="28"/>
      <c r="R756" s="28"/>
      <c r="S756" s="28"/>
      <c r="T756" s="28"/>
      <c r="U756" s="28"/>
      <c r="V756" s="28"/>
      <c r="W756" s="28"/>
      <c r="X756" s="28"/>
      <c r="Y756" s="28"/>
      <c r="Z756" s="28"/>
    </row>
    <row r="757" spans="2:26" ht="15.75" customHeight="1" x14ac:dyDescent="0.45">
      <c r="B757" s="9"/>
      <c r="C757" s="9"/>
      <c r="E757" s="28"/>
      <c r="F757" s="28"/>
      <c r="G757" s="28"/>
      <c r="H757" s="28"/>
      <c r="I757" s="28"/>
      <c r="J757" s="28"/>
      <c r="K757" s="28"/>
      <c r="L757" s="28"/>
      <c r="M757" s="28"/>
      <c r="N757" s="28"/>
      <c r="O757" s="28"/>
      <c r="P757" s="28"/>
      <c r="Q757" s="28"/>
      <c r="R757" s="28"/>
      <c r="S757" s="28"/>
      <c r="T757" s="28"/>
      <c r="U757" s="28"/>
      <c r="V757" s="28"/>
      <c r="W757" s="28"/>
      <c r="X757" s="28"/>
      <c r="Y757" s="28"/>
      <c r="Z757" s="28"/>
    </row>
    <row r="758" spans="2:26" ht="15.75" customHeight="1" x14ac:dyDescent="0.45">
      <c r="B758" s="9"/>
      <c r="C758" s="9"/>
      <c r="E758" s="28"/>
      <c r="F758" s="28"/>
      <c r="G758" s="28"/>
      <c r="H758" s="28"/>
      <c r="I758" s="28"/>
      <c r="J758" s="28"/>
      <c r="K758" s="28"/>
      <c r="L758" s="28"/>
      <c r="M758" s="28"/>
      <c r="N758" s="28"/>
      <c r="O758" s="28"/>
      <c r="P758" s="28"/>
      <c r="Q758" s="28"/>
      <c r="R758" s="28"/>
      <c r="S758" s="28"/>
      <c r="T758" s="28"/>
      <c r="U758" s="28"/>
      <c r="V758" s="28"/>
      <c r="W758" s="28"/>
      <c r="X758" s="28"/>
      <c r="Y758" s="28"/>
      <c r="Z758" s="28"/>
    </row>
    <row r="759" spans="2:26" ht="15.75" customHeight="1" x14ac:dyDescent="0.45">
      <c r="B759" s="9"/>
      <c r="C759" s="9"/>
      <c r="E759" s="28"/>
      <c r="F759" s="28"/>
      <c r="G759" s="28"/>
      <c r="H759" s="28"/>
      <c r="I759" s="28"/>
      <c r="J759" s="28"/>
      <c r="K759" s="28"/>
      <c r="L759" s="28"/>
      <c r="M759" s="28"/>
      <c r="N759" s="28"/>
      <c r="O759" s="28"/>
      <c r="P759" s="28"/>
      <c r="Q759" s="28"/>
      <c r="R759" s="28"/>
      <c r="S759" s="28"/>
      <c r="T759" s="28"/>
      <c r="U759" s="28"/>
      <c r="V759" s="28"/>
      <c r="W759" s="28"/>
      <c r="X759" s="28"/>
      <c r="Y759" s="28"/>
      <c r="Z759" s="28"/>
    </row>
    <row r="760" spans="2:26" ht="15.75" customHeight="1" x14ac:dyDescent="0.45">
      <c r="B760" s="9"/>
      <c r="C760" s="9"/>
      <c r="E760" s="28"/>
      <c r="F760" s="28"/>
      <c r="G760" s="28"/>
      <c r="H760" s="28"/>
      <c r="I760" s="28"/>
      <c r="J760" s="28"/>
      <c r="K760" s="28"/>
      <c r="L760" s="28"/>
      <c r="M760" s="28"/>
      <c r="N760" s="28"/>
      <c r="O760" s="28"/>
      <c r="P760" s="28"/>
      <c r="Q760" s="28"/>
      <c r="R760" s="28"/>
      <c r="S760" s="28"/>
      <c r="T760" s="28"/>
      <c r="U760" s="28"/>
      <c r="V760" s="28"/>
      <c r="W760" s="28"/>
      <c r="X760" s="28"/>
      <c r="Y760" s="28"/>
      <c r="Z760" s="28"/>
    </row>
    <row r="761" spans="2:26" ht="15.75" customHeight="1" x14ac:dyDescent="0.45">
      <c r="B761" s="9"/>
      <c r="C761" s="9"/>
      <c r="E761" s="28"/>
      <c r="F761" s="28"/>
      <c r="G761" s="28"/>
      <c r="H761" s="28"/>
      <c r="I761" s="28"/>
      <c r="J761" s="28"/>
      <c r="K761" s="28"/>
      <c r="L761" s="28"/>
      <c r="M761" s="28"/>
      <c r="N761" s="28"/>
      <c r="O761" s="28"/>
      <c r="P761" s="28"/>
      <c r="Q761" s="28"/>
      <c r="R761" s="28"/>
      <c r="S761" s="28"/>
      <c r="T761" s="28"/>
      <c r="U761" s="28"/>
      <c r="V761" s="28"/>
      <c r="W761" s="28"/>
      <c r="X761" s="28"/>
      <c r="Y761" s="28"/>
      <c r="Z761" s="28"/>
    </row>
    <row r="762" spans="2:26" ht="15.75" customHeight="1" x14ac:dyDescent="0.45">
      <c r="B762" s="9"/>
      <c r="C762" s="9"/>
      <c r="E762" s="28"/>
      <c r="F762" s="28"/>
      <c r="G762" s="28"/>
      <c r="H762" s="28"/>
      <c r="I762" s="28"/>
      <c r="J762" s="28"/>
      <c r="K762" s="28"/>
      <c r="L762" s="28"/>
      <c r="M762" s="28"/>
      <c r="N762" s="28"/>
      <c r="O762" s="28"/>
      <c r="P762" s="28"/>
      <c r="Q762" s="28"/>
      <c r="R762" s="28"/>
      <c r="S762" s="28"/>
      <c r="T762" s="28"/>
      <c r="U762" s="28"/>
      <c r="V762" s="28"/>
      <c r="W762" s="28"/>
      <c r="X762" s="28"/>
      <c r="Y762" s="28"/>
      <c r="Z762" s="28"/>
    </row>
    <row r="763" spans="2:26" ht="15.75" customHeight="1" x14ac:dyDescent="0.45">
      <c r="B763" s="9"/>
      <c r="C763" s="9"/>
      <c r="E763" s="28"/>
      <c r="F763" s="28"/>
      <c r="G763" s="28"/>
      <c r="H763" s="28"/>
      <c r="I763" s="28"/>
      <c r="J763" s="28"/>
      <c r="K763" s="28"/>
      <c r="L763" s="28"/>
      <c r="M763" s="28"/>
      <c r="N763" s="28"/>
      <c r="O763" s="28"/>
      <c r="P763" s="28"/>
      <c r="Q763" s="28"/>
      <c r="R763" s="28"/>
      <c r="S763" s="28"/>
      <c r="T763" s="28"/>
      <c r="U763" s="28"/>
      <c r="V763" s="28"/>
      <c r="W763" s="28"/>
      <c r="X763" s="28"/>
      <c r="Y763" s="28"/>
      <c r="Z763" s="28"/>
    </row>
    <row r="764" spans="2:26" ht="15.75" customHeight="1" x14ac:dyDescent="0.45">
      <c r="B764" s="9"/>
      <c r="C764" s="9"/>
      <c r="E764" s="28"/>
      <c r="F764" s="28"/>
      <c r="G764" s="28"/>
      <c r="H764" s="28"/>
      <c r="I764" s="28"/>
      <c r="J764" s="28"/>
      <c r="K764" s="28"/>
      <c r="L764" s="28"/>
      <c r="M764" s="28"/>
      <c r="N764" s="28"/>
      <c r="O764" s="28"/>
      <c r="P764" s="28"/>
      <c r="Q764" s="28"/>
      <c r="R764" s="28"/>
      <c r="S764" s="28"/>
      <c r="T764" s="28"/>
      <c r="U764" s="28"/>
      <c r="V764" s="28"/>
      <c r="W764" s="28"/>
      <c r="X764" s="28"/>
      <c r="Y764" s="28"/>
      <c r="Z764" s="28"/>
    </row>
    <row r="765" spans="2:26" ht="15.75" customHeight="1" x14ac:dyDescent="0.45">
      <c r="B765" s="9"/>
      <c r="C765" s="9"/>
      <c r="E765" s="28"/>
      <c r="F765" s="28"/>
      <c r="G765" s="28"/>
      <c r="H765" s="28"/>
      <c r="I765" s="28"/>
      <c r="J765" s="28"/>
      <c r="K765" s="28"/>
      <c r="L765" s="28"/>
      <c r="M765" s="28"/>
      <c r="N765" s="28"/>
      <c r="O765" s="28"/>
      <c r="P765" s="28"/>
      <c r="Q765" s="28"/>
      <c r="R765" s="28"/>
      <c r="S765" s="28"/>
      <c r="T765" s="28"/>
      <c r="U765" s="28"/>
      <c r="V765" s="28"/>
      <c r="W765" s="28"/>
      <c r="X765" s="28"/>
      <c r="Y765" s="28"/>
      <c r="Z765" s="28"/>
    </row>
    <row r="766" spans="2:26" ht="15.75" customHeight="1" x14ac:dyDescent="0.45">
      <c r="B766" s="9"/>
      <c r="C766" s="9"/>
      <c r="E766" s="28"/>
      <c r="F766" s="28"/>
      <c r="G766" s="28"/>
      <c r="H766" s="28"/>
      <c r="I766" s="28"/>
      <c r="J766" s="28"/>
      <c r="K766" s="28"/>
      <c r="L766" s="28"/>
      <c r="M766" s="28"/>
      <c r="N766" s="28"/>
      <c r="O766" s="28"/>
      <c r="P766" s="28"/>
      <c r="Q766" s="28"/>
      <c r="R766" s="28"/>
      <c r="S766" s="28"/>
      <c r="T766" s="28"/>
      <c r="U766" s="28"/>
      <c r="V766" s="28"/>
      <c r="W766" s="28"/>
      <c r="X766" s="28"/>
      <c r="Y766" s="28"/>
      <c r="Z766" s="28"/>
    </row>
    <row r="767" spans="2:26" ht="15.75" customHeight="1" x14ac:dyDescent="0.45">
      <c r="B767" s="9"/>
      <c r="C767" s="9"/>
      <c r="E767" s="28"/>
      <c r="F767" s="28"/>
      <c r="G767" s="28"/>
      <c r="H767" s="28"/>
      <c r="I767" s="28"/>
      <c r="J767" s="28"/>
      <c r="K767" s="28"/>
      <c r="L767" s="28"/>
      <c r="M767" s="28"/>
      <c r="N767" s="28"/>
      <c r="O767" s="28"/>
      <c r="P767" s="28"/>
      <c r="Q767" s="28"/>
      <c r="R767" s="28"/>
      <c r="S767" s="28"/>
      <c r="T767" s="28"/>
      <c r="U767" s="28"/>
      <c r="V767" s="28"/>
      <c r="W767" s="28"/>
      <c r="X767" s="28"/>
      <c r="Y767" s="28"/>
      <c r="Z767" s="28"/>
    </row>
    <row r="768" spans="2:26" ht="15.75" customHeight="1" x14ac:dyDescent="0.45">
      <c r="B768" s="9"/>
      <c r="C768" s="9"/>
      <c r="E768" s="28"/>
      <c r="F768" s="28"/>
      <c r="G768" s="28"/>
      <c r="H768" s="28"/>
      <c r="I768" s="28"/>
      <c r="J768" s="28"/>
      <c r="K768" s="28"/>
      <c r="L768" s="28"/>
      <c r="M768" s="28"/>
      <c r="N768" s="28"/>
      <c r="O768" s="28"/>
      <c r="P768" s="28"/>
      <c r="Q768" s="28"/>
      <c r="R768" s="28"/>
      <c r="S768" s="28"/>
      <c r="T768" s="28"/>
      <c r="U768" s="28"/>
      <c r="V768" s="28"/>
      <c r="W768" s="28"/>
      <c r="X768" s="28"/>
      <c r="Y768" s="28"/>
      <c r="Z768" s="28"/>
    </row>
    <row r="769" spans="2:26" ht="15.75" customHeight="1" x14ac:dyDescent="0.45">
      <c r="B769" s="9"/>
      <c r="C769" s="9"/>
      <c r="E769" s="28"/>
      <c r="F769" s="28"/>
      <c r="G769" s="28"/>
      <c r="H769" s="28"/>
      <c r="I769" s="28"/>
      <c r="J769" s="28"/>
      <c r="K769" s="28"/>
      <c r="L769" s="28"/>
      <c r="M769" s="28"/>
      <c r="N769" s="28"/>
      <c r="O769" s="28"/>
      <c r="P769" s="28"/>
      <c r="Q769" s="28"/>
      <c r="R769" s="28"/>
      <c r="S769" s="28"/>
      <c r="T769" s="28"/>
      <c r="U769" s="28"/>
      <c r="V769" s="28"/>
      <c r="W769" s="28"/>
      <c r="X769" s="28"/>
      <c r="Y769" s="28"/>
      <c r="Z769" s="28"/>
    </row>
    <row r="770" spans="2:26" ht="15.75" customHeight="1" x14ac:dyDescent="0.45">
      <c r="B770" s="9"/>
      <c r="C770" s="9"/>
      <c r="E770" s="28"/>
      <c r="F770" s="28"/>
      <c r="G770" s="28"/>
      <c r="H770" s="28"/>
      <c r="I770" s="28"/>
      <c r="J770" s="28"/>
      <c r="K770" s="28"/>
      <c r="L770" s="28"/>
      <c r="M770" s="28"/>
      <c r="N770" s="28"/>
      <c r="O770" s="28"/>
      <c r="P770" s="28"/>
      <c r="Q770" s="28"/>
      <c r="R770" s="28"/>
      <c r="S770" s="28"/>
      <c r="T770" s="28"/>
      <c r="U770" s="28"/>
      <c r="V770" s="28"/>
      <c r="W770" s="28"/>
      <c r="X770" s="28"/>
      <c r="Y770" s="28"/>
      <c r="Z770" s="28"/>
    </row>
    <row r="771" spans="2:26" ht="15.75" customHeight="1" x14ac:dyDescent="0.45">
      <c r="B771" s="9"/>
      <c r="C771" s="9"/>
      <c r="E771" s="28"/>
      <c r="F771" s="28"/>
      <c r="G771" s="28"/>
      <c r="H771" s="28"/>
      <c r="I771" s="28"/>
      <c r="J771" s="28"/>
      <c r="K771" s="28"/>
      <c r="L771" s="28"/>
      <c r="M771" s="28"/>
      <c r="N771" s="28"/>
      <c r="O771" s="28"/>
      <c r="P771" s="28"/>
      <c r="Q771" s="28"/>
      <c r="R771" s="28"/>
      <c r="S771" s="28"/>
      <c r="T771" s="28"/>
      <c r="U771" s="28"/>
      <c r="V771" s="28"/>
      <c r="W771" s="28"/>
      <c r="X771" s="28"/>
      <c r="Y771" s="28"/>
      <c r="Z771" s="28"/>
    </row>
    <row r="772" spans="2:26" ht="15.75" customHeight="1" x14ac:dyDescent="0.45">
      <c r="B772" s="9"/>
      <c r="C772" s="9"/>
      <c r="E772" s="28"/>
      <c r="F772" s="28"/>
      <c r="G772" s="28"/>
      <c r="H772" s="28"/>
      <c r="I772" s="28"/>
      <c r="J772" s="28"/>
      <c r="K772" s="28"/>
      <c r="L772" s="28"/>
      <c r="M772" s="28"/>
      <c r="N772" s="28"/>
      <c r="O772" s="28"/>
      <c r="P772" s="28"/>
      <c r="Q772" s="28"/>
      <c r="R772" s="28"/>
      <c r="S772" s="28"/>
      <c r="T772" s="28"/>
      <c r="U772" s="28"/>
      <c r="V772" s="28"/>
      <c r="W772" s="28"/>
      <c r="X772" s="28"/>
      <c r="Y772" s="28"/>
      <c r="Z772" s="28"/>
    </row>
    <row r="773" spans="2:26" ht="15.75" customHeight="1" x14ac:dyDescent="0.45">
      <c r="B773" s="9"/>
      <c r="C773" s="9"/>
      <c r="E773" s="28"/>
      <c r="F773" s="28"/>
      <c r="G773" s="28"/>
      <c r="H773" s="28"/>
      <c r="I773" s="28"/>
      <c r="J773" s="28"/>
      <c r="K773" s="28"/>
      <c r="L773" s="28"/>
      <c r="M773" s="28"/>
      <c r="N773" s="28"/>
      <c r="O773" s="28"/>
      <c r="P773" s="28"/>
      <c r="Q773" s="28"/>
      <c r="R773" s="28"/>
      <c r="S773" s="28"/>
      <c r="T773" s="28"/>
      <c r="U773" s="28"/>
      <c r="V773" s="28"/>
      <c r="W773" s="28"/>
      <c r="X773" s="28"/>
      <c r="Y773" s="28"/>
      <c r="Z773" s="28"/>
    </row>
    <row r="774" spans="2:26" ht="15.75" customHeight="1" x14ac:dyDescent="0.45">
      <c r="B774" s="9"/>
      <c r="C774" s="9"/>
      <c r="E774" s="28"/>
      <c r="F774" s="28"/>
      <c r="G774" s="28"/>
      <c r="H774" s="28"/>
      <c r="I774" s="28"/>
      <c r="J774" s="28"/>
      <c r="K774" s="28"/>
      <c r="L774" s="28"/>
      <c r="M774" s="28"/>
      <c r="N774" s="28"/>
      <c r="O774" s="28"/>
      <c r="P774" s="28"/>
      <c r="Q774" s="28"/>
      <c r="R774" s="28"/>
      <c r="S774" s="28"/>
      <c r="T774" s="28"/>
      <c r="U774" s="28"/>
      <c r="V774" s="28"/>
      <c r="W774" s="28"/>
      <c r="X774" s="28"/>
      <c r="Y774" s="28"/>
      <c r="Z774" s="28"/>
    </row>
    <row r="775" spans="2:26" ht="15.75" customHeight="1" x14ac:dyDescent="0.45">
      <c r="B775" s="9"/>
      <c r="C775" s="9"/>
      <c r="E775" s="28"/>
      <c r="F775" s="28"/>
      <c r="G775" s="28"/>
      <c r="H775" s="28"/>
      <c r="I775" s="28"/>
      <c r="J775" s="28"/>
      <c r="K775" s="28"/>
      <c r="L775" s="28"/>
      <c r="M775" s="28"/>
      <c r="N775" s="28"/>
      <c r="O775" s="28"/>
      <c r="P775" s="28"/>
      <c r="Q775" s="28"/>
      <c r="R775" s="28"/>
      <c r="S775" s="28"/>
      <c r="T775" s="28"/>
      <c r="U775" s="28"/>
      <c r="V775" s="28"/>
      <c r="W775" s="28"/>
      <c r="X775" s="28"/>
      <c r="Y775" s="28"/>
      <c r="Z775" s="28"/>
    </row>
    <row r="776" spans="2:26" ht="15.75" customHeight="1" x14ac:dyDescent="0.45">
      <c r="B776" s="9"/>
      <c r="C776" s="9"/>
      <c r="E776" s="28"/>
      <c r="F776" s="28"/>
      <c r="G776" s="28"/>
      <c r="H776" s="28"/>
      <c r="I776" s="28"/>
      <c r="J776" s="28"/>
      <c r="K776" s="28"/>
      <c r="L776" s="28"/>
      <c r="M776" s="28"/>
      <c r="N776" s="28"/>
      <c r="O776" s="28"/>
      <c r="P776" s="28"/>
      <c r="Q776" s="28"/>
      <c r="R776" s="28"/>
      <c r="S776" s="28"/>
      <c r="T776" s="28"/>
      <c r="U776" s="28"/>
      <c r="V776" s="28"/>
      <c r="W776" s="28"/>
      <c r="X776" s="28"/>
      <c r="Y776" s="28"/>
      <c r="Z776" s="28"/>
    </row>
    <row r="777" spans="2:26" ht="15.75" customHeight="1" x14ac:dyDescent="0.45">
      <c r="B777" s="9"/>
      <c r="C777" s="9"/>
      <c r="E777" s="28"/>
      <c r="F777" s="28"/>
      <c r="G777" s="28"/>
      <c r="H777" s="28"/>
      <c r="I777" s="28"/>
      <c r="J777" s="28"/>
      <c r="K777" s="28"/>
      <c r="L777" s="28"/>
      <c r="M777" s="28"/>
      <c r="N777" s="28"/>
      <c r="O777" s="28"/>
      <c r="P777" s="28"/>
      <c r="Q777" s="28"/>
      <c r="R777" s="28"/>
      <c r="S777" s="28"/>
      <c r="T777" s="28"/>
      <c r="U777" s="28"/>
      <c r="V777" s="28"/>
      <c r="W777" s="28"/>
      <c r="X777" s="28"/>
      <c r="Y777" s="28"/>
      <c r="Z777" s="28"/>
    </row>
    <row r="778" spans="2:26" ht="15.75" customHeight="1" x14ac:dyDescent="0.45">
      <c r="B778" s="9"/>
      <c r="C778" s="9"/>
      <c r="E778" s="28"/>
      <c r="F778" s="28"/>
      <c r="G778" s="28"/>
      <c r="H778" s="28"/>
      <c r="I778" s="28"/>
      <c r="J778" s="28"/>
      <c r="K778" s="28"/>
      <c r="L778" s="28"/>
      <c r="M778" s="28"/>
      <c r="N778" s="28"/>
      <c r="O778" s="28"/>
      <c r="P778" s="28"/>
      <c r="Q778" s="28"/>
      <c r="R778" s="28"/>
      <c r="S778" s="28"/>
      <c r="T778" s="28"/>
      <c r="U778" s="28"/>
      <c r="V778" s="28"/>
      <c r="W778" s="28"/>
      <c r="X778" s="28"/>
      <c r="Y778" s="28"/>
      <c r="Z778" s="28"/>
    </row>
    <row r="779" spans="2:26" ht="15.75" customHeight="1" x14ac:dyDescent="0.45">
      <c r="B779" s="9"/>
      <c r="C779" s="9"/>
      <c r="E779" s="28"/>
      <c r="F779" s="28"/>
      <c r="G779" s="28"/>
      <c r="H779" s="28"/>
      <c r="I779" s="28"/>
      <c r="J779" s="28"/>
      <c r="K779" s="28"/>
      <c r="L779" s="28"/>
      <c r="M779" s="28"/>
      <c r="N779" s="28"/>
      <c r="O779" s="28"/>
      <c r="P779" s="28"/>
      <c r="Q779" s="28"/>
      <c r="R779" s="28"/>
      <c r="S779" s="28"/>
      <c r="T779" s="28"/>
      <c r="U779" s="28"/>
      <c r="V779" s="28"/>
      <c r="W779" s="28"/>
      <c r="X779" s="28"/>
      <c r="Y779" s="28"/>
      <c r="Z779" s="28"/>
    </row>
    <row r="780" spans="2:26" ht="15.75" customHeight="1" x14ac:dyDescent="0.45">
      <c r="B780" s="9"/>
      <c r="C780" s="9"/>
      <c r="E780" s="28"/>
      <c r="F780" s="28"/>
      <c r="G780" s="28"/>
      <c r="H780" s="28"/>
      <c r="I780" s="28"/>
      <c r="J780" s="28"/>
      <c r="K780" s="28"/>
      <c r="L780" s="28"/>
      <c r="M780" s="28"/>
      <c r="N780" s="28"/>
      <c r="O780" s="28"/>
      <c r="P780" s="28"/>
      <c r="Q780" s="28"/>
      <c r="R780" s="28"/>
      <c r="S780" s="28"/>
      <c r="T780" s="28"/>
      <c r="U780" s="28"/>
      <c r="V780" s="28"/>
      <c r="W780" s="28"/>
      <c r="X780" s="28"/>
      <c r="Y780" s="28"/>
      <c r="Z780" s="28"/>
    </row>
    <row r="781" spans="2:26" ht="15.75" customHeight="1" x14ac:dyDescent="0.45">
      <c r="B781" s="9"/>
      <c r="C781" s="9"/>
      <c r="E781" s="28"/>
      <c r="F781" s="28"/>
      <c r="G781" s="28"/>
      <c r="H781" s="28"/>
      <c r="I781" s="28"/>
      <c r="J781" s="28"/>
      <c r="K781" s="28"/>
      <c r="L781" s="28"/>
      <c r="M781" s="28"/>
      <c r="N781" s="28"/>
      <c r="O781" s="28"/>
      <c r="P781" s="28"/>
      <c r="Q781" s="28"/>
      <c r="R781" s="28"/>
      <c r="S781" s="28"/>
      <c r="T781" s="28"/>
      <c r="U781" s="28"/>
      <c r="V781" s="28"/>
      <c r="W781" s="28"/>
      <c r="X781" s="28"/>
      <c r="Y781" s="28"/>
      <c r="Z781" s="28"/>
    </row>
    <row r="782" spans="2:26" ht="15.75" customHeight="1" x14ac:dyDescent="0.45">
      <c r="B782" s="9"/>
      <c r="C782" s="9"/>
      <c r="E782" s="28"/>
      <c r="F782" s="28"/>
      <c r="G782" s="28"/>
      <c r="H782" s="28"/>
      <c r="I782" s="28"/>
      <c r="J782" s="28"/>
      <c r="K782" s="28"/>
      <c r="L782" s="28"/>
      <c r="M782" s="28"/>
      <c r="N782" s="28"/>
      <c r="O782" s="28"/>
      <c r="P782" s="28"/>
      <c r="Q782" s="28"/>
      <c r="R782" s="28"/>
      <c r="S782" s="28"/>
      <c r="T782" s="28"/>
      <c r="U782" s="28"/>
      <c r="V782" s="28"/>
      <c r="W782" s="28"/>
      <c r="X782" s="28"/>
      <c r="Y782" s="28"/>
      <c r="Z782" s="28"/>
    </row>
    <row r="783" spans="2:26" ht="15.75" customHeight="1" x14ac:dyDescent="0.45">
      <c r="B783" s="9"/>
      <c r="C783" s="9"/>
      <c r="E783" s="28"/>
      <c r="F783" s="28"/>
      <c r="G783" s="28"/>
      <c r="H783" s="28"/>
      <c r="I783" s="28"/>
      <c r="J783" s="28"/>
      <c r="K783" s="28"/>
      <c r="L783" s="28"/>
      <c r="M783" s="28"/>
      <c r="N783" s="28"/>
      <c r="O783" s="28"/>
      <c r="P783" s="28"/>
      <c r="Q783" s="28"/>
      <c r="R783" s="28"/>
      <c r="S783" s="28"/>
      <c r="T783" s="28"/>
      <c r="U783" s="28"/>
      <c r="V783" s="28"/>
      <c r="W783" s="28"/>
      <c r="X783" s="28"/>
      <c r="Y783" s="28"/>
      <c r="Z783" s="28"/>
    </row>
    <row r="784" spans="2:26" ht="15.75" customHeight="1" x14ac:dyDescent="0.45">
      <c r="B784" s="9"/>
      <c r="C784" s="9"/>
      <c r="E784" s="28"/>
      <c r="F784" s="28"/>
      <c r="G784" s="28"/>
      <c r="H784" s="28"/>
      <c r="I784" s="28"/>
      <c r="J784" s="28"/>
      <c r="K784" s="28"/>
      <c r="L784" s="28"/>
      <c r="M784" s="28"/>
      <c r="N784" s="28"/>
      <c r="O784" s="28"/>
      <c r="P784" s="28"/>
      <c r="Q784" s="28"/>
      <c r="R784" s="28"/>
      <c r="S784" s="28"/>
      <c r="T784" s="28"/>
      <c r="U784" s="28"/>
      <c r="V784" s="28"/>
      <c r="W784" s="28"/>
      <c r="X784" s="28"/>
      <c r="Y784" s="28"/>
      <c r="Z784" s="28"/>
    </row>
    <row r="785" spans="2:26" ht="15.75" customHeight="1" x14ac:dyDescent="0.45">
      <c r="B785" s="9"/>
      <c r="C785" s="9"/>
      <c r="E785" s="28"/>
      <c r="F785" s="28"/>
      <c r="G785" s="28"/>
      <c r="H785" s="28"/>
      <c r="I785" s="28"/>
      <c r="J785" s="28"/>
      <c r="K785" s="28"/>
      <c r="L785" s="28"/>
      <c r="M785" s="28"/>
      <c r="N785" s="28"/>
      <c r="O785" s="28"/>
      <c r="P785" s="28"/>
      <c r="Q785" s="28"/>
      <c r="R785" s="28"/>
      <c r="S785" s="28"/>
      <c r="T785" s="28"/>
      <c r="U785" s="28"/>
      <c r="V785" s="28"/>
      <c r="W785" s="28"/>
      <c r="X785" s="28"/>
      <c r="Y785" s="28"/>
      <c r="Z785" s="28"/>
    </row>
    <row r="786" spans="2:26" ht="15.75" customHeight="1" x14ac:dyDescent="0.45">
      <c r="B786" s="9"/>
      <c r="C786" s="9"/>
      <c r="E786" s="28"/>
      <c r="F786" s="28"/>
      <c r="G786" s="28"/>
      <c r="H786" s="28"/>
      <c r="I786" s="28"/>
      <c r="J786" s="28"/>
      <c r="K786" s="28"/>
      <c r="L786" s="28"/>
      <c r="M786" s="28"/>
      <c r="N786" s="28"/>
      <c r="O786" s="28"/>
      <c r="P786" s="28"/>
      <c r="Q786" s="28"/>
      <c r="R786" s="28"/>
      <c r="S786" s="28"/>
      <c r="T786" s="28"/>
      <c r="U786" s="28"/>
      <c r="V786" s="28"/>
      <c r="W786" s="28"/>
      <c r="X786" s="28"/>
      <c r="Y786" s="28"/>
      <c r="Z786" s="28"/>
    </row>
    <row r="787" spans="2:26" ht="15.75" customHeight="1" x14ac:dyDescent="0.45">
      <c r="B787" s="9"/>
      <c r="C787" s="9"/>
      <c r="E787" s="28"/>
      <c r="F787" s="28"/>
      <c r="G787" s="28"/>
      <c r="H787" s="28"/>
      <c r="I787" s="28"/>
      <c r="J787" s="28"/>
      <c r="K787" s="28"/>
      <c r="L787" s="28"/>
      <c r="M787" s="28"/>
      <c r="N787" s="28"/>
      <c r="O787" s="28"/>
      <c r="P787" s="28"/>
      <c r="Q787" s="28"/>
      <c r="R787" s="28"/>
      <c r="S787" s="28"/>
      <c r="T787" s="28"/>
      <c r="U787" s="28"/>
      <c r="V787" s="28"/>
      <c r="W787" s="28"/>
      <c r="X787" s="28"/>
      <c r="Y787" s="28"/>
      <c r="Z787" s="28"/>
    </row>
    <row r="788" spans="2:26" ht="15.75" customHeight="1" x14ac:dyDescent="0.45">
      <c r="B788" s="9"/>
      <c r="C788" s="9"/>
      <c r="E788" s="28"/>
      <c r="F788" s="28"/>
      <c r="G788" s="28"/>
      <c r="H788" s="28"/>
      <c r="I788" s="28"/>
      <c r="J788" s="28"/>
      <c r="K788" s="28"/>
      <c r="L788" s="28"/>
      <c r="M788" s="28"/>
      <c r="N788" s="28"/>
      <c r="O788" s="28"/>
      <c r="P788" s="28"/>
      <c r="Q788" s="28"/>
      <c r="R788" s="28"/>
      <c r="S788" s="28"/>
      <c r="T788" s="28"/>
      <c r="U788" s="28"/>
      <c r="V788" s="28"/>
      <c r="W788" s="28"/>
      <c r="X788" s="28"/>
      <c r="Y788" s="28"/>
      <c r="Z788" s="28"/>
    </row>
    <row r="789" spans="2:26" ht="15.75" customHeight="1" x14ac:dyDescent="0.45">
      <c r="B789" s="9"/>
      <c r="C789" s="9"/>
      <c r="E789" s="28"/>
      <c r="F789" s="28"/>
      <c r="G789" s="28"/>
      <c r="H789" s="28"/>
      <c r="I789" s="28"/>
      <c r="J789" s="28"/>
      <c r="K789" s="28"/>
      <c r="L789" s="28"/>
      <c r="M789" s="28"/>
      <c r="N789" s="28"/>
      <c r="O789" s="28"/>
      <c r="P789" s="28"/>
      <c r="Q789" s="28"/>
      <c r="R789" s="28"/>
      <c r="S789" s="28"/>
      <c r="T789" s="28"/>
      <c r="U789" s="28"/>
      <c r="V789" s="28"/>
      <c r="W789" s="28"/>
      <c r="X789" s="28"/>
      <c r="Y789" s="28"/>
      <c r="Z789" s="28"/>
    </row>
    <row r="790" spans="2:26" ht="15.75" customHeight="1" x14ac:dyDescent="0.45">
      <c r="B790" s="9"/>
      <c r="C790" s="9"/>
      <c r="E790" s="28"/>
      <c r="F790" s="28"/>
      <c r="G790" s="28"/>
      <c r="H790" s="28"/>
      <c r="I790" s="28"/>
      <c r="J790" s="28"/>
      <c r="K790" s="28"/>
      <c r="L790" s="28"/>
      <c r="M790" s="28"/>
      <c r="N790" s="28"/>
      <c r="O790" s="28"/>
      <c r="P790" s="28"/>
      <c r="Q790" s="28"/>
      <c r="R790" s="28"/>
      <c r="S790" s="28"/>
      <c r="T790" s="28"/>
      <c r="U790" s="28"/>
      <c r="V790" s="28"/>
      <c r="W790" s="28"/>
      <c r="X790" s="28"/>
      <c r="Y790" s="28"/>
      <c r="Z790" s="28"/>
    </row>
    <row r="791" spans="2:26" ht="15.75" customHeight="1" x14ac:dyDescent="0.45">
      <c r="B791" s="9"/>
      <c r="C791" s="9"/>
      <c r="E791" s="28"/>
      <c r="F791" s="28"/>
      <c r="G791" s="28"/>
      <c r="H791" s="28"/>
      <c r="I791" s="28"/>
      <c r="J791" s="28"/>
      <c r="K791" s="28"/>
      <c r="L791" s="28"/>
      <c r="M791" s="28"/>
      <c r="N791" s="28"/>
      <c r="O791" s="28"/>
      <c r="P791" s="28"/>
      <c r="Q791" s="28"/>
      <c r="R791" s="28"/>
      <c r="S791" s="28"/>
      <c r="T791" s="28"/>
      <c r="U791" s="28"/>
      <c r="V791" s="28"/>
      <c r="W791" s="28"/>
      <c r="X791" s="28"/>
      <c r="Y791" s="28"/>
      <c r="Z791" s="28"/>
    </row>
    <row r="792" spans="2:26" ht="15.75" customHeight="1" x14ac:dyDescent="0.45">
      <c r="B792" s="9"/>
      <c r="C792" s="9"/>
      <c r="E792" s="28"/>
      <c r="F792" s="28"/>
      <c r="G792" s="28"/>
      <c r="H792" s="28"/>
      <c r="I792" s="28"/>
      <c r="J792" s="28"/>
      <c r="K792" s="28"/>
      <c r="L792" s="28"/>
      <c r="M792" s="28"/>
      <c r="N792" s="28"/>
      <c r="O792" s="28"/>
      <c r="P792" s="28"/>
      <c r="Q792" s="28"/>
      <c r="R792" s="28"/>
      <c r="S792" s="28"/>
      <c r="T792" s="28"/>
      <c r="U792" s="28"/>
      <c r="V792" s="28"/>
      <c r="W792" s="28"/>
      <c r="X792" s="28"/>
      <c r="Y792" s="28"/>
      <c r="Z792" s="28"/>
    </row>
    <row r="793" spans="2:26" ht="15.75" customHeight="1" x14ac:dyDescent="0.45">
      <c r="B793" s="9"/>
      <c r="C793" s="9"/>
      <c r="E793" s="28"/>
      <c r="F793" s="28"/>
      <c r="G793" s="28"/>
      <c r="H793" s="28"/>
      <c r="I793" s="28"/>
      <c r="J793" s="28"/>
      <c r="K793" s="28"/>
      <c r="L793" s="28"/>
      <c r="M793" s="28"/>
      <c r="N793" s="28"/>
      <c r="O793" s="28"/>
      <c r="P793" s="28"/>
      <c r="Q793" s="28"/>
      <c r="R793" s="28"/>
      <c r="S793" s="28"/>
      <c r="T793" s="28"/>
      <c r="U793" s="28"/>
      <c r="V793" s="28"/>
      <c r="W793" s="28"/>
      <c r="X793" s="28"/>
      <c r="Y793" s="28"/>
      <c r="Z793" s="28"/>
    </row>
    <row r="794" spans="2:26" ht="15.75" customHeight="1" x14ac:dyDescent="0.45">
      <c r="B794" s="9"/>
      <c r="C794" s="9"/>
      <c r="E794" s="28"/>
      <c r="F794" s="28"/>
      <c r="G794" s="28"/>
      <c r="H794" s="28"/>
      <c r="I794" s="28"/>
      <c r="J794" s="28"/>
      <c r="K794" s="28"/>
      <c r="L794" s="28"/>
      <c r="M794" s="28"/>
      <c r="N794" s="28"/>
      <c r="O794" s="28"/>
      <c r="P794" s="28"/>
      <c r="Q794" s="28"/>
      <c r="R794" s="28"/>
      <c r="S794" s="28"/>
      <c r="T794" s="28"/>
      <c r="U794" s="28"/>
      <c r="V794" s="28"/>
      <c r="W794" s="28"/>
      <c r="X794" s="28"/>
      <c r="Y794" s="28"/>
      <c r="Z794" s="28"/>
    </row>
    <row r="795" spans="2:26" ht="15.75" customHeight="1" x14ac:dyDescent="0.45">
      <c r="B795" s="9"/>
      <c r="C795" s="9"/>
      <c r="E795" s="28"/>
      <c r="F795" s="28"/>
      <c r="G795" s="28"/>
      <c r="H795" s="28"/>
      <c r="I795" s="28"/>
      <c r="J795" s="28"/>
      <c r="K795" s="28"/>
      <c r="L795" s="28"/>
      <c r="M795" s="28"/>
      <c r="N795" s="28"/>
      <c r="O795" s="28"/>
      <c r="P795" s="28"/>
      <c r="Q795" s="28"/>
      <c r="R795" s="28"/>
      <c r="S795" s="28"/>
      <c r="T795" s="28"/>
      <c r="U795" s="28"/>
      <c r="V795" s="28"/>
      <c r="W795" s="28"/>
      <c r="X795" s="28"/>
      <c r="Y795" s="28"/>
      <c r="Z795" s="28"/>
    </row>
    <row r="796" spans="2:26" ht="15.75" customHeight="1" x14ac:dyDescent="0.45">
      <c r="B796" s="9"/>
      <c r="C796" s="9"/>
      <c r="E796" s="28"/>
      <c r="F796" s="28"/>
      <c r="G796" s="28"/>
      <c r="H796" s="28"/>
      <c r="I796" s="28"/>
      <c r="J796" s="28"/>
      <c r="K796" s="28"/>
      <c r="L796" s="28"/>
      <c r="M796" s="28"/>
      <c r="N796" s="28"/>
      <c r="O796" s="28"/>
      <c r="P796" s="28"/>
      <c r="Q796" s="28"/>
      <c r="R796" s="28"/>
      <c r="S796" s="28"/>
      <c r="T796" s="28"/>
      <c r="U796" s="28"/>
      <c r="V796" s="28"/>
      <c r="W796" s="28"/>
      <c r="X796" s="28"/>
      <c r="Y796" s="28"/>
      <c r="Z796" s="28"/>
    </row>
    <row r="797" spans="2:26" ht="15.75" customHeight="1" x14ac:dyDescent="0.45">
      <c r="B797" s="9"/>
      <c r="C797" s="9"/>
      <c r="E797" s="28"/>
      <c r="F797" s="28"/>
      <c r="G797" s="28"/>
      <c r="H797" s="28"/>
      <c r="I797" s="28"/>
      <c r="J797" s="28"/>
      <c r="K797" s="28"/>
      <c r="L797" s="28"/>
      <c r="M797" s="28"/>
      <c r="N797" s="28"/>
      <c r="O797" s="28"/>
      <c r="P797" s="28"/>
      <c r="Q797" s="28"/>
      <c r="R797" s="28"/>
      <c r="S797" s="28"/>
      <c r="T797" s="28"/>
      <c r="U797" s="28"/>
      <c r="V797" s="28"/>
      <c r="W797" s="28"/>
      <c r="X797" s="28"/>
      <c r="Y797" s="28"/>
      <c r="Z797" s="28"/>
    </row>
    <row r="798" spans="2:26" ht="15.75" customHeight="1" x14ac:dyDescent="0.45">
      <c r="B798" s="9"/>
      <c r="C798" s="9"/>
      <c r="E798" s="28"/>
      <c r="F798" s="28"/>
      <c r="G798" s="28"/>
      <c r="H798" s="28"/>
      <c r="I798" s="28"/>
      <c r="J798" s="28"/>
      <c r="K798" s="28"/>
      <c r="L798" s="28"/>
      <c r="M798" s="28"/>
      <c r="N798" s="28"/>
      <c r="O798" s="28"/>
      <c r="P798" s="28"/>
      <c r="Q798" s="28"/>
      <c r="R798" s="28"/>
      <c r="S798" s="28"/>
      <c r="T798" s="28"/>
      <c r="U798" s="28"/>
      <c r="V798" s="28"/>
      <c r="W798" s="28"/>
      <c r="X798" s="28"/>
      <c r="Y798" s="28"/>
      <c r="Z798" s="28"/>
    </row>
    <row r="799" spans="2:26" ht="15.75" customHeight="1" x14ac:dyDescent="0.45">
      <c r="B799" s="9"/>
      <c r="C799" s="9"/>
      <c r="E799" s="28"/>
      <c r="F799" s="28"/>
      <c r="G799" s="28"/>
      <c r="H799" s="28"/>
      <c r="I799" s="28"/>
      <c r="J799" s="28"/>
      <c r="K799" s="28"/>
      <c r="L799" s="28"/>
      <c r="M799" s="28"/>
      <c r="N799" s="28"/>
      <c r="O799" s="28"/>
      <c r="P799" s="28"/>
      <c r="Q799" s="28"/>
      <c r="R799" s="28"/>
      <c r="S799" s="28"/>
      <c r="T799" s="28"/>
      <c r="U799" s="28"/>
      <c r="V799" s="28"/>
      <c r="W799" s="28"/>
      <c r="X799" s="28"/>
      <c r="Y799" s="28"/>
      <c r="Z799" s="28"/>
    </row>
    <row r="800" spans="2:26" ht="15.75" customHeight="1" x14ac:dyDescent="0.45">
      <c r="B800" s="9"/>
      <c r="C800" s="9"/>
      <c r="E800" s="28"/>
      <c r="F800" s="28"/>
      <c r="G800" s="28"/>
      <c r="H800" s="28"/>
      <c r="I800" s="28"/>
      <c r="J800" s="28"/>
      <c r="K800" s="28"/>
      <c r="L800" s="28"/>
      <c r="M800" s="28"/>
      <c r="N800" s="28"/>
      <c r="O800" s="28"/>
      <c r="P800" s="28"/>
      <c r="Q800" s="28"/>
      <c r="R800" s="28"/>
      <c r="S800" s="28"/>
      <c r="T800" s="28"/>
      <c r="U800" s="28"/>
      <c r="V800" s="28"/>
      <c r="W800" s="28"/>
      <c r="X800" s="28"/>
      <c r="Y800" s="28"/>
      <c r="Z800" s="28"/>
    </row>
    <row r="801" spans="2:26" ht="15.75" customHeight="1" x14ac:dyDescent="0.45">
      <c r="B801" s="9"/>
      <c r="C801" s="9"/>
      <c r="E801" s="28"/>
      <c r="F801" s="28"/>
      <c r="G801" s="28"/>
      <c r="H801" s="28"/>
      <c r="I801" s="28"/>
      <c r="J801" s="28"/>
      <c r="K801" s="28"/>
      <c r="L801" s="28"/>
      <c r="M801" s="28"/>
      <c r="N801" s="28"/>
      <c r="O801" s="28"/>
      <c r="P801" s="28"/>
      <c r="Q801" s="28"/>
      <c r="R801" s="28"/>
      <c r="S801" s="28"/>
      <c r="T801" s="28"/>
      <c r="U801" s="28"/>
      <c r="V801" s="28"/>
      <c r="W801" s="28"/>
      <c r="X801" s="28"/>
      <c r="Y801" s="28"/>
      <c r="Z801" s="28"/>
    </row>
    <row r="802" spans="2:26" ht="15.75" customHeight="1" x14ac:dyDescent="0.45">
      <c r="B802" s="9"/>
      <c r="C802" s="9"/>
      <c r="E802" s="28"/>
      <c r="F802" s="28"/>
      <c r="G802" s="28"/>
      <c r="H802" s="28"/>
      <c r="I802" s="28"/>
      <c r="J802" s="28"/>
      <c r="K802" s="28"/>
      <c r="L802" s="28"/>
      <c r="M802" s="28"/>
      <c r="N802" s="28"/>
      <c r="O802" s="28"/>
      <c r="P802" s="28"/>
      <c r="Q802" s="28"/>
      <c r="R802" s="28"/>
      <c r="S802" s="28"/>
      <c r="T802" s="28"/>
      <c r="U802" s="28"/>
      <c r="V802" s="28"/>
      <c r="W802" s="28"/>
      <c r="X802" s="28"/>
      <c r="Y802" s="28"/>
      <c r="Z802" s="28"/>
    </row>
    <row r="803" spans="2:26" ht="15.75" customHeight="1" x14ac:dyDescent="0.45">
      <c r="B803" s="9"/>
      <c r="C803" s="9"/>
      <c r="E803" s="28"/>
      <c r="F803" s="28"/>
      <c r="G803" s="28"/>
      <c r="H803" s="28"/>
      <c r="I803" s="28"/>
      <c r="J803" s="28"/>
      <c r="K803" s="28"/>
      <c r="L803" s="28"/>
      <c r="M803" s="28"/>
      <c r="N803" s="28"/>
      <c r="O803" s="28"/>
      <c r="P803" s="28"/>
      <c r="Q803" s="28"/>
      <c r="R803" s="28"/>
      <c r="S803" s="28"/>
      <c r="T803" s="28"/>
      <c r="U803" s="28"/>
      <c r="V803" s="28"/>
      <c r="W803" s="28"/>
      <c r="X803" s="28"/>
      <c r="Y803" s="28"/>
      <c r="Z803" s="28"/>
    </row>
    <row r="804" spans="2:26" ht="15.75" customHeight="1" x14ac:dyDescent="0.45">
      <c r="B804" s="9"/>
      <c r="C804" s="9"/>
      <c r="E804" s="28"/>
      <c r="F804" s="28"/>
      <c r="G804" s="28"/>
      <c r="H804" s="28"/>
      <c r="I804" s="28"/>
      <c r="J804" s="28"/>
      <c r="K804" s="28"/>
      <c r="L804" s="28"/>
      <c r="M804" s="28"/>
      <c r="N804" s="28"/>
      <c r="O804" s="28"/>
      <c r="P804" s="28"/>
      <c r="Q804" s="28"/>
      <c r="R804" s="28"/>
      <c r="S804" s="28"/>
      <c r="T804" s="28"/>
      <c r="U804" s="28"/>
      <c r="V804" s="28"/>
      <c r="W804" s="28"/>
      <c r="X804" s="28"/>
      <c r="Y804" s="28"/>
      <c r="Z804" s="28"/>
    </row>
    <row r="805" spans="2:26" ht="15.75" customHeight="1" x14ac:dyDescent="0.45">
      <c r="B805" s="9"/>
      <c r="C805" s="9"/>
      <c r="E805" s="28"/>
      <c r="F805" s="28"/>
      <c r="G805" s="28"/>
      <c r="H805" s="28"/>
      <c r="I805" s="28"/>
      <c r="J805" s="28"/>
      <c r="K805" s="28"/>
      <c r="L805" s="28"/>
      <c r="M805" s="28"/>
      <c r="N805" s="28"/>
      <c r="O805" s="28"/>
      <c r="P805" s="28"/>
      <c r="Q805" s="28"/>
      <c r="R805" s="28"/>
      <c r="S805" s="28"/>
      <c r="T805" s="28"/>
      <c r="U805" s="28"/>
      <c r="V805" s="28"/>
      <c r="W805" s="28"/>
      <c r="X805" s="28"/>
      <c r="Y805" s="28"/>
      <c r="Z805" s="28"/>
    </row>
    <row r="806" spans="2:26" ht="15.75" customHeight="1" x14ac:dyDescent="0.45">
      <c r="B806" s="9"/>
      <c r="C806" s="9"/>
      <c r="E806" s="28"/>
      <c r="F806" s="28"/>
      <c r="G806" s="28"/>
      <c r="H806" s="28"/>
      <c r="I806" s="28"/>
      <c r="J806" s="28"/>
      <c r="K806" s="28"/>
      <c r="L806" s="28"/>
      <c r="M806" s="28"/>
      <c r="N806" s="28"/>
      <c r="O806" s="28"/>
      <c r="P806" s="28"/>
      <c r="Q806" s="28"/>
      <c r="R806" s="28"/>
      <c r="S806" s="28"/>
      <c r="T806" s="28"/>
      <c r="U806" s="28"/>
      <c r="V806" s="28"/>
      <c r="W806" s="28"/>
      <c r="X806" s="28"/>
      <c r="Y806" s="28"/>
      <c r="Z806" s="28"/>
    </row>
    <row r="807" spans="2:26" ht="15.75" customHeight="1" x14ac:dyDescent="0.45">
      <c r="B807" s="9"/>
      <c r="C807" s="9"/>
      <c r="E807" s="28"/>
      <c r="F807" s="28"/>
      <c r="G807" s="28"/>
      <c r="H807" s="28"/>
      <c r="I807" s="28"/>
      <c r="J807" s="28"/>
      <c r="K807" s="28"/>
      <c r="L807" s="28"/>
      <c r="M807" s="28"/>
      <c r="N807" s="28"/>
      <c r="O807" s="28"/>
      <c r="P807" s="28"/>
      <c r="Q807" s="28"/>
      <c r="R807" s="28"/>
      <c r="S807" s="28"/>
      <c r="T807" s="28"/>
      <c r="U807" s="28"/>
      <c r="V807" s="28"/>
      <c r="W807" s="28"/>
      <c r="X807" s="28"/>
      <c r="Y807" s="28"/>
      <c r="Z807" s="28"/>
    </row>
    <row r="808" spans="2:26" ht="15.75" customHeight="1" x14ac:dyDescent="0.45">
      <c r="B808" s="9"/>
      <c r="C808" s="9"/>
      <c r="E808" s="28"/>
      <c r="F808" s="28"/>
      <c r="G808" s="28"/>
      <c r="H808" s="28"/>
      <c r="I808" s="28"/>
      <c r="J808" s="28"/>
      <c r="K808" s="28"/>
      <c r="L808" s="28"/>
      <c r="M808" s="28"/>
      <c r="N808" s="28"/>
      <c r="O808" s="28"/>
      <c r="P808" s="28"/>
      <c r="Q808" s="28"/>
      <c r="R808" s="28"/>
      <c r="S808" s="28"/>
      <c r="T808" s="28"/>
      <c r="U808" s="28"/>
      <c r="V808" s="28"/>
      <c r="W808" s="28"/>
      <c r="X808" s="28"/>
      <c r="Y808" s="28"/>
      <c r="Z808" s="28"/>
    </row>
    <row r="809" spans="2:26" ht="15.75" customHeight="1" x14ac:dyDescent="0.45">
      <c r="B809" s="9"/>
      <c r="C809" s="9"/>
      <c r="E809" s="28"/>
      <c r="F809" s="28"/>
      <c r="G809" s="28"/>
      <c r="H809" s="28"/>
      <c r="I809" s="28"/>
      <c r="J809" s="28"/>
      <c r="K809" s="28"/>
      <c r="L809" s="28"/>
      <c r="M809" s="28"/>
      <c r="N809" s="28"/>
      <c r="O809" s="28"/>
      <c r="P809" s="28"/>
      <c r="Q809" s="28"/>
      <c r="R809" s="28"/>
      <c r="S809" s="28"/>
      <c r="T809" s="28"/>
      <c r="U809" s="28"/>
      <c r="V809" s="28"/>
      <c r="W809" s="28"/>
      <c r="X809" s="28"/>
      <c r="Y809" s="28"/>
      <c r="Z809" s="28"/>
    </row>
    <row r="810" spans="2:26" ht="15.75" customHeight="1" x14ac:dyDescent="0.45">
      <c r="B810" s="9"/>
      <c r="C810" s="9"/>
      <c r="E810" s="28"/>
      <c r="F810" s="28"/>
      <c r="G810" s="28"/>
      <c r="H810" s="28"/>
      <c r="I810" s="28"/>
      <c r="J810" s="28"/>
      <c r="K810" s="28"/>
      <c r="L810" s="28"/>
      <c r="M810" s="28"/>
      <c r="N810" s="28"/>
      <c r="O810" s="28"/>
      <c r="P810" s="28"/>
      <c r="Q810" s="28"/>
      <c r="R810" s="28"/>
      <c r="S810" s="28"/>
      <c r="T810" s="28"/>
      <c r="U810" s="28"/>
      <c r="V810" s="28"/>
      <c r="W810" s="28"/>
      <c r="X810" s="28"/>
      <c r="Y810" s="28"/>
      <c r="Z810" s="28"/>
    </row>
    <row r="811" spans="2:26" ht="15.75" customHeight="1" x14ac:dyDescent="0.45">
      <c r="B811" s="9"/>
      <c r="C811" s="9"/>
      <c r="E811" s="28"/>
      <c r="F811" s="28"/>
      <c r="G811" s="28"/>
      <c r="H811" s="28"/>
      <c r="I811" s="28"/>
      <c r="J811" s="28"/>
      <c r="K811" s="28"/>
      <c r="L811" s="28"/>
      <c r="M811" s="28"/>
      <c r="N811" s="28"/>
      <c r="O811" s="28"/>
      <c r="P811" s="28"/>
      <c r="Q811" s="28"/>
      <c r="R811" s="28"/>
      <c r="S811" s="28"/>
      <c r="T811" s="28"/>
      <c r="U811" s="28"/>
      <c r="V811" s="28"/>
      <c r="W811" s="28"/>
      <c r="X811" s="28"/>
      <c r="Y811" s="28"/>
      <c r="Z811" s="28"/>
    </row>
    <row r="812" spans="2:26" ht="15.75" customHeight="1" x14ac:dyDescent="0.45">
      <c r="B812" s="9"/>
      <c r="C812" s="9"/>
      <c r="E812" s="28"/>
      <c r="F812" s="28"/>
      <c r="G812" s="28"/>
      <c r="H812" s="28"/>
      <c r="I812" s="28"/>
      <c r="J812" s="28"/>
      <c r="K812" s="28"/>
      <c r="L812" s="28"/>
      <c r="M812" s="28"/>
      <c r="N812" s="28"/>
      <c r="O812" s="28"/>
      <c r="P812" s="28"/>
      <c r="Q812" s="28"/>
      <c r="R812" s="28"/>
      <c r="S812" s="28"/>
      <c r="T812" s="28"/>
      <c r="U812" s="28"/>
      <c r="V812" s="28"/>
      <c r="W812" s="28"/>
      <c r="X812" s="28"/>
      <c r="Y812" s="28"/>
      <c r="Z812" s="28"/>
    </row>
    <row r="813" spans="2:26" ht="15.75" customHeight="1" x14ac:dyDescent="0.45">
      <c r="B813" s="9"/>
      <c r="C813" s="9"/>
      <c r="E813" s="28"/>
      <c r="F813" s="28"/>
      <c r="G813" s="28"/>
      <c r="H813" s="28"/>
      <c r="I813" s="28"/>
      <c r="J813" s="28"/>
      <c r="K813" s="28"/>
      <c r="L813" s="28"/>
      <c r="M813" s="28"/>
      <c r="N813" s="28"/>
      <c r="O813" s="28"/>
      <c r="P813" s="28"/>
      <c r="Q813" s="28"/>
      <c r="R813" s="28"/>
      <c r="S813" s="28"/>
      <c r="T813" s="28"/>
      <c r="U813" s="28"/>
      <c r="V813" s="28"/>
      <c r="W813" s="28"/>
      <c r="X813" s="28"/>
      <c r="Y813" s="28"/>
      <c r="Z813" s="28"/>
    </row>
    <row r="814" spans="2:26" ht="15.75" customHeight="1" x14ac:dyDescent="0.45">
      <c r="B814" s="9"/>
      <c r="C814" s="9"/>
      <c r="E814" s="28"/>
      <c r="F814" s="28"/>
      <c r="G814" s="28"/>
      <c r="H814" s="28"/>
      <c r="I814" s="28"/>
      <c r="J814" s="28"/>
      <c r="K814" s="28"/>
      <c r="L814" s="28"/>
      <c r="M814" s="28"/>
      <c r="N814" s="28"/>
      <c r="O814" s="28"/>
      <c r="P814" s="28"/>
      <c r="Q814" s="28"/>
      <c r="R814" s="28"/>
      <c r="S814" s="28"/>
      <c r="T814" s="28"/>
      <c r="U814" s="28"/>
      <c r="V814" s="28"/>
      <c r="W814" s="28"/>
      <c r="X814" s="28"/>
      <c r="Y814" s="28"/>
      <c r="Z814" s="28"/>
    </row>
    <row r="815" spans="2:26" ht="15.75" customHeight="1" x14ac:dyDescent="0.45">
      <c r="B815" s="9"/>
      <c r="C815" s="9"/>
      <c r="E815" s="28"/>
      <c r="F815" s="28"/>
      <c r="G815" s="28"/>
      <c r="H815" s="28"/>
      <c r="I815" s="28"/>
      <c r="J815" s="28"/>
      <c r="K815" s="28"/>
      <c r="L815" s="28"/>
      <c r="M815" s="28"/>
      <c r="N815" s="28"/>
      <c r="O815" s="28"/>
      <c r="P815" s="28"/>
      <c r="Q815" s="28"/>
      <c r="R815" s="28"/>
      <c r="S815" s="28"/>
      <c r="T815" s="28"/>
      <c r="U815" s="28"/>
      <c r="V815" s="28"/>
      <c r="W815" s="28"/>
      <c r="X815" s="28"/>
      <c r="Y815" s="28"/>
      <c r="Z815" s="28"/>
    </row>
    <row r="816" spans="2:26" ht="15.75" customHeight="1" x14ac:dyDescent="0.45">
      <c r="B816" s="9"/>
      <c r="C816" s="9"/>
      <c r="E816" s="28"/>
      <c r="F816" s="28"/>
      <c r="G816" s="28"/>
      <c r="H816" s="28"/>
      <c r="I816" s="28"/>
      <c r="J816" s="28"/>
      <c r="K816" s="28"/>
      <c r="L816" s="28"/>
      <c r="M816" s="28"/>
      <c r="N816" s="28"/>
      <c r="O816" s="28"/>
      <c r="P816" s="28"/>
      <c r="Q816" s="28"/>
      <c r="R816" s="28"/>
      <c r="S816" s="28"/>
      <c r="T816" s="28"/>
      <c r="U816" s="28"/>
      <c r="V816" s="28"/>
      <c r="W816" s="28"/>
      <c r="X816" s="28"/>
      <c r="Y816" s="28"/>
      <c r="Z816" s="28"/>
    </row>
    <row r="817" spans="2:26" ht="15.75" customHeight="1" x14ac:dyDescent="0.45">
      <c r="B817" s="9"/>
      <c r="C817" s="9"/>
      <c r="E817" s="28"/>
      <c r="F817" s="28"/>
      <c r="G817" s="28"/>
      <c r="H817" s="28"/>
      <c r="I817" s="28"/>
      <c r="J817" s="28"/>
      <c r="K817" s="28"/>
      <c r="L817" s="28"/>
      <c r="M817" s="28"/>
      <c r="N817" s="28"/>
      <c r="O817" s="28"/>
      <c r="P817" s="28"/>
      <c r="Q817" s="28"/>
      <c r="R817" s="28"/>
      <c r="S817" s="28"/>
      <c r="T817" s="28"/>
      <c r="U817" s="28"/>
      <c r="V817" s="28"/>
      <c r="W817" s="28"/>
      <c r="X817" s="28"/>
      <c r="Y817" s="28"/>
      <c r="Z817" s="28"/>
    </row>
    <row r="818" spans="2:26" ht="15.75" customHeight="1" x14ac:dyDescent="0.45">
      <c r="B818" s="9"/>
      <c r="C818" s="9"/>
      <c r="E818" s="28"/>
      <c r="F818" s="28"/>
      <c r="G818" s="28"/>
      <c r="H818" s="28"/>
      <c r="I818" s="28"/>
      <c r="J818" s="28"/>
      <c r="K818" s="28"/>
      <c r="L818" s="28"/>
      <c r="M818" s="28"/>
      <c r="N818" s="28"/>
      <c r="O818" s="28"/>
      <c r="P818" s="28"/>
      <c r="Q818" s="28"/>
      <c r="R818" s="28"/>
      <c r="S818" s="28"/>
      <c r="T818" s="28"/>
      <c r="U818" s="28"/>
      <c r="V818" s="28"/>
      <c r="W818" s="28"/>
      <c r="X818" s="28"/>
      <c r="Y818" s="28"/>
      <c r="Z818" s="28"/>
    </row>
    <row r="819" spans="2:26" ht="15.75" customHeight="1" x14ac:dyDescent="0.45">
      <c r="B819" s="9"/>
      <c r="C819" s="9"/>
      <c r="E819" s="28"/>
      <c r="F819" s="28"/>
      <c r="G819" s="28"/>
      <c r="H819" s="28"/>
      <c r="I819" s="28"/>
      <c r="J819" s="28"/>
      <c r="K819" s="28"/>
      <c r="L819" s="28"/>
      <c r="M819" s="28"/>
      <c r="N819" s="28"/>
      <c r="O819" s="28"/>
      <c r="P819" s="28"/>
      <c r="Q819" s="28"/>
      <c r="R819" s="28"/>
      <c r="S819" s="28"/>
      <c r="T819" s="28"/>
      <c r="U819" s="28"/>
      <c r="V819" s="28"/>
      <c r="W819" s="28"/>
      <c r="X819" s="28"/>
      <c r="Y819" s="28"/>
      <c r="Z819" s="28"/>
    </row>
    <row r="820" spans="2:26" ht="15.75" customHeight="1" x14ac:dyDescent="0.45">
      <c r="B820" s="9"/>
      <c r="C820" s="9"/>
      <c r="E820" s="28"/>
      <c r="F820" s="28"/>
      <c r="G820" s="28"/>
      <c r="H820" s="28"/>
      <c r="I820" s="28"/>
      <c r="J820" s="28"/>
      <c r="K820" s="28"/>
      <c r="L820" s="28"/>
      <c r="M820" s="28"/>
      <c r="N820" s="28"/>
      <c r="O820" s="28"/>
      <c r="P820" s="28"/>
      <c r="Q820" s="28"/>
      <c r="R820" s="28"/>
      <c r="S820" s="28"/>
      <c r="T820" s="28"/>
      <c r="U820" s="28"/>
      <c r="V820" s="28"/>
      <c r="W820" s="28"/>
      <c r="X820" s="28"/>
      <c r="Y820" s="28"/>
      <c r="Z820" s="28"/>
    </row>
    <row r="821" spans="2:26" ht="15.75" customHeight="1" x14ac:dyDescent="0.45">
      <c r="B821" s="9"/>
      <c r="C821" s="9"/>
      <c r="E821" s="28"/>
      <c r="F821" s="28"/>
      <c r="G821" s="28"/>
      <c r="H821" s="28"/>
      <c r="I821" s="28"/>
      <c r="J821" s="28"/>
      <c r="K821" s="28"/>
      <c r="L821" s="28"/>
      <c r="M821" s="28"/>
      <c r="N821" s="28"/>
      <c r="O821" s="28"/>
      <c r="P821" s="28"/>
      <c r="Q821" s="28"/>
      <c r="R821" s="28"/>
      <c r="S821" s="28"/>
      <c r="T821" s="28"/>
      <c r="U821" s="28"/>
      <c r="V821" s="28"/>
      <c r="W821" s="28"/>
      <c r="X821" s="28"/>
      <c r="Y821" s="28"/>
      <c r="Z821" s="28"/>
    </row>
    <row r="822" spans="2:26" ht="15.75" customHeight="1" x14ac:dyDescent="0.45">
      <c r="B822" s="9"/>
      <c r="C822" s="9"/>
      <c r="E822" s="28"/>
      <c r="F822" s="28"/>
      <c r="G822" s="28"/>
      <c r="H822" s="28"/>
      <c r="I822" s="28"/>
      <c r="J822" s="28"/>
      <c r="K822" s="28"/>
      <c r="L822" s="28"/>
      <c r="M822" s="28"/>
      <c r="N822" s="28"/>
      <c r="O822" s="28"/>
      <c r="P822" s="28"/>
      <c r="Q822" s="28"/>
      <c r="R822" s="28"/>
      <c r="S822" s="28"/>
      <c r="T822" s="28"/>
      <c r="U822" s="28"/>
      <c r="V822" s="28"/>
      <c r="W822" s="28"/>
      <c r="X822" s="28"/>
      <c r="Y822" s="28"/>
      <c r="Z822" s="28"/>
    </row>
    <row r="823" spans="2:26" ht="15.75" customHeight="1" x14ac:dyDescent="0.45">
      <c r="B823" s="9"/>
      <c r="C823" s="9"/>
      <c r="E823" s="28"/>
      <c r="F823" s="28"/>
      <c r="G823" s="28"/>
      <c r="H823" s="28"/>
      <c r="I823" s="28"/>
      <c r="J823" s="28"/>
      <c r="K823" s="28"/>
      <c r="L823" s="28"/>
      <c r="M823" s="28"/>
      <c r="N823" s="28"/>
      <c r="O823" s="28"/>
      <c r="P823" s="28"/>
      <c r="Q823" s="28"/>
      <c r="R823" s="28"/>
      <c r="S823" s="28"/>
      <c r="T823" s="28"/>
      <c r="U823" s="28"/>
      <c r="V823" s="28"/>
      <c r="W823" s="28"/>
      <c r="X823" s="28"/>
      <c r="Y823" s="28"/>
      <c r="Z823" s="28"/>
    </row>
    <row r="824" spans="2:26" ht="15.75" customHeight="1" x14ac:dyDescent="0.45">
      <c r="B824" s="9"/>
      <c r="C824" s="9"/>
      <c r="E824" s="28"/>
      <c r="F824" s="28"/>
      <c r="G824" s="28"/>
      <c r="H824" s="28"/>
      <c r="I824" s="28"/>
      <c r="J824" s="28"/>
      <c r="K824" s="28"/>
      <c r="L824" s="28"/>
      <c r="M824" s="28"/>
      <c r="N824" s="28"/>
      <c r="O824" s="28"/>
      <c r="P824" s="28"/>
      <c r="Q824" s="28"/>
      <c r="R824" s="28"/>
      <c r="S824" s="28"/>
      <c r="T824" s="28"/>
      <c r="U824" s="28"/>
      <c r="V824" s="28"/>
      <c r="W824" s="28"/>
      <c r="X824" s="28"/>
      <c r="Y824" s="28"/>
      <c r="Z824" s="28"/>
    </row>
    <row r="825" spans="2:26" ht="15.75" customHeight="1" x14ac:dyDescent="0.45">
      <c r="B825" s="9"/>
      <c r="C825" s="9"/>
      <c r="E825" s="28"/>
      <c r="F825" s="28"/>
      <c r="G825" s="28"/>
      <c r="H825" s="28"/>
      <c r="I825" s="28"/>
      <c r="J825" s="28"/>
      <c r="K825" s="28"/>
      <c r="L825" s="28"/>
      <c r="M825" s="28"/>
      <c r="N825" s="28"/>
      <c r="O825" s="28"/>
      <c r="P825" s="28"/>
      <c r="Q825" s="28"/>
      <c r="R825" s="28"/>
      <c r="S825" s="28"/>
      <c r="T825" s="28"/>
      <c r="U825" s="28"/>
      <c r="V825" s="28"/>
      <c r="W825" s="28"/>
      <c r="X825" s="28"/>
      <c r="Y825" s="28"/>
      <c r="Z825" s="28"/>
    </row>
    <row r="826" spans="2:26" ht="15.75" customHeight="1" x14ac:dyDescent="0.45">
      <c r="B826" s="9"/>
      <c r="C826" s="9"/>
      <c r="E826" s="28"/>
      <c r="F826" s="28"/>
      <c r="G826" s="28"/>
      <c r="H826" s="28"/>
      <c r="I826" s="28"/>
      <c r="J826" s="28"/>
      <c r="K826" s="28"/>
      <c r="L826" s="28"/>
      <c r="M826" s="28"/>
      <c r="N826" s="28"/>
      <c r="O826" s="28"/>
      <c r="P826" s="28"/>
      <c r="Q826" s="28"/>
      <c r="R826" s="28"/>
      <c r="S826" s="28"/>
      <c r="T826" s="28"/>
      <c r="U826" s="28"/>
      <c r="V826" s="28"/>
      <c r="W826" s="28"/>
      <c r="X826" s="28"/>
      <c r="Y826" s="28"/>
      <c r="Z826" s="28"/>
    </row>
    <row r="827" spans="2:26" ht="15.75" customHeight="1" x14ac:dyDescent="0.45">
      <c r="B827" s="9"/>
      <c r="C827" s="9"/>
      <c r="E827" s="28"/>
      <c r="F827" s="28"/>
      <c r="G827" s="28"/>
      <c r="H827" s="28"/>
      <c r="I827" s="28"/>
      <c r="J827" s="28"/>
      <c r="K827" s="28"/>
      <c r="L827" s="28"/>
      <c r="M827" s="28"/>
      <c r="N827" s="28"/>
      <c r="O827" s="28"/>
      <c r="P827" s="28"/>
      <c r="Q827" s="28"/>
      <c r="R827" s="28"/>
      <c r="S827" s="28"/>
      <c r="T827" s="28"/>
      <c r="U827" s="28"/>
      <c r="V827" s="28"/>
      <c r="W827" s="28"/>
      <c r="X827" s="28"/>
      <c r="Y827" s="28"/>
      <c r="Z827" s="28"/>
    </row>
    <row r="828" spans="2:26" ht="15.75" customHeight="1" x14ac:dyDescent="0.45">
      <c r="B828" s="9"/>
      <c r="C828" s="9"/>
      <c r="E828" s="28"/>
      <c r="F828" s="28"/>
      <c r="G828" s="28"/>
      <c r="H828" s="28"/>
      <c r="I828" s="28"/>
      <c r="J828" s="28"/>
      <c r="K828" s="28"/>
      <c r="L828" s="28"/>
      <c r="M828" s="28"/>
      <c r="N828" s="28"/>
      <c r="O828" s="28"/>
      <c r="P828" s="28"/>
      <c r="Q828" s="28"/>
      <c r="R828" s="28"/>
      <c r="S828" s="28"/>
      <c r="T828" s="28"/>
      <c r="U828" s="28"/>
      <c r="V828" s="28"/>
      <c r="W828" s="28"/>
      <c r="X828" s="28"/>
      <c r="Y828" s="28"/>
      <c r="Z828" s="28"/>
    </row>
    <row r="829" spans="2:26" ht="15.75" customHeight="1" x14ac:dyDescent="0.45">
      <c r="B829" s="9"/>
      <c r="C829" s="9"/>
      <c r="E829" s="28"/>
      <c r="F829" s="28"/>
      <c r="G829" s="28"/>
      <c r="H829" s="28"/>
      <c r="I829" s="28"/>
      <c r="J829" s="28"/>
      <c r="K829" s="28"/>
      <c r="L829" s="28"/>
      <c r="M829" s="28"/>
      <c r="N829" s="28"/>
      <c r="O829" s="28"/>
      <c r="P829" s="28"/>
      <c r="Q829" s="28"/>
      <c r="R829" s="28"/>
      <c r="S829" s="28"/>
      <c r="T829" s="28"/>
      <c r="U829" s="28"/>
      <c r="V829" s="28"/>
      <c r="W829" s="28"/>
      <c r="X829" s="28"/>
      <c r="Y829" s="28"/>
      <c r="Z829" s="28"/>
    </row>
    <row r="830" spans="2:26" ht="15.75" customHeight="1" x14ac:dyDescent="0.45">
      <c r="B830" s="9"/>
      <c r="C830" s="9"/>
      <c r="E830" s="28"/>
      <c r="F830" s="28"/>
      <c r="G830" s="28"/>
      <c r="H830" s="28"/>
      <c r="I830" s="28"/>
      <c r="J830" s="28"/>
      <c r="K830" s="28"/>
      <c r="L830" s="28"/>
      <c r="M830" s="28"/>
      <c r="N830" s="28"/>
      <c r="O830" s="28"/>
      <c r="P830" s="28"/>
      <c r="Q830" s="28"/>
      <c r="R830" s="28"/>
      <c r="S830" s="28"/>
      <c r="T830" s="28"/>
      <c r="U830" s="28"/>
      <c r="V830" s="28"/>
      <c r="W830" s="28"/>
      <c r="X830" s="28"/>
      <c r="Y830" s="28"/>
      <c r="Z830" s="28"/>
    </row>
    <row r="831" spans="2:26" ht="15.75" customHeight="1" x14ac:dyDescent="0.45">
      <c r="B831" s="9"/>
      <c r="C831" s="9"/>
      <c r="E831" s="28"/>
      <c r="F831" s="28"/>
      <c r="G831" s="28"/>
      <c r="H831" s="28"/>
      <c r="I831" s="28"/>
      <c r="J831" s="28"/>
      <c r="K831" s="28"/>
      <c r="L831" s="28"/>
      <c r="M831" s="28"/>
      <c r="N831" s="28"/>
      <c r="O831" s="28"/>
      <c r="P831" s="28"/>
      <c r="Q831" s="28"/>
      <c r="R831" s="28"/>
      <c r="S831" s="28"/>
      <c r="T831" s="28"/>
      <c r="U831" s="28"/>
      <c r="V831" s="28"/>
      <c r="W831" s="28"/>
      <c r="X831" s="28"/>
      <c r="Y831" s="28"/>
      <c r="Z831" s="28"/>
    </row>
    <row r="832" spans="2:26" ht="15.75" customHeight="1" x14ac:dyDescent="0.45">
      <c r="B832" s="9"/>
      <c r="C832" s="9"/>
      <c r="E832" s="28"/>
      <c r="F832" s="28"/>
      <c r="G832" s="28"/>
      <c r="H832" s="28"/>
      <c r="I832" s="28"/>
      <c r="J832" s="28"/>
      <c r="K832" s="28"/>
      <c r="L832" s="28"/>
      <c r="M832" s="28"/>
      <c r="N832" s="28"/>
      <c r="O832" s="28"/>
      <c r="P832" s="28"/>
      <c r="Q832" s="28"/>
      <c r="R832" s="28"/>
      <c r="S832" s="28"/>
      <c r="T832" s="28"/>
      <c r="U832" s="28"/>
      <c r="V832" s="28"/>
      <c r="W832" s="28"/>
      <c r="X832" s="28"/>
      <c r="Y832" s="28"/>
      <c r="Z832" s="28"/>
    </row>
    <row r="833" spans="2:26" ht="15.75" customHeight="1" x14ac:dyDescent="0.45">
      <c r="B833" s="9"/>
      <c r="C833" s="9"/>
      <c r="E833" s="28"/>
      <c r="F833" s="28"/>
      <c r="G833" s="28"/>
      <c r="H833" s="28"/>
      <c r="I833" s="28"/>
      <c r="J833" s="28"/>
      <c r="K833" s="28"/>
      <c r="L833" s="28"/>
      <c r="M833" s="28"/>
      <c r="N833" s="28"/>
      <c r="O833" s="28"/>
      <c r="P833" s="28"/>
      <c r="Q833" s="28"/>
      <c r="R833" s="28"/>
      <c r="S833" s="28"/>
      <c r="T833" s="28"/>
      <c r="U833" s="28"/>
      <c r="V833" s="28"/>
      <c r="W833" s="28"/>
      <c r="X833" s="28"/>
      <c r="Y833" s="28"/>
      <c r="Z833" s="28"/>
    </row>
    <row r="834" spans="2:26" ht="15.75" customHeight="1" x14ac:dyDescent="0.45">
      <c r="B834" s="9"/>
      <c r="C834" s="9"/>
      <c r="E834" s="28"/>
      <c r="F834" s="28"/>
      <c r="G834" s="28"/>
      <c r="H834" s="28"/>
      <c r="I834" s="28"/>
      <c r="J834" s="28"/>
      <c r="K834" s="28"/>
      <c r="L834" s="28"/>
      <c r="M834" s="28"/>
      <c r="N834" s="28"/>
      <c r="O834" s="28"/>
      <c r="P834" s="28"/>
      <c r="Q834" s="28"/>
      <c r="R834" s="28"/>
      <c r="S834" s="28"/>
      <c r="T834" s="28"/>
      <c r="U834" s="28"/>
      <c r="V834" s="28"/>
      <c r="W834" s="28"/>
      <c r="X834" s="28"/>
      <c r="Y834" s="28"/>
      <c r="Z834" s="28"/>
    </row>
    <row r="835" spans="2:26" ht="15.75" customHeight="1" x14ac:dyDescent="0.45">
      <c r="B835" s="9"/>
      <c r="C835" s="9"/>
      <c r="E835" s="28"/>
      <c r="F835" s="28"/>
      <c r="G835" s="28"/>
      <c r="H835" s="28"/>
      <c r="I835" s="28"/>
      <c r="J835" s="28"/>
      <c r="K835" s="28"/>
      <c r="L835" s="28"/>
      <c r="M835" s="28"/>
      <c r="N835" s="28"/>
      <c r="O835" s="28"/>
      <c r="P835" s="28"/>
      <c r="Q835" s="28"/>
      <c r="R835" s="28"/>
      <c r="S835" s="28"/>
      <c r="T835" s="28"/>
      <c r="U835" s="28"/>
      <c r="V835" s="28"/>
      <c r="W835" s="28"/>
      <c r="X835" s="28"/>
      <c r="Y835" s="28"/>
      <c r="Z835" s="28"/>
    </row>
    <row r="836" spans="2:26" ht="15.75" customHeight="1" x14ac:dyDescent="0.45">
      <c r="B836" s="9"/>
      <c r="C836" s="9"/>
      <c r="E836" s="28"/>
      <c r="F836" s="28"/>
      <c r="G836" s="28"/>
      <c r="H836" s="28"/>
      <c r="I836" s="28"/>
      <c r="J836" s="28"/>
      <c r="K836" s="28"/>
      <c r="L836" s="28"/>
      <c r="M836" s="28"/>
      <c r="N836" s="28"/>
      <c r="O836" s="28"/>
      <c r="P836" s="28"/>
      <c r="Q836" s="28"/>
      <c r="R836" s="28"/>
      <c r="S836" s="28"/>
      <c r="T836" s="28"/>
      <c r="U836" s="28"/>
      <c r="V836" s="28"/>
      <c r="W836" s="28"/>
      <c r="X836" s="28"/>
      <c r="Y836" s="28"/>
      <c r="Z836" s="28"/>
    </row>
    <row r="837" spans="2:26" ht="15.75" customHeight="1" x14ac:dyDescent="0.45">
      <c r="B837" s="9"/>
      <c r="C837" s="9"/>
      <c r="E837" s="28"/>
      <c r="F837" s="28"/>
      <c r="G837" s="28"/>
      <c r="H837" s="28"/>
      <c r="I837" s="28"/>
      <c r="J837" s="28"/>
      <c r="K837" s="28"/>
      <c r="L837" s="28"/>
      <c r="M837" s="28"/>
      <c r="N837" s="28"/>
      <c r="O837" s="28"/>
      <c r="P837" s="28"/>
      <c r="Q837" s="28"/>
      <c r="R837" s="28"/>
      <c r="S837" s="28"/>
      <c r="T837" s="28"/>
      <c r="U837" s="28"/>
      <c r="V837" s="28"/>
      <c r="W837" s="28"/>
      <c r="X837" s="28"/>
      <c r="Y837" s="28"/>
      <c r="Z837" s="28"/>
    </row>
    <row r="838" spans="2:26" ht="15.75" customHeight="1" x14ac:dyDescent="0.45">
      <c r="B838" s="9"/>
      <c r="C838" s="9"/>
      <c r="E838" s="28"/>
      <c r="F838" s="28"/>
      <c r="G838" s="28"/>
      <c r="H838" s="28"/>
      <c r="I838" s="28"/>
      <c r="J838" s="28"/>
      <c r="K838" s="28"/>
      <c r="L838" s="28"/>
      <c r="M838" s="28"/>
      <c r="N838" s="28"/>
      <c r="O838" s="28"/>
      <c r="P838" s="28"/>
      <c r="Q838" s="28"/>
      <c r="R838" s="28"/>
      <c r="S838" s="28"/>
      <c r="T838" s="28"/>
      <c r="U838" s="28"/>
      <c r="V838" s="28"/>
      <c r="W838" s="28"/>
      <c r="X838" s="28"/>
      <c r="Y838" s="28"/>
      <c r="Z838" s="28"/>
    </row>
    <row r="839" spans="2:26" ht="15.75" customHeight="1" x14ac:dyDescent="0.45">
      <c r="B839" s="9"/>
      <c r="C839" s="9"/>
      <c r="E839" s="28"/>
      <c r="F839" s="28"/>
      <c r="G839" s="28"/>
      <c r="H839" s="28"/>
      <c r="I839" s="28"/>
      <c r="J839" s="28"/>
      <c r="K839" s="28"/>
      <c r="L839" s="28"/>
      <c r="M839" s="28"/>
      <c r="N839" s="28"/>
      <c r="O839" s="28"/>
      <c r="P839" s="28"/>
      <c r="Q839" s="28"/>
      <c r="R839" s="28"/>
      <c r="S839" s="28"/>
      <c r="T839" s="28"/>
      <c r="U839" s="28"/>
      <c r="V839" s="28"/>
      <c r="W839" s="28"/>
      <c r="X839" s="28"/>
      <c r="Y839" s="28"/>
      <c r="Z839" s="28"/>
    </row>
    <row r="840" spans="2:26" ht="15.75" customHeight="1" x14ac:dyDescent="0.45">
      <c r="B840" s="9"/>
      <c r="C840" s="9"/>
      <c r="E840" s="28"/>
      <c r="F840" s="28"/>
      <c r="G840" s="28"/>
      <c r="H840" s="28"/>
      <c r="I840" s="28"/>
      <c r="J840" s="28"/>
      <c r="K840" s="28"/>
      <c r="L840" s="28"/>
      <c r="M840" s="28"/>
      <c r="N840" s="28"/>
      <c r="O840" s="28"/>
      <c r="P840" s="28"/>
      <c r="Q840" s="28"/>
      <c r="R840" s="28"/>
      <c r="S840" s="28"/>
      <c r="T840" s="28"/>
      <c r="U840" s="28"/>
      <c r="V840" s="28"/>
      <c r="W840" s="28"/>
      <c r="X840" s="28"/>
      <c r="Y840" s="28"/>
      <c r="Z840" s="28"/>
    </row>
    <row r="841" spans="2:26" ht="15.75" customHeight="1" x14ac:dyDescent="0.45">
      <c r="B841" s="9"/>
      <c r="C841" s="9"/>
      <c r="E841" s="28"/>
      <c r="F841" s="28"/>
      <c r="G841" s="28"/>
      <c r="H841" s="28"/>
      <c r="I841" s="28"/>
      <c r="J841" s="28"/>
      <c r="K841" s="28"/>
      <c r="L841" s="28"/>
      <c r="M841" s="28"/>
      <c r="N841" s="28"/>
      <c r="O841" s="28"/>
      <c r="P841" s="28"/>
      <c r="Q841" s="28"/>
      <c r="R841" s="28"/>
      <c r="S841" s="28"/>
      <c r="T841" s="28"/>
      <c r="U841" s="28"/>
      <c r="V841" s="28"/>
      <c r="W841" s="28"/>
      <c r="X841" s="28"/>
      <c r="Y841" s="28"/>
      <c r="Z841" s="28"/>
    </row>
    <row r="842" spans="2:26" ht="15.75" customHeight="1" x14ac:dyDescent="0.45">
      <c r="B842" s="9"/>
      <c r="C842" s="9"/>
      <c r="E842" s="28"/>
      <c r="F842" s="28"/>
      <c r="G842" s="28"/>
      <c r="H842" s="28"/>
      <c r="I842" s="28"/>
      <c r="J842" s="28"/>
      <c r="K842" s="28"/>
      <c r="L842" s="28"/>
      <c r="M842" s="28"/>
      <c r="N842" s="28"/>
      <c r="O842" s="28"/>
      <c r="P842" s="28"/>
      <c r="Q842" s="28"/>
      <c r="R842" s="28"/>
      <c r="S842" s="28"/>
      <c r="T842" s="28"/>
      <c r="U842" s="28"/>
      <c r="V842" s="28"/>
      <c r="W842" s="28"/>
      <c r="X842" s="28"/>
      <c r="Y842" s="28"/>
      <c r="Z842" s="28"/>
    </row>
    <row r="843" spans="2:26" ht="15.75" customHeight="1" x14ac:dyDescent="0.45">
      <c r="B843" s="9"/>
      <c r="C843" s="9"/>
      <c r="E843" s="28"/>
      <c r="F843" s="28"/>
      <c r="G843" s="28"/>
      <c r="H843" s="28"/>
      <c r="I843" s="28"/>
      <c r="J843" s="28"/>
      <c r="K843" s="28"/>
      <c r="L843" s="28"/>
      <c r="M843" s="28"/>
      <c r="N843" s="28"/>
      <c r="O843" s="28"/>
      <c r="P843" s="28"/>
      <c r="Q843" s="28"/>
      <c r="R843" s="28"/>
      <c r="S843" s="28"/>
      <c r="T843" s="28"/>
      <c r="U843" s="28"/>
      <c r="V843" s="28"/>
      <c r="W843" s="28"/>
      <c r="X843" s="28"/>
      <c r="Y843" s="28"/>
      <c r="Z843" s="28"/>
    </row>
    <row r="844" spans="2:26" ht="15.75" customHeight="1" x14ac:dyDescent="0.45">
      <c r="B844" s="9"/>
      <c r="C844" s="9"/>
      <c r="E844" s="28"/>
      <c r="F844" s="28"/>
      <c r="G844" s="28"/>
      <c r="H844" s="28"/>
      <c r="I844" s="28"/>
      <c r="J844" s="28"/>
      <c r="K844" s="28"/>
      <c r="L844" s="28"/>
      <c r="M844" s="28"/>
      <c r="N844" s="28"/>
      <c r="O844" s="28"/>
      <c r="P844" s="28"/>
      <c r="Q844" s="28"/>
      <c r="R844" s="28"/>
      <c r="S844" s="28"/>
      <c r="T844" s="28"/>
      <c r="U844" s="28"/>
      <c r="V844" s="28"/>
      <c r="W844" s="28"/>
      <c r="X844" s="28"/>
      <c r="Y844" s="28"/>
      <c r="Z844" s="28"/>
    </row>
    <row r="845" spans="2:26" ht="15.75" customHeight="1" x14ac:dyDescent="0.45">
      <c r="B845" s="9"/>
      <c r="C845" s="9"/>
      <c r="E845" s="28"/>
      <c r="F845" s="28"/>
      <c r="G845" s="28"/>
      <c r="H845" s="28"/>
      <c r="I845" s="28"/>
      <c r="J845" s="28"/>
      <c r="K845" s="28"/>
      <c r="L845" s="28"/>
      <c r="M845" s="28"/>
      <c r="N845" s="28"/>
      <c r="O845" s="28"/>
      <c r="P845" s="28"/>
      <c r="Q845" s="28"/>
      <c r="R845" s="28"/>
      <c r="S845" s="28"/>
      <c r="T845" s="28"/>
      <c r="U845" s="28"/>
      <c r="V845" s="28"/>
      <c r="W845" s="28"/>
      <c r="X845" s="28"/>
      <c r="Y845" s="28"/>
      <c r="Z845" s="28"/>
    </row>
    <row r="846" spans="2:26" ht="15.75" customHeight="1" x14ac:dyDescent="0.45">
      <c r="B846" s="9"/>
      <c r="C846" s="9"/>
      <c r="E846" s="28"/>
      <c r="F846" s="28"/>
      <c r="G846" s="28"/>
      <c r="H846" s="28"/>
      <c r="I846" s="28"/>
      <c r="J846" s="28"/>
      <c r="K846" s="28"/>
      <c r="L846" s="28"/>
      <c r="M846" s="28"/>
      <c r="N846" s="28"/>
      <c r="O846" s="28"/>
      <c r="P846" s="28"/>
      <c r="Q846" s="28"/>
      <c r="R846" s="28"/>
      <c r="S846" s="28"/>
      <c r="T846" s="28"/>
      <c r="U846" s="28"/>
      <c r="V846" s="28"/>
      <c r="W846" s="28"/>
      <c r="X846" s="28"/>
      <c r="Y846" s="28"/>
      <c r="Z846" s="28"/>
    </row>
    <row r="847" spans="2:26" ht="15.75" customHeight="1" x14ac:dyDescent="0.45">
      <c r="B847" s="9"/>
      <c r="C847" s="9"/>
      <c r="E847" s="28"/>
      <c r="F847" s="28"/>
      <c r="G847" s="28"/>
      <c r="H847" s="28"/>
      <c r="I847" s="28"/>
      <c r="J847" s="28"/>
      <c r="K847" s="28"/>
      <c r="L847" s="28"/>
      <c r="M847" s="28"/>
      <c r="N847" s="28"/>
      <c r="O847" s="28"/>
      <c r="P847" s="28"/>
      <c r="Q847" s="28"/>
      <c r="R847" s="28"/>
      <c r="S847" s="28"/>
      <c r="T847" s="28"/>
      <c r="U847" s="28"/>
      <c r="V847" s="28"/>
      <c r="W847" s="28"/>
      <c r="X847" s="28"/>
      <c r="Y847" s="28"/>
      <c r="Z847" s="28"/>
    </row>
    <row r="848" spans="2:26" ht="15.75" customHeight="1" x14ac:dyDescent="0.45">
      <c r="B848" s="9"/>
      <c r="C848" s="9"/>
      <c r="E848" s="28"/>
      <c r="F848" s="28"/>
      <c r="G848" s="28"/>
      <c r="H848" s="28"/>
      <c r="I848" s="28"/>
      <c r="J848" s="28"/>
      <c r="K848" s="28"/>
      <c r="L848" s="28"/>
      <c r="M848" s="28"/>
      <c r="N848" s="28"/>
      <c r="O848" s="28"/>
      <c r="P848" s="28"/>
      <c r="Q848" s="28"/>
      <c r="R848" s="28"/>
      <c r="S848" s="28"/>
      <c r="T848" s="28"/>
      <c r="U848" s="28"/>
      <c r="V848" s="28"/>
      <c r="W848" s="28"/>
      <c r="X848" s="28"/>
      <c r="Y848" s="28"/>
      <c r="Z848" s="28"/>
    </row>
    <row r="849" spans="2:26" ht="15.75" customHeight="1" x14ac:dyDescent="0.45">
      <c r="B849" s="9"/>
      <c r="C849" s="9"/>
      <c r="E849" s="28"/>
      <c r="F849" s="28"/>
      <c r="G849" s="28"/>
      <c r="H849" s="28"/>
      <c r="I849" s="28"/>
      <c r="J849" s="28"/>
      <c r="K849" s="28"/>
      <c r="L849" s="28"/>
      <c r="M849" s="28"/>
      <c r="N849" s="28"/>
      <c r="O849" s="28"/>
      <c r="P849" s="28"/>
      <c r="Q849" s="28"/>
      <c r="R849" s="28"/>
      <c r="S849" s="28"/>
      <c r="T849" s="28"/>
      <c r="U849" s="28"/>
      <c r="V849" s="28"/>
      <c r="W849" s="28"/>
      <c r="X849" s="28"/>
      <c r="Y849" s="28"/>
      <c r="Z849" s="28"/>
    </row>
    <row r="850" spans="2:26" ht="15.75" customHeight="1" x14ac:dyDescent="0.45">
      <c r="B850" s="9"/>
      <c r="C850" s="9"/>
      <c r="E850" s="28"/>
      <c r="F850" s="28"/>
      <c r="G850" s="28"/>
      <c r="H850" s="28"/>
      <c r="I850" s="28"/>
      <c r="J850" s="28"/>
      <c r="K850" s="28"/>
      <c r="L850" s="28"/>
      <c r="M850" s="28"/>
      <c r="N850" s="28"/>
      <c r="O850" s="28"/>
      <c r="P850" s="28"/>
      <c r="Q850" s="28"/>
      <c r="R850" s="28"/>
      <c r="S850" s="28"/>
      <c r="T850" s="28"/>
      <c r="U850" s="28"/>
      <c r="V850" s="28"/>
      <c r="W850" s="28"/>
      <c r="X850" s="28"/>
      <c r="Y850" s="28"/>
      <c r="Z850" s="28"/>
    </row>
    <row r="851" spans="2:26" ht="15.75" customHeight="1" x14ac:dyDescent="0.45">
      <c r="B851" s="9"/>
      <c r="C851" s="9"/>
      <c r="E851" s="28"/>
      <c r="F851" s="28"/>
      <c r="G851" s="28"/>
      <c r="H851" s="28"/>
      <c r="I851" s="28"/>
      <c r="J851" s="28"/>
      <c r="K851" s="28"/>
      <c r="L851" s="28"/>
      <c r="M851" s="28"/>
      <c r="N851" s="28"/>
      <c r="O851" s="28"/>
      <c r="P851" s="28"/>
      <c r="Q851" s="28"/>
      <c r="R851" s="28"/>
      <c r="S851" s="28"/>
      <c r="T851" s="28"/>
      <c r="U851" s="28"/>
      <c r="V851" s="28"/>
      <c r="W851" s="28"/>
      <c r="X851" s="28"/>
      <c r="Y851" s="28"/>
      <c r="Z851" s="28"/>
    </row>
    <row r="852" spans="2:26" ht="15.75" customHeight="1" x14ac:dyDescent="0.45">
      <c r="B852" s="9"/>
      <c r="C852" s="9"/>
      <c r="E852" s="28"/>
      <c r="F852" s="28"/>
      <c r="G852" s="28"/>
      <c r="H852" s="28"/>
      <c r="I852" s="28"/>
      <c r="J852" s="28"/>
      <c r="K852" s="28"/>
      <c r="L852" s="28"/>
      <c r="M852" s="28"/>
      <c r="N852" s="28"/>
      <c r="O852" s="28"/>
      <c r="P852" s="28"/>
      <c r="Q852" s="28"/>
      <c r="R852" s="28"/>
      <c r="S852" s="28"/>
      <c r="T852" s="28"/>
      <c r="U852" s="28"/>
      <c r="V852" s="28"/>
      <c r="W852" s="28"/>
      <c r="X852" s="28"/>
      <c r="Y852" s="28"/>
      <c r="Z852" s="28"/>
    </row>
    <row r="853" spans="2:26" ht="15.75" customHeight="1" x14ac:dyDescent="0.45">
      <c r="B853" s="9"/>
      <c r="C853" s="9"/>
      <c r="E853" s="28"/>
      <c r="F853" s="28"/>
      <c r="G853" s="28"/>
      <c r="H853" s="28"/>
      <c r="I853" s="28"/>
      <c r="J853" s="28"/>
      <c r="K853" s="28"/>
      <c r="L853" s="28"/>
      <c r="M853" s="28"/>
      <c r="N853" s="28"/>
      <c r="O853" s="28"/>
      <c r="P853" s="28"/>
      <c r="Q853" s="28"/>
      <c r="R853" s="28"/>
      <c r="S853" s="28"/>
      <c r="T853" s="28"/>
      <c r="U853" s="28"/>
      <c r="V853" s="28"/>
      <c r="W853" s="28"/>
      <c r="X853" s="28"/>
      <c r="Y853" s="28"/>
      <c r="Z853" s="28"/>
    </row>
    <row r="854" spans="2:26" ht="15.75" customHeight="1" x14ac:dyDescent="0.45">
      <c r="B854" s="9"/>
      <c r="C854" s="9"/>
      <c r="E854" s="28"/>
      <c r="F854" s="28"/>
      <c r="G854" s="28"/>
      <c r="H854" s="28"/>
      <c r="I854" s="28"/>
      <c r="J854" s="28"/>
      <c r="K854" s="28"/>
      <c r="L854" s="28"/>
      <c r="M854" s="28"/>
      <c r="N854" s="28"/>
      <c r="O854" s="28"/>
      <c r="P854" s="28"/>
      <c r="Q854" s="28"/>
      <c r="R854" s="28"/>
      <c r="S854" s="28"/>
      <c r="T854" s="28"/>
      <c r="U854" s="28"/>
      <c r="V854" s="28"/>
      <c r="W854" s="28"/>
      <c r="X854" s="28"/>
      <c r="Y854" s="28"/>
      <c r="Z854" s="28"/>
    </row>
    <row r="855" spans="2:26" ht="15.75" customHeight="1" x14ac:dyDescent="0.45">
      <c r="B855" s="9"/>
      <c r="C855" s="9"/>
      <c r="E855" s="28"/>
      <c r="F855" s="28"/>
      <c r="G855" s="28"/>
      <c r="H855" s="28"/>
      <c r="I855" s="28"/>
      <c r="J855" s="28"/>
      <c r="K855" s="28"/>
      <c r="L855" s="28"/>
      <c r="M855" s="28"/>
      <c r="N855" s="28"/>
      <c r="O855" s="28"/>
      <c r="P855" s="28"/>
      <c r="Q855" s="28"/>
      <c r="R855" s="28"/>
      <c r="S855" s="28"/>
      <c r="T855" s="28"/>
      <c r="U855" s="28"/>
      <c r="V855" s="28"/>
      <c r="W855" s="28"/>
      <c r="X855" s="28"/>
      <c r="Y855" s="28"/>
      <c r="Z855" s="28"/>
    </row>
    <row r="856" spans="2:26" ht="15.75" customHeight="1" x14ac:dyDescent="0.45">
      <c r="B856" s="9"/>
      <c r="C856" s="9"/>
      <c r="E856" s="28"/>
      <c r="F856" s="28"/>
      <c r="G856" s="28"/>
      <c r="H856" s="28"/>
      <c r="I856" s="28"/>
      <c r="J856" s="28"/>
      <c r="K856" s="28"/>
      <c r="L856" s="28"/>
      <c r="M856" s="28"/>
      <c r="N856" s="28"/>
      <c r="O856" s="28"/>
      <c r="P856" s="28"/>
      <c r="Q856" s="28"/>
      <c r="R856" s="28"/>
      <c r="S856" s="28"/>
      <c r="T856" s="28"/>
      <c r="U856" s="28"/>
      <c r="V856" s="28"/>
      <c r="W856" s="28"/>
      <c r="X856" s="28"/>
      <c r="Y856" s="28"/>
      <c r="Z856" s="28"/>
    </row>
    <row r="857" spans="2:26" ht="15.75" customHeight="1" x14ac:dyDescent="0.45">
      <c r="B857" s="9"/>
      <c r="C857" s="9"/>
      <c r="E857" s="28"/>
      <c r="F857" s="28"/>
      <c r="G857" s="28"/>
      <c r="H857" s="28"/>
      <c r="I857" s="28"/>
      <c r="J857" s="28"/>
      <c r="K857" s="28"/>
      <c r="L857" s="28"/>
      <c r="M857" s="28"/>
      <c r="N857" s="28"/>
      <c r="O857" s="28"/>
      <c r="P857" s="28"/>
      <c r="Q857" s="28"/>
      <c r="R857" s="28"/>
      <c r="S857" s="28"/>
      <c r="T857" s="28"/>
      <c r="U857" s="28"/>
      <c r="V857" s="28"/>
      <c r="W857" s="28"/>
      <c r="X857" s="28"/>
      <c r="Y857" s="28"/>
      <c r="Z857" s="28"/>
    </row>
    <row r="858" spans="2:26" ht="15.75" customHeight="1" x14ac:dyDescent="0.45">
      <c r="B858" s="9"/>
      <c r="C858" s="9"/>
      <c r="E858" s="28"/>
      <c r="F858" s="28"/>
      <c r="G858" s="28"/>
      <c r="H858" s="28"/>
      <c r="I858" s="28"/>
      <c r="J858" s="28"/>
      <c r="K858" s="28"/>
      <c r="L858" s="28"/>
      <c r="M858" s="28"/>
      <c r="N858" s="28"/>
      <c r="O858" s="28"/>
      <c r="P858" s="28"/>
      <c r="Q858" s="28"/>
      <c r="R858" s="28"/>
      <c r="S858" s="28"/>
      <c r="T858" s="28"/>
      <c r="U858" s="28"/>
      <c r="V858" s="28"/>
      <c r="W858" s="28"/>
      <c r="X858" s="28"/>
      <c r="Y858" s="28"/>
      <c r="Z858" s="28"/>
    </row>
    <row r="859" spans="2:26" ht="15.75" customHeight="1" x14ac:dyDescent="0.45">
      <c r="B859" s="9"/>
      <c r="C859" s="9"/>
      <c r="E859" s="28"/>
      <c r="F859" s="28"/>
      <c r="G859" s="28"/>
      <c r="H859" s="28"/>
      <c r="I859" s="28"/>
      <c r="J859" s="28"/>
      <c r="K859" s="28"/>
      <c r="L859" s="28"/>
      <c r="M859" s="28"/>
      <c r="N859" s="28"/>
      <c r="O859" s="28"/>
      <c r="P859" s="28"/>
      <c r="Q859" s="28"/>
      <c r="R859" s="28"/>
      <c r="S859" s="28"/>
      <c r="T859" s="28"/>
      <c r="U859" s="28"/>
      <c r="V859" s="28"/>
      <c r="W859" s="28"/>
      <c r="X859" s="28"/>
      <c r="Y859" s="28"/>
      <c r="Z859" s="28"/>
    </row>
    <row r="860" spans="2:26" ht="15.75" customHeight="1" x14ac:dyDescent="0.45">
      <c r="B860" s="9"/>
      <c r="C860" s="9"/>
      <c r="E860" s="28"/>
      <c r="F860" s="28"/>
      <c r="G860" s="28"/>
      <c r="H860" s="28"/>
      <c r="I860" s="28"/>
      <c r="J860" s="28"/>
      <c r="K860" s="28"/>
      <c r="L860" s="28"/>
      <c r="M860" s="28"/>
      <c r="N860" s="28"/>
      <c r="O860" s="28"/>
      <c r="P860" s="28"/>
      <c r="Q860" s="28"/>
      <c r="R860" s="28"/>
      <c r="S860" s="28"/>
      <c r="T860" s="28"/>
      <c r="U860" s="28"/>
      <c r="V860" s="28"/>
      <c r="W860" s="28"/>
      <c r="X860" s="28"/>
      <c r="Y860" s="28"/>
      <c r="Z860" s="28"/>
    </row>
    <row r="861" spans="2:26" ht="15.75" customHeight="1" x14ac:dyDescent="0.45">
      <c r="B861" s="9"/>
      <c r="C861" s="9"/>
      <c r="E861" s="28"/>
      <c r="F861" s="28"/>
      <c r="G861" s="28"/>
      <c r="H861" s="28"/>
      <c r="I861" s="28"/>
      <c r="J861" s="28"/>
      <c r="K861" s="28"/>
      <c r="L861" s="28"/>
      <c r="M861" s="28"/>
      <c r="N861" s="28"/>
      <c r="O861" s="28"/>
      <c r="P861" s="28"/>
      <c r="Q861" s="28"/>
      <c r="R861" s="28"/>
      <c r="S861" s="28"/>
      <c r="T861" s="28"/>
      <c r="U861" s="28"/>
      <c r="V861" s="28"/>
      <c r="W861" s="28"/>
      <c r="X861" s="28"/>
      <c r="Y861" s="28"/>
      <c r="Z861" s="28"/>
    </row>
    <row r="862" spans="2:26" ht="15.75" customHeight="1" x14ac:dyDescent="0.45">
      <c r="B862" s="9"/>
      <c r="C862" s="9"/>
      <c r="E862" s="28"/>
      <c r="F862" s="28"/>
      <c r="G862" s="28"/>
      <c r="H862" s="28"/>
      <c r="I862" s="28"/>
      <c r="J862" s="28"/>
      <c r="K862" s="28"/>
      <c r="L862" s="28"/>
      <c r="M862" s="28"/>
      <c r="N862" s="28"/>
      <c r="O862" s="28"/>
      <c r="P862" s="28"/>
      <c r="Q862" s="28"/>
      <c r="R862" s="28"/>
      <c r="S862" s="28"/>
      <c r="T862" s="28"/>
      <c r="U862" s="28"/>
      <c r="V862" s="28"/>
      <c r="W862" s="28"/>
      <c r="X862" s="28"/>
      <c r="Y862" s="28"/>
      <c r="Z862" s="28"/>
    </row>
    <row r="863" spans="2:26" ht="15.75" customHeight="1" x14ac:dyDescent="0.45">
      <c r="B863" s="9"/>
      <c r="C863" s="9"/>
      <c r="E863" s="28"/>
      <c r="F863" s="28"/>
      <c r="G863" s="28"/>
      <c r="H863" s="28"/>
      <c r="I863" s="28"/>
      <c r="J863" s="28"/>
      <c r="K863" s="28"/>
      <c r="L863" s="28"/>
      <c r="M863" s="28"/>
      <c r="N863" s="28"/>
      <c r="O863" s="28"/>
      <c r="P863" s="28"/>
      <c r="Q863" s="28"/>
      <c r="R863" s="28"/>
      <c r="S863" s="28"/>
      <c r="T863" s="28"/>
      <c r="U863" s="28"/>
      <c r="V863" s="28"/>
      <c r="W863" s="28"/>
      <c r="X863" s="28"/>
      <c r="Y863" s="28"/>
      <c r="Z863" s="28"/>
    </row>
    <row r="864" spans="2:26" ht="15.75" customHeight="1" x14ac:dyDescent="0.45">
      <c r="B864" s="9"/>
      <c r="C864" s="9"/>
      <c r="E864" s="28"/>
      <c r="F864" s="28"/>
      <c r="G864" s="28"/>
      <c r="H864" s="28"/>
      <c r="I864" s="28"/>
      <c r="J864" s="28"/>
      <c r="K864" s="28"/>
      <c r="L864" s="28"/>
      <c r="M864" s="28"/>
      <c r="N864" s="28"/>
      <c r="O864" s="28"/>
      <c r="P864" s="28"/>
      <c r="Q864" s="28"/>
      <c r="R864" s="28"/>
      <c r="S864" s="28"/>
      <c r="T864" s="28"/>
      <c r="U864" s="28"/>
      <c r="V864" s="28"/>
      <c r="W864" s="28"/>
      <c r="X864" s="28"/>
      <c r="Y864" s="28"/>
      <c r="Z864" s="28"/>
    </row>
    <row r="865" spans="2:26" ht="15.75" customHeight="1" x14ac:dyDescent="0.45">
      <c r="B865" s="9"/>
      <c r="C865" s="9"/>
      <c r="E865" s="28"/>
      <c r="F865" s="28"/>
      <c r="G865" s="28"/>
      <c r="H865" s="28"/>
      <c r="I865" s="28"/>
      <c r="J865" s="28"/>
      <c r="K865" s="28"/>
      <c r="L865" s="28"/>
      <c r="M865" s="28"/>
      <c r="N865" s="28"/>
      <c r="O865" s="28"/>
      <c r="P865" s="28"/>
      <c r="Q865" s="28"/>
      <c r="R865" s="28"/>
      <c r="S865" s="28"/>
      <c r="T865" s="28"/>
      <c r="U865" s="28"/>
      <c r="V865" s="28"/>
      <c r="W865" s="28"/>
      <c r="X865" s="28"/>
      <c r="Y865" s="28"/>
      <c r="Z865" s="28"/>
    </row>
    <row r="866" spans="2:26" ht="15.75" customHeight="1" x14ac:dyDescent="0.45">
      <c r="B866" s="9"/>
      <c r="C866" s="9"/>
      <c r="E866" s="28"/>
      <c r="F866" s="28"/>
      <c r="G866" s="28"/>
      <c r="H866" s="28"/>
      <c r="I866" s="28"/>
      <c r="J866" s="28"/>
      <c r="K866" s="28"/>
      <c r="L866" s="28"/>
      <c r="M866" s="28"/>
      <c r="N866" s="28"/>
      <c r="O866" s="28"/>
      <c r="P866" s="28"/>
      <c r="Q866" s="28"/>
      <c r="R866" s="28"/>
      <c r="S866" s="28"/>
      <c r="T866" s="28"/>
      <c r="U866" s="28"/>
      <c r="V866" s="28"/>
      <c r="W866" s="28"/>
      <c r="X866" s="28"/>
      <c r="Y866" s="28"/>
      <c r="Z866" s="28"/>
    </row>
    <row r="867" spans="2:26" ht="15.75" customHeight="1" x14ac:dyDescent="0.45">
      <c r="B867" s="9"/>
      <c r="C867" s="9"/>
      <c r="E867" s="28"/>
      <c r="F867" s="28"/>
      <c r="G867" s="28"/>
      <c r="H867" s="28"/>
      <c r="I867" s="28"/>
      <c r="J867" s="28"/>
      <c r="K867" s="28"/>
      <c r="L867" s="28"/>
      <c r="M867" s="28"/>
      <c r="N867" s="28"/>
      <c r="O867" s="28"/>
      <c r="P867" s="28"/>
      <c r="Q867" s="28"/>
      <c r="R867" s="28"/>
      <c r="S867" s="28"/>
      <c r="T867" s="28"/>
      <c r="U867" s="28"/>
      <c r="V867" s="28"/>
      <c r="W867" s="28"/>
      <c r="X867" s="28"/>
      <c r="Y867" s="28"/>
      <c r="Z867" s="28"/>
    </row>
    <row r="868" spans="2:26" ht="15.75" customHeight="1" x14ac:dyDescent="0.45">
      <c r="B868" s="9"/>
      <c r="C868" s="9"/>
      <c r="E868" s="28"/>
      <c r="F868" s="28"/>
      <c r="G868" s="28"/>
      <c r="H868" s="28"/>
      <c r="I868" s="28"/>
      <c r="J868" s="28"/>
      <c r="K868" s="28"/>
      <c r="L868" s="28"/>
      <c r="M868" s="28"/>
      <c r="N868" s="28"/>
      <c r="O868" s="28"/>
      <c r="P868" s="28"/>
      <c r="Q868" s="28"/>
      <c r="R868" s="28"/>
      <c r="S868" s="28"/>
      <c r="T868" s="28"/>
      <c r="U868" s="28"/>
      <c r="V868" s="28"/>
      <c r="W868" s="28"/>
      <c r="X868" s="28"/>
      <c r="Y868" s="28"/>
      <c r="Z868" s="28"/>
    </row>
    <row r="869" spans="2:26" ht="15.75" customHeight="1" x14ac:dyDescent="0.45">
      <c r="B869" s="9"/>
      <c r="C869" s="9"/>
      <c r="E869" s="28"/>
      <c r="F869" s="28"/>
      <c r="G869" s="28"/>
      <c r="H869" s="28"/>
      <c r="I869" s="28"/>
      <c r="J869" s="28"/>
      <c r="K869" s="28"/>
      <c r="L869" s="28"/>
      <c r="M869" s="28"/>
      <c r="N869" s="28"/>
      <c r="O869" s="28"/>
      <c r="P869" s="28"/>
      <c r="Q869" s="28"/>
      <c r="R869" s="28"/>
      <c r="S869" s="28"/>
      <c r="T869" s="28"/>
      <c r="U869" s="28"/>
      <c r="V869" s="28"/>
      <c r="W869" s="28"/>
      <c r="X869" s="28"/>
      <c r="Y869" s="28"/>
      <c r="Z869" s="28"/>
    </row>
    <row r="870" spans="2:26" ht="15.75" customHeight="1" x14ac:dyDescent="0.45">
      <c r="B870" s="9"/>
      <c r="C870" s="9"/>
      <c r="E870" s="28"/>
      <c r="F870" s="28"/>
      <c r="G870" s="28"/>
      <c r="H870" s="28"/>
      <c r="I870" s="28"/>
      <c r="J870" s="28"/>
      <c r="K870" s="28"/>
      <c r="L870" s="28"/>
      <c r="M870" s="28"/>
      <c r="N870" s="28"/>
      <c r="O870" s="28"/>
      <c r="P870" s="28"/>
      <c r="Q870" s="28"/>
      <c r="R870" s="28"/>
      <c r="S870" s="28"/>
      <c r="T870" s="28"/>
      <c r="U870" s="28"/>
      <c r="V870" s="28"/>
      <c r="W870" s="28"/>
      <c r="X870" s="28"/>
      <c r="Y870" s="28"/>
      <c r="Z870" s="28"/>
    </row>
    <row r="871" spans="2:26" ht="15.75" customHeight="1" x14ac:dyDescent="0.45">
      <c r="B871" s="9"/>
      <c r="C871" s="9"/>
      <c r="E871" s="28"/>
      <c r="F871" s="28"/>
      <c r="G871" s="28"/>
      <c r="H871" s="28"/>
      <c r="I871" s="28"/>
      <c r="J871" s="28"/>
      <c r="K871" s="28"/>
      <c r="L871" s="28"/>
      <c r="M871" s="28"/>
      <c r="N871" s="28"/>
      <c r="O871" s="28"/>
      <c r="P871" s="28"/>
      <c r="Q871" s="28"/>
      <c r="R871" s="28"/>
      <c r="S871" s="28"/>
      <c r="T871" s="28"/>
      <c r="U871" s="28"/>
      <c r="V871" s="28"/>
      <c r="W871" s="28"/>
      <c r="X871" s="28"/>
      <c r="Y871" s="28"/>
      <c r="Z871" s="28"/>
    </row>
    <row r="872" spans="2:26" ht="15.75" customHeight="1" x14ac:dyDescent="0.45">
      <c r="B872" s="9"/>
      <c r="C872" s="9"/>
      <c r="E872" s="28"/>
      <c r="F872" s="28"/>
      <c r="G872" s="28"/>
      <c r="H872" s="28"/>
      <c r="I872" s="28"/>
      <c r="J872" s="28"/>
      <c r="K872" s="28"/>
      <c r="L872" s="28"/>
      <c r="M872" s="28"/>
      <c r="N872" s="28"/>
      <c r="O872" s="28"/>
      <c r="P872" s="28"/>
      <c r="Q872" s="28"/>
      <c r="R872" s="28"/>
      <c r="S872" s="28"/>
      <c r="T872" s="28"/>
      <c r="U872" s="28"/>
      <c r="V872" s="28"/>
      <c r="W872" s="28"/>
      <c r="X872" s="28"/>
      <c r="Y872" s="28"/>
      <c r="Z872" s="28"/>
    </row>
    <row r="873" spans="2:26" ht="15.75" customHeight="1" x14ac:dyDescent="0.45">
      <c r="B873" s="9"/>
      <c r="C873" s="9"/>
      <c r="E873" s="28"/>
      <c r="F873" s="28"/>
      <c r="G873" s="28"/>
      <c r="H873" s="28"/>
      <c r="I873" s="28"/>
      <c r="J873" s="28"/>
      <c r="K873" s="28"/>
      <c r="L873" s="28"/>
      <c r="M873" s="28"/>
      <c r="N873" s="28"/>
      <c r="O873" s="28"/>
      <c r="P873" s="28"/>
      <c r="Q873" s="28"/>
      <c r="R873" s="28"/>
      <c r="S873" s="28"/>
      <c r="T873" s="28"/>
      <c r="U873" s="28"/>
      <c r="V873" s="28"/>
      <c r="W873" s="28"/>
      <c r="X873" s="28"/>
      <c r="Y873" s="28"/>
      <c r="Z873" s="28"/>
    </row>
    <row r="874" spans="2:26" ht="15.75" customHeight="1" x14ac:dyDescent="0.45">
      <c r="B874" s="9"/>
      <c r="C874" s="9"/>
      <c r="E874" s="28"/>
      <c r="F874" s="28"/>
      <c r="G874" s="28"/>
      <c r="H874" s="28"/>
      <c r="I874" s="28"/>
      <c r="J874" s="28"/>
      <c r="K874" s="28"/>
      <c r="L874" s="28"/>
      <c r="M874" s="28"/>
      <c r="N874" s="28"/>
      <c r="O874" s="28"/>
      <c r="P874" s="28"/>
      <c r="Q874" s="28"/>
      <c r="R874" s="28"/>
      <c r="S874" s="28"/>
      <c r="T874" s="28"/>
      <c r="U874" s="28"/>
      <c r="V874" s="28"/>
      <c r="W874" s="28"/>
      <c r="X874" s="28"/>
      <c r="Y874" s="28"/>
      <c r="Z874" s="28"/>
    </row>
    <row r="875" spans="2:26" ht="15.75" customHeight="1" x14ac:dyDescent="0.45">
      <c r="B875" s="9"/>
      <c r="C875" s="9"/>
      <c r="E875" s="28"/>
      <c r="F875" s="28"/>
      <c r="G875" s="28"/>
      <c r="H875" s="28"/>
      <c r="I875" s="28"/>
      <c r="J875" s="28"/>
      <c r="K875" s="28"/>
      <c r="L875" s="28"/>
      <c r="M875" s="28"/>
      <c r="N875" s="28"/>
      <c r="O875" s="28"/>
      <c r="P875" s="28"/>
      <c r="Q875" s="28"/>
      <c r="R875" s="28"/>
      <c r="S875" s="28"/>
      <c r="T875" s="28"/>
      <c r="U875" s="28"/>
      <c r="V875" s="28"/>
      <c r="W875" s="28"/>
      <c r="X875" s="28"/>
      <c r="Y875" s="28"/>
      <c r="Z875" s="28"/>
    </row>
    <row r="876" spans="2:26" ht="15.75" customHeight="1" x14ac:dyDescent="0.45">
      <c r="B876" s="9"/>
      <c r="C876" s="9"/>
      <c r="E876" s="28"/>
      <c r="F876" s="28"/>
      <c r="G876" s="28"/>
      <c r="H876" s="28"/>
      <c r="I876" s="28"/>
      <c r="J876" s="28"/>
      <c r="K876" s="28"/>
      <c r="L876" s="28"/>
      <c r="M876" s="28"/>
      <c r="N876" s="28"/>
      <c r="O876" s="28"/>
      <c r="P876" s="28"/>
      <c r="Q876" s="28"/>
      <c r="R876" s="28"/>
      <c r="S876" s="28"/>
      <c r="T876" s="28"/>
      <c r="U876" s="28"/>
      <c r="V876" s="28"/>
      <c r="W876" s="28"/>
      <c r="X876" s="28"/>
      <c r="Y876" s="28"/>
      <c r="Z876" s="28"/>
    </row>
    <row r="877" spans="2:26" ht="15.75" customHeight="1" x14ac:dyDescent="0.45">
      <c r="B877" s="9"/>
      <c r="C877" s="9"/>
      <c r="E877" s="28"/>
      <c r="F877" s="28"/>
      <c r="G877" s="28"/>
      <c r="H877" s="28"/>
      <c r="I877" s="28"/>
      <c r="J877" s="28"/>
      <c r="K877" s="28"/>
      <c r="L877" s="28"/>
      <c r="M877" s="28"/>
      <c r="N877" s="28"/>
      <c r="O877" s="28"/>
      <c r="P877" s="28"/>
      <c r="Q877" s="28"/>
      <c r="R877" s="28"/>
      <c r="S877" s="28"/>
      <c r="T877" s="28"/>
      <c r="U877" s="28"/>
      <c r="V877" s="28"/>
      <c r="W877" s="28"/>
      <c r="X877" s="28"/>
      <c r="Y877" s="28"/>
      <c r="Z877" s="28"/>
    </row>
    <row r="878" spans="2:26" ht="15.75" customHeight="1" x14ac:dyDescent="0.45">
      <c r="B878" s="9"/>
      <c r="C878" s="9"/>
      <c r="E878" s="28"/>
      <c r="F878" s="28"/>
      <c r="G878" s="28"/>
      <c r="H878" s="28"/>
      <c r="I878" s="28"/>
      <c r="J878" s="28"/>
      <c r="K878" s="28"/>
      <c r="L878" s="28"/>
      <c r="M878" s="28"/>
      <c r="N878" s="28"/>
      <c r="O878" s="28"/>
      <c r="P878" s="28"/>
      <c r="Q878" s="28"/>
      <c r="R878" s="28"/>
      <c r="S878" s="28"/>
      <c r="T878" s="28"/>
      <c r="U878" s="28"/>
      <c r="V878" s="28"/>
      <c r="W878" s="28"/>
      <c r="X878" s="28"/>
      <c r="Y878" s="28"/>
      <c r="Z878" s="28"/>
    </row>
    <row r="879" spans="2:26" ht="15.75" customHeight="1" x14ac:dyDescent="0.45">
      <c r="B879" s="9"/>
      <c r="C879" s="9"/>
      <c r="E879" s="28"/>
      <c r="F879" s="28"/>
      <c r="G879" s="28"/>
      <c r="H879" s="28"/>
      <c r="I879" s="28"/>
      <c r="J879" s="28"/>
      <c r="K879" s="28"/>
      <c r="L879" s="28"/>
      <c r="M879" s="28"/>
      <c r="N879" s="28"/>
      <c r="O879" s="28"/>
      <c r="P879" s="28"/>
      <c r="Q879" s="28"/>
      <c r="R879" s="28"/>
      <c r="S879" s="28"/>
      <c r="T879" s="28"/>
      <c r="U879" s="28"/>
      <c r="V879" s="28"/>
      <c r="W879" s="28"/>
      <c r="X879" s="28"/>
      <c r="Y879" s="28"/>
      <c r="Z879" s="28"/>
    </row>
    <row r="880" spans="2:26" ht="15.75" customHeight="1" x14ac:dyDescent="0.45">
      <c r="B880" s="9"/>
      <c r="C880" s="9"/>
      <c r="E880" s="28"/>
      <c r="F880" s="28"/>
      <c r="G880" s="28"/>
      <c r="H880" s="28"/>
      <c r="I880" s="28"/>
      <c r="J880" s="28"/>
      <c r="K880" s="28"/>
      <c r="L880" s="28"/>
      <c r="M880" s="28"/>
      <c r="N880" s="28"/>
      <c r="O880" s="28"/>
      <c r="P880" s="28"/>
      <c r="Q880" s="28"/>
      <c r="R880" s="28"/>
      <c r="S880" s="28"/>
      <c r="T880" s="28"/>
      <c r="U880" s="28"/>
      <c r="V880" s="28"/>
      <c r="W880" s="28"/>
      <c r="X880" s="28"/>
      <c r="Y880" s="28"/>
      <c r="Z880" s="28"/>
    </row>
    <row r="881" spans="2:26" ht="15.75" customHeight="1" x14ac:dyDescent="0.45">
      <c r="B881" s="9"/>
      <c r="C881" s="9"/>
      <c r="E881" s="28"/>
      <c r="F881" s="28"/>
      <c r="G881" s="28"/>
      <c r="H881" s="28"/>
      <c r="I881" s="28"/>
      <c r="J881" s="28"/>
      <c r="K881" s="28"/>
      <c r="L881" s="28"/>
      <c r="M881" s="28"/>
      <c r="N881" s="28"/>
      <c r="O881" s="28"/>
      <c r="P881" s="28"/>
      <c r="Q881" s="28"/>
      <c r="R881" s="28"/>
      <c r="S881" s="28"/>
      <c r="T881" s="28"/>
      <c r="U881" s="28"/>
      <c r="V881" s="28"/>
      <c r="W881" s="28"/>
      <c r="X881" s="28"/>
      <c r="Y881" s="28"/>
      <c r="Z881" s="28"/>
    </row>
    <row r="882" spans="2:26" ht="15.75" customHeight="1" x14ac:dyDescent="0.45">
      <c r="B882" s="9"/>
      <c r="C882" s="9"/>
      <c r="E882" s="28"/>
      <c r="F882" s="28"/>
      <c r="G882" s="28"/>
      <c r="H882" s="28"/>
      <c r="I882" s="28"/>
      <c r="J882" s="28"/>
      <c r="K882" s="28"/>
      <c r="L882" s="28"/>
      <c r="M882" s="28"/>
      <c r="N882" s="28"/>
      <c r="O882" s="28"/>
      <c r="P882" s="28"/>
      <c r="Q882" s="28"/>
      <c r="R882" s="28"/>
      <c r="S882" s="28"/>
      <c r="T882" s="28"/>
      <c r="U882" s="28"/>
      <c r="V882" s="28"/>
      <c r="W882" s="28"/>
      <c r="X882" s="28"/>
      <c r="Y882" s="28"/>
      <c r="Z882" s="28"/>
    </row>
    <row r="883" spans="2:26" ht="15.75" customHeight="1" x14ac:dyDescent="0.45">
      <c r="B883" s="9"/>
      <c r="C883" s="9"/>
      <c r="E883" s="28"/>
      <c r="F883" s="28"/>
      <c r="G883" s="28"/>
      <c r="H883" s="28"/>
      <c r="I883" s="28"/>
      <c r="J883" s="28"/>
      <c r="K883" s="28"/>
      <c r="L883" s="28"/>
      <c r="M883" s="28"/>
      <c r="N883" s="28"/>
      <c r="O883" s="28"/>
      <c r="P883" s="28"/>
      <c r="Q883" s="28"/>
      <c r="R883" s="28"/>
      <c r="S883" s="28"/>
      <c r="T883" s="28"/>
      <c r="U883" s="28"/>
      <c r="V883" s="28"/>
      <c r="W883" s="28"/>
      <c r="X883" s="28"/>
      <c r="Y883" s="28"/>
      <c r="Z883" s="28"/>
    </row>
    <row r="884" spans="2:26" ht="15.75" customHeight="1" x14ac:dyDescent="0.45">
      <c r="B884" s="9"/>
      <c r="C884" s="9"/>
      <c r="E884" s="28"/>
      <c r="F884" s="28"/>
      <c r="G884" s="28"/>
      <c r="H884" s="28"/>
      <c r="I884" s="28"/>
      <c r="J884" s="28"/>
      <c r="K884" s="28"/>
      <c r="L884" s="28"/>
      <c r="M884" s="28"/>
      <c r="N884" s="28"/>
      <c r="O884" s="28"/>
      <c r="P884" s="28"/>
      <c r="Q884" s="28"/>
      <c r="R884" s="28"/>
      <c r="S884" s="28"/>
      <c r="T884" s="28"/>
      <c r="U884" s="28"/>
      <c r="V884" s="28"/>
      <c r="W884" s="28"/>
      <c r="X884" s="28"/>
      <c r="Y884" s="28"/>
      <c r="Z884" s="28"/>
    </row>
    <row r="885" spans="2:26" ht="15.75" customHeight="1" x14ac:dyDescent="0.45">
      <c r="B885" s="9"/>
      <c r="C885" s="9"/>
      <c r="E885" s="28"/>
      <c r="F885" s="28"/>
      <c r="G885" s="28"/>
      <c r="H885" s="28"/>
      <c r="I885" s="28"/>
      <c r="J885" s="28"/>
      <c r="K885" s="28"/>
      <c r="L885" s="28"/>
      <c r="M885" s="28"/>
      <c r="N885" s="28"/>
      <c r="O885" s="28"/>
      <c r="P885" s="28"/>
      <c r="Q885" s="28"/>
      <c r="R885" s="28"/>
      <c r="S885" s="28"/>
      <c r="T885" s="28"/>
      <c r="U885" s="28"/>
      <c r="V885" s="28"/>
      <c r="W885" s="28"/>
      <c r="X885" s="28"/>
      <c r="Y885" s="28"/>
      <c r="Z885" s="28"/>
    </row>
    <row r="886" spans="2:26" ht="15.75" customHeight="1" x14ac:dyDescent="0.45">
      <c r="B886" s="9"/>
      <c r="C886" s="9"/>
      <c r="E886" s="28"/>
      <c r="F886" s="28"/>
      <c r="G886" s="28"/>
      <c r="H886" s="28"/>
      <c r="I886" s="28"/>
      <c r="J886" s="28"/>
      <c r="K886" s="28"/>
      <c r="L886" s="28"/>
      <c r="M886" s="28"/>
      <c r="N886" s="28"/>
      <c r="O886" s="28"/>
      <c r="P886" s="28"/>
      <c r="Q886" s="28"/>
      <c r="R886" s="28"/>
      <c r="S886" s="28"/>
      <c r="T886" s="28"/>
      <c r="U886" s="28"/>
      <c r="V886" s="28"/>
      <c r="W886" s="28"/>
      <c r="X886" s="28"/>
      <c r="Y886" s="28"/>
      <c r="Z886" s="28"/>
    </row>
    <row r="887" spans="2:26" ht="15.75" customHeight="1" x14ac:dyDescent="0.45">
      <c r="B887" s="9"/>
      <c r="C887" s="9"/>
      <c r="E887" s="28"/>
      <c r="F887" s="28"/>
      <c r="G887" s="28"/>
      <c r="H887" s="28"/>
      <c r="I887" s="28"/>
      <c r="J887" s="28"/>
      <c r="K887" s="28"/>
      <c r="L887" s="28"/>
      <c r="M887" s="28"/>
      <c r="N887" s="28"/>
      <c r="O887" s="28"/>
      <c r="P887" s="28"/>
      <c r="Q887" s="28"/>
      <c r="R887" s="28"/>
      <c r="S887" s="28"/>
      <c r="T887" s="28"/>
      <c r="U887" s="28"/>
      <c r="V887" s="28"/>
      <c r="W887" s="28"/>
      <c r="X887" s="28"/>
      <c r="Y887" s="28"/>
      <c r="Z887" s="28"/>
    </row>
    <row r="888" spans="2:26" ht="15.75" customHeight="1" x14ac:dyDescent="0.45">
      <c r="B888" s="9"/>
      <c r="C888" s="9"/>
      <c r="E888" s="28"/>
      <c r="F888" s="28"/>
      <c r="G888" s="28"/>
      <c r="H888" s="28"/>
      <c r="I888" s="28"/>
      <c r="J888" s="28"/>
      <c r="K888" s="28"/>
      <c r="L888" s="28"/>
      <c r="M888" s="28"/>
      <c r="N888" s="28"/>
      <c r="O888" s="28"/>
      <c r="P888" s="28"/>
      <c r="Q888" s="28"/>
      <c r="R888" s="28"/>
      <c r="S888" s="28"/>
      <c r="T888" s="28"/>
      <c r="U888" s="28"/>
      <c r="V888" s="28"/>
      <c r="W888" s="28"/>
      <c r="X888" s="28"/>
      <c r="Y888" s="28"/>
      <c r="Z888" s="28"/>
    </row>
    <row r="889" spans="2:26" ht="15.75" customHeight="1" x14ac:dyDescent="0.45">
      <c r="B889" s="9"/>
      <c r="C889" s="9"/>
      <c r="E889" s="28"/>
      <c r="F889" s="28"/>
      <c r="G889" s="28"/>
      <c r="H889" s="28"/>
      <c r="I889" s="28"/>
      <c r="J889" s="28"/>
      <c r="K889" s="28"/>
      <c r="L889" s="28"/>
      <c r="M889" s="28"/>
      <c r="N889" s="28"/>
      <c r="O889" s="28"/>
      <c r="P889" s="28"/>
      <c r="Q889" s="28"/>
      <c r="R889" s="28"/>
      <c r="S889" s="28"/>
      <c r="T889" s="28"/>
      <c r="U889" s="28"/>
      <c r="V889" s="28"/>
      <c r="W889" s="28"/>
      <c r="X889" s="28"/>
      <c r="Y889" s="28"/>
      <c r="Z889" s="28"/>
    </row>
    <row r="890" spans="2:26" ht="15.75" customHeight="1" x14ac:dyDescent="0.45">
      <c r="B890" s="9"/>
      <c r="C890" s="9"/>
      <c r="E890" s="28"/>
      <c r="F890" s="28"/>
      <c r="G890" s="28"/>
      <c r="H890" s="28"/>
      <c r="I890" s="28"/>
      <c r="J890" s="28"/>
      <c r="K890" s="28"/>
      <c r="L890" s="28"/>
      <c r="M890" s="28"/>
      <c r="N890" s="28"/>
      <c r="O890" s="28"/>
      <c r="P890" s="28"/>
      <c r="Q890" s="28"/>
      <c r="R890" s="28"/>
      <c r="S890" s="28"/>
      <c r="T890" s="28"/>
      <c r="U890" s="28"/>
      <c r="V890" s="28"/>
      <c r="W890" s="28"/>
      <c r="X890" s="28"/>
      <c r="Y890" s="28"/>
      <c r="Z890" s="28"/>
    </row>
    <row r="891" spans="2:26" ht="15.75" customHeight="1" x14ac:dyDescent="0.45">
      <c r="B891" s="9"/>
      <c r="C891" s="9"/>
      <c r="E891" s="28"/>
      <c r="F891" s="28"/>
      <c r="G891" s="28"/>
      <c r="H891" s="28"/>
      <c r="I891" s="28"/>
      <c r="J891" s="28"/>
      <c r="K891" s="28"/>
      <c r="L891" s="28"/>
      <c r="M891" s="28"/>
      <c r="N891" s="28"/>
      <c r="O891" s="28"/>
      <c r="P891" s="28"/>
      <c r="Q891" s="28"/>
      <c r="R891" s="28"/>
      <c r="S891" s="28"/>
      <c r="T891" s="28"/>
      <c r="U891" s="28"/>
      <c r="V891" s="28"/>
      <c r="W891" s="28"/>
      <c r="X891" s="28"/>
      <c r="Y891" s="28"/>
      <c r="Z891" s="28"/>
    </row>
    <row r="892" spans="2:26" ht="15.75" customHeight="1" x14ac:dyDescent="0.45">
      <c r="B892" s="9"/>
      <c r="C892" s="9"/>
      <c r="E892" s="28"/>
      <c r="F892" s="28"/>
      <c r="G892" s="28"/>
      <c r="H892" s="28"/>
      <c r="I892" s="28"/>
      <c r="J892" s="28"/>
      <c r="K892" s="28"/>
      <c r="L892" s="28"/>
      <c r="M892" s="28"/>
      <c r="N892" s="28"/>
      <c r="O892" s="28"/>
      <c r="P892" s="28"/>
      <c r="Q892" s="28"/>
      <c r="R892" s="28"/>
      <c r="S892" s="28"/>
      <c r="T892" s="28"/>
      <c r="U892" s="28"/>
      <c r="V892" s="28"/>
      <c r="W892" s="28"/>
      <c r="X892" s="28"/>
      <c r="Y892" s="28"/>
      <c r="Z892" s="28"/>
    </row>
    <row r="893" spans="2:26" ht="15.75" customHeight="1" x14ac:dyDescent="0.45">
      <c r="B893" s="9"/>
      <c r="C893" s="9"/>
      <c r="E893" s="28"/>
      <c r="F893" s="28"/>
      <c r="G893" s="28"/>
      <c r="H893" s="28"/>
      <c r="I893" s="28"/>
      <c r="J893" s="28"/>
      <c r="K893" s="28"/>
      <c r="L893" s="28"/>
      <c r="M893" s="28"/>
      <c r="N893" s="28"/>
      <c r="O893" s="28"/>
      <c r="P893" s="28"/>
      <c r="Q893" s="28"/>
      <c r="R893" s="28"/>
      <c r="S893" s="28"/>
      <c r="T893" s="28"/>
      <c r="U893" s="28"/>
      <c r="V893" s="28"/>
      <c r="W893" s="28"/>
      <c r="X893" s="28"/>
      <c r="Y893" s="28"/>
      <c r="Z893" s="28"/>
    </row>
    <row r="894" spans="2:26" ht="15.75" customHeight="1" x14ac:dyDescent="0.45">
      <c r="B894" s="9"/>
      <c r="C894" s="9"/>
      <c r="E894" s="28"/>
      <c r="F894" s="28"/>
      <c r="G894" s="28"/>
      <c r="H894" s="28"/>
      <c r="I894" s="28"/>
      <c r="J894" s="28"/>
      <c r="K894" s="28"/>
      <c r="L894" s="28"/>
      <c r="M894" s="28"/>
      <c r="N894" s="28"/>
      <c r="O894" s="28"/>
      <c r="P894" s="28"/>
      <c r="Q894" s="28"/>
      <c r="R894" s="28"/>
      <c r="S894" s="28"/>
      <c r="T894" s="28"/>
      <c r="U894" s="28"/>
      <c r="V894" s="28"/>
      <c r="W894" s="28"/>
      <c r="X894" s="28"/>
      <c r="Y894" s="28"/>
      <c r="Z894" s="28"/>
    </row>
    <row r="895" spans="2:26" ht="15.75" customHeight="1" x14ac:dyDescent="0.45">
      <c r="B895" s="9"/>
      <c r="C895" s="9"/>
      <c r="E895" s="28"/>
      <c r="F895" s="28"/>
      <c r="G895" s="28"/>
      <c r="H895" s="28"/>
      <c r="I895" s="28"/>
      <c r="J895" s="28"/>
      <c r="K895" s="28"/>
      <c r="L895" s="28"/>
      <c r="M895" s="28"/>
      <c r="N895" s="28"/>
      <c r="O895" s="28"/>
      <c r="P895" s="28"/>
      <c r="Q895" s="28"/>
      <c r="R895" s="28"/>
      <c r="S895" s="28"/>
      <c r="T895" s="28"/>
      <c r="U895" s="28"/>
      <c r="V895" s="28"/>
      <c r="W895" s="28"/>
      <c r="X895" s="28"/>
      <c r="Y895" s="28"/>
      <c r="Z895" s="28"/>
    </row>
    <row r="896" spans="2:26" ht="15.75" customHeight="1" x14ac:dyDescent="0.45">
      <c r="B896" s="9"/>
      <c r="C896" s="9"/>
      <c r="E896" s="28"/>
      <c r="F896" s="28"/>
      <c r="G896" s="28"/>
      <c r="H896" s="28"/>
      <c r="I896" s="28"/>
      <c r="J896" s="28"/>
      <c r="K896" s="28"/>
      <c r="L896" s="28"/>
      <c r="M896" s="28"/>
      <c r="N896" s="28"/>
      <c r="O896" s="28"/>
      <c r="P896" s="28"/>
      <c r="Q896" s="28"/>
      <c r="R896" s="28"/>
      <c r="S896" s="28"/>
      <c r="T896" s="28"/>
      <c r="U896" s="28"/>
      <c r="V896" s="28"/>
      <c r="W896" s="28"/>
      <c r="X896" s="28"/>
      <c r="Y896" s="28"/>
      <c r="Z896" s="28"/>
    </row>
    <row r="897" spans="2:26" ht="15.75" customHeight="1" x14ac:dyDescent="0.45">
      <c r="B897" s="9"/>
      <c r="C897" s="9"/>
      <c r="E897" s="28"/>
      <c r="F897" s="28"/>
      <c r="G897" s="28"/>
      <c r="H897" s="28"/>
      <c r="I897" s="28"/>
      <c r="J897" s="28"/>
      <c r="K897" s="28"/>
      <c r="L897" s="28"/>
      <c r="M897" s="28"/>
      <c r="N897" s="28"/>
      <c r="O897" s="28"/>
      <c r="P897" s="28"/>
      <c r="Q897" s="28"/>
      <c r="R897" s="28"/>
      <c r="S897" s="28"/>
      <c r="T897" s="28"/>
      <c r="U897" s="28"/>
      <c r="V897" s="28"/>
      <c r="W897" s="28"/>
      <c r="X897" s="28"/>
      <c r="Y897" s="28"/>
      <c r="Z897" s="28"/>
    </row>
    <row r="898" spans="2:26" ht="15.75" customHeight="1" x14ac:dyDescent="0.45">
      <c r="B898" s="9"/>
      <c r="C898" s="9"/>
      <c r="E898" s="28"/>
      <c r="F898" s="28"/>
      <c r="G898" s="28"/>
      <c r="H898" s="28"/>
      <c r="I898" s="28"/>
      <c r="J898" s="28"/>
      <c r="K898" s="28"/>
      <c r="L898" s="28"/>
      <c r="M898" s="28"/>
      <c r="N898" s="28"/>
      <c r="O898" s="28"/>
      <c r="P898" s="28"/>
      <c r="Q898" s="28"/>
      <c r="R898" s="28"/>
      <c r="S898" s="28"/>
      <c r="T898" s="28"/>
      <c r="U898" s="28"/>
      <c r="V898" s="28"/>
      <c r="W898" s="28"/>
      <c r="X898" s="28"/>
      <c r="Y898" s="28"/>
      <c r="Z898" s="28"/>
    </row>
    <row r="899" spans="2:26" ht="15.75" customHeight="1" x14ac:dyDescent="0.45">
      <c r="B899" s="9"/>
      <c r="C899" s="9"/>
      <c r="E899" s="28"/>
      <c r="F899" s="28"/>
      <c r="G899" s="28"/>
      <c r="H899" s="28"/>
      <c r="I899" s="28"/>
      <c r="J899" s="28"/>
      <c r="K899" s="28"/>
      <c r="L899" s="28"/>
      <c r="M899" s="28"/>
      <c r="N899" s="28"/>
      <c r="O899" s="28"/>
      <c r="P899" s="28"/>
      <c r="Q899" s="28"/>
      <c r="R899" s="28"/>
      <c r="S899" s="28"/>
      <c r="T899" s="28"/>
      <c r="U899" s="28"/>
      <c r="V899" s="28"/>
      <c r="W899" s="28"/>
      <c r="X899" s="28"/>
      <c r="Y899" s="28"/>
      <c r="Z899" s="28"/>
    </row>
    <row r="900" spans="2:26" ht="15.75" customHeight="1" x14ac:dyDescent="0.45">
      <c r="B900" s="9"/>
      <c r="C900" s="9"/>
      <c r="E900" s="28"/>
      <c r="F900" s="28"/>
      <c r="G900" s="28"/>
      <c r="H900" s="28"/>
      <c r="I900" s="28"/>
      <c r="J900" s="28"/>
      <c r="K900" s="28"/>
      <c r="L900" s="28"/>
      <c r="M900" s="28"/>
      <c r="N900" s="28"/>
      <c r="O900" s="28"/>
      <c r="P900" s="28"/>
      <c r="Q900" s="28"/>
      <c r="R900" s="28"/>
      <c r="S900" s="28"/>
      <c r="T900" s="28"/>
      <c r="U900" s="28"/>
      <c r="V900" s="28"/>
      <c r="W900" s="28"/>
      <c r="X900" s="28"/>
      <c r="Y900" s="28"/>
      <c r="Z900" s="28"/>
    </row>
    <row r="901" spans="2:26" ht="15.75" customHeight="1" x14ac:dyDescent="0.45">
      <c r="B901" s="9"/>
      <c r="C901" s="9"/>
      <c r="E901" s="28"/>
      <c r="F901" s="28"/>
      <c r="G901" s="28"/>
      <c r="H901" s="28"/>
      <c r="I901" s="28"/>
      <c r="J901" s="28"/>
      <c r="K901" s="28"/>
      <c r="L901" s="28"/>
      <c r="M901" s="28"/>
      <c r="N901" s="28"/>
      <c r="O901" s="28"/>
      <c r="P901" s="28"/>
      <c r="Q901" s="28"/>
      <c r="R901" s="28"/>
      <c r="S901" s="28"/>
      <c r="T901" s="28"/>
      <c r="U901" s="28"/>
      <c r="V901" s="28"/>
      <c r="W901" s="28"/>
      <c r="X901" s="28"/>
      <c r="Y901" s="28"/>
      <c r="Z901" s="28"/>
    </row>
    <row r="902" spans="2:26" ht="15.75" customHeight="1" x14ac:dyDescent="0.45">
      <c r="B902" s="9"/>
      <c r="C902" s="9"/>
      <c r="E902" s="28"/>
      <c r="F902" s="28"/>
      <c r="G902" s="28"/>
      <c r="H902" s="28"/>
      <c r="I902" s="28"/>
      <c r="J902" s="28"/>
      <c r="K902" s="28"/>
      <c r="L902" s="28"/>
      <c r="M902" s="28"/>
      <c r="N902" s="28"/>
      <c r="O902" s="28"/>
      <c r="P902" s="28"/>
      <c r="Q902" s="28"/>
      <c r="R902" s="28"/>
      <c r="S902" s="28"/>
      <c r="T902" s="28"/>
      <c r="U902" s="28"/>
      <c r="V902" s="28"/>
      <c r="W902" s="28"/>
      <c r="X902" s="28"/>
      <c r="Y902" s="28"/>
      <c r="Z902" s="28"/>
    </row>
    <row r="903" spans="2:26" ht="15.75" customHeight="1" x14ac:dyDescent="0.45">
      <c r="B903" s="9"/>
      <c r="C903" s="9"/>
      <c r="E903" s="28"/>
      <c r="F903" s="28"/>
      <c r="G903" s="28"/>
      <c r="H903" s="28"/>
      <c r="I903" s="28"/>
      <c r="J903" s="28"/>
      <c r="K903" s="28"/>
      <c r="L903" s="28"/>
      <c r="M903" s="28"/>
      <c r="N903" s="28"/>
      <c r="O903" s="28"/>
      <c r="P903" s="28"/>
      <c r="Q903" s="28"/>
      <c r="R903" s="28"/>
      <c r="S903" s="28"/>
      <c r="T903" s="28"/>
      <c r="U903" s="28"/>
      <c r="V903" s="28"/>
      <c r="W903" s="28"/>
      <c r="X903" s="28"/>
      <c r="Y903" s="28"/>
      <c r="Z903" s="28"/>
    </row>
    <row r="904" spans="2:26" ht="15.75" customHeight="1" x14ac:dyDescent="0.45">
      <c r="B904" s="9"/>
      <c r="C904" s="9"/>
      <c r="E904" s="28"/>
      <c r="F904" s="28"/>
      <c r="G904" s="28"/>
      <c r="H904" s="28"/>
      <c r="I904" s="28"/>
      <c r="J904" s="28"/>
      <c r="K904" s="28"/>
      <c r="L904" s="28"/>
      <c r="M904" s="28"/>
      <c r="N904" s="28"/>
      <c r="O904" s="28"/>
      <c r="P904" s="28"/>
      <c r="Q904" s="28"/>
      <c r="R904" s="28"/>
      <c r="S904" s="28"/>
      <c r="T904" s="28"/>
      <c r="U904" s="28"/>
      <c r="V904" s="28"/>
      <c r="W904" s="28"/>
      <c r="X904" s="28"/>
      <c r="Y904" s="28"/>
      <c r="Z904" s="28"/>
    </row>
    <row r="905" spans="2:26" ht="15.75" customHeight="1" x14ac:dyDescent="0.45">
      <c r="B905" s="9"/>
      <c r="C905" s="9"/>
      <c r="E905" s="28"/>
      <c r="F905" s="28"/>
      <c r="G905" s="28"/>
      <c r="H905" s="28"/>
      <c r="I905" s="28"/>
      <c r="J905" s="28"/>
      <c r="K905" s="28"/>
      <c r="L905" s="28"/>
      <c r="M905" s="28"/>
      <c r="N905" s="28"/>
      <c r="O905" s="28"/>
      <c r="P905" s="28"/>
      <c r="Q905" s="28"/>
      <c r="R905" s="28"/>
      <c r="S905" s="28"/>
      <c r="T905" s="28"/>
      <c r="U905" s="28"/>
      <c r="V905" s="28"/>
      <c r="W905" s="28"/>
      <c r="X905" s="28"/>
      <c r="Y905" s="28"/>
      <c r="Z905" s="28"/>
    </row>
    <row r="906" spans="2:26" ht="15.75" customHeight="1" x14ac:dyDescent="0.45">
      <c r="B906" s="9"/>
      <c r="C906" s="9"/>
      <c r="E906" s="28"/>
      <c r="F906" s="28"/>
      <c r="G906" s="28"/>
      <c r="H906" s="28"/>
      <c r="I906" s="28"/>
      <c r="J906" s="28"/>
      <c r="K906" s="28"/>
      <c r="L906" s="28"/>
      <c r="M906" s="28"/>
      <c r="N906" s="28"/>
      <c r="O906" s="28"/>
      <c r="P906" s="28"/>
      <c r="Q906" s="28"/>
      <c r="R906" s="28"/>
      <c r="S906" s="28"/>
      <c r="T906" s="28"/>
      <c r="U906" s="28"/>
      <c r="V906" s="28"/>
      <c r="W906" s="28"/>
      <c r="X906" s="28"/>
      <c r="Y906" s="28"/>
      <c r="Z906" s="28"/>
    </row>
    <row r="907" spans="2:26" ht="15.75" customHeight="1" x14ac:dyDescent="0.45">
      <c r="B907" s="9"/>
      <c r="C907" s="9"/>
      <c r="E907" s="28"/>
      <c r="F907" s="28"/>
      <c r="G907" s="28"/>
      <c r="H907" s="28"/>
      <c r="I907" s="28"/>
      <c r="J907" s="28"/>
      <c r="K907" s="28"/>
      <c r="L907" s="28"/>
      <c r="M907" s="28"/>
      <c r="N907" s="28"/>
      <c r="O907" s="28"/>
      <c r="P907" s="28"/>
      <c r="Q907" s="28"/>
      <c r="R907" s="28"/>
      <c r="S907" s="28"/>
      <c r="T907" s="28"/>
      <c r="U907" s="28"/>
      <c r="V907" s="28"/>
      <c r="W907" s="28"/>
      <c r="X907" s="28"/>
      <c r="Y907" s="28"/>
      <c r="Z907" s="28"/>
    </row>
    <row r="908" spans="2:26" ht="15.75" customHeight="1" x14ac:dyDescent="0.45">
      <c r="B908" s="9"/>
      <c r="C908" s="9"/>
      <c r="E908" s="28"/>
      <c r="F908" s="28"/>
      <c r="G908" s="28"/>
      <c r="H908" s="28"/>
      <c r="I908" s="28"/>
      <c r="J908" s="28"/>
      <c r="K908" s="28"/>
      <c r="L908" s="28"/>
      <c r="M908" s="28"/>
      <c r="N908" s="28"/>
      <c r="O908" s="28"/>
      <c r="P908" s="28"/>
      <c r="Q908" s="28"/>
      <c r="R908" s="28"/>
      <c r="S908" s="28"/>
      <c r="T908" s="28"/>
      <c r="U908" s="28"/>
      <c r="V908" s="28"/>
      <c r="W908" s="28"/>
      <c r="X908" s="28"/>
      <c r="Y908" s="28"/>
      <c r="Z908" s="28"/>
    </row>
    <row r="909" spans="2:26" ht="15.75" customHeight="1" x14ac:dyDescent="0.45">
      <c r="B909" s="9"/>
      <c r="C909" s="9"/>
      <c r="E909" s="28"/>
      <c r="F909" s="28"/>
      <c r="G909" s="28"/>
      <c r="H909" s="28"/>
      <c r="I909" s="28"/>
      <c r="J909" s="28"/>
      <c r="K909" s="28"/>
      <c r="L909" s="28"/>
      <c r="M909" s="28"/>
      <c r="N909" s="28"/>
      <c r="O909" s="28"/>
      <c r="P909" s="28"/>
      <c r="Q909" s="28"/>
      <c r="R909" s="28"/>
      <c r="S909" s="28"/>
      <c r="T909" s="28"/>
      <c r="U909" s="28"/>
      <c r="V909" s="28"/>
      <c r="W909" s="28"/>
      <c r="X909" s="28"/>
      <c r="Y909" s="28"/>
      <c r="Z909" s="28"/>
    </row>
    <row r="910" spans="2:26" ht="15.75" customHeight="1" x14ac:dyDescent="0.45">
      <c r="B910" s="9"/>
      <c r="C910" s="9"/>
      <c r="E910" s="28"/>
      <c r="F910" s="28"/>
      <c r="G910" s="28"/>
      <c r="H910" s="28"/>
      <c r="I910" s="28"/>
      <c r="J910" s="28"/>
      <c r="K910" s="28"/>
      <c r="L910" s="28"/>
      <c r="M910" s="28"/>
      <c r="N910" s="28"/>
      <c r="O910" s="28"/>
      <c r="P910" s="28"/>
      <c r="Q910" s="28"/>
      <c r="R910" s="28"/>
      <c r="S910" s="28"/>
      <c r="T910" s="28"/>
      <c r="U910" s="28"/>
      <c r="V910" s="28"/>
      <c r="W910" s="28"/>
      <c r="X910" s="28"/>
      <c r="Y910" s="28"/>
      <c r="Z910" s="28"/>
    </row>
    <row r="911" spans="2:26" ht="15.75" customHeight="1" x14ac:dyDescent="0.45">
      <c r="B911" s="9"/>
      <c r="C911" s="9"/>
      <c r="E911" s="28"/>
      <c r="F911" s="28"/>
      <c r="G911" s="28"/>
      <c r="H911" s="28"/>
      <c r="I911" s="28"/>
      <c r="J911" s="28"/>
      <c r="K911" s="28"/>
      <c r="L911" s="28"/>
      <c r="M911" s="28"/>
      <c r="N911" s="28"/>
      <c r="O911" s="28"/>
      <c r="P911" s="28"/>
      <c r="Q911" s="28"/>
      <c r="R911" s="28"/>
      <c r="S911" s="28"/>
      <c r="T911" s="28"/>
      <c r="U911" s="28"/>
      <c r="V911" s="28"/>
      <c r="W911" s="28"/>
      <c r="X911" s="28"/>
      <c r="Y911" s="28"/>
      <c r="Z911" s="28"/>
    </row>
    <row r="912" spans="2:26" ht="15.75" customHeight="1" x14ac:dyDescent="0.45">
      <c r="B912" s="9"/>
      <c r="C912" s="9"/>
      <c r="E912" s="28"/>
      <c r="F912" s="28"/>
      <c r="G912" s="28"/>
      <c r="H912" s="28"/>
      <c r="I912" s="28"/>
      <c r="J912" s="28"/>
      <c r="K912" s="28"/>
      <c r="L912" s="28"/>
      <c r="M912" s="28"/>
      <c r="N912" s="28"/>
      <c r="O912" s="28"/>
      <c r="P912" s="28"/>
      <c r="Q912" s="28"/>
      <c r="R912" s="28"/>
      <c r="S912" s="28"/>
      <c r="T912" s="28"/>
      <c r="U912" s="28"/>
      <c r="V912" s="28"/>
      <c r="W912" s="28"/>
      <c r="X912" s="28"/>
      <c r="Y912" s="28"/>
      <c r="Z912" s="28"/>
    </row>
    <row r="913" spans="2:26" ht="15.75" customHeight="1" x14ac:dyDescent="0.45">
      <c r="B913" s="9"/>
      <c r="C913" s="9"/>
      <c r="E913" s="28"/>
      <c r="F913" s="28"/>
      <c r="G913" s="28"/>
      <c r="H913" s="28"/>
      <c r="I913" s="28"/>
      <c r="J913" s="28"/>
      <c r="K913" s="28"/>
      <c r="L913" s="28"/>
      <c r="M913" s="28"/>
      <c r="N913" s="28"/>
      <c r="O913" s="28"/>
      <c r="P913" s="28"/>
      <c r="Q913" s="28"/>
      <c r="R913" s="28"/>
      <c r="S913" s="28"/>
      <c r="T913" s="28"/>
      <c r="U913" s="28"/>
      <c r="V913" s="28"/>
      <c r="W913" s="28"/>
      <c r="X913" s="28"/>
      <c r="Y913" s="28"/>
      <c r="Z913" s="28"/>
    </row>
    <row r="914" spans="2:26" ht="15.75" customHeight="1" x14ac:dyDescent="0.45">
      <c r="B914" s="9"/>
      <c r="C914" s="9"/>
      <c r="E914" s="28"/>
      <c r="F914" s="28"/>
      <c r="G914" s="28"/>
      <c r="H914" s="28"/>
      <c r="I914" s="28"/>
      <c r="J914" s="28"/>
      <c r="K914" s="28"/>
      <c r="L914" s="28"/>
      <c r="M914" s="28"/>
      <c r="N914" s="28"/>
      <c r="O914" s="28"/>
      <c r="P914" s="28"/>
      <c r="Q914" s="28"/>
      <c r="R914" s="28"/>
      <c r="S914" s="28"/>
      <c r="T914" s="28"/>
      <c r="U914" s="28"/>
      <c r="V914" s="28"/>
      <c r="W914" s="28"/>
      <c r="X914" s="28"/>
      <c r="Y914" s="28"/>
      <c r="Z914" s="28"/>
    </row>
    <row r="915" spans="2:26" ht="15.75" customHeight="1" x14ac:dyDescent="0.45">
      <c r="B915" s="9"/>
      <c r="C915" s="9"/>
      <c r="E915" s="28"/>
      <c r="F915" s="28"/>
      <c r="G915" s="28"/>
      <c r="H915" s="28"/>
      <c r="I915" s="28"/>
      <c r="J915" s="28"/>
      <c r="K915" s="28"/>
      <c r="L915" s="28"/>
      <c r="M915" s="28"/>
      <c r="N915" s="28"/>
      <c r="O915" s="28"/>
      <c r="P915" s="28"/>
      <c r="Q915" s="28"/>
      <c r="R915" s="28"/>
      <c r="S915" s="28"/>
      <c r="T915" s="28"/>
      <c r="U915" s="28"/>
      <c r="V915" s="28"/>
      <c r="W915" s="28"/>
      <c r="X915" s="28"/>
      <c r="Y915" s="28"/>
      <c r="Z915" s="28"/>
    </row>
    <row r="916" spans="2:26" ht="15.75" customHeight="1" x14ac:dyDescent="0.45">
      <c r="B916" s="9"/>
      <c r="C916" s="9"/>
      <c r="E916" s="28"/>
      <c r="F916" s="28"/>
      <c r="G916" s="28"/>
      <c r="H916" s="28"/>
      <c r="I916" s="28"/>
      <c r="J916" s="28"/>
      <c r="K916" s="28"/>
      <c r="L916" s="28"/>
      <c r="M916" s="28"/>
      <c r="N916" s="28"/>
      <c r="O916" s="28"/>
      <c r="P916" s="28"/>
      <c r="Q916" s="28"/>
      <c r="R916" s="28"/>
      <c r="S916" s="28"/>
      <c r="T916" s="28"/>
      <c r="U916" s="28"/>
      <c r="V916" s="28"/>
      <c r="W916" s="28"/>
      <c r="X916" s="28"/>
      <c r="Y916" s="28"/>
      <c r="Z916" s="28"/>
    </row>
    <row r="917" spans="2:26" ht="15.75" customHeight="1" x14ac:dyDescent="0.45">
      <c r="B917" s="9"/>
      <c r="C917" s="9"/>
      <c r="E917" s="28"/>
      <c r="F917" s="28"/>
      <c r="G917" s="28"/>
      <c r="H917" s="28"/>
      <c r="I917" s="28"/>
      <c r="J917" s="28"/>
      <c r="K917" s="28"/>
      <c r="L917" s="28"/>
      <c r="M917" s="28"/>
      <c r="N917" s="28"/>
      <c r="O917" s="28"/>
      <c r="P917" s="28"/>
      <c r="Q917" s="28"/>
      <c r="R917" s="28"/>
      <c r="S917" s="28"/>
      <c r="T917" s="28"/>
      <c r="U917" s="28"/>
      <c r="V917" s="28"/>
      <c r="W917" s="28"/>
      <c r="X917" s="28"/>
      <c r="Y917" s="28"/>
      <c r="Z917" s="28"/>
    </row>
    <row r="918" spans="2:26" ht="15.75" customHeight="1" x14ac:dyDescent="0.45">
      <c r="B918" s="9"/>
      <c r="C918" s="9"/>
      <c r="E918" s="28"/>
      <c r="F918" s="28"/>
      <c r="G918" s="28"/>
      <c r="H918" s="28"/>
      <c r="I918" s="28"/>
      <c r="J918" s="28"/>
      <c r="K918" s="28"/>
      <c r="L918" s="28"/>
      <c r="M918" s="28"/>
      <c r="N918" s="28"/>
      <c r="O918" s="28"/>
      <c r="P918" s="28"/>
      <c r="Q918" s="28"/>
      <c r="R918" s="28"/>
      <c r="S918" s="28"/>
      <c r="T918" s="28"/>
      <c r="U918" s="28"/>
      <c r="V918" s="28"/>
      <c r="W918" s="28"/>
      <c r="X918" s="28"/>
      <c r="Y918" s="28"/>
      <c r="Z918" s="28"/>
    </row>
    <row r="919" spans="2:26" ht="15.75" customHeight="1" x14ac:dyDescent="0.45">
      <c r="B919" s="9"/>
      <c r="C919" s="9"/>
      <c r="E919" s="28"/>
      <c r="F919" s="28"/>
      <c r="G919" s="28"/>
      <c r="H919" s="28"/>
      <c r="I919" s="28"/>
      <c r="J919" s="28"/>
      <c r="K919" s="28"/>
      <c r="L919" s="28"/>
      <c r="M919" s="28"/>
      <c r="N919" s="28"/>
      <c r="O919" s="28"/>
      <c r="P919" s="28"/>
      <c r="Q919" s="28"/>
      <c r="R919" s="28"/>
      <c r="S919" s="28"/>
      <c r="T919" s="28"/>
      <c r="U919" s="28"/>
      <c r="V919" s="28"/>
      <c r="W919" s="28"/>
      <c r="X919" s="28"/>
      <c r="Y919" s="28"/>
      <c r="Z919" s="28"/>
    </row>
    <row r="920" spans="2:26" ht="15.75" customHeight="1" x14ac:dyDescent="0.45">
      <c r="B920" s="9"/>
      <c r="C920" s="9"/>
      <c r="E920" s="28"/>
      <c r="F920" s="28"/>
      <c r="G920" s="28"/>
      <c r="H920" s="28"/>
      <c r="I920" s="28"/>
      <c r="J920" s="28"/>
      <c r="K920" s="28"/>
      <c r="L920" s="28"/>
      <c r="M920" s="28"/>
      <c r="N920" s="28"/>
      <c r="O920" s="28"/>
      <c r="P920" s="28"/>
      <c r="Q920" s="28"/>
      <c r="R920" s="28"/>
      <c r="S920" s="28"/>
      <c r="T920" s="28"/>
      <c r="U920" s="28"/>
      <c r="V920" s="28"/>
      <c r="W920" s="28"/>
      <c r="X920" s="28"/>
      <c r="Y920" s="28"/>
      <c r="Z920" s="28"/>
    </row>
    <row r="921" spans="2:26" ht="15.75" customHeight="1" x14ac:dyDescent="0.45">
      <c r="B921" s="9"/>
      <c r="C921" s="9"/>
      <c r="E921" s="28"/>
      <c r="F921" s="28"/>
      <c r="G921" s="28"/>
      <c r="H921" s="28"/>
      <c r="I921" s="28"/>
      <c r="J921" s="28"/>
      <c r="K921" s="28"/>
      <c r="L921" s="28"/>
      <c r="M921" s="28"/>
      <c r="N921" s="28"/>
      <c r="O921" s="28"/>
      <c r="P921" s="28"/>
      <c r="Q921" s="28"/>
      <c r="R921" s="28"/>
      <c r="S921" s="28"/>
      <c r="T921" s="28"/>
      <c r="U921" s="28"/>
      <c r="V921" s="28"/>
      <c r="W921" s="28"/>
      <c r="X921" s="28"/>
      <c r="Y921" s="28"/>
      <c r="Z921" s="28"/>
    </row>
    <row r="922" spans="2:26" ht="15.75" customHeight="1" x14ac:dyDescent="0.45">
      <c r="B922" s="9"/>
      <c r="C922" s="9"/>
      <c r="E922" s="28"/>
      <c r="F922" s="28"/>
      <c r="G922" s="28"/>
      <c r="H922" s="28"/>
      <c r="I922" s="28"/>
      <c r="J922" s="28"/>
      <c r="K922" s="28"/>
      <c r="L922" s="28"/>
      <c r="M922" s="28"/>
      <c r="N922" s="28"/>
      <c r="O922" s="28"/>
      <c r="P922" s="28"/>
      <c r="Q922" s="28"/>
      <c r="R922" s="28"/>
      <c r="S922" s="28"/>
      <c r="T922" s="28"/>
      <c r="U922" s="28"/>
      <c r="V922" s="28"/>
      <c r="W922" s="28"/>
      <c r="X922" s="28"/>
      <c r="Y922" s="28"/>
      <c r="Z922" s="28"/>
    </row>
    <row r="923" spans="2:26" ht="15.75" customHeight="1" x14ac:dyDescent="0.45">
      <c r="B923" s="9"/>
      <c r="C923" s="9"/>
      <c r="E923" s="28"/>
      <c r="F923" s="28"/>
      <c r="G923" s="28"/>
      <c r="H923" s="28"/>
      <c r="I923" s="28"/>
      <c r="J923" s="28"/>
      <c r="K923" s="28"/>
      <c r="L923" s="28"/>
      <c r="M923" s="28"/>
      <c r="N923" s="28"/>
      <c r="O923" s="28"/>
      <c r="P923" s="28"/>
      <c r="Q923" s="28"/>
      <c r="R923" s="28"/>
      <c r="S923" s="28"/>
      <c r="T923" s="28"/>
      <c r="U923" s="28"/>
      <c r="V923" s="28"/>
      <c r="W923" s="28"/>
      <c r="X923" s="28"/>
      <c r="Y923" s="28"/>
      <c r="Z923" s="28"/>
    </row>
    <row r="924" spans="2:26" ht="15.75" customHeight="1" x14ac:dyDescent="0.45">
      <c r="B924" s="9"/>
      <c r="C924" s="9"/>
      <c r="E924" s="28"/>
      <c r="F924" s="28"/>
      <c r="G924" s="28"/>
      <c r="H924" s="28"/>
      <c r="I924" s="28"/>
      <c r="J924" s="28"/>
      <c r="K924" s="28"/>
      <c r="L924" s="28"/>
      <c r="M924" s="28"/>
      <c r="N924" s="28"/>
      <c r="O924" s="28"/>
      <c r="P924" s="28"/>
      <c r="Q924" s="28"/>
      <c r="R924" s="28"/>
      <c r="S924" s="28"/>
      <c r="T924" s="28"/>
      <c r="U924" s="28"/>
      <c r="V924" s="28"/>
      <c r="W924" s="28"/>
      <c r="X924" s="28"/>
      <c r="Y924" s="28"/>
      <c r="Z924" s="28"/>
    </row>
    <row r="925" spans="2:26" ht="15.75" customHeight="1" x14ac:dyDescent="0.45">
      <c r="B925" s="9"/>
      <c r="C925" s="9"/>
      <c r="E925" s="28"/>
      <c r="F925" s="28"/>
      <c r="G925" s="28"/>
      <c r="H925" s="28"/>
      <c r="I925" s="28"/>
      <c r="J925" s="28"/>
      <c r="K925" s="28"/>
      <c r="L925" s="28"/>
      <c r="M925" s="28"/>
      <c r="N925" s="28"/>
      <c r="O925" s="28"/>
      <c r="P925" s="28"/>
      <c r="Q925" s="28"/>
      <c r="R925" s="28"/>
      <c r="S925" s="28"/>
      <c r="T925" s="28"/>
      <c r="U925" s="28"/>
      <c r="V925" s="28"/>
      <c r="W925" s="28"/>
      <c r="X925" s="28"/>
      <c r="Y925" s="28"/>
      <c r="Z925" s="28"/>
    </row>
    <row r="926" spans="2:26" ht="15.75" customHeight="1" x14ac:dyDescent="0.45">
      <c r="B926" s="9"/>
      <c r="C926" s="9"/>
      <c r="E926" s="28"/>
      <c r="F926" s="28"/>
      <c r="G926" s="28"/>
      <c r="H926" s="28"/>
      <c r="I926" s="28"/>
      <c r="J926" s="28"/>
      <c r="K926" s="28"/>
      <c r="L926" s="28"/>
      <c r="M926" s="28"/>
      <c r="N926" s="28"/>
      <c r="O926" s="28"/>
      <c r="P926" s="28"/>
      <c r="Q926" s="28"/>
      <c r="R926" s="28"/>
      <c r="S926" s="28"/>
      <c r="T926" s="28"/>
      <c r="U926" s="28"/>
      <c r="V926" s="28"/>
      <c r="W926" s="28"/>
      <c r="X926" s="28"/>
      <c r="Y926" s="28"/>
      <c r="Z926" s="28"/>
    </row>
    <row r="927" spans="2:26" ht="15.75" customHeight="1" x14ac:dyDescent="0.45">
      <c r="B927" s="9"/>
      <c r="C927" s="9"/>
      <c r="E927" s="28"/>
      <c r="F927" s="28"/>
      <c r="G927" s="28"/>
      <c r="H927" s="28"/>
      <c r="I927" s="28"/>
      <c r="J927" s="28"/>
      <c r="K927" s="28"/>
      <c r="L927" s="28"/>
      <c r="M927" s="28"/>
      <c r="N927" s="28"/>
      <c r="O927" s="28"/>
      <c r="P927" s="28"/>
      <c r="Q927" s="28"/>
      <c r="R927" s="28"/>
      <c r="S927" s="28"/>
      <c r="T927" s="28"/>
      <c r="U927" s="28"/>
      <c r="V927" s="28"/>
      <c r="W927" s="28"/>
      <c r="X927" s="28"/>
      <c r="Y927" s="28"/>
      <c r="Z927" s="28"/>
    </row>
    <row r="928" spans="2:26" ht="15.75" customHeight="1" x14ac:dyDescent="0.45">
      <c r="B928" s="9"/>
      <c r="C928" s="9"/>
      <c r="E928" s="28"/>
      <c r="F928" s="28"/>
      <c r="G928" s="28"/>
      <c r="H928" s="28"/>
      <c r="I928" s="28"/>
      <c r="J928" s="28"/>
      <c r="K928" s="28"/>
      <c r="L928" s="28"/>
      <c r="M928" s="28"/>
      <c r="N928" s="28"/>
      <c r="O928" s="28"/>
      <c r="P928" s="28"/>
      <c r="Q928" s="28"/>
      <c r="R928" s="28"/>
      <c r="S928" s="28"/>
      <c r="T928" s="28"/>
      <c r="U928" s="28"/>
      <c r="V928" s="28"/>
      <c r="W928" s="28"/>
      <c r="X928" s="28"/>
      <c r="Y928" s="28"/>
      <c r="Z928" s="28"/>
    </row>
    <row r="929" spans="2:26" ht="15.75" customHeight="1" x14ac:dyDescent="0.45">
      <c r="B929" s="9"/>
      <c r="C929" s="9"/>
      <c r="E929" s="28"/>
      <c r="F929" s="28"/>
      <c r="G929" s="28"/>
      <c r="H929" s="28"/>
      <c r="I929" s="28"/>
      <c r="J929" s="28"/>
      <c r="K929" s="28"/>
      <c r="L929" s="28"/>
      <c r="M929" s="28"/>
      <c r="N929" s="28"/>
      <c r="O929" s="28"/>
      <c r="P929" s="28"/>
      <c r="Q929" s="28"/>
      <c r="R929" s="28"/>
      <c r="S929" s="28"/>
      <c r="T929" s="28"/>
      <c r="U929" s="28"/>
      <c r="V929" s="28"/>
      <c r="W929" s="28"/>
      <c r="X929" s="28"/>
      <c r="Y929" s="28"/>
      <c r="Z929" s="28"/>
    </row>
    <row r="930" spans="2:26" ht="15.75" customHeight="1" x14ac:dyDescent="0.45">
      <c r="B930" s="9"/>
      <c r="C930" s="9"/>
      <c r="E930" s="28"/>
      <c r="F930" s="28"/>
      <c r="G930" s="28"/>
      <c r="H930" s="28"/>
      <c r="I930" s="28"/>
      <c r="J930" s="28"/>
      <c r="K930" s="28"/>
      <c r="L930" s="28"/>
      <c r="M930" s="28"/>
      <c r="N930" s="28"/>
      <c r="O930" s="28"/>
      <c r="P930" s="28"/>
      <c r="Q930" s="28"/>
      <c r="R930" s="28"/>
      <c r="S930" s="28"/>
      <c r="T930" s="28"/>
      <c r="U930" s="28"/>
      <c r="V930" s="28"/>
      <c r="W930" s="28"/>
      <c r="X930" s="28"/>
      <c r="Y930" s="28"/>
      <c r="Z930" s="28"/>
    </row>
    <row r="931" spans="2:26" ht="15.75" customHeight="1" x14ac:dyDescent="0.45">
      <c r="B931" s="9"/>
      <c r="C931" s="9"/>
      <c r="E931" s="28"/>
      <c r="F931" s="28"/>
      <c r="G931" s="28"/>
      <c r="H931" s="28"/>
      <c r="I931" s="28"/>
      <c r="J931" s="28"/>
      <c r="K931" s="28"/>
      <c r="L931" s="28"/>
      <c r="M931" s="28"/>
      <c r="N931" s="28"/>
      <c r="O931" s="28"/>
      <c r="P931" s="28"/>
      <c r="Q931" s="28"/>
      <c r="R931" s="28"/>
      <c r="S931" s="28"/>
      <c r="T931" s="28"/>
      <c r="U931" s="28"/>
      <c r="V931" s="28"/>
      <c r="W931" s="28"/>
      <c r="X931" s="28"/>
      <c r="Y931" s="28"/>
      <c r="Z931" s="28"/>
    </row>
    <row r="932" spans="2:26" ht="15.75" customHeight="1" x14ac:dyDescent="0.45">
      <c r="B932" s="9"/>
      <c r="C932" s="9"/>
      <c r="E932" s="28"/>
      <c r="F932" s="28"/>
      <c r="G932" s="28"/>
      <c r="H932" s="28"/>
      <c r="I932" s="28"/>
      <c r="J932" s="28"/>
      <c r="K932" s="28"/>
      <c r="L932" s="28"/>
      <c r="M932" s="28"/>
      <c r="N932" s="28"/>
      <c r="O932" s="28"/>
      <c r="P932" s="28"/>
      <c r="Q932" s="28"/>
      <c r="R932" s="28"/>
      <c r="S932" s="28"/>
      <c r="T932" s="28"/>
      <c r="U932" s="28"/>
      <c r="V932" s="28"/>
      <c r="W932" s="28"/>
      <c r="X932" s="28"/>
      <c r="Y932" s="28"/>
      <c r="Z932" s="28"/>
    </row>
    <row r="933" spans="2:26" ht="15.75" customHeight="1" x14ac:dyDescent="0.45">
      <c r="B933" s="9"/>
      <c r="C933" s="9"/>
      <c r="E933" s="28"/>
      <c r="F933" s="28"/>
      <c r="G933" s="28"/>
      <c r="H933" s="28"/>
      <c r="I933" s="28"/>
      <c r="J933" s="28"/>
      <c r="K933" s="28"/>
      <c r="L933" s="28"/>
      <c r="M933" s="28"/>
      <c r="N933" s="28"/>
      <c r="O933" s="28"/>
      <c r="P933" s="28"/>
      <c r="Q933" s="28"/>
      <c r="R933" s="28"/>
      <c r="S933" s="28"/>
      <c r="T933" s="28"/>
      <c r="U933" s="28"/>
      <c r="V933" s="28"/>
      <c r="W933" s="28"/>
      <c r="X933" s="28"/>
      <c r="Y933" s="28"/>
      <c r="Z933" s="28"/>
    </row>
    <row r="934" spans="2:26" ht="15.75" customHeight="1" x14ac:dyDescent="0.45">
      <c r="B934" s="9"/>
      <c r="C934" s="9"/>
      <c r="E934" s="28"/>
      <c r="F934" s="28"/>
      <c r="G934" s="28"/>
      <c r="H934" s="28"/>
      <c r="I934" s="28"/>
      <c r="J934" s="28"/>
      <c r="K934" s="28"/>
      <c r="L934" s="28"/>
      <c r="M934" s="28"/>
      <c r="N934" s="28"/>
      <c r="O934" s="28"/>
      <c r="P934" s="28"/>
      <c r="Q934" s="28"/>
      <c r="R934" s="28"/>
      <c r="S934" s="28"/>
      <c r="T934" s="28"/>
      <c r="U934" s="28"/>
      <c r="V934" s="28"/>
      <c r="W934" s="28"/>
      <c r="X934" s="28"/>
      <c r="Y934" s="28"/>
      <c r="Z934" s="28"/>
    </row>
    <row r="935" spans="2:26" ht="15.75" customHeight="1" x14ac:dyDescent="0.45">
      <c r="B935" s="9"/>
      <c r="C935" s="9"/>
      <c r="E935" s="28"/>
      <c r="F935" s="28"/>
      <c r="G935" s="28"/>
      <c r="H935" s="28"/>
      <c r="I935" s="28"/>
      <c r="J935" s="28"/>
      <c r="K935" s="28"/>
      <c r="L935" s="28"/>
      <c r="M935" s="28"/>
      <c r="N935" s="28"/>
      <c r="O935" s="28"/>
      <c r="P935" s="28"/>
      <c r="Q935" s="28"/>
      <c r="R935" s="28"/>
      <c r="S935" s="28"/>
      <c r="T935" s="28"/>
      <c r="U935" s="28"/>
      <c r="V935" s="28"/>
      <c r="W935" s="28"/>
      <c r="X935" s="28"/>
      <c r="Y935" s="28"/>
      <c r="Z935" s="28"/>
    </row>
    <row r="936" spans="2:26" ht="15.75" customHeight="1" x14ac:dyDescent="0.45">
      <c r="B936" s="9"/>
      <c r="C936" s="9"/>
      <c r="E936" s="28"/>
      <c r="F936" s="28"/>
      <c r="G936" s="28"/>
      <c r="H936" s="28"/>
      <c r="I936" s="28"/>
      <c r="J936" s="28"/>
      <c r="K936" s="28"/>
      <c r="L936" s="28"/>
      <c r="M936" s="28"/>
      <c r="N936" s="28"/>
      <c r="O936" s="28"/>
      <c r="P936" s="28"/>
      <c r="Q936" s="28"/>
      <c r="R936" s="28"/>
      <c r="S936" s="28"/>
      <c r="T936" s="28"/>
      <c r="U936" s="28"/>
      <c r="V936" s="28"/>
      <c r="W936" s="28"/>
      <c r="X936" s="28"/>
      <c r="Y936" s="28"/>
      <c r="Z936" s="28"/>
    </row>
    <row r="937" spans="2:26" ht="15.75" customHeight="1" x14ac:dyDescent="0.45">
      <c r="B937" s="9"/>
      <c r="C937" s="9"/>
      <c r="E937" s="28"/>
      <c r="F937" s="28"/>
      <c r="G937" s="28"/>
      <c r="H937" s="28"/>
      <c r="I937" s="28"/>
      <c r="J937" s="28"/>
      <c r="K937" s="28"/>
      <c r="L937" s="28"/>
      <c r="M937" s="28"/>
      <c r="N937" s="28"/>
      <c r="O937" s="28"/>
      <c r="P937" s="28"/>
      <c r="Q937" s="28"/>
      <c r="R937" s="28"/>
      <c r="S937" s="28"/>
      <c r="T937" s="28"/>
      <c r="U937" s="28"/>
      <c r="V937" s="28"/>
      <c r="W937" s="28"/>
      <c r="X937" s="28"/>
      <c r="Y937" s="28"/>
      <c r="Z937" s="28"/>
    </row>
    <row r="938" spans="2:26" ht="15.75" customHeight="1" x14ac:dyDescent="0.45">
      <c r="B938" s="9"/>
      <c r="C938" s="9"/>
      <c r="E938" s="28"/>
      <c r="F938" s="28"/>
      <c r="G938" s="28"/>
      <c r="H938" s="28"/>
      <c r="I938" s="28"/>
      <c r="J938" s="28"/>
      <c r="K938" s="28"/>
      <c r="L938" s="28"/>
      <c r="M938" s="28"/>
      <c r="N938" s="28"/>
      <c r="O938" s="28"/>
      <c r="P938" s="28"/>
      <c r="Q938" s="28"/>
      <c r="R938" s="28"/>
      <c r="S938" s="28"/>
      <c r="T938" s="28"/>
      <c r="U938" s="28"/>
      <c r="V938" s="28"/>
      <c r="W938" s="28"/>
      <c r="X938" s="28"/>
      <c r="Y938" s="28"/>
      <c r="Z938" s="28"/>
    </row>
    <row r="939" spans="2:26" ht="15.75" customHeight="1" x14ac:dyDescent="0.45">
      <c r="B939" s="9"/>
      <c r="C939" s="9"/>
      <c r="E939" s="28"/>
      <c r="F939" s="28"/>
      <c r="G939" s="28"/>
      <c r="H939" s="28"/>
      <c r="I939" s="28"/>
      <c r="J939" s="28"/>
      <c r="K939" s="28"/>
      <c r="L939" s="28"/>
      <c r="M939" s="28"/>
      <c r="N939" s="28"/>
      <c r="O939" s="28"/>
      <c r="P939" s="28"/>
      <c r="Q939" s="28"/>
      <c r="R939" s="28"/>
      <c r="S939" s="28"/>
      <c r="T939" s="28"/>
      <c r="U939" s="28"/>
      <c r="V939" s="28"/>
      <c r="W939" s="28"/>
      <c r="X939" s="28"/>
      <c r="Y939" s="28"/>
      <c r="Z939" s="28"/>
    </row>
    <row r="940" spans="2:26" ht="15.75" customHeight="1" x14ac:dyDescent="0.45">
      <c r="B940" s="9"/>
      <c r="C940" s="9"/>
      <c r="E940" s="28"/>
      <c r="F940" s="28"/>
      <c r="G940" s="28"/>
      <c r="H940" s="28"/>
      <c r="I940" s="28"/>
      <c r="J940" s="28"/>
      <c r="K940" s="28"/>
      <c r="L940" s="28"/>
      <c r="M940" s="28"/>
      <c r="N940" s="28"/>
      <c r="O940" s="28"/>
      <c r="P940" s="28"/>
      <c r="Q940" s="28"/>
      <c r="R940" s="28"/>
      <c r="S940" s="28"/>
      <c r="T940" s="28"/>
      <c r="U940" s="28"/>
      <c r="V940" s="28"/>
      <c r="W940" s="28"/>
      <c r="X940" s="28"/>
      <c r="Y940" s="28"/>
      <c r="Z940" s="28"/>
    </row>
    <row r="941" spans="2:26" ht="15.75" customHeight="1" x14ac:dyDescent="0.45">
      <c r="B941" s="9"/>
      <c r="C941" s="9"/>
      <c r="E941" s="28"/>
      <c r="F941" s="28"/>
      <c r="G941" s="28"/>
      <c r="H941" s="28"/>
      <c r="I941" s="28"/>
      <c r="J941" s="28"/>
      <c r="K941" s="28"/>
      <c r="L941" s="28"/>
      <c r="M941" s="28"/>
      <c r="N941" s="28"/>
      <c r="O941" s="28"/>
      <c r="P941" s="28"/>
      <c r="Q941" s="28"/>
      <c r="R941" s="28"/>
      <c r="S941" s="28"/>
      <c r="T941" s="28"/>
      <c r="U941" s="28"/>
      <c r="V941" s="28"/>
      <c r="W941" s="28"/>
      <c r="X941" s="28"/>
      <c r="Y941" s="28"/>
      <c r="Z941" s="28"/>
    </row>
    <row r="942" spans="2:26" ht="15.75" customHeight="1" x14ac:dyDescent="0.45">
      <c r="B942" s="9"/>
      <c r="C942" s="9"/>
      <c r="E942" s="28"/>
      <c r="F942" s="28"/>
      <c r="G942" s="28"/>
      <c r="H942" s="28"/>
      <c r="I942" s="28"/>
      <c r="J942" s="28"/>
      <c r="K942" s="28"/>
      <c r="L942" s="28"/>
      <c r="M942" s="28"/>
      <c r="N942" s="28"/>
      <c r="O942" s="28"/>
      <c r="P942" s="28"/>
      <c r="Q942" s="28"/>
      <c r="R942" s="28"/>
      <c r="S942" s="28"/>
      <c r="T942" s="28"/>
      <c r="U942" s="28"/>
      <c r="V942" s="28"/>
      <c r="W942" s="28"/>
      <c r="X942" s="28"/>
      <c r="Y942" s="28"/>
      <c r="Z942" s="28"/>
    </row>
    <row r="943" spans="2:26" ht="15.75" customHeight="1" x14ac:dyDescent="0.45">
      <c r="B943" s="9"/>
      <c r="C943" s="9"/>
      <c r="E943" s="28"/>
      <c r="F943" s="28"/>
      <c r="G943" s="28"/>
      <c r="H943" s="28"/>
      <c r="I943" s="28"/>
      <c r="J943" s="28"/>
      <c r="K943" s="28"/>
      <c r="L943" s="28"/>
      <c r="M943" s="28"/>
      <c r="N943" s="28"/>
      <c r="O943" s="28"/>
      <c r="P943" s="28"/>
      <c r="Q943" s="28"/>
      <c r="R943" s="28"/>
      <c r="S943" s="28"/>
      <c r="T943" s="28"/>
      <c r="U943" s="28"/>
      <c r="V943" s="28"/>
      <c r="W943" s="28"/>
      <c r="X943" s="28"/>
      <c r="Y943" s="28"/>
      <c r="Z943" s="28"/>
    </row>
    <row r="944" spans="2:26" ht="15.75" customHeight="1" x14ac:dyDescent="0.45">
      <c r="B944" s="9"/>
      <c r="C944" s="9"/>
      <c r="E944" s="28"/>
      <c r="F944" s="28"/>
      <c r="G944" s="28"/>
      <c r="H944" s="28"/>
      <c r="I944" s="28"/>
      <c r="J944" s="28"/>
      <c r="K944" s="28"/>
      <c r="L944" s="28"/>
      <c r="M944" s="28"/>
      <c r="N944" s="28"/>
      <c r="O944" s="28"/>
      <c r="P944" s="28"/>
      <c r="Q944" s="28"/>
      <c r="R944" s="28"/>
      <c r="S944" s="28"/>
      <c r="T944" s="28"/>
      <c r="U944" s="28"/>
      <c r="V944" s="28"/>
      <c r="W944" s="28"/>
      <c r="X944" s="28"/>
      <c r="Y944" s="28"/>
      <c r="Z944" s="28"/>
    </row>
    <row r="945" spans="2:26" ht="15.75" customHeight="1" x14ac:dyDescent="0.45">
      <c r="B945" s="9"/>
      <c r="C945" s="9"/>
      <c r="E945" s="28"/>
      <c r="F945" s="28"/>
      <c r="G945" s="28"/>
      <c r="H945" s="28"/>
      <c r="I945" s="28"/>
      <c r="J945" s="28"/>
      <c r="K945" s="28"/>
      <c r="L945" s="28"/>
      <c r="M945" s="28"/>
      <c r="N945" s="28"/>
      <c r="O945" s="28"/>
      <c r="P945" s="28"/>
      <c r="Q945" s="28"/>
      <c r="R945" s="28"/>
      <c r="S945" s="28"/>
      <c r="T945" s="28"/>
      <c r="U945" s="28"/>
      <c r="V945" s="28"/>
      <c r="W945" s="28"/>
      <c r="X945" s="28"/>
      <c r="Y945" s="28"/>
      <c r="Z945" s="28"/>
    </row>
    <row r="946" spans="2:26" ht="15.75" customHeight="1" x14ac:dyDescent="0.45">
      <c r="B946" s="9"/>
      <c r="C946" s="9"/>
      <c r="E946" s="28"/>
      <c r="F946" s="28"/>
      <c r="G946" s="28"/>
      <c r="H946" s="28"/>
      <c r="I946" s="28"/>
      <c r="J946" s="28"/>
      <c r="K946" s="28"/>
      <c r="L946" s="28"/>
      <c r="M946" s="28"/>
      <c r="N946" s="28"/>
      <c r="O946" s="28"/>
      <c r="P946" s="28"/>
      <c r="Q946" s="28"/>
      <c r="R946" s="28"/>
      <c r="S946" s="28"/>
      <c r="T946" s="28"/>
      <c r="U946" s="28"/>
      <c r="V946" s="28"/>
      <c r="W946" s="28"/>
      <c r="X946" s="28"/>
      <c r="Y946" s="28"/>
      <c r="Z946" s="28"/>
    </row>
    <row r="947" spans="2:26" ht="15.75" customHeight="1" x14ac:dyDescent="0.45">
      <c r="B947" s="9"/>
      <c r="C947" s="9"/>
      <c r="E947" s="28"/>
      <c r="F947" s="28"/>
      <c r="G947" s="28"/>
      <c r="H947" s="28"/>
      <c r="I947" s="28"/>
      <c r="J947" s="28"/>
      <c r="K947" s="28"/>
      <c r="L947" s="28"/>
      <c r="M947" s="28"/>
      <c r="N947" s="28"/>
      <c r="O947" s="28"/>
      <c r="P947" s="28"/>
      <c r="Q947" s="28"/>
      <c r="R947" s="28"/>
      <c r="S947" s="28"/>
      <c r="T947" s="28"/>
      <c r="U947" s="28"/>
      <c r="V947" s="28"/>
      <c r="W947" s="28"/>
      <c r="X947" s="28"/>
      <c r="Y947" s="28"/>
      <c r="Z947" s="28"/>
    </row>
    <row r="948" spans="2:26" ht="15.75" customHeight="1" x14ac:dyDescent="0.45">
      <c r="B948" s="9"/>
      <c r="C948" s="9"/>
      <c r="E948" s="28"/>
      <c r="F948" s="28"/>
      <c r="G948" s="28"/>
      <c r="H948" s="28"/>
      <c r="I948" s="28"/>
      <c r="J948" s="28"/>
      <c r="K948" s="28"/>
      <c r="L948" s="28"/>
      <c r="M948" s="28"/>
      <c r="N948" s="28"/>
      <c r="O948" s="28"/>
      <c r="P948" s="28"/>
      <c r="Q948" s="28"/>
      <c r="R948" s="28"/>
      <c r="S948" s="28"/>
      <c r="T948" s="28"/>
      <c r="U948" s="28"/>
      <c r="V948" s="28"/>
      <c r="W948" s="28"/>
      <c r="X948" s="28"/>
      <c r="Y948" s="28"/>
      <c r="Z948" s="28"/>
    </row>
    <row r="949" spans="2:26" ht="15.75" customHeight="1" x14ac:dyDescent="0.45">
      <c r="B949" s="9"/>
      <c r="C949" s="9"/>
      <c r="E949" s="28"/>
      <c r="F949" s="28"/>
      <c r="G949" s="28"/>
      <c r="H949" s="28"/>
      <c r="I949" s="28"/>
      <c r="J949" s="28"/>
      <c r="K949" s="28"/>
      <c r="L949" s="28"/>
      <c r="M949" s="28"/>
      <c r="N949" s="28"/>
      <c r="O949" s="28"/>
      <c r="P949" s="28"/>
      <c r="Q949" s="28"/>
      <c r="R949" s="28"/>
      <c r="S949" s="28"/>
      <c r="T949" s="28"/>
      <c r="U949" s="28"/>
      <c r="V949" s="28"/>
      <c r="W949" s="28"/>
      <c r="X949" s="28"/>
      <c r="Y949" s="28"/>
      <c r="Z949" s="28"/>
    </row>
    <row r="950" spans="2:26" ht="15.75" customHeight="1" x14ac:dyDescent="0.45">
      <c r="B950" s="9"/>
      <c r="C950" s="9"/>
      <c r="E950" s="28"/>
      <c r="F950" s="28"/>
      <c r="G950" s="28"/>
      <c r="H950" s="28"/>
      <c r="I950" s="28"/>
      <c r="J950" s="28"/>
      <c r="K950" s="28"/>
      <c r="L950" s="28"/>
      <c r="M950" s="28"/>
      <c r="N950" s="28"/>
      <c r="O950" s="28"/>
      <c r="P950" s="28"/>
      <c r="Q950" s="28"/>
      <c r="R950" s="28"/>
      <c r="S950" s="28"/>
      <c r="T950" s="28"/>
      <c r="U950" s="28"/>
      <c r="V950" s="28"/>
      <c r="W950" s="28"/>
      <c r="X950" s="28"/>
      <c r="Y950" s="28"/>
      <c r="Z950" s="28"/>
    </row>
    <row r="951" spans="2:26" ht="15.75" customHeight="1" x14ac:dyDescent="0.45">
      <c r="B951" s="9"/>
      <c r="C951" s="9"/>
      <c r="E951" s="28"/>
      <c r="F951" s="28"/>
      <c r="G951" s="28"/>
      <c r="H951" s="28"/>
      <c r="I951" s="28"/>
      <c r="J951" s="28"/>
      <c r="K951" s="28"/>
      <c r="L951" s="28"/>
      <c r="M951" s="28"/>
      <c r="N951" s="28"/>
      <c r="O951" s="28"/>
      <c r="P951" s="28"/>
      <c r="Q951" s="28"/>
      <c r="R951" s="28"/>
      <c r="S951" s="28"/>
      <c r="T951" s="28"/>
      <c r="U951" s="28"/>
      <c r="V951" s="28"/>
      <c r="W951" s="28"/>
      <c r="X951" s="28"/>
      <c r="Y951" s="28"/>
      <c r="Z951" s="28"/>
    </row>
    <row r="952" spans="2:26" ht="15.75" customHeight="1" x14ac:dyDescent="0.45">
      <c r="B952" s="9"/>
      <c r="C952" s="9"/>
      <c r="E952" s="28"/>
      <c r="F952" s="28"/>
      <c r="G952" s="28"/>
      <c r="H952" s="28"/>
      <c r="I952" s="28"/>
      <c r="J952" s="28"/>
      <c r="K952" s="28"/>
      <c r="L952" s="28"/>
      <c r="M952" s="28"/>
      <c r="N952" s="28"/>
      <c r="O952" s="28"/>
      <c r="P952" s="28"/>
      <c r="Q952" s="28"/>
      <c r="R952" s="28"/>
      <c r="S952" s="28"/>
      <c r="T952" s="28"/>
      <c r="U952" s="28"/>
      <c r="V952" s="28"/>
      <c r="W952" s="28"/>
      <c r="X952" s="28"/>
      <c r="Y952" s="28"/>
      <c r="Z952" s="28"/>
    </row>
    <row r="953" spans="2:26" ht="15.75" customHeight="1" x14ac:dyDescent="0.45">
      <c r="B953" s="9"/>
      <c r="C953" s="9"/>
      <c r="E953" s="28"/>
      <c r="F953" s="28"/>
      <c r="G953" s="28"/>
      <c r="H953" s="28"/>
      <c r="I953" s="28"/>
      <c r="J953" s="28"/>
      <c r="K953" s="28"/>
      <c r="L953" s="28"/>
      <c r="M953" s="28"/>
      <c r="N953" s="28"/>
      <c r="O953" s="28"/>
      <c r="P953" s="28"/>
      <c r="Q953" s="28"/>
      <c r="R953" s="28"/>
      <c r="S953" s="28"/>
      <c r="T953" s="28"/>
      <c r="U953" s="28"/>
      <c r="V953" s="28"/>
      <c r="W953" s="28"/>
      <c r="X953" s="28"/>
      <c r="Y953" s="28"/>
      <c r="Z953" s="28"/>
    </row>
    <row r="954" spans="2:26" ht="15.75" customHeight="1" x14ac:dyDescent="0.45">
      <c r="B954" s="9"/>
      <c r="C954" s="9"/>
      <c r="E954" s="28"/>
      <c r="F954" s="28"/>
      <c r="G954" s="28"/>
      <c r="H954" s="28"/>
      <c r="I954" s="28"/>
      <c r="J954" s="28"/>
      <c r="K954" s="28"/>
      <c r="L954" s="28"/>
      <c r="M954" s="28"/>
      <c r="N954" s="28"/>
      <c r="O954" s="28"/>
      <c r="P954" s="28"/>
      <c r="Q954" s="28"/>
      <c r="R954" s="28"/>
      <c r="S954" s="28"/>
      <c r="T954" s="28"/>
      <c r="U954" s="28"/>
      <c r="V954" s="28"/>
      <c r="W954" s="28"/>
      <c r="X954" s="28"/>
      <c r="Y954" s="28"/>
      <c r="Z954" s="28"/>
    </row>
    <row r="955" spans="2:26" ht="15.75" customHeight="1" x14ac:dyDescent="0.45">
      <c r="B955" s="9"/>
      <c r="C955" s="9"/>
      <c r="E955" s="28"/>
      <c r="F955" s="28"/>
      <c r="G955" s="28"/>
      <c r="H955" s="28"/>
      <c r="I955" s="28"/>
      <c r="J955" s="28"/>
      <c r="K955" s="28"/>
      <c r="L955" s="28"/>
      <c r="M955" s="28"/>
      <c r="N955" s="28"/>
      <c r="O955" s="28"/>
      <c r="P955" s="28"/>
      <c r="Q955" s="28"/>
      <c r="R955" s="28"/>
      <c r="S955" s="28"/>
      <c r="T955" s="28"/>
      <c r="U955" s="28"/>
      <c r="V955" s="28"/>
      <c r="W955" s="28"/>
      <c r="X955" s="28"/>
      <c r="Y955" s="28"/>
      <c r="Z955" s="28"/>
    </row>
    <row r="956" spans="2:26" ht="15.75" customHeight="1" x14ac:dyDescent="0.45">
      <c r="B956" s="9"/>
      <c r="C956" s="9"/>
      <c r="E956" s="28"/>
      <c r="F956" s="28"/>
      <c r="G956" s="28"/>
      <c r="H956" s="28"/>
      <c r="I956" s="28"/>
      <c r="J956" s="28"/>
      <c r="K956" s="28"/>
      <c r="L956" s="28"/>
      <c r="M956" s="28"/>
      <c r="N956" s="28"/>
      <c r="O956" s="28"/>
      <c r="P956" s="28"/>
      <c r="Q956" s="28"/>
      <c r="R956" s="28"/>
      <c r="S956" s="28"/>
      <c r="T956" s="28"/>
      <c r="U956" s="28"/>
      <c r="V956" s="28"/>
      <c r="W956" s="28"/>
      <c r="X956" s="28"/>
      <c r="Y956" s="28"/>
      <c r="Z956" s="28"/>
    </row>
    <row r="957" spans="2:26" ht="15.75" customHeight="1" x14ac:dyDescent="0.45">
      <c r="B957" s="9"/>
      <c r="C957" s="9"/>
      <c r="E957" s="28"/>
      <c r="F957" s="28"/>
      <c r="G957" s="28"/>
      <c r="H957" s="28"/>
      <c r="I957" s="28"/>
      <c r="J957" s="28"/>
      <c r="K957" s="28"/>
      <c r="L957" s="28"/>
      <c r="M957" s="28"/>
      <c r="N957" s="28"/>
      <c r="O957" s="28"/>
      <c r="P957" s="28"/>
      <c r="Q957" s="28"/>
      <c r="R957" s="28"/>
      <c r="S957" s="28"/>
      <c r="T957" s="28"/>
      <c r="U957" s="28"/>
      <c r="V957" s="28"/>
      <c r="W957" s="28"/>
      <c r="X957" s="28"/>
      <c r="Y957" s="28"/>
      <c r="Z957" s="28"/>
    </row>
    <row r="958" spans="2:26" ht="15.75" customHeight="1" x14ac:dyDescent="0.45">
      <c r="B958" s="9"/>
      <c r="C958" s="9"/>
      <c r="E958" s="28"/>
      <c r="F958" s="28"/>
      <c r="G958" s="28"/>
      <c r="H958" s="28"/>
      <c r="I958" s="28"/>
      <c r="J958" s="28"/>
      <c r="K958" s="28"/>
      <c r="L958" s="28"/>
      <c r="M958" s="28"/>
      <c r="N958" s="28"/>
      <c r="O958" s="28"/>
      <c r="P958" s="28"/>
      <c r="Q958" s="28"/>
      <c r="R958" s="28"/>
      <c r="S958" s="28"/>
      <c r="T958" s="28"/>
      <c r="U958" s="28"/>
      <c r="V958" s="28"/>
      <c r="W958" s="28"/>
      <c r="X958" s="28"/>
      <c r="Y958" s="28"/>
      <c r="Z958" s="28"/>
    </row>
    <row r="959" spans="2:26" ht="15.75" customHeight="1" x14ac:dyDescent="0.45">
      <c r="B959" s="9"/>
      <c r="C959" s="9"/>
      <c r="E959" s="28"/>
      <c r="F959" s="28"/>
      <c r="G959" s="28"/>
      <c r="H959" s="28"/>
      <c r="I959" s="28"/>
      <c r="J959" s="28"/>
      <c r="K959" s="28"/>
      <c r="L959" s="28"/>
      <c r="M959" s="28"/>
      <c r="N959" s="28"/>
      <c r="O959" s="28"/>
      <c r="P959" s="28"/>
      <c r="Q959" s="28"/>
      <c r="R959" s="28"/>
      <c r="S959" s="28"/>
      <c r="T959" s="28"/>
      <c r="U959" s="28"/>
      <c r="V959" s="28"/>
      <c r="W959" s="28"/>
      <c r="X959" s="28"/>
      <c r="Y959" s="28"/>
      <c r="Z959" s="28"/>
    </row>
    <row r="960" spans="2:26" ht="15.75" customHeight="1" x14ac:dyDescent="0.45">
      <c r="B960" s="9"/>
      <c r="C960" s="9"/>
      <c r="E960" s="28"/>
      <c r="F960" s="28"/>
      <c r="G960" s="28"/>
      <c r="H960" s="28"/>
      <c r="I960" s="28"/>
      <c r="J960" s="28"/>
      <c r="K960" s="28"/>
      <c r="L960" s="28"/>
      <c r="M960" s="28"/>
      <c r="N960" s="28"/>
      <c r="O960" s="28"/>
      <c r="P960" s="28"/>
      <c r="Q960" s="28"/>
      <c r="R960" s="28"/>
      <c r="S960" s="28"/>
      <c r="T960" s="28"/>
      <c r="U960" s="28"/>
      <c r="V960" s="28"/>
      <c r="W960" s="28"/>
      <c r="X960" s="28"/>
      <c r="Y960" s="28"/>
      <c r="Z960" s="28"/>
    </row>
    <row r="961" spans="2:26" ht="15.75" customHeight="1" x14ac:dyDescent="0.45">
      <c r="B961" s="9"/>
      <c r="C961" s="9"/>
      <c r="E961" s="28"/>
      <c r="F961" s="28"/>
      <c r="G961" s="28"/>
      <c r="H961" s="28"/>
      <c r="I961" s="28"/>
      <c r="J961" s="28"/>
      <c r="K961" s="28"/>
      <c r="L961" s="28"/>
      <c r="M961" s="28"/>
      <c r="N961" s="28"/>
      <c r="O961" s="28"/>
      <c r="P961" s="28"/>
      <c r="Q961" s="28"/>
      <c r="R961" s="28"/>
      <c r="S961" s="28"/>
      <c r="T961" s="28"/>
      <c r="U961" s="28"/>
      <c r="V961" s="28"/>
      <c r="W961" s="28"/>
      <c r="X961" s="28"/>
      <c r="Y961" s="28"/>
      <c r="Z961" s="28"/>
    </row>
    <row r="962" spans="2:26" ht="15.75" customHeight="1" x14ac:dyDescent="0.45">
      <c r="B962" s="9"/>
      <c r="C962" s="9"/>
      <c r="E962" s="28"/>
      <c r="F962" s="28"/>
      <c r="G962" s="28"/>
      <c r="H962" s="28"/>
      <c r="I962" s="28"/>
      <c r="J962" s="28"/>
      <c r="K962" s="28"/>
      <c r="L962" s="28"/>
      <c r="M962" s="28"/>
      <c r="N962" s="28"/>
      <c r="O962" s="28"/>
      <c r="P962" s="28"/>
      <c r="Q962" s="28"/>
      <c r="R962" s="28"/>
      <c r="S962" s="28"/>
      <c r="T962" s="28"/>
      <c r="U962" s="28"/>
      <c r="V962" s="28"/>
      <c r="W962" s="28"/>
      <c r="X962" s="28"/>
      <c r="Y962" s="28"/>
      <c r="Z962" s="28"/>
    </row>
    <row r="963" spans="2:26" ht="15.75" customHeight="1" x14ac:dyDescent="0.45">
      <c r="B963" s="9"/>
      <c r="C963" s="9"/>
      <c r="E963" s="28"/>
      <c r="F963" s="28"/>
      <c r="G963" s="28"/>
      <c r="H963" s="28"/>
      <c r="I963" s="28"/>
      <c r="J963" s="28"/>
      <c r="K963" s="28"/>
      <c r="L963" s="28"/>
      <c r="M963" s="28"/>
      <c r="N963" s="28"/>
      <c r="O963" s="28"/>
      <c r="P963" s="28"/>
      <c r="Q963" s="28"/>
      <c r="R963" s="28"/>
      <c r="S963" s="28"/>
      <c r="T963" s="28"/>
      <c r="U963" s="28"/>
      <c r="V963" s="28"/>
      <c r="W963" s="28"/>
      <c r="X963" s="28"/>
      <c r="Y963" s="28"/>
      <c r="Z963" s="28"/>
    </row>
    <row r="964" spans="2:26" ht="15.75" customHeight="1" x14ac:dyDescent="0.45">
      <c r="B964" s="9"/>
      <c r="C964" s="9"/>
      <c r="E964" s="28"/>
      <c r="F964" s="28"/>
      <c r="G964" s="28"/>
      <c r="H964" s="28"/>
      <c r="I964" s="28"/>
      <c r="J964" s="28"/>
      <c r="K964" s="28"/>
      <c r="L964" s="28"/>
      <c r="M964" s="28"/>
      <c r="N964" s="28"/>
      <c r="O964" s="28"/>
      <c r="P964" s="28"/>
      <c r="Q964" s="28"/>
      <c r="R964" s="28"/>
      <c r="S964" s="28"/>
      <c r="T964" s="28"/>
      <c r="U964" s="28"/>
      <c r="V964" s="28"/>
      <c r="W964" s="28"/>
      <c r="X964" s="28"/>
      <c r="Y964" s="28"/>
      <c r="Z964" s="28"/>
    </row>
    <row r="965" spans="2:26" ht="15.75" customHeight="1" x14ac:dyDescent="0.45">
      <c r="B965" s="9"/>
      <c r="C965" s="9"/>
      <c r="E965" s="28"/>
      <c r="F965" s="28"/>
      <c r="G965" s="28"/>
      <c r="H965" s="28"/>
      <c r="I965" s="28"/>
      <c r="J965" s="28"/>
      <c r="K965" s="28"/>
      <c r="L965" s="28"/>
      <c r="M965" s="28"/>
      <c r="N965" s="28"/>
      <c r="O965" s="28"/>
      <c r="P965" s="28"/>
      <c r="Q965" s="28"/>
      <c r="R965" s="28"/>
      <c r="S965" s="28"/>
      <c r="T965" s="28"/>
      <c r="U965" s="28"/>
      <c r="V965" s="28"/>
      <c r="W965" s="28"/>
      <c r="X965" s="28"/>
      <c r="Y965" s="28"/>
      <c r="Z965" s="28"/>
    </row>
    <row r="966" spans="2:26" ht="15.75" customHeight="1" x14ac:dyDescent="0.45">
      <c r="B966" s="9"/>
      <c r="C966" s="9"/>
      <c r="E966" s="28"/>
      <c r="F966" s="28"/>
      <c r="G966" s="28"/>
      <c r="H966" s="28"/>
      <c r="I966" s="28"/>
      <c r="J966" s="28"/>
      <c r="K966" s="28"/>
      <c r="L966" s="28"/>
      <c r="M966" s="28"/>
      <c r="N966" s="28"/>
      <c r="O966" s="28"/>
      <c r="P966" s="28"/>
      <c r="Q966" s="28"/>
      <c r="R966" s="28"/>
      <c r="S966" s="28"/>
      <c r="T966" s="28"/>
      <c r="U966" s="28"/>
      <c r="V966" s="28"/>
      <c r="W966" s="28"/>
      <c r="X966" s="28"/>
      <c r="Y966" s="28"/>
      <c r="Z966" s="28"/>
    </row>
    <row r="967" spans="2:26" ht="15.75" customHeight="1" x14ac:dyDescent="0.45">
      <c r="B967" s="9"/>
      <c r="C967" s="9"/>
      <c r="E967" s="28"/>
      <c r="F967" s="28"/>
      <c r="G967" s="28"/>
      <c r="H967" s="28"/>
      <c r="I967" s="28"/>
      <c r="J967" s="28"/>
      <c r="K967" s="28"/>
      <c r="L967" s="28"/>
      <c r="M967" s="28"/>
      <c r="N967" s="28"/>
      <c r="O967" s="28"/>
      <c r="P967" s="28"/>
      <c r="Q967" s="28"/>
      <c r="R967" s="28"/>
      <c r="S967" s="28"/>
      <c r="T967" s="28"/>
      <c r="U967" s="28"/>
      <c r="V967" s="28"/>
      <c r="W967" s="28"/>
      <c r="X967" s="28"/>
      <c r="Y967" s="28"/>
      <c r="Z967" s="28"/>
    </row>
    <row r="968" spans="2:26" ht="15.75" customHeight="1" x14ac:dyDescent="0.45">
      <c r="B968" s="9"/>
      <c r="C968" s="9"/>
      <c r="E968" s="28"/>
      <c r="F968" s="28"/>
      <c r="G968" s="28"/>
      <c r="H968" s="28"/>
      <c r="I968" s="28"/>
      <c r="J968" s="28"/>
      <c r="K968" s="28"/>
      <c r="L968" s="28"/>
      <c r="M968" s="28"/>
      <c r="N968" s="28"/>
      <c r="O968" s="28"/>
      <c r="P968" s="28"/>
      <c r="Q968" s="28"/>
      <c r="R968" s="28"/>
      <c r="S968" s="28"/>
      <c r="T968" s="28"/>
      <c r="U968" s="28"/>
      <c r="V968" s="28"/>
      <c r="W968" s="28"/>
      <c r="X968" s="28"/>
      <c r="Y968" s="28"/>
      <c r="Z968" s="28"/>
    </row>
    <row r="969" spans="2:26" ht="15.75" customHeight="1" x14ac:dyDescent="0.45">
      <c r="B969" s="9"/>
      <c r="C969" s="9"/>
      <c r="E969" s="28"/>
      <c r="F969" s="28"/>
      <c r="G969" s="28"/>
      <c r="H969" s="28"/>
      <c r="I969" s="28"/>
      <c r="J969" s="28"/>
      <c r="K969" s="28"/>
      <c r="L969" s="28"/>
      <c r="M969" s="28"/>
      <c r="N969" s="28"/>
      <c r="O969" s="28"/>
      <c r="P969" s="28"/>
      <c r="Q969" s="28"/>
      <c r="R969" s="28"/>
      <c r="S969" s="28"/>
      <c r="T969" s="28"/>
      <c r="U969" s="28"/>
      <c r="V969" s="28"/>
      <c r="W969" s="28"/>
      <c r="X969" s="28"/>
      <c r="Y969" s="28"/>
      <c r="Z969" s="28"/>
    </row>
    <row r="970" spans="2:26" ht="15.75" customHeight="1" x14ac:dyDescent="0.45">
      <c r="B970" s="9"/>
      <c r="C970" s="9"/>
      <c r="E970" s="28"/>
      <c r="F970" s="28"/>
      <c r="G970" s="28"/>
      <c r="H970" s="28"/>
      <c r="I970" s="28"/>
      <c r="J970" s="28"/>
      <c r="K970" s="28"/>
      <c r="L970" s="28"/>
      <c r="M970" s="28"/>
      <c r="N970" s="28"/>
      <c r="O970" s="28"/>
      <c r="P970" s="28"/>
      <c r="Q970" s="28"/>
      <c r="R970" s="28"/>
      <c r="S970" s="28"/>
      <c r="T970" s="28"/>
      <c r="U970" s="28"/>
      <c r="V970" s="28"/>
      <c r="W970" s="28"/>
      <c r="X970" s="28"/>
      <c r="Y970" s="28"/>
      <c r="Z970" s="28"/>
    </row>
    <row r="971" spans="2:26" ht="15.75" customHeight="1" x14ac:dyDescent="0.45">
      <c r="B971" s="9"/>
      <c r="C971" s="9"/>
      <c r="E971" s="28"/>
      <c r="F971" s="28"/>
      <c r="G971" s="28"/>
      <c r="H971" s="28"/>
      <c r="I971" s="28"/>
      <c r="J971" s="28"/>
      <c r="K971" s="28"/>
      <c r="L971" s="28"/>
      <c r="M971" s="28"/>
      <c r="N971" s="28"/>
      <c r="O971" s="28"/>
      <c r="P971" s="28"/>
      <c r="Q971" s="28"/>
      <c r="R971" s="28"/>
      <c r="S971" s="28"/>
      <c r="T971" s="28"/>
      <c r="U971" s="28"/>
      <c r="V971" s="28"/>
      <c r="W971" s="28"/>
      <c r="X971" s="28"/>
      <c r="Y971" s="28"/>
      <c r="Z971" s="28"/>
    </row>
    <row r="972" spans="2:26" ht="15.75" customHeight="1" x14ac:dyDescent="0.45">
      <c r="B972" s="9"/>
      <c r="C972" s="9"/>
      <c r="E972" s="28"/>
      <c r="F972" s="28"/>
      <c r="G972" s="28"/>
      <c r="H972" s="28"/>
      <c r="I972" s="28"/>
      <c r="J972" s="28"/>
      <c r="K972" s="28"/>
      <c r="L972" s="28"/>
      <c r="M972" s="28"/>
      <c r="N972" s="28"/>
      <c r="O972" s="28"/>
      <c r="P972" s="28"/>
      <c r="Q972" s="28"/>
      <c r="R972" s="28"/>
      <c r="S972" s="28"/>
      <c r="T972" s="28"/>
      <c r="U972" s="28"/>
      <c r="V972" s="28"/>
      <c r="W972" s="28"/>
      <c r="X972" s="28"/>
      <c r="Y972" s="28"/>
      <c r="Z972" s="28"/>
    </row>
    <row r="973" spans="2:26" ht="15.75" customHeight="1" x14ac:dyDescent="0.45">
      <c r="B973" s="9"/>
      <c r="C973" s="9"/>
      <c r="E973" s="28"/>
      <c r="F973" s="28"/>
      <c r="G973" s="28"/>
      <c r="H973" s="28"/>
      <c r="I973" s="28"/>
      <c r="J973" s="28"/>
      <c r="K973" s="28"/>
      <c r="L973" s="28"/>
      <c r="M973" s="28"/>
      <c r="N973" s="28"/>
      <c r="O973" s="28"/>
      <c r="P973" s="28"/>
      <c r="Q973" s="28"/>
      <c r="R973" s="28"/>
      <c r="S973" s="28"/>
      <c r="T973" s="28"/>
      <c r="U973" s="28"/>
      <c r="V973" s="28"/>
      <c r="W973" s="28"/>
      <c r="X973" s="28"/>
      <c r="Y973" s="28"/>
      <c r="Z973" s="28"/>
    </row>
    <row r="974" spans="2:26" ht="15.75" customHeight="1" x14ac:dyDescent="0.45">
      <c r="B974" s="9"/>
      <c r="C974" s="9"/>
      <c r="E974" s="28"/>
      <c r="F974" s="28"/>
      <c r="G974" s="28"/>
      <c r="H974" s="28"/>
      <c r="I974" s="28"/>
      <c r="J974" s="28"/>
      <c r="K974" s="28"/>
      <c r="L974" s="28"/>
      <c r="M974" s="28"/>
      <c r="N974" s="28"/>
      <c r="O974" s="28"/>
      <c r="P974" s="28"/>
      <c r="Q974" s="28"/>
      <c r="R974" s="28"/>
      <c r="S974" s="28"/>
      <c r="T974" s="28"/>
      <c r="U974" s="28"/>
      <c r="V974" s="28"/>
      <c r="W974" s="28"/>
      <c r="X974" s="28"/>
      <c r="Y974" s="28"/>
      <c r="Z974" s="28"/>
    </row>
    <row r="975" spans="2:26" ht="15.75" customHeight="1" x14ac:dyDescent="0.45">
      <c r="B975" s="9"/>
      <c r="C975" s="9"/>
      <c r="E975" s="28"/>
      <c r="F975" s="28"/>
      <c r="G975" s="28"/>
      <c r="H975" s="28"/>
      <c r="I975" s="28"/>
      <c r="J975" s="28"/>
      <c r="K975" s="28"/>
      <c r="L975" s="28"/>
      <c r="M975" s="28"/>
      <c r="N975" s="28"/>
      <c r="O975" s="28"/>
      <c r="P975" s="28"/>
      <c r="Q975" s="28"/>
      <c r="R975" s="28"/>
      <c r="S975" s="28"/>
      <c r="T975" s="28"/>
      <c r="U975" s="28"/>
      <c r="V975" s="28"/>
      <c r="W975" s="28"/>
      <c r="X975" s="28"/>
      <c r="Y975" s="28"/>
      <c r="Z975" s="28"/>
    </row>
    <row r="976" spans="2:26" ht="15.75" customHeight="1" x14ac:dyDescent="0.45">
      <c r="B976" s="9"/>
      <c r="C976" s="9"/>
      <c r="E976" s="28"/>
      <c r="F976" s="28"/>
      <c r="G976" s="28"/>
      <c r="H976" s="28"/>
      <c r="I976" s="28"/>
      <c r="J976" s="28"/>
      <c r="K976" s="28"/>
      <c r="L976" s="28"/>
      <c r="M976" s="28"/>
      <c r="N976" s="28"/>
      <c r="O976" s="28"/>
      <c r="P976" s="28"/>
      <c r="Q976" s="28"/>
      <c r="R976" s="28"/>
      <c r="S976" s="28"/>
      <c r="T976" s="28"/>
      <c r="U976" s="28"/>
      <c r="V976" s="28"/>
      <c r="W976" s="28"/>
      <c r="X976" s="28"/>
      <c r="Y976" s="28"/>
      <c r="Z976" s="28"/>
    </row>
    <row r="977" spans="2:26" ht="15.75" customHeight="1" x14ac:dyDescent="0.45">
      <c r="B977" s="9"/>
      <c r="C977" s="9"/>
      <c r="E977" s="28"/>
      <c r="F977" s="28"/>
      <c r="G977" s="28"/>
      <c r="H977" s="28"/>
      <c r="I977" s="28"/>
      <c r="J977" s="28"/>
      <c r="K977" s="28"/>
      <c r="L977" s="28"/>
      <c r="M977" s="28"/>
      <c r="N977" s="28"/>
      <c r="O977" s="28"/>
      <c r="P977" s="28"/>
      <c r="Q977" s="28"/>
      <c r="R977" s="28"/>
      <c r="S977" s="28"/>
      <c r="T977" s="28"/>
      <c r="U977" s="28"/>
      <c r="V977" s="28"/>
      <c r="W977" s="28"/>
      <c r="X977" s="28"/>
      <c r="Y977" s="28"/>
      <c r="Z977" s="28"/>
    </row>
    <row r="978" spans="2:26" ht="15.75" customHeight="1" x14ac:dyDescent="0.45">
      <c r="B978" s="9"/>
      <c r="C978" s="9"/>
      <c r="E978" s="28"/>
      <c r="F978" s="28"/>
      <c r="G978" s="28"/>
      <c r="H978" s="28"/>
      <c r="I978" s="28"/>
      <c r="J978" s="28"/>
      <c r="K978" s="28"/>
      <c r="L978" s="28"/>
      <c r="M978" s="28"/>
      <c r="N978" s="28"/>
      <c r="O978" s="28"/>
      <c r="P978" s="28"/>
      <c r="Q978" s="28"/>
      <c r="R978" s="28"/>
      <c r="S978" s="28"/>
      <c r="T978" s="28"/>
      <c r="U978" s="28"/>
      <c r="V978" s="28"/>
      <c r="W978" s="28"/>
      <c r="X978" s="28"/>
      <c r="Y978" s="28"/>
      <c r="Z978" s="28"/>
    </row>
    <row r="979" spans="2:26" ht="15.75" customHeight="1" x14ac:dyDescent="0.45">
      <c r="B979" s="9"/>
      <c r="C979" s="9"/>
      <c r="E979" s="28"/>
      <c r="F979" s="28"/>
      <c r="G979" s="28"/>
      <c r="H979" s="28"/>
      <c r="I979" s="28"/>
      <c r="J979" s="28"/>
      <c r="K979" s="28"/>
      <c r="L979" s="28"/>
      <c r="M979" s="28"/>
      <c r="N979" s="28"/>
      <c r="O979" s="28"/>
      <c r="P979" s="28"/>
      <c r="Q979" s="28"/>
      <c r="R979" s="28"/>
      <c r="S979" s="28"/>
      <c r="T979" s="28"/>
      <c r="U979" s="28"/>
      <c r="V979" s="28"/>
      <c r="W979" s="28"/>
      <c r="X979" s="28"/>
      <c r="Y979" s="28"/>
      <c r="Z979" s="28"/>
    </row>
    <row r="980" spans="2:26" ht="15.75" customHeight="1" x14ac:dyDescent="0.45">
      <c r="B980" s="9"/>
      <c r="C980" s="9"/>
      <c r="E980" s="28"/>
      <c r="F980" s="28"/>
      <c r="G980" s="28"/>
      <c r="H980" s="28"/>
      <c r="I980" s="28"/>
      <c r="J980" s="28"/>
      <c r="K980" s="28"/>
      <c r="L980" s="28"/>
      <c r="M980" s="28"/>
      <c r="N980" s="28"/>
      <c r="O980" s="28"/>
      <c r="P980" s="28"/>
      <c r="Q980" s="28"/>
      <c r="R980" s="28"/>
      <c r="S980" s="28"/>
      <c r="T980" s="28"/>
      <c r="U980" s="28"/>
      <c r="V980" s="28"/>
      <c r="W980" s="28"/>
      <c r="X980" s="28"/>
      <c r="Y980" s="28"/>
      <c r="Z980" s="28"/>
    </row>
    <row r="981" spans="2:26" ht="15.75" customHeight="1" x14ac:dyDescent="0.45">
      <c r="B981" s="9"/>
      <c r="C981" s="9"/>
      <c r="E981" s="28"/>
      <c r="F981" s="28"/>
      <c r="G981" s="28"/>
      <c r="H981" s="28"/>
      <c r="I981" s="28"/>
      <c r="J981" s="28"/>
      <c r="K981" s="28"/>
      <c r="L981" s="28"/>
      <c r="M981" s="28"/>
      <c r="N981" s="28"/>
      <c r="O981" s="28"/>
      <c r="P981" s="28"/>
      <c r="Q981" s="28"/>
      <c r="R981" s="28"/>
      <c r="S981" s="28"/>
      <c r="T981" s="28"/>
      <c r="U981" s="28"/>
      <c r="V981" s="28"/>
      <c r="W981" s="28"/>
      <c r="X981" s="28"/>
      <c r="Y981" s="28"/>
      <c r="Z981" s="28"/>
    </row>
    <row r="982" spans="2:26" ht="15.75" customHeight="1" x14ac:dyDescent="0.45">
      <c r="B982" s="9"/>
      <c r="C982" s="9"/>
      <c r="E982" s="28"/>
      <c r="F982" s="28"/>
      <c r="G982" s="28"/>
      <c r="H982" s="28"/>
      <c r="I982" s="28"/>
      <c r="J982" s="28"/>
      <c r="K982" s="28"/>
      <c r="L982" s="28"/>
      <c r="M982" s="28"/>
      <c r="N982" s="28"/>
      <c r="O982" s="28"/>
      <c r="P982" s="28"/>
      <c r="Q982" s="28"/>
      <c r="R982" s="28"/>
      <c r="S982" s="28"/>
      <c r="T982" s="28"/>
      <c r="U982" s="28"/>
      <c r="V982" s="28"/>
      <c r="W982" s="28"/>
      <c r="X982" s="28"/>
      <c r="Y982" s="28"/>
      <c r="Z982" s="28"/>
    </row>
    <row r="983" spans="2:26" ht="15.75" customHeight="1" x14ac:dyDescent="0.45">
      <c r="B983" s="9"/>
      <c r="C983" s="9"/>
      <c r="E983" s="28"/>
      <c r="F983" s="28"/>
      <c r="G983" s="28"/>
      <c r="H983" s="28"/>
      <c r="I983" s="28"/>
      <c r="J983" s="28"/>
      <c r="K983" s="28"/>
      <c r="L983" s="28"/>
      <c r="M983" s="28"/>
      <c r="N983" s="28"/>
      <c r="O983" s="28"/>
      <c r="P983" s="28"/>
      <c r="Q983" s="28"/>
      <c r="R983" s="28"/>
      <c r="S983" s="28"/>
      <c r="T983" s="28"/>
      <c r="U983" s="28"/>
      <c r="V983" s="28"/>
      <c r="W983" s="28"/>
      <c r="X983" s="28"/>
      <c r="Y983" s="28"/>
      <c r="Z983" s="28"/>
    </row>
    <row r="984" spans="2:26" ht="15.75" customHeight="1" x14ac:dyDescent="0.45">
      <c r="B984" s="9"/>
      <c r="C984" s="9"/>
      <c r="E984" s="28"/>
      <c r="F984" s="28"/>
      <c r="G984" s="28"/>
      <c r="H984" s="28"/>
      <c r="I984" s="28"/>
      <c r="J984" s="28"/>
      <c r="K984" s="28"/>
      <c r="L984" s="28"/>
      <c r="M984" s="28"/>
      <c r="N984" s="28"/>
      <c r="O984" s="28"/>
      <c r="P984" s="28"/>
      <c r="Q984" s="28"/>
      <c r="R984" s="28"/>
      <c r="S984" s="28"/>
      <c r="T984" s="28"/>
      <c r="U984" s="28"/>
      <c r="V984" s="28"/>
      <c r="W984" s="28"/>
      <c r="X984" s="28"/>
      <c r="Y984" s="28"/>
      <c r="Z984" s="28"/>
    </row>
    <row r="985" spans="2:26" ht="15.75" customHeight="1" x14ac:dyDescent="0.45">
      <c r="B985" s="9"/>
      <c r="C985" s="9"/>
      <c r="E985" s="28"/>
      <c r="F985" s="28"/>
      <c r="G985" s="28"/>
      <c r="H985" s="28"/>
      <c r="I985" s="28"/>
      <c r="J985" s="28"/>
      <c r="K985" s="28"/>
      <c r="L985" s="28"/>
      <c r="M985" s="28"/>
      <c r="N985" s="28"/>
      <c r="O985" s="28"/>
      <c r="P985" s="28"/>
      <c r="Q985" s="28"/>
      <c r="R985" s="28"/>
      <c r="S985" s="28"/>
      <c r="T985" s="28"/>
      <c r="U985" s="28"/>
      <c r="V985" s="28"/>
      <c r="W985" s="28"/>
      <c r="X985" s="28"/>
      <c r="Y985" s="28"/>
      <c r="Z985" s="28"/>
    </row>
    <row r="986" spans="2:26" ht="15.75" customHeight="1" x14ac:dyDescent="0.45">
      <c r="B986" s="9"/>
      <c r="C986" s="9"/>
      <c r="E986" s="28"/>
      <c r="F986" s="28"/>
      <c r="G986" s="28"/>
      <c r="H986" s="28"/>
      <c r="I986" s="28"/>
      <c r="J986" s="28"/>
      <c r="K986" s="28"/>
      <c r="L986" s="28"/>
      <c r="M986" s="28"/>
      <c r="N986" s="28"/>
      <c r="O986" s="28"/>
      <c r="P986" s="28"/>
      <c r="Q986" s="28"/>
      <c r="R986" s="28"/>
      <c r="S986" s="28"/>
      <c r="T986" s="28"/>
      <c r="U986" s="28"/>
      <c r="V986" s="28"/>
      <c r="W986" s="28"/>
      <c r="X986" s="28"/>
      <c r="Y986" s="28"/>
      <c r="Z986" s="28"/>
    </row>
    <row r="987" spans="2:26" ht="15.75" customHeight="1" x14ac:dyDescent="0.45">
      <c r="B987" s="9"/>
      <c r="C987" s="9"/>
      <c r="E987" s="28"/>
      <c r="F987" s="28"/>
      <c r="G987" s="28"/>
      <c r="H987" s="28"/>
      <c r="I987" s="28"/>
      <c r="J987" s="28"/>
      <c r="K987" s="28"/>
      <c r="L987" s="28"/>
      <c r="M987" s="28"/>
      <c r="N987" s="28"/>
      <c r="O987" s="28"/>
      <c r="P987" s="28"/>
      <c r="Q987" s="28"/>
      <c r="R987" s="28"/>
      <c r="S987" s="28"/>
      <c r="T987" s="28"/>
      <c r="U987" s="28"/>
      <c r="V987" s="28"/>
      <c r="W987" s="28"/>
      <c r="X987" s="28"/>
      <c r="Y987" s="28"/>
      <c r="Z987" s="28"/>
    </row>
    <row r="988" spans="2:26" ht="15.75" customHeight="1" x14ac:dyDescent="0.45">
      <c r="B988" s="9"/>
      <c r="C988" s="9"/>
      <c r="E988" s="28"/>
      <c r="F988" s="28"/>
      <c r="G988" s="28"/>
      <c r="H988" s="28"/>
      <c r="I988" s="28"/>
      <c r="J988" s="28"/>
      <c r="K988" s="28"/>
      <c r="L988" s="28"/>
      <c r="M988" s="28"/>
      <c r="N988" s="28"/>
      <c r="O988" s="28"/>
      <c r="P988" s="28"/>
      <c r="Q988" s="28"/>
      <c r="R988" s="28"/>
      <c r="S988" s="28"/>
      <c r="T988" s="28"/>
      <c r="U988" s="28"/>
      <c r="V988" s="28"/>
      <c r="W988" s="28"/>
      <c r="X988" s="28"/>
      <c r="Y988" s="28"/>
      <c r="Z988" s="28"/>
    </row>
    <row r="989" spans="2:26" ht="15.75" customHeight="1" x14ac:dyDescent="0.45">
      <c r="B989" s="9"/>
      <c r="C989" s="9"/>
      <c r="E989" s="28"/>
      <c r="F989" s="28"/>
      <c r="G989" s="28"/>
      <c r="H989" s="28"/>
      <c r="I989" s="28"/>
      <c r="J989" s="28"/>
      <c r="K989" s="28"/>
      <c r="L989" s="28"/>
      <c r="M989" s="28"/>
      <c r="N989" s="28"/>
      <c r="O989" s="28"/>
      <c r="P989" s="28"/>
      <c r="Q989" s="28"/>
      <c r="R989" s="28"/>
      <c r="S989" s="28"/>
      <c r="T989" s="28"/>
      <c r="U989" s="28"/>
      <c r="V989" s="28"/>
      <c r="W989" s="28"/>
      <c r="X989" s="28"/>
      <c r="Y989" s="28"/>
      <c r="Z989" s="28"/>
    </row>
    <row r="990" spans="2:26" ht="15.75" customHeight="1" x14ac:dyDescent="0.45">
      <c r="B990" s="9"/>
      <c r="C990" s="9"/>
      <c r="E990" s="28"/>
      <c r="F990" s="28"/>
      <c r="G990" s="28"/>
      <c r="H990" s="28"/>
      <c r="I990" s="28"/>
      <c r="J990" s="28"/>
      <c r="K990" s="28"/>
      <c r="L990" s="28"/>
      <c r="M990" s="28"/>
      <c r="N990" s="28"/>
      <c r="O990" s="28"/>
      <c r="P990" s="28"/>
      <c r="Q990" s="28"/>
      <c r="R990" s="28"/>
      <c r="S990" s="28"/>
      <c r="T990" s="28"/>
      <c r="U990" s="28"/>
      <c r="V990" s="28"/>
      <c r="W990" s="28"/>
      <c r="X990" s="28"/>
      <c r="Y990" s="28"/>
      <c r="Z990" s="28"/>
    </row>
    <row r="991" spans="2:26" ht="15.75" customHeight="1" x14ac:dyDescent="0.45">
      <c r="B991" s="9"/>
      <c r="C991" s="9"/>
      <c r="E991" s="28"/>
      <c r="F991" s="28"/>
      <c r="G991" s="28"/>
      <c r="H991" s="28"/>
      <c r="I991" s="28"/>
      <c r="J991" s="28"/>
      <c r="K991" s="28"/>
      <c r="L991" s="28"/>
      <c r="M991" s="28"/>
      <c r="N991" s="28"/>
      <c r="O991" s="28"/>
      <c r="P991" s="28"/>
      <c r="Q991" s="28"/>
      <c r="R991" s="28"/>
      <c r="S991" s="28"/>
      <c r="T991" s="28"/>
      <c r="U991" s="28"/>
      <c r="V991" s="28"/>
      <c r="W991" s="28"/>
      <c r="X991" s="28"/>
      <c r="Y991" s="28"/>
      <c r="Z991" s="28"/>
    </row>
    <row r="992" spans="2:26" ht="15.75" customHeight="1" x14ac:dyDescent="0.45">
      <c r="B992" s="9"/>
      <c r="C992" s="9"/>
      <c r="E992" s="28"/>
      <c r="F992" s="28"/>
      <c r="G992" s="28"/>
      <c r="H992" s="28"/>
      <c r="I992" s="28"/>
      <c r="J992" s="28"/>
      <c r="K992" s="28"/>
      <c r="L992" s="28"/>
      <c r="M992" s="28"/>
      <c r="N992" s="28"/>
      <c r="O992" s="28"/>
      <c r="P992" s="28"/>
      <c r="Q992" s="28"/>
      <c r="R992" s="28"/>
      <c r="S992" s="28"/>
      <c r="T992" s="28"/>
      <c r="U992" s="28"/>
      <c r="V992" s="28"/>
      <c r="W992" s="28"/>
      <c r="X992" s="28"/>
      <c r="Y992" s="28"/>
      <c r="Z992" s="28"/>
    </row>
    <row r="993" spans="2:26" ht="15.75" customHeight="1" x14ac:dyDescent="0.45">
      <c r="B993" s="9"/>
      <c r="C993" s="9"/>
      <c r="E993" s="28"/>
      <c r="F993" s="28"/>
      <c r="G993" s="28"/>
      <c r="H993" s="28"/>
      <c r="I993" s="28"/>
      <c r="J993" s="28"/>
      <c r="K993" s="28"/>
      <c r="L993" s="28"/>
      <c r="M993" s="28"/>
      <c r="N993" s="28"/>
      <c r="O993" s="28"/>
      <c r="P993" s="28"/>
      <c r="Q993" s="28"/>
      <c r="R993" s="28"/>
      <c r="S993" s="28"/>
      <c r="T993" s="28"/>
      <c r="U993" s="28"/>
      <c r="V993" s="28"/>
      <c r="W993" s="28"/>
      <c r="X993" s="28"/>
      <c r="Y993" s="28"/>
      <c r="Z993" s="28"/>
    </row>
    <row r="994" spans="2:26" ht="15.75" customHeight="1" x14ac:dyDescent="0.45">
      <c r="B994" s="9"/>
      <c r="C994" s="9"/>
      <c r="E994" s="28"/>
      <c r="F994" s="28"/>
      <c r="G994" s="28"/>
      <c r="H994" s="28"/>
      <c r="I994" s="28"/>
      <c r="J994" s="28"/>
      <c r="K994" s="28"/>
      <c r="L994" s="28"/>
      <c r="M994" s="28"/>
      <c r="N994" s="28"/>
      <c r="O994" s="28"/>
      <c r="P994" s="28"/>
      <c r="Q994" s="28"/>
      <c r="R994" s="28"/>
      <c r="S994" s="28"/>
      <c r="T994" s="28"/>
      <c r="U994" s="28"/>
      <c r="V994" s="28"/>
      <c r="W994" s="28"/>
      <c r="X994" s="28"/>
      <c r="Y994" s="28"/>
      <c r="Z994" s="28"/>
    </row>
    <row r="995" spans="2:26" ht="15.75" customHeight="1" x14ac:dyDescent="0.45">
      <c r="B995" s="9"/>
      <c r="C995" s="9"/>
      <c r="E995" s="28"/>
      <c r="F995" s="28"/>
      <c r="G995" s="28"/>
      <c r="H995" s="28"/>
      <c r="I995" s="28"/>
      <c r="J995" s="28"/>
      <c r="K995" s="28"/>
      <c r="L995" s="28"/>
      <c r="M995" s="28"/>
      <c r="N995" s="28"/>
      <c r="O995" s="28"/>
      <c r="P995" s="28"/>
      <c r="Q995" s="28"/>
      <c r="R995" s="28"/>
      <c r="S995" s="28"/>
      <c r="T995" s="28"/>
      <c r="U995" s="28"/>
      <c r="V995" s="28"/>
      <c r="W995" s="28"/>
      <c r="X995" s="28"/>
      <c r="Y995" s="28"/>
      <c r="Z995" s="28"/>
    </row>
    <row r="996" spans="2:26" ht="15.75" customHeight="1" x14ac:dyDescent="0.45">
      <c r="B996" s="9"/>
      <c r="C996" s="9"/>
      <c r="E996" s="28"/>
      <c r="F996" s="28"/>
      <c r="G996" s="28"/>
      <c r="H996" s="28"/>
      <c r="I996" s="28"/>
      <c r="J996" s="28"/>
      <c r="K996" s="28"/>
      <c r="L996" s="28"/>
      <c r="M996" s="28"/>
      <c r="N996" s="28"/>
      <c r="O996" s="28"/>
      <c r="P996" s="28"/>
      <c r="Q996" s="28"/>
      <c r="R996" s="28"/>
      <c r="S996" s="28"/>
      <c r="T996" s="28"/>
      <c r="U996" s="28"/>
      <c r="V996" s="28"/>
      <c r="W996" s="28"/>
      <c r="X996" s="28"/>
      <c r="Y996" s="28"/>
      <c r="Z996" s="28"/>
    </row>
    <row r="997" spans="2:26" ht="15.75" customHeight="1" x14ac:dyDescent="0.45">
      <c r="B997" s="9"/>
      <c r="C997" s="9"/>
      <c r="E997" s="28"/>
      <c r="F997" s="28"/>
      <c r="G997" s="28"/>
      <c r="H997" s="28"/>
      <c r="I997" s="28"/>
      <c r="J997" s="28"/>
      <c r="K997" s="28"/>
      <c r="L997" s="28"/>
      <c r="M997" s="28"/>
      <c r="N997" s="28"/>
      <c r="O997" s="28"/>
      <c r="P997" s="28"/>
      <c r="Q997" s="28"/>
      <c r="R997" s="28"/>
      <c r="S997" s="28"/>
      <c r="T997" s="28"/>
      <c r="U997" s="28"/>
      <c r="V997" s="28"/>
      <c r="W997" s="28"/>
      <c r="X997" s="28"/>
      <c r="Y997" s="28"/>
      <c r="Z997" s="28"/>
    </row>
    <row r="998" spans="2:26" ht="15.75" customHeight="1" x14ac:dyDescent="0.45">
      <c r="B998" s="9"/>
      <c r="C998" s="9"/>
      <c r="E998" s="28"/>
      <c r="F998" s="28"/>
      <c r="G998" s="28"/>
      <c r="H998" s="28"/>
      <c r="I998" s="28"/>
      <c r="J998" s="28"/>
      <c r="K998" s="28"/>
      <c r="L998" s="28"/>
      <c r="M998" s="28"/>
      <c r="N998" s="28"/>
      <c r="O998" s="28"/>
      <c r="P998" s="28"/>
      <c r="Q998" s="28"/>
      <c r="R998" s="28"/>
      <c r="S998" s="28"/>
      <c r="T998" s="28"/>
      <c r="U998" s="28"/>
      <c r="V998" s="28"/>
      <c r="W998" s="28"/>
      <c r="X998" s="28"/>
      <c r="Y998" s="28"/>
      <c r="Z998" s="28"/>
    </row>
    <row r="999" spans="2:26" ht="15.75" customHeight="1" x14ac:dyDescent="0.45">
      <c r="B999" s="9"/>
      <c r="C999" s="9"/>
      <c r="E999" s="28"/>
      <c r="F999" s="28"/>
      <c r="G999" s="28"/>
      <c r="H999" s="28"/>
      <c r="I999" s="28"/>
      <c r="J999" s="28"/>
      <c r="K999" s="28"/>
      <c r="L999" s="28"/>
      <c r="M999" s="28"/>
      <c r="N999" s="28"/>
      <c r="O999" s="28"/>
      <c r="P999" s="28"/>
      <c r="Q999" s="28"/>
      <c r="R999" s="28"/>
      <c r="S999" s="28"/>
      <c r="T999" s="28"/>
      <c r="U999" s="28"/>
      <c r="V999" s="28"/>
      <c r="W999" s="28"/>
      <c r="X999" s="28"/>
      <c r="Y999" s="28"/>
      <c r="Z999" s="28"/>
    </row>
    <row r="1000" spans="2:26" ht="15.75" customHeight="1" x14ac:dyDescent="0.45">
      <c r="B1000" s="9"/>
      <c r="C1000" s="9"/>
      <c r="E1000" s="28"/>
      <c r="F1000" s="28"/>
      <c r="G1000" s="28"/>
      <c r="H1000" s="28"/>
      <c r="I1000" s="28"/>
      <c r="J1000" s="28"/>
      <c r="K1000" s="28"/>
      <c r="L1000" s="28"/>
      <c r="M1000" s="28"/>
      <c r="N1000" s="28"/>
      <c r="O1000" s="28"/>
      <c r="P1000" s="28"/>
      <c r="Q1000" s="28"/>
      <c r="R1000" s="28"/>
      <c r="S1000" s="28"/>
      <c r="T1000" s="28"/>
      <c r="U1000" s="28"/>
      <c r="V1000" s="28"/>
      <c r="W1000" s="28"/>
      <c r="X1000" s="28"/>
      <c r="Y1000" s="28"/>
      <c r="Z1000" s="28"/>
    </row>
    <row r="1001" spans="2:26" ht="15.75" customHeight="1" x14ac:dyDescent="0.45">
      <c r="B1001" s="9"/>
      <c r="C1001" s="9"/>
      <c r="E1001" s="28"/>
      <c r="F1001" s="28"/>
      <c r="G1001" s="28"/>
      <c r="H1001" s="28"/>
      <c r="I1001" s="28"/>
      <c r="J1001" s="28"/>
      <c r="K1001" s="28"/>
      <c r="L1001" s="28"/>
      <c r="M1001" s="28"/>
      <c r="N1001" s="28"/>
      <c r="O1001" s="28"/>
      <c r="P1001" s="28"/>
      <c r="Q1001" s="28"/>
      <c r="R1001" s="28"/>
      <c r="S1001" s="28"/>
      <c r="T1001" s="28"/>
      <c r="U1001" s="28"/>
      <c r="V1001" s="28"/>
      <c r="W1001" s="28"/>
      <c r="X1001" s="28"/>
      <c r="Y1001" s="28"/>
      <c r="Z1001" s="28"/>
    </row>
    <row r="1002" spans="2:26" ht="15.75" customHeight="1" x14ac:dyDescent="0.45">
      <c r="B1002" s="9"/>
      <c r="C1002" s="9"/>
      <c r="E1002" s="28"/>
      <c r="F1002" s="28"/>
      <c r="G1002" s="28"/>
      <c r="H1002" s="28"/>
      <c r="I1002" s="28"/>
      <c r="J1002" s="28"/>
      <c r="K1002" s="28"/>
      <c r="L1002" s="28"/>
      <c r="M1002" s="28"/>
      <c r="N1002" s="28"/>
      <c r="O1002" s="28"/>
      <c r="P1002" s="28"/>
      <c r="Q1002" s="28"/>
      <c r="R1002" s="28"/>
      <c r="S1002" s="28"/>
      <c r="T1002" s="28"/>
      <c r="U1002" s="28"/>
      <c r="V1002" s="28"/>
      <c r="W1002" s="28"/>
      <c r="X1002" s="28"/>
      <c r="Y1002" s="28"/>
      <c r="Z1002" s="28"/>
    </row>
    <row r="1003" spans="2:26" ht="15.75" customHeight="1" x14ac:dyDescent="0.45">
      <c r="B1003" s="9"/>
      <c r="C1003" s="9"/>
      <c r="E1003" s="28"/>
      <c r="F1003" s="28"/>
      <c r="G1003" s="28"/>
      <c r="H1003" s="28"/>
      <c r="I1003" s="28"/>
      <c r="J1003" s="28"/>
      <c r="K1003" s="28"/>
      <c r="L1003" s="28"/>
      <c r="M1003" s="28"/>
      <c r="N1003" s="28"/>
      <c r="O1003" s="28"/>
      <c r="P1003" s="28"/>
      <c r="Q1003" s="28"/>
      <c r="R1003" s="28"/>
      <c r="S1003" s="28"/>
      <c r="T1003" s="28"/>
      <c r="U1003" s="28"/>
      <c r="V1003" s="28"/>
      <c r="W1003" s="28"/>
      <c r="X1003" s="28"/>
      <c r="Y1003" s="28"/>
      <c r="Z1003" s="28"/>
    </row>
    <row r="1004" spans="2:26" ht="15.75" customHeight="1" x14ac:dyDescent="0.45">
      <c r="B1004" s="9"/>
      <c r="C1004" s="9"/>
      <c r="E1004" s="28"/>
      <c r="F1004" s="28"/>
      <c r="G1004" s="28"/>
      <c r="H1004" s="28"/>
      <c r="I1004" s="28"/>
      <c r="J1004" s="28"/>
      <c r="K1004" s="28"/>
      <c r="L1004" s="28"/>
      <c r="M1004" s="28"/>
      <c r="N1004" s="28"/>
      <c r="O1004" s="28"/>
      <c r="P1004" s="28"/>
      <c r="Q1004" s="28"/>
      <c r="R1004" s="28"/>
      <c r="S1004" s="28"/>
      <c r="T1004" s="28"/>
      <c r="U1004" s="28"/>
      <c r="V1004" s="28"/>
      <c r="W1004" s="28"/>
      <c r="X1004" s="28"/>
      <c r="Y1004" s="28"/>
      <c r="Z1004" s="28"/>
    </row>
  </sheetData>
  <pageMargins left="0.7" right="0.7" top="0.75" bottom="0.75" header="0" footer="0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8EC81-87F5-46EA-A739-FF745170B9A6}">
  <dimension ref="A1:AA991"/>
  <sheetViews>
    <sheetView workbookViewId="0">
      <pane xSplit="4" topLeftCell="E1" activePane="topRight" state="frozen"/>
      <selection pane="topRight" activeCell="A11" sqref="A11:C19"/>
    </sheetView>
  </sheetViews>
  <sheetFormatPr defaultColWidth="14.3984375" defaultRowHeight="15" customHeight="1" x14ac:dyDescent="0.45"/>
  <cols>
    <col min="1" max="1" width="6.46484375" style="44" customWidth="1"/>
    <col min="2" max="2" width="5.6640625" style="44" customWidth="1"/>
    <col min="3" max="3" width="8.33203125" style="44" customWidth="1"/>
    <col min="4" max="4" width="11.3984375" style="44" customWidth="1"/>
    <col min="5" max="26" width="9.1328125" style="44" customWidth="1"/>
    <col min="27" max="16384" width="14.3984375" style="44"/>
  </cols>
  <sheetData>
    <row r="1" spans="1:27" ht="14.25" customHeight="1" x14ac:dyDescent="0.45">
      <c r="A1" s="60" t="s">
        <v>17</v>
      </c>
      <c r="B1" s="61" t="s">
        <v>18</v>
      </c>
      <c r="C1" s="61" t="s">
        <v>19</v>
      </c>
      <c r="D1" s="60" t="s">
        <v>103</v>
      </c>
      <c r="E1" s="60" t="s">
        <v>43</v>
      </c>
      <c r="F1" s="60" t="s">
        <v>44</v>
      </c>
      <c r="G1" s="60" t="s">
        <v>45</v>
      </c>
      <c r="H1" s="60" t="s">
        <v>46</v>
      </c>
      <c r="I1" s="60" t="s">
        <v>47</v>
      </c>
      <c r="J1" s="60" t="s">
        <v>48</v>
      </c>
      <c r="K1" s="60" t="s">
        <v>49</v>
      </c>
      <c r="L1" s="60" t="s">
        <v>50</v>
      </c>
      <c r="M1" s="60" t="s">
        <v>51</v>
      </c>
      <c r="N1" s="60" t="s">
        <v>52</v>
      </c>
      <c r="O1" s="60" t="s">
        <v>53</v>
      </c>
      <c r="P1" s="60" t="s">
        <v>54</v>
      </c>
      <c r="Q1" s="60" t="s">
        <v>55</v>
      </c>
      <c r="R1" s="60" t="s">
        <v>56</v>
      </c>
      <c r="S1" s="60" t="s">
        <v>57</v>
      </c>
      <c r="T1" s="60" t="s">
        <v>58</v>
      </c>
      <c r="U1" s="60" t="s">
        <v>59</v>
      </c>
      <c r="V1" s="60" t="s">
        <v>60</v>
      </c>
      <c r="W1" s="60" t="s">
        <v>61</v>
      </c>
      <c r="X1" s="60" t="s">
        <v>62</v>
      </c>
      <c r="Y1" s="60" t="s">
        <v>63</v>
      </c>
      <c r="Z1" s="60" t="s">
        <v>64</v>
      </c>
    </row>
    <row r="2" spans="1:27" ht="14.25" customHeight="1" x14ac:dyDescent="0.45">
      <c r="A2" s="59">
        <v>656</v>
      </c>
      <c r="B2" s="59" t="s">
        <v>36</v>
      </c>
      <c r="C2" s="59" t="s">
        <v>37</v>
      </c>
      <c r="D2" s="56">
        <v>0.9</v>
      </c>
      <c r="E2" s="93">
        <v>8.6138095238095307</v>
      </c>
      <c r="F2" s="93">
        <v>24.242857142857101</v>
      </c>
      <c r="G2" s="93">
        <v>362.89047619047602</v>
      </c>
      <c r="H2" s="93">
        <v>4.57238095238095</v>
      </c>
      <c r="I2" s="93">
        <v>1.39619047619048</v>
      </c>
      <c r="J2" s="93">
        <v>72.542857142857102</v>
      </c>
      <c r="K2" s="93">
        <v>23.5638095238095</v>
      </c>
      <c r="L2" s="93">
        <v>13.027619047619</v>
      </c>
      <c r="M2" s="93">
        <v>37.845714285714301</v>
      </c>
      <c r="N2" s="93">
        <v>91.150952380952404</v>
      </c>
      <c r="O2" s="93">
        <v>26.663333333333298</v>
      </c>
      <c r="P2" s="93">
        <v>3.7947619047618999</v>
      </c>
      <c r="Q2" s="93">
        <v>1.3304761904761899</v>
      </c>
      <c r="R2" s="93">
        <v>0.65142857142857102</v>
      </c>
      <c r="S2" s="93">
        <v>0.27904761904761899</v>
      </c>
      <c r="T2" s="93">
        <v>21.198095238095199</v>
      </c>
      <c r="U2" s="93">
        <v>19.7195238095238</v>
      </c>
      <c r="V2" s="93">
        <v>395.561428571428</v>
      </c>
      <c r="W2" s="93">
        <v>29.949047619047601</v>
      </c>
      <c r="X2" s="93">
        <v>19.7961904761905</v>
      </c>
      <c r="Y2" s="93">
        <v>17.6933333333333</v>
      </c>
      <c r="Z2" s="93">
        <v>8.7561904761904792</v>
      </c>
      <c r="AA2" s="92"/>
    </row>
    <row r="3" spans="1:27" ht="14.25" customHeight="1" x14ac:dyDescent="0.45">
      <c r="A3" s="59">
        <v>657</v>
      </c>
      <c r="B3" s="59" t="s">
        <v>36</v>
      </c>
      <c r="C3" s="59" t="s">
        <v>37</v>
      </c>
      <c r="D3" s="56">
        <v>0.62</v>
      </c>
      <c r="E3" s="93">
        <v>8.8219047619047597</v>
      </c>
      <c r="F3" s="93">
        <v>22.359047619047601</v>
      </c>
      <c r="G3" s="93">
        <v>120.700476190476</v>
      </c>
      <c r="H3" s="93">
        <v>7.5952380952381002</v>
      </c>
      <c r="I3" s="93">
        <v>1.1004761904761899</v>
      </c>
      <c r="J3" s="93">
        <v>66.770952380952394</v>
      </c>
      <c r="K3" s="93">
        <v>76.693809523809506</v>
      </c>
      <c r="L3" s="93">
        <v>24.418095238095201</v>
      </c>
      <c r="M3" s="93">
        <v>11.549047619047601</v>
      </c>
      <c r="N3" s="93">
        <v>74.820952380952406</v>
      </c>
      <c r="O3" s="93">
        <v>29.73</v>
      </c>
      <c r="P3" s="93">
        <v>2.36</v>
      </c>
      <c r="Q3" s="93">
        <v>0.72809523809523802</v>
      </c>
      <c r="R3" s="93">
        <v>1.1004761904761899</v>
      </c>
      <c r="S3" s="93">
        <v>0.35571428571428498</v>
      </c>
      <c r="T3" s="93">
        <v>8.6576190476190504</v>
      </c>
      <c r="U3" s="93">
        <v>11.625714285714301</v>
      </c>
      <c r="V3" s="93">
        <v>245.80952380952399</v>
      </c>
      <c r="W3" s="93">
        <v>26.959047619047599</v>
      </c>
      <c r="X3" s="93">
        <v>24.450952380952401</v>
      </c>
      <c r="Y3" s="93">
        <v>9.2271428571428604</v>
      </c>
      <c r="Z3" s="93">
        <v>21.8990476190476</v>
      </c>
      <c r="AA3" s="92"/>
    </row>
    <row r="4" spans="1:27" ht="14.25" customHeight="1" x14ac:dyDescent="0.45">
      <c r="A4" s="59">
        <v>661</v>
      </c>
      <c r="B4" s="59" t="s">
        <v>36</v>
      </c>
      <c r="C4" s="59" t="s">
        <v>37</v>
      </c>
      <c r="D4" s="56">
        <v>0.63</v>
      </c>
      <c r="E4" s="93">
        <v>16.685714285714301</v>
      </c>
      <c r="F4" s="93">
        <v>12.25</v>
      </c>
      <c r="G4" s="93">
        <v>437.54190476190502</v>
      </c>
      <c r="H4" s="93">
        <v>9.0080952380952404</v>
      </c>
      <c r="I4" s="93">
        <v>1.0785714285714301</v>
      </c>
      <c r="J4" s="93">
        <v>99.233809523809498</v>
      </c>
      <c r="K4" s="93">
        <v>22.523333333333301</v>
      </c>
      <c r="L4" s="93">
        <v>11.3738095238095</v>
      </c>
      <c r="M4" s="93">
        <v>35.447142857142801</v>
      </c>
      <c r="N4" s="93">
        <v>115.90333333333299</v>
      </c>
      <c r="O4" s="93">
        <v>40.9780952380952</v>
      </c>
      <c r="P4" s="93">
        <v>2.4695238095238099</v>
      </c>
      <c r="Q4" s="93">
        <v>0.90333333333333299</v>
      </c>
      <c r="R4" s="93">
        <v>0.68428571428571405</v>
      </c>
      <c r="S4" s="93">
        <v>1.2647619047619001</v>
      </c>
      <c r="T4" s="93">
        <v>17.014285714285698</v>
      </c>
      <c r="U4" s="93">
        <v>14.1119047619048</v>
      </c>
      <c r="V4" s="93">
        <v>268.64523809523803</v>
      </c>
      <c r="W4" s="93">
        <v>39.291428571428597</v>
      </c>
      <c r="X4" s="93">
        <v>16.773333333333301</v>
      </c>
      <c r="Y4" s="93">
        <v>16.543333333333301</v>
      </c>
      <c r="Z4" s="93">
        <v>10.2347619047619</v>
      </c>
      <c r="AA4" s="92"/>
    </row>
    <row r="5" spans="1:27" ht="14.25" customHeight="1" x14ac:dyDescent="0.45">
      <c r="A5" s="59">
        <v>663</v>
      </c>
      <c r="B5" s="59" t="s">
        <v>36</v>
      </c>
      <c r="C5" s="59" t="s">
        <v>37</v>
      </c>
      <c r="D5" s="56">
        <v>0.67</v>
      </c>
      <c r="E5" s="93">
        <v>9.26</v>
      </c>
      <c r="F5" s="93">
        <v>29.27</v>
      </c>
      <c r="G5" s="93">
        <v>415.67</v>
      </c>
      <c r="H5" s="93">
        <v>8.6138095238095307</v>
      </c>
      <c r="I5" s="93">
        <v>0.268095238095238</v>
      </c>
      <c r="J5" s="93">
        <v>100.329047619048</v>
      </c>
      <c r="K5" s="93">
        <v>27.7257142857143</v>
      </c>
      <c r="L5" s="93">
        <v>11.4395238095238</v>
      </c>
      <c r="M5" s="93">
        <v>45.0085714285714</v>
      </c>
      <c r="N5" s="93">
        <v>64.744761904761901</v>
      </c>
      <c r="O5" s="93">
        <v>19.358095238095199</v>
      </c>
      <c r="P5" s="93">
        <v>0.34476190476190499</v>
      </c>
      <c r="Q5" s="93">
        <v>0.41047619047618999</v>
      </c>
      <c r="R5" s="93">
        <v>0.36666666666666597</v>
      </c>
      <c r="S5" s="93">
        <v>0.75</v>
      </c>
      <c r="T5" s="93">
        <v>20.968095238095199</v>
      </c>
      <c r="U5" s="93">
        <v>19.511428571428599</v>
      </c>
      <c r="V5" s="93">
        <v>380.32666666666699</v>
      </c>
      <c r="W5" s="93">
        <v>33.749523809523801</v>
      </c>
      <c r="X5" s="93">
        <v>10.5852380952381</v>
      </c>
      <c r="Y5" s="93">
        <v>22.578095238095202</v>
      </c>
      <c r="Z5" s="93">
        <v>9.0738095238095298</v>
      </c>
      <c r="AA5" s="92"/>
    </row>
    <row r="6" spans="1:27" ht="14.25" customHeight="1" x14ac:dyDescent="0.45">
      <c r="A6" s="59">
        <v>667</v>
      </c>
      <c r="B6" s="59" t="s">
        <v>36</v>
      </c>
      <c r="C6" s="59" t="s">
        <v>37</v>
      </c>
      <c r="D6" s="56">
        <v>0.82</v>
      </c>
      <c r="E6" s="93">
        <v>22.446666666666701</v>
      </c>
      <c r="F6" s="93">
        <v>16.0833333333333</v>
      </c>
      <c r="G6" s="93">
        <v>392.33047619047602</v>
      </c>
      <c r="H6" s="93">
        <v>2.4257142857142902</v>
      </c>
      <c r="I6" s="93">
        <v>1.0019047619047601</v>
      </c>
      <c r="J6" s="93">
        <v>80.680476190476199</v>
      </c>
      <c r="K6" s="93">
        <v>21.4828571428571</v>
      </c>
      <c r="L6" s="93">
        <v>24.177142857142901</v>
      </c>
      <c r="M6" s="93">
        <v>28.284285714285701</v>
      </c>
      <c r="N6" s="93">
        <v>95.148571428571401</v>
      </c>
      <c r="O6" s="93">
        <v>34.647619047619003</v>
      </c>
      <c r="P6" s="93">
        <v>1.5714285714285701</v>
      </c>
      <c r="Q6" s="93">
        <v>2.7142857142857101E-2</v>
      </c>
      <c r="R6" s="93">
        <v>0.24619047619047599</v>
      </c>
      <c r="S6" s="93">
        <v>1.0785714285714301</v>
      </c>
      <c r="T6" s="93">
        <v>15.1633333333333</v>
      </c>
      <c r="U6" s="93">
        <v>13.082380952381</v>
      </c>
      <c r="V6" s="93">
        <v>301.64476190476199</v>
      </c>
      <c r="W6" s="93">
        <v>19.5880952380952</v>
      </c>
      <c r="X6" s="93">
        <v>15.097619047619</v>
      </c>
      <c r="Y6" s="93">
        <v>22.512380952381001</v>
      </c>
      <c r="Z6" s="93">
        <v>23.213333333333299</v>
      </c>
      <c r="AA6" s="92"/>
    </row>
    <row r="7" spans="1:27" ht="14.25" customHeight="1" x14ac:dyDescent="0.45">
      <c r="A7" s="59">
        <v>668</v>
      </c>
      <c r="B7" s="59" t="s">
        <v>36</v>
      </c>
      <c r="C7" s="59" t="s">
        <v>37</v>
      </c>
      <c r="D7" s="57">
        <v>0.37</v>
      </c>
      <c r="E7" s="93">
        <v>15.097619047619</v>
      </c>
      <c r="F7" s="93">
        <v>13.0604761904762</v>
      </c>
      <c r="G7" s="93">
        <v>451.18857142857098</v>
      </c>
      <c r="H7" s="93">
        <v>3.6085714285714299</v>
      </c>
      <c r="I7" s="93">
        <v>1.31952380952381</v>
      </c>
      <c r="J7" s="93">
        <v>98.938095238095201</v>
      </c>
      <c r="K7" s="93">
        <v>12.0966666666667</v>
      </c>
      <c r="L7" s="93">
        <v>23.837619047619</v>
      </c>
      <c r="M7" s="93">
        <v>25.8857142857143</v>
      </c>
      <c r="N7" s="93">
        <v>77.646666666666704</v>
      </c>
      <c r="O7" s="93">
        <v>47.659047619047598</v>
      </c>
      <c r="P7" s="93">
        <v>4.3095238095238102</v>
      </c>
      <c r="Q7" s="93">
        <v>0.50904761904761897</v>
      </c>
      <c r="R7" s="93">
        <v>0.22428571428571401</v>
      </c>
      <c r="S7" s="93">
        <v>0.235238095238095</v>
      </c>
      <c r="T7" s="93">
        <v>14.692380952381001</v>
      </c>
      <c r="U7" s="93">
        <v>11.625714285714301</v>
      </c>
      <c r="V7" s="93">
        <v>283.88</v>
      </c>
      <c r="W7" s="93">
        <v>28.952380952380999</v>
      </c>
      <c r="X7" s="93">
        <v>12.25</v>
      </c>
      <c r="Y7" s="93">
        <v>20.508095238095201</v>
      </c>
      <c r="Z7" s="93">
        <v>11.779047619047599</v>
      </c>
      <c r="AA7" s="92"/>
    </row>
    <row r="8" spans="1:27" ht="14.25" customHeight="1" x14ac:dyDescent="0.45">
      <c r="A8" s="59">
        <v>669</v>
      </c>
      <c r="B8" s="59" t="s">
        <v>36</v>
      </c>
      <c r="C8" s="59" t="s">
        <v>37</v>
      </c>
      <c r="D8" s="56">
        <v>0.89</v>
      </c>
      <c r="E8" s="93">
        <v>9.1176190476190495</v>
      </c>
      <c r="F8" s="93">
        <v>22.950476190476198</v>
      </c>
      <c r="G8" s="93">
        <v>199.74380952381</v>
      </c>
      <c r="H8" s="93">
        <v>2.6995238095238099</v>
      </c>
      <c r="I8" s="93">
        <v>1.0676190476190499</v>
      </c>
      <c r="J8" s="93">
        <v>73.780476190476193</v>
      </c>
      <c r="K8" s="93">
        <v>27.7257142857143</v>
      </c>
      <c r="L8" s="93">
        <v>15.9847619047619</v>
      </c>
      <c r="M8" s="93">
        <v>54.57</v>
      </c>
      <c r="N8" s="93">
        <v>126.14380952381001</v>
      </c>
      <c r="O8" s="93">
        <v>26.718095238095199</v>
      </c>
      <c r="P8" s="93">
        <v>1.4947619047619001</v>
      </c>
      <c r="Q8" s="93">
        <v>1.3852380952381</v>
      </c>
      <c r="R8" s="93">
        <v>0.80476190476190501</v>
      </c>
      <c r="S8" s="93">
        <v>1.16619047619048</v>
      </c>
      <c r="T8" s="93">
        <v>24.910952380952398</v>
      </c>
      <c r="U8" s="93">
        <v>20.957142857142902</v>
      </c>
      <c r="V8" s="93">
        <v>403.17333333333301</v>
      </c>
      <c r="W8" s="93">
        <v>36.575238095238099</v>
      </c>
      <c r="X8" s="93">
        <v>17.715238095238099</v>
      </c>
      <c r="Y8" s="93">
        <v>13.9147619047619</v>
      </c>
      <c r="Z8" s="93">
        <v>14.539047619047601</v>
      </c>
      <c r="AA8" s="92"/>
    </row>
    <row r="9" spans="1:27" ht="14.25" customHeight="1" x14ac:dyDescent="0.45">
      <c r="A9" s="59">
        <v>670</v>
      </c>
      <c r="B9" s="59" t="s">
        <v>36</v>
      </c>
      <c r="C9" s="59" t="s">
        <v>37</v>
      </c>
      <c r="D9" s="56">
        <v>0.99</v>
      </c>
      <c r="E9" s="93">
        <v>14.2652380952381</v>
      </c>
      <c r="F9" s="93">
        <v>14.2542857142857</v>
      </c>
      <c r="G9" s="93">
        <v>222.84238095238101</v>
      </c>
      <c r="H9" s="93">
        <v>6.6533333333333298</v>
      </c>
      <c r="I9" s="93">
        <v>0.78</v>
      </c>
      <c r="J9" s="93">
        <v>81.4252380952381</v>
      </c>
      <c r="K9" s="93">
        <v>54.646666666666697</v>
      </c>
      <c r="L9" s="93">
        <v>24.396190476190501</v>
      </c>
      <c r="M9" s="93">
        <v>37.845714285714301</v>
      </c>
      <c r="N9" s="93">
        <v>74.317142857142898</v>
      </c>
      <c r="O9" s="93">
        <v>42.905714285714303</v>
      </c>
      <c r="P9" s="93">
        <v>0</v>
      </c>
      <c r="Q9" s="93">
        <v>0</v>
      </c>
      <c r="R9" s="93">
        <v>0.38857142857142801</v>
      </c>
      <c r="S9" s="93">
        <v>2.7142857142857101E-2</v>
      </c>
      <c r="T9" s="93">
        <v>22.359047619047601</v>
      </c>
      <c r="U9" s="93">
        <v>20.332857142857101</v>
      </c>
      <c r="V9" s="93">
        <v>415.86714285714299</v>
      </c>
      <c r="W9" s="93">
        <v>28.908571428571399</v>
      </c>
      <c r="X9" s="93">
        <v>23.158571428571399</v>
      </c>
      <c r="Y9" s="93">
        <v>8.6904761904761898</v>
      </c>
      <c r="Z9" s="93">
        <v>8.9314285714285706</v>
      </c>
      <c r="AA9" s="92"/>
    </row>
    <row r="10" spans="1:27" ht="14.25" customHeight="1" x14ac:dyDescent="0.45">
      <c r="A10" s="59">
        <v>662</v>
      </c>
      <c r="B10" s="59" t="s">
        <v>36</v>
      </c>
      <c r="C10" s="94" t="s">
        <v>38</v>
      </c>
      <c r="D10" s="58">
        <v>0.01</v>
      </c>
      <c r="E10" s="93">
        <v>10.497619047619001</v>
      </c>
      <c r="F10" s="93">
        <v>16.16</v>
      </c>
      <c r="G10" s="93">
        <v>224.375714285714</v>
      </c>
      <c r="H10" s="93">
        <v>3.13761904761905</v>
      </c>
      <c r="I10" s="93">
        <v>2.4366666666666701</v>
      </c>
      <c r="J10" s="93">
        <v>59.016666666666701</v>
      </c>
      <c r="K10" s="93">
        <v>25.272380952380999</v>
      </c>
      <c r="L10" s="93">
        <v>18.920000000000002</v>
      </c>
      <c r="M10" s="93">
        <v>7.3980952380952401</v>
      </c>
      <c r="N10" s="93">
        <v>96.243809523809503</v>
      </c>
      <c r="O10" s="93">
        <v>47.078571428571401</v>
      </c>
      <c r="P10" s="93">
        <v>2.1738095238095201</v>
      </c>
      <c r="Q10" s="93">
        <v>3.20333333333333</v>
      </c>
      <c r="R10" s="93">
        <v>1.24285714285714</v>
      </c>
      <c r="S10" s="93">
        <v>2.1738095238095201</v>
      </c>
      <c r="T10" s="93">
        <v>3.2690476190476199</v>
      </c>
      <c r="U10" s="93">
        <v>1.0785714285714301</v>
      </c>
      <c r="V10" s="93">
        <v>110.744761904762</v>
      </c>
      <c r="W10" s="93">
        <v>22.983333333333299</v>
      </c>
      <c r="X10" s="93">
        <v>12.1733333333333</v>
      </c>
      <c r="Y10" s="93">
        <v>10.880952380952399</v>
      </c>
      <c r="Z10" s="93">
        <v>9.8842857142857206</v>
      </c>
      <c r="AA10" s="92"/>
    </row>
    <row r="11" spans="1:27" ht="14.25" customHeight="1" x14ac:dyDescent="0.45">
      <c r="A11" s="104">
        <v>658</v>
      </c>
      <c r="B11" s="104" t="s">
        <v>39</v>
      </c>
      <c r="C11" s="104" t="s">
        <v>37</v>
      </c>
      <c r="D11" s="56">
        <v>0.71</v>
      </c>
      <c r="E11" s="93">
        <v>9.26</v>
      </c>
      <c r="F11" s="93">
        <v>17.112857142857099</v>
      </c>
      <c r="G11" s="93">
        <v>121.54380952381</v>
      </c>
      <c r="H11" s="93">
        <v>1.44</v>
      </c>
      <c r="I11" s="93">
        <v>0.36666666666666597</v>
      </c>
      <c r="J11" s="93">
        <v>32.128571428571398</v>
      </c>
      <c r="K11" s="93">
        <v>44.395238095238099</v>
      </c>
      <c r="L11" s="93">
        <v>10.859047619047599</v>
      </c>
      <c r="M11" s="93">
        <v>25.8857142857143</v>
      </c>
      <c r="N11" s="93">
        <v>95.400476190476198</v>
      </c>
      <c r="O11" s="93">
        <v>32.019047619047598</v>
      </c>
      <c r="P11" s="93">
        <v>4.5285714285714302</v>
      </c>
      <c r="Q11" s="93">
        <v>1.2976190476190499</v>
      </c>
      <c r="R11" s="93">
        <v>0.80476190476190501</v>
      </c>
      <c r="S11" s="93">
        <v>0.65142857142857102</v>
      </c>
      <c r="T11" s="93">
        <v>4.4738095238095203</v>
      </c>
      <c r="U11" s="93">
        <v>7.8909523809523803</v>
      </c>
      <c r="V11" s="93">
        <v>314.33857142857102</v>
      </c>
      <c r="W11" s="93">
        <v>13.3233333333333</v>
      </c>
      <c r="X11" s="93">
        <v>11.735238095238101</v>
      </c>
      <c r="Y11" s="93">
        <v>15.9409523809524</v>
      </c>
      <c r="Z11" s="93">
        <v>24.0566666666667</v>
      </c>
      <c r="AA11" s="92"/>
    </row>
    <row r="12" spans="1:27" ht="14.25" customHeight="1" x14ac:dyDescent="0.45">
      <c r="A12" s="104">
        <v>659</v>
      </c>
      <c r="B12" s="104" t="s">
        <v>39</v>
      </c>
      <c r="C12" s="104" t="s">
        <v>37</v>
      </c>
      <c r="D12" s="56">
        <v>0.85</v>
      </c>
      <c r="E12" s="93">
        <v>14.0133333333333</v>
      </c>
      <c r="F12" s="93">
        <v>11.4942857142857</v>
      </c>
      <c r="G12" s="93">
        <v>268.30571428571398</v>
      </c>
      <c r="H12" s="93">
        <v>0.41</v>
      </c>
      <c r="I12" s="93">
        <v>0.28000000000000003</v>
      </c>
      <c r="J12" s="93">
        <v>10.4428571428571</v>
      </c>
      <c r="K12" s="93">
        <v>15.2290476190476</v>
      </c>
      <c r="L12" s="93">
        <v>20.573809523809501</v>
      </c>
      <c r="M12" s="93">
        <v>28.284285714285701</v>
      </c>
      <c r="N12" s="93">
        <v>72.860476190476206</v>
      </c>
      <c r="O12" s="93">
        <v>19.7633333333333</v>
      </c>
      <c r="P12" s="93">
        <v>1.0676190476190499</v>
      </c>
      <c r="Q12" s="93">
        <v>0.87047619047618996</v>
      </c>
      <c r="R12" s="93">
        <v>0.114761904761905</v>
      </c>
      <c r="S12" s="93">
        <v>0.75</v>
      </c>
      <c r="T12" s="93">
        <v>18.1752380952381</v>
      </c>
      <c r="U12" s="93">
        <v>16.1928571428571</v>
      </c>
      <c r="V12" s="93">
        <v>283.88</v>
      </c>
      <c r="W12" s="93">
        <v>15.1304761904762</v>
      </c>
      <c r="X12" s="93">
        <v>10.6071428571429</v>
      </c>
      <c r="Y12" s="93">
        <v>9.0299999999999994</v>
      </c>
      <c r="Z12" s="93">
        <v>21.22</v>
      </c>
      <c r="AA12" s="92"/>
    </row>
    <row r="13" spans="1:27" ht="14.25" customHeight="1" x14ac:dyDescent="0.45">
      <c r="A13" s="104">
        <v>660</v>
      </c>
      <c r="B13" s="104" t="s">
        <v>39</v>
      </c>
      <c r="C13" s="104" t="s">
        <v>37</v>
      </c>
      <c r="D13" s="56">
        <v>0.91</v>
      </c>
      <c r="E13" s="93">
        <v>16.466666666666701</v>
      </c>
      <c r="F13" s="93">
        <v>12.841428571428599</v>
      </c>
      <c r="G13" s="93">
        <v>235.50333333333299</v>
      </c>
      <c r="H13" s="93">
        <v>0.82666666666666699</v>
      </c>
      <c r="I13" s="93">
        <v>0.79</v>
      </c>
      <c r="J13" s="93">
        <v>79.4647619047619</v>
      </c>
      <c r="K13" s="93">
        <v>21.4828571428571</v>
      </c>
      <c r="L13" s="93">
        <v>24.450952380952401</v>
      </c>
      <c r="M13" s="93">
        <v>30.671904761904798</v>
      </c>
      <c r="N13" s="93">
        <v>100.580952380952</v>
      </c>
      <c r="O13" s="93">
        <v>25.973333333333301</v>
      </c>
      <c r="P13" s="93">
        <v>1.3304761904761899</v>
      </c>
      <c r="Q13" s="93">
        <v>1.2538095238095199</v>
      </c>
      <c r="R13" s="93">
        <v>1.1880952380952401</v>
      </c>
      <c r="S13" s="93">
        <v>0</v>
      </c>
      <c r="T13" s="93">
        <v>15.1633333333333</v>
      </c>
      <c r="U13" s="93">
        <v>14.9442857142857</v>
      </c>
      <c r="V13" s="93">
        <v>301.64476190476199</v>
      </c>
      <c r="W13" s="93">
        <v>19.160952380952398</v>
      </c>
      <c r="X13" s="93">
        <v>19.9385714285714</v>
      </c>
      <c r="Y13" s="93">
        <v>16.4009523809524</v>
      </c>
      <c r="Z13" s="93">
        <v>15.2838095238095</v>
      </c>
      <c r="AA13" s="92"/>
    </row>
    <row r="14" spans="1:27" ht="14.25" customHeight="1" x14ac:dyDescent="0.45">
      <c r="A14" s="104">
        <v>664</v>
      </c>
      <c r="B14" s="104" t="s">
        <v>39</v>
      </c>
      <c r="C14" s="104" t="s">
        <v>37</v>
      </c>
      <c r="D14" s="57">
        <v>0.3</v>
      </c>
      <c r="E14" s="93">
        <v>17.638571428571399</v>
      </c>
      <c r="F14" s="93">
        <v>14.3419047619048</v>
      </c>
      <c r="G14" s="93">
        <v>265.43619047619097</v>
      </c>
      <c r="H14" s="93">
        <v>1.5714285714285701</v>
      </c>
      <c r="I14" s="93">
        <v>0.28000000000000003</v>
      </c>
      <c r="J14" s="93">
        <v>99.496666666666698</v>
      </c>
      <c r="K14" s="93">
        <v>48.546190476190503</v>
      </c>
      <c r="L14" s="93">
        <v>20.705238095238101</v>
      </c>
      <c r="M14" s="93">
        <v>12.950952380952399</v>
      </c>
      <c r="N14" s="93">
        <v>113.351428571429</v>
      </c>
      <c r="O14" s="93">
        <v>15.601428571428601</v>
      </c>
      <c r="P14" s="93">
        <v>4.9776190476190498</v>
      </c>
      <c r="Q14" s="93">
        <v>0</v>
      </c>
      <c r="R14" s="93">
        <v>0</v>
      </c>
      <c r="S14" s="93">
        <v>0.85952380952380902</v>
      </c>
      <c r="T14" s="93">
        <v>5.3938095238095203</v>
      </c>
      <c r="U14" s="93">
        <v>11.899523809523799</v>
      </c>
      <c r="V14" s="93">
        <v>238.679523809524</v>
      </c>
      <c r="W14" s="93">
        <v>14.429523809523801</v>
      </c>
      <c r="X14" s="93">
        <v>19.270476190476199</v>
      </c>
      <c r="Y14" s="93">
        <v>15.0866666666667</v>
      </c>
      <c r="Z14" s="93">
        <v>11.1328571428571</v>
      </c>
      <c r="AA14" s="92"/>
    </row>
    <row r="15" spans="1:27" ht="14.25" customHeight="1" x14ac:dyDescent="0.45">
      <c r="A15" s="104">
        <v>666</v>
      </c>
      <c r="B15" s="104" t="s">
        <v>39</v>
      </c>
      <c r="C15" s="104" t="s">
        <v>37</v>
      </c>
      <c r="D15" s="56">
        <v>0.63</v>
      </c>
      <c r="E15" s="93">
        <v>13.1152380952381</v>
      </c>
      <c r="F15" s="93">
        <v>11.921428571428599</v>
      </c>
      <c r="G15" s="93">
        <v>234.681904761905</v>
      </c>
      <c r="H15" s="93">
        <v>3.9480952380952399</v>
      </c>
      <c r="I15" s="93">
        <v>1.54952380952381</v>
      </c>
      <c r="J15" s="93">
        <v>74.207619047619104</v>
      </c>
      <c r="K15" s="93">
        <v>41.1971428571429</v>
      </c>
      <c r="L15" s="93">
        <v>12.71</v>
      </c>
      <c r="M15" s="93">
        <v>13.2357142857143</v>
      </c>
      <c r="N15" s="93">
        <v>89.376666666666694</v>
      </c>
      <c r="O15" s="93">
        <v>31.5590476190476</v>
      </c>
      <c r="P15" s="93">
        <v>3.9480952380952399</v>
      </c>
      <c r="Q15" s="93">
        <v>4.2547619047619101</v>
      </c>
      <c r="R15" s="93">
        <v>2.8528571428571401</v>
      </c>
      <c r="S15" s="93">
        <v>3.3785714285714299</v>
      </c>
      <c r="T15" s="93">
        <v>9.4242857142857197</v>
      </c>
      <c r="U15" s="93">
        <v>12.512857142857101</v>
      </c>
      <c r="V15" s="93">
        <v>233.94809523809499</v>
      </c>
      <c r="W15" s="93">
        <v>13.443809523809501</v>
      </c>
      <c r="X15" s="93">
        <v>20.913333333333298</v>
      </c>
      <c r="Y15" s="93">
        <v>15.7328571428571</v>
      </c>
      <c r="Z15" s="93">
        <v>14.3419047619048</v>
      </c>
      <c r="AA15" s="92"/>
    </row>
    <row r="16" spans="1:27" ht="14.25" customHeight="1" x14ac:dyDescent="0.45">
      <c r="A16" s="104">
        <v>671</v>
      </c>
      <c r="B16" s="104" t="s">
        <v>39</v>
      </c>
      <c r="C16" s="104" t="s">
        <v>37</v>
      </c>
      <c r="D16" s="56">
        <v>0.75</v>
      </c>
      <c r="E16" s="93">
        <v>14.670476190476201</v>
      </c>
      <c r="F16" s="93">
        <v>10.859047619047599</v>
      </c>
      <c r="G16" s="93">
        <v>278.918571428571</v>
      </c>
      <c r="H16" s="93">
        <v>5.0214285714285696</v>
      </c>
      <c r="I16" s="93">
        <v>8.1904761904761703E-2</v>
      </c>
      <c r="J16" s="93">
        <v>101.53380952381001</v>
      </c>
      <c r="K16" s="93">
        <v>46.005238095238099</v>
      </c>
      <c r="L16" s="93">
        <v>13.651904761904801</v>
      </c>
      <c r="M16" s="93">
        <v>13.936666666666699</v>
      </c>
      <c r="N16" s="93">
        <v>102.73857142857101</v>
      </c>
      <c r="O16" s="93">
        <v>37.966190476190498</v>
      </c>
      <c r="P16" s="93">
        <v>0</v>
      </c>
      <c r="Q16" s="93">
        <v>0.65142857142857102</v>
      </c>
      <c r="R16" s="93">
        <v>0.69523809523809499</v>
      </c>
      <c r="S16" s="93">
        <v>0.98</v>
      </c>
      <c r="T16" s="93">
        <v>10.0485714285714</v>
      </c>
      <c r="U16" s="93">
        <v>13.082380952381</v>
      </c>
      <c r="V16" s="93">
        <v>261.03333333333302</v>
      </c>
      <c r="W16" s="93">
        <v>18.755714285714301</v>
      </c>
      <c r="X16" s="93">
        <v>18.843333333333302</v>
      </c>
      <c r="Y16" s="93">
        <v>19.182857142857099</v>
      </c>
      <c r="Z16" s="93">
        <v>20.770952380952401</v>
      </c>
      <c r="AA16" s="92"/>
    </row>
    <row r="17" spans="1:27" ht="14.25" customHeight="1" x14ac:dyDescent="0.45">
      <c r="A17" s="104">
        <v>672</v>
      </c>
      <c r="B17" s="104" t="s">
        <v>39</v>
      </c>
      <c r="C17" s="104" t="s">
        <v>37</v>
      </c>
      <c r="D17" s="56">
        <v>0.88</v>
      </c>
      <c r="E17" s="93">
        <v>17.737142857142899</v>
      </c>
      <c r="F17" s="93">
        <v>16.751428571428601</v>
      </c>
      <c r="G17" s="93">
        <v>256.49904761904799</v>
      </c>
      <c r="H17" s="93">
        <v>3.3128571428571401</v>
      </c>
      <c r="I17" s="93">
        <v>3.8095238095238002E-2</v>
      </c>
      <c r="J17" s="93">
        <v>90.055714285714302</v>
      </c>
      <c r="K17" s="93">
        <v>51.295238095238098</v>
      </c>
      <c r="L17" s="93">
        <v>15.4919047619048</v>
      </c>
      <c r="M17" s="93">
        <v>37.845714285714301</v>
      </c>
      <c r="N17" s="93">
        <v>63.189523809523799</v>
      </c>
      <c r="O17" s="93">
        <v>38.940952380952403</v>
      </c>
      <c r="P17" s="93">
        <v>2.7761904761904801</v>
      </c>
      <c r="Q17" s="93">
        <v>1.39619047619048</v>
      </c>
      <c r="R17" s="93">
        <v>0.73904761904761895</v>
      </c>
      <c r="S17" s="93">
        <v>0.27904761904761899</v>
      </c>
      <c r="T17" s="93">
        <v>14.692380952381001</v>
      </c>
      <c r="U17" s="93">
        <v>15.152380952381</v>
      </c>
      <c r="V17" s="93">
        <v>311.79761904761898</v>
      </c>
      <c r="W17" s="93">
        <v>23.9361904761905</v>
      </c>
      <c r="X17" s="93">
        <v>9.7419047619047596</v>
      </c>
      <c r="Y17" s="93">
        <v>20.1904761904762</v>
      </c>
      <c r="Z17" s="93">
        <v>20.431428571428601</v>
      </c>
      <c r="AA17" s="92"/>
    </row>
    <row r="18" spans="1:27" ht="14.25" customHeight="1" x14ac:dyDescent="0.45">
      <c r="A18" s="104">
        <v>665</v>
      </c>
      <c r="B18" s="104" t="s">
        <v>39</v>
      </c>
      <c r="C18" s="105" t="s">
        <v>38</v>
      </c>
      <c r="D18" s="55">
        <v>0.01</v>
      </c>
      <c r="E18" s="93">
        <v>7.5185714285714296</v>
      </c>
      <c r="F18" s="93">
        <v>10.804285714285699</v>
      </c>
      <c r="G18" s="93">
        <v>233.13761904761901</v>
      </c>
      <c r="H18" s="93">
        <v>3.1047619047619102</v>
      </c>
      <c r="I18" s="93">
        <v>1.0785714285714301</v>
      </c>
      <c r="J18" s="93">
        <v>71.042380952380995</v>
      </c>
      <c r="K18" s="93">
        <v>20.551904761904801</v>
      </c>
      <c r="L18" s="93">
        <v>22.698571428571402</v>
      </c>
      <c r="M18" s="93">
        <v>9.6871428571428595</v>
      </c>
      <c r="N18" s="93">
        <v>55.72</v>
      </c>
      <c r="O18" s="93">
        <v>27.2985714285714</v>
      </c>
      <c r="P18" s="93">
        <v>3.21428571428571</v>
      </c>
      <c r="Q18" s="93">
        <v>1.0785714285714301</v>
      </c>
      <c r="R18" s="93">
        <v>0</v>
      </c>
      <c r="S18" s="93">
        <v>0.61857142857142799</v>
      </c>
      <c r="T18" s="93">
        <v>5.4047619047618998</v>
      </c>
      <c r="U18" s="93">
        <v>3.2690476190476199</v>
      </c>
      <c r="V18" s="93">
        <v>73.999523809523794</v>
      </c>
      <c r="W18" s="93">
        <v>28.360952380952401</v>
      </c>
      <c r="X18" s="93">
        <v>8.6795238095238094</v>
      </c>
      <c r="Y18" s="93">
        <v>13.2904761904762</v>
      </c>
      <c r="Z18" s="93">
        <v>7.7047619047619103</v>
      </c>
      <c r="AA18" s="92"/>
    </row>
    <row r="19" spans="1:27" ht="14.25" customHeight="1" x14ac:dyDescent="0.45">
      <c r="A19" s="104">
        <v>673</v>
      </c>
      <c r="B19" s="104" t="s">
        <v>39</v>
      </c>
      <c r="C19" s="105" t="s">
        <v>38</v>
      </c>
      <c r="D19" s="55">
        <v>0.01</v>
      </c>
      <c r="E19" s="93">
        <v>8.4604761904761894</v>
      </c>
      <c r="F19" s="93">
        <v>11.658571428571401</v>
      </c>
      <c r="G19" s="93">
        <v>289.728571428571</v>
      </c>
      <c r="H19" s="93">
        <v>6.9490476190476196</v>
      </c>
      <c r="I19" s="93">
        <v>0.36666666666666597</v>
      </c>
      <c r="J19" s="93">
        <v>97.174761904761894</v>
      </c>
      <c r="K19" s="93">
        <v>18.547619047619101</v>
      </c>
      <c r="L19" s="93">
        <v>19.445714285714299</v>
      </c>
      <c r="M19" s="93">
        <v>6.7738095238095202</v>
      </c>
      <c r="N19" s="93">
        <v>66.332857142857094</v>
      </c>
      <c r="O19" s="93">
        <v>37.582857142857101</v>
      </c>
      <c r="P19" s="93">
        <v>2.0204761904761899</v>
      </c>
      <c r="Q19" s="93">
        <v>0.32285714285714301</v>
      </c>
      <c r="R19" s="93">
        <v>2.3709523809523798</v>
      </c>
      <c r="S19" s="93">
        <v>0.83761904761904804</v>
      </c>
      <c r="T19" s="93">
        <v>4.2438095238095199</v>
      </c>
      <c r="U19" s="93">
        <v>0</v>
      </c>
      <c r="V19" s="93">
        <v>106.199523809524</v>
      </c>
      <c r="W19" s="93">
        <v>36.257619047619002</v>
      </c>
      <c r="X19" s="93">
        <v>9.8295238095238098</v>
      </c>
      <c r="Y19" s="93">
        <v>15.24</v>
      </c>
      <c r="Z19" s="93">
        <v>9.6214285714285701</v>
      </c>
      <c r="AA19" s="92"/>
    </row>
    <row r="20" spans="1:27" ht="14.25" customHeight="1" x14ac:dyDescent="0.45"/>
    <row r="21" spans="1:27" ht="14.25" customHeight="1" x14ac:dyDescent="0.45">
      <c r="C21" s="45" t="s">
        <v>65</v>
      </c>
      <c r="E21" s="50">
        <f t="shared" ref="E21:Z21" si="0">MEDIAN(E2:E6,E8:E9,E11:E13,E15:E17)</f>
        <v>14.0133333333333</v>
      </c>
      <c r="F21" s="50">
        <f t="shared" si="0"/>
        <v>16.0833333333333</v>
      </c>
      <c r="G21" s="50">
        <f t="shared" si="0"/>
        <v>256.49904761904799</v>
      </c>
      <c r="H21" s="50">
        <f t="shared" si="0"/>
        <v>3.9480952380952399</v>
      </c>
      <c r="I21" s="50">
        <f t="shared" si="0"/>
        <v>0.79</v>
      </c>
      <c r="J21" s="50">
        <f t="shared" si="0"/>
        <v>79.4647619047619</v>
      </c>
      <c r="K21" s="50">
        <f t="shared" si="0"/>
        <v>27.7257142857143</v>
      </c>
      <c r="L21" s="50">
        <f t="shared" si="0"/>
        <v>15.4919047619048</v>
      </c>
      <c r="M21" s="50">
        <f t="shared" si="0"/>
        <v>30.671904761904798</v>
      </c>
      <c r="N21" s="50">
        <f t="shared" si="0"/>
        <v>91.150952380952404</v>
      </c>
      <c r="O21" s="50">
        <f t="shared" si="0"/>
        <v>31.5590476190476</v>
      </c>
      <c r="P21" s="50">
        <f t="shared" si="0"/>
        <v>1.5714285714285701</v>
      </c>
      <c r="Q21" s="50">
        <f t="shared" si="0"/>
        <v>0.90333333333333299</v>
      </c>
      <c r="R21" s="50">
        <f t="shared" si="0"/>
        <v>0.69523809523809499</v>
      </c>
      <c r="S21" s="50">
        <f t="shared" si="0"/>
        <v>0.75</v>
      </c>
      <c r="T21" s="50">
        <f t="shared" si="0"/>
        <v>15.1633333333333</v>
      </c>
      <c r="U21" s="50">
        <f t="shared" si="0"/>
        <v>14.9442857142857</v>
      </c>
      <c r="V21" s="50">
        <f t="shared" si="0"/>
        <v>301.64476190476199</v>
      </c>
      <c r="W21" s="50">
        <f t="shared" si="0"/>
        <v>23.9361904761905</v>
      </c>
      <c r="X21" s="50">
        <f t="shared" si="0"/>
        <v>17.715238095238099</v>
      </c>
      <c r="Y21" s="50">
        <f t="shared" si="0"/>
        <v>16.4009523809524</v>
      </c>
      <c r="Z21" s="50">
        <f t="shared" si="0"/>
        <v>15.2838095238095</v>
      </c>
    </row>
    <row r="22" spans="1:27" ht="14.25" customHeight="1" x14ac:dyDescent="0.45">
      <c r="C22" s="45" t="s">
        <v>86</v>
      </c>
      <c r="E22" s="50">
        <f t="shared" ref="E22:Z22" si="1">MEDIAN(E10,E18:E19)</f>
        <v>8.4604761904761894</v>
      </c>
      <c r="F22" s="50">
        <f t="shared" si="1"/>
        <v>11.658571428571401</v>
      </c>
      <c r="G22" s="50">
        <f t="shared" si="1"/>
        <v>233.13761904761901</v>
      </c>
      <c r="H22" s="50">
        <f t="shared" si="1"/>
        <v>3.13761904761905</v>
      </c>
      <c r="I22" s="50">
        <f t="shared" si="1"/>
        <v>1.0785714285714301</v>
      </c>
      <c r="J22" s="50">
        <f t="shared" si="1"/>
        <v>71.042380952380995</v>
      </c>
      <c r="K22" s="50">
        <f t="shared" si="1"/>
        <v>20.551904761904801</v>
      </c>
      <c r="L22" s="50">
        <f t="shared" si="1"/>
        <v>19.445714285714299</v>
      </c>
      <c r="M22" s="50">
        <f t="shared" si="1"/>
        <v>7.3980952380952401</v>
      </c>
      <c r="N22" s="50">
        <f t="shared" si="1"/>
        <v>66.332857142857094</v>
      </c>
      <c r="O22" s="50">
        <f t="shared" si="1"/>
        <v>37.582857142857101</v>
      </c>
      <c r="P22" s="50">
        <f t="shared" si="1"/>
        <v>2.1738095238095201</v>
      </c>
      <c r="Q22" s="50">
        <f t="shared" si="1"/>
        <v>1.0785714285714301</v>
      </c>
      <c r="R22" s="50">
        <f t="shared" si="1"/>
        <v>1.24285714285714</v>
      </c>
      <c r="S22" s="50">
        <f t="shared" si="1"/>
        <v>0.83761904761904804</v>
      </c>
      <c r="T22" s="50">
        <f t="shared" si="1"/>
        <v>4.2438095238095199</v>
      </c>
      <c r="U22" s="50">
        <f t="shared" si="1"/>
        <v>1.0785714285714301</v>
      </c>
      <c r="V22" s="50">
        <f t="shared" si="1"/>
        <v>106.199523809524</v>
      </c>
      <c r="W22" s="50">
        <f t="shared" si="1"/>
        <v>28.360952380952401</v>
      </c>
      <c r="X22" s="50">
        <f t="shared" si="1"/>
        <v>9.8295238095238098</v>
      </c>
      <c r="Y22" s="50">
        <f t="shared" si="1"/>
        <v>13.2904761904762</v>
      </c>
      <c r="Z22" s="50">
        <f t="shared" si="1"/>
        <v>9.6214285714285701</v>
      </c>
    </row>
    <row r="23" spans="1:27" ht="14.25" customHeight="1" x14ac:dyDescent="0.45"/>
    <row r="24" spans="1:27" ht="14.25" customHeight="1" x14ac:dyDescent="0.45"/>
    <row r="25" spans="1:27" ht="14.25" customHeight="1" x14ac:dyDescent="0.45"/>
    <row r="26" spans="1:27" ht="14.25" customHeight="1" x14ac:dyDescent="0.45"/>
    <row r="27" spans="1:27" ht="14.25" customHeight="1" x14ac:dyDescent="0.45"/>
    <row r="28" spans="1:27" ht="14.25" customHeight="1" x14ac:dyDescent="0.45"/>
    <row r="29" spans="1:27" ht="14.25" customHeight="1" x14ac:dyDescent="0.45"/>
    <row r="30" spans="1:27" ht="14.25" customHeight="1" x14ac:dyDescent="0.45"/>
    <row r="31" spans="1:27" ht="14.25" customHeight="1" x14ac:dyDescent="0.45"/>
    <row r="32" spans="1:27" ht="14.25" customHeight="1" x14ac:dyDescent="0.45"/>
    <row r="33" ht="14.25" customHeight="1" x14ac:dyDescent="0.45"/>
    <row r="34" ht="14.25" customHeight="1" x14ac:dyDescent="0.45"/>
    <row r="35" ht="14.25" customHeight="1" x14ac:dyDescent="0.45"/>
    <row r="36" ht="14.25" customHeight="1" x14ac:dyDescent="0.45"/>
    <row r="37" ht="14.25" customHeight="1" x14ac:dyDescent="0.45"/>
    <row r="38" ht="14.25" customHeight="1" x14ac:dyDescent="0.45"/>
    <row r="39" ht="14.25" customHeight="1" x14ac:dyDescent="0.45"/>
    <row r="40" ht="14.25" customHeight="1" x14ac:dyDescent="0.45"/>
    <row r="41" ht="14.25" customHeight="1" x14ac:dyDescent="0.45"/>
    <row r="42" ht="14.25" customHeight="1" x14ac:dyDescent="0.45"/>
    <row r="43" ht="14.25" customHeight="1" x14ac:dyDescent="0.45"/>
    <row r="44" ht="14.25" customHeight="1" x14ac:dyDescent="0.45"/>
    <row r="45" ht="14.25" customHeight="1" x14ac:dyDescent="0.45"/>
    <row r="46" ht="14.25" customHeight="1" x14ac:dyDescent="0.45"/>
    <row r="47" ht="14.25" customHeight="1" x14ac:dyDescent="0.45"/>
    <row r="48" ht="14.25" customHeight="1" x14ac:dyDescent="0.45"/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</sheetData>
  <pageMargins left="0.7" right="0.7" top="0.75" bottom="0.75" header="0" footer="0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4"/>
  <sheetViews>
    <sheetView workbookViewId="0">
      <pane xSplit="4" topLeftCell="E1" activePane="topRight" state="frozen"/>
      <selection pane="topRight" activeCell="A2" sqref="A2:C19"/>
    </sheetView>
  </sheetViews>
  <sheetFormatPr defaultColWidth="14.3984375" defaultRowHeight="15" customHeight="1" x14ac:dyDescent="0.45"/>
  <cols>
    <col min="1" max="1" width="6.6640625" customWidth="1"/>
    <col min="2" max="2" width="5.73046875" customWidth="1"/>
    <col min="3" max="3" width="8.19921875" customWidth="1"/>
    <col min="4" max="4" width="10.19921875" customWidth="1"/>
    <col min="5" max="26" width="8.73046875" customWidth="1"/>
  </cols>
  <sheetData>
    <row r="1" spans="1:23" ht="13.5" customHeight="1" x14ac:dyDescent="0.45">
      <c r="A1" s="7" t="s">
        <v>17</v>
      </c>
      <c r="B1" s="9" t="s">
        <v>18</v>
      </c>
      <c r="C1" s="9" t="s">
        <v>19</v>
      </c>
      <c r="D1" s="7" t="s">
        <v>20</v>
      </c>
      <c r="E1" s="7" t="s">
        <v>67</v>
      </c>
      <c r="F1" s="7" t="s">
        <v>68</v>
      </c>
      <c r="G1" s="7" t="s">
        <v>69</v>
      </c>
      <c r="H1" s="7" t="s">
        <v>70</v>
      </c>
      <c r="I1" s="7" t="s">
        <v>71</v>
      </c>
      <c r="J1" s="7" t="s">
        <v>72</v>
      </c>
      <c r="K1" s="7" t="s">
        <v>73</v>
      </c>
      <c r="L1" s="7" t="s">
        <v>74</v>
      </c>
      <c r="M1" s="7" t="s">
        <v>75</v>
      </c>
      <c r="N1" s="7" t="s">
        <v>76</v>
      </c>
      <c r="O1" s="7" t="s">
        <v>77</v>
      </c>
      <c r="P1" s="7" t="s">
        <v>78</v>
      </c>
      <c r="Q1" s="7" t="s">
        <v>79</v>
      </c>
      <c r="R1" s="7" t="s">
        <v>80</v>
      </c>
      <c r="S1" s="7" t="s">
        <v>81</v>
      </c>
      <c r="T1" s="7" t="s">
        <v>82</v>
      </c>
      <c r="U1" s="7" t="s">
        <v>83</v>
      </c>
      <c r="V1" s="7" t="s">
        <v>84</v>
      </c>
      <c r="W1" s="7" t="s">
        <v>85</v>
      </c>
    </row>
    <row r="2" spans="1:23" ht="13.5" customHeight="1" x14ac:dyDescent="0.45">
      <c r="A2" s="96">
        <v>378</v>
      </c>
      <c r="B2" s="97" t="s">
        <v>36</v>
      </c>
      <c r="C2" s="97" t="s">
        <v>37</v>
      </c>
      <c r="D2" s="10">
        <v>0.50008658818469998</v>
      </c>
      <c r="E2" s="8">
        <v>30.213868516973299</v>
      </c>
      <c r="F2" s="8">
        <v>45.435607306536902</v>
      </c>
      <c r="G2" s="8">
        <v>10.169905879476801</v>
      </c>
      <c r="H2" s="8">
        <v>10.2427532520742</v>
      </c>
      <c r="I2" s="8">
        <v>11.088559972278601</v>
      </c>
      <c r="J2" s="8">
        <v>2.9664529075600901</v>
      </c>
      <c r="K2" s="8">
        <v>2.9741356418290898</v>
      </c>
      <c r="L2" s="8">
        <v>10.177669714860601</v>
      </c>
      <c r="M2" s="8">
        <v>11.4384760023172</v>
      </c>
      <c r="N2" s="8">
        <v>12.239200760004699</v>
      </c>
      <c r="O2" s="8">
        <v>85.956871290104402</v>
      </c>
      <c r="P2" s="8">
        <v>13.069000198154599</v>
      </c>
      <c r="Q2" s="8">
        <v>19.8102725014901</v>
      </c>
      <c r="R2" s="8">
        <v>2.7030070953936298</v>
      </c>
      <c r="S2" s="8">
        <v>3.3008747318039302</v>
      </c>
      <c r="T2" s="8">
        <v>6.9547632857829997</v>
      </c>
      <c r="U2" s="8">
        <v>15.1130219998327</v>
      </c>
      <c r="V2" s="8">
        <v>2.6098715992863601</v>
      </c>
      <c r="W2" s="8">
        <v>9.3298394582128896</v>
      </c>
    </row>
    <row r="3" spans="1:23" ht="13.5" customHeight="1" x14ac:dyDescent="0.45">
      <c r="A3" s="96">
        <v>379</v>
      </c>
      <c r="B3" s="97" t="s">
        <v>36</v>
      </c>
      <c r="C3" s="97" t="s">
        <v>37</v>
      </c>
      <c r="D3" s="10">
        <v>0.67050745175509396</v>
      </c>
      <c r="E3" s="8">
        <v>15.8095823635326</v>
      </c>
      <c r="F3" s="8">
        <v>48.242440190338399</v>
      </c>
      <c r="G3" s="8">
        <v>85.857474636352507</v>
      </c>
      <c r="H3" s="8">
        <v>64.734200553108707</v>
      </c>
      <c r="I3" s="8">
        <v>112.469679718826</v>
      </c>
      <c r="J3" s="8">
        <v>52.698163416655802</v>
      </c>
      <c r="K3" s="8">
        <v>16.995060810451999</v>
      </c>
      <c r="L3" s="8">
        <v>9.5034091779934702</v>
      </c>
      <c r="M3" s="8">
        <v>11.708568943753299</v>
      </c>
      <c r="N3" s="8">
        <v>5.9214655414576498</v>
      </c>
      <c r="O3" s="8">
        <v>100.082650837779</v>
      </c>
      <c r="P3" s="8">
        <v>3.56782715574677</v>
      </c>
      <c r="Q3" s="8">
        <v>9.7193300537996006</v>
      </c>
      <c r="R3" s="8">
        <v>106.318279085483</v>
      </c>
      <c r="S3" s="8">
        <v>161.74286185839199</v>
      </c>
      <c r="T3" s="8">
        <v>13.2778918113145</v>
      </c>
      <c r="U3" s="8">
        <v>11.573831215715099</v>
      </c>
      <c r="V3" s="8">
        <v>2.1640032935269899</v>
      </c>
      <c r="W3" s="8">
        <v>8.8035162657978301</v>
      </c>
    </row>
    <row r="4" spans="1:23" ht="13.5" customHeight="1" x14ac:dyDescent="0.45">
      <c r="A4" s="96">
        <v>380</v>
      </c>
      <c r="B4" s="97" t="s">
        <v>36</v>
      </c>
      <c r="C4" s="97" t="s">
        <v>37</v>
      </c>
      <c r="D4" s="12">
        <v>0.36688639864368899</v>
      </c>
      <c r="E4" s="8">
        <v>33.200122963418401</v>
      </c>
      <c r="F4" s="8">
        <v>65.9605727693353</v>
      </c>
      <c r="G4" s="8">
        <v>81.189472039570006</v>
      </c>
      <c r="H4" s="8">
        <v>61.109257249999999</v>
      </c>
      <c r="I4" s="8">
        <v>120.19487235</v>
      </c>
      <c r="J4" s="8">
        <v>50.129847178399999</v>
      </c>
      <c r="K4" s="8">
        <v>13.120487407100001</v>
      </c>
      <c r="L4" s="8">
        <v>10.4867438838117</v>
      </c>
      <c r="M4" s="8">
        <v>8.0367353956993401</v>
      </c>
      <c r="N4" s="8">
        <v>11.414048660356</v>
      </c>
      <c r="O4" s="8">
        <v>93.771132316477605</v>
      </c>
      <c r="P4" s="8">
        <v>13.256013616989501</v>
      </c>
      <c r="Q4" s="8">
        <v>9.0482961919052993</v>
      </c>
      <c r="R4" s="8">
        <v>106.318279085483</v>
      </c>
      <c r="S4" s="8">
        <v>36.763289499999999</v>
      </c>
      <c r="T4" s="8">
        <v>7.7148926201247896</v>
      </c>
      <c r="U4" s="8">
        <v>16.438797595538599</v>
      </c>
      <c r="V4" s="8">
        <v>0.45405862924297202</v>
      </c>
      <c r="W4" s="8">
        <v>14.7577079631389</v>
      </c>
    </row>
    <row r="5" spans="1:23" ht="13.5" customHeight="1" x14ac:dyDescent="0.45">
      <c r="A5" s="96">
        <v>381</v>
      </c>
      <c r="B5" s="97" t="s">
        <v>36</v>
      </c>
      <c r="C5" s="97" t="s">
        <v>37</v>
      </c>
      <c r="D5" s="10">
        <v>0.50708415742301005</v>
      </c>
      <c r="E5" s="8">
        <v>13.525976022133399</v>
      </c>
      <c r="F5" s="8">
        <v>36.664254544657197</v>
      </c>
      <c r="G5" s="8">
        <v>31.096442977631099</v>
      </c>
      <c r="H5" s="8">
        <v>30.523404691181</v>
      </c>
      <c r="I5" s="8">
        <v>73.263699816840699</v>
      </c>
      <c r="J5" s="8">
        <v>33.154473672730497</v>
      </c>
      <c r="K5" s="8">
        <v>35.123125674934101</v>
      </c>
      <c r="L5" s="8">
        <v>5.4895326599999796</v>
      </c>
      <c r="M5" s="8">
        <v>13.4483163636006</v>
      </c>
      <c r="N5" s="8">
        <v>12.106282624472</v>
      </c>
      <c r="O5" s="8">
        <v>76.339319257645201</v>
      </c>
      <c r="P5" s="8">
        <v>17.6171914922841</v>
      </c>
      <c r="Q5" s="8">
        <v>12.621533002034001</v>
      </c>
      <c r="R5" s="8">
        <v>74.7831963058903</v>
      </c>
      <c r="S5" s="8">
        <v>75.259943885129601</v>
      </c>
      <c r="T5" s="8">
        <v>2.5021626723204902</v>
      </c>
      <c r="U5" s="8">
        <v>15.8929164967538</v>
      </c>
      <c r="V5" s="8">
        <v>3.5477698918018099</v>
      </c>
      <c r="W5" s="8">
        <v>9.0170027974539497</v>
      </c>
    </row>
    <row r="6" spans="1:23" ht="13.5" customHeight="1" x14ac:dyDescent="0.45">
      <c r="A6" s="96">
        <v>417</v>
      </c>
      <c r="B6" s="97" t="s">
        <v>36</v>
      </c>
      <c r="C6" s="97" t="s">
        <v>37</v>
      </c>
      <c r="D6" s="10">
        <v>0.4012</v>
      </c>
      <c r="E6" s="8">
        <v>28.984234333143</v>
      </c>
      <c r="F6" s="8">
        <v>63.153739885533803</v>
      </c>
      <c r="G6" s="8">
        <v>74.318542965407602</v>
      </c>
      <c r="H6" s="8">
        <v>56.9497080815323</v>
      </c>
      <c r="I6" s="8">
        <v>105.737339735657</v>
      </c>
      <c r="J6" s="8">
        <v>30.7115124547398</v>
      </c>
      <c r="K6" s="8">
        <v>13.7376741551153</v>
      </c>
      <c r="L6" s="8">
        <v>4.6956293181698401</v>
      </c>
      <c r="M6" s="8">
        <v>9.4967641745597202</v>
      </c>
      <c r="N6" s="8">
        <v>12.8379868700214</v>
      </c>
      <c r="O6" s="8">
        <v>86.257419791118807</v>
      </c>
      <c r="P6" s="8">
        <v>26.047031008169402</v>
      </c>
      <c r="Q6" s="8">
        <v>16.012685729874601</v>
      </c>
      <c r="R6" s="8">
        <v>60.367158463791</v>
      </c>
      <c r="S6" s="8">
        <v>116.190790559498</v>
      </c>
      <c r="T6" s="8">
        <v>9.6248316321262308</v>
      </c>
      <c r="U6" s="8">
        <v>20.546809467586701</v>
      </c>
      <c r="V6" s="8">
        <v>3.7055218716568401</v>
      </c>
      <c r="W6" s="8">
        <v>7.4755625145585398</v>
      </c>
    </row>
    <row r="7" spans="1:23" ht="13.5" customHeight="1" x14ac:dyDescent="0.45">
      <c r="A7" s="96">
        <v>418</v>
      </c>
      <c r="B7" s="97" t="s">
        <v>36</v>
      </c>
      <c r="C7" s="97" t="s">
        <v>37</v>
      </c>
      <c r="D7" s="10">
        <v>0.56550579108324295</v>
      </c>
      <c r="E7" s="8">
        <v>34.429757147248701</v>
      </c>
      <c r="F7" s="8">
        <v>56.6629388417429</v>
      </c>
      <c r="G7" s="8">
        <v>24.0557389072241</v>
      </c>
      <c r="H7" s="8">
        <v>31.547680016388401</v>
      </c>
      <c r="I7" s="8">
        <v>65.343299836641805</v>
      </c>
      <c r="J7" s="8">
        <v>26.872573397897298</v>
      </c>
      <c r="K7" s="8">
        <v>34.414998141165199</v>
      </c>
      <c r="L7" s="8">
        <v>12.469812029199099</v>
      </c>
      <c r="M7" s="8">
        <v>11.4672556395236</v>
      </c>
      <c r="N7" s="8">
        <v>11.665310342141501</v>
      </c>
      <c r="O7" s="8">
        <v>98.880456833721595</v>
      </c>
      <c r="P7" s="8">
        <v>27.369806561899399</v>
      </c>
      <c r="Q7" s="8">
        <v>8.4162310022556603</v>
      </c>
      <c r="R7" s="8">
        <v>64.421669106881396</v>
      </c>
      <c r="S7" s="8">
        <v>83.842218187819796</v>
      </c>
      <c r="T7" s="8">
        <v>10.2845629066077</v>
      </c>
      <c r="U7" s="8">
        <v>16.560916073162002</v>
      </c>
      <c r="V7" s="8">
        <v>2.0722351171204698</v>
      </c>
      <c r="W7" s="8">
        <v>11.420039602471199</v>
      </c>
    </row>
    <row r="8" spans="1:23" ht="13.5" customHeight="1" x14ac:dyDescent="0.45">
      <c r="A8" s="96">
        <v>421</v>
      </c>
      <c r="B8" s="97" t="s">
        <v>36</v>
      </c>
      <c r="C8" s="97" t="s">
        <v>37</v>
      </c>
      <c r="D8" s="10">
        <v>0.84210051732541003</v>
      </c>
      <c r="E8" s="8">
        <v>37.416011593693703</v>
      </c>
      <c r="F8" s="8">
        <v>54.733241234129302</v>
      </c>
      <c r="G8" s="8">
        <v>32.269893656032302</v>
      </c>
      <c r="H8" s="8">
        <v>29.294274300932098</v>
      </c>
      <c r="I8" s="8">
        <v>65.343299836641805</v>
      </c>
      <c r="J8" s="8">
        <v>31.060506914452699</v>
      </c>
      <c r="K8" s="8">
        <v>32.857117566873796</v>
      </c>
      <c r="L8" s="8">
        <v>9.1196576228330599</v>
      </c>
      <c r="M8" s="8">
        <v>11.7579938992428</v>
      </c>
      <c r="N8" s="8">
        <v>6.9929015009139404</v>
      </c>
      <c r="O8" s="8">
        <v>105.191975355023</v>
      </c>
      <c r="P8" s="8">
        <v>17.333221766545901</v>
      </c>
      <c r="Q8" s="8">
        <v>8.3659203233284298</v>
      </c>
      <c r="R8" s="8">
        <v>55.4116454555693</v>
      </c>
      <c r="S8" s="8">
        <v>94.405017329592297</v>
      </c>
      <c r="T8" s="8">
        <v>8.0524630478402699</v>
      </c>
      <c r="U8" s="8">
        <v>19.513748142335601</v>
      </c>
      <c r="V8" s="8">
        <v>2.3894765879870299</v>
      </c>
      <c r="W8" s="8">
        <v>14.0884877280794</v>
      </c>
    </row>
    <row r="9" spans="1:23" ht="13.5" customHeight="1" x14ac:dyDescent="0.45">
      <c r="A9" s="96">
        <v>422</v>
      </c>
      <c r="B9" s="97" t="s">
        <v>36</v>
      </c>
      <c r="C9" s="97" t="s">
        <v>37</v>
      </c>
      <c r="D9" s="10">
        <v>0.90006578679345595</v>
      </c>
      <c r="E9" s="8">
        <v>40.577928066400297</v>
      </c>
      <c r="F9" s="8">
        <v>60.522334056969903</v>
      </c>
      <c r="G9" s="8">
        <v>30.509717638430502</v>
      </c>
      <c r="H9" s="8">
        <v>29.294274300932098</v>
      </c>
      <c r="I9" s="8">
        <v>38.809959902975102</v>
      </c>
      <c r="J9" s="8">
        <v>27.2215678576103</v>
      </c>
      <c r="K9" s="8">
        <v>29.8829819250447</v>
      </c>
      <c r="L9" s="8">
        <v>8.7762052681727205</v>
      </c>
      <c r="M9" s="8">
        <v>8.7905988372598198</v>
      </c>
      <c r="N9" s="8">
        <v>13.1643327206138</v>
      </c>
      <c r="O9" s="8">
        <v>106.995266361109</v>
      </c>
      <c r="P9" s="8">
        <v>19.5304644812229</v>
      </c>
      <c r="Q9" s="8">
        <v>23.2362599000442</v>
      </c>
      <c r="R9" s="8">
        <v>53.1591395427413</v>
      </c>
      <c r="S9" s="8">
        <v>91.764317544149193</v>
      </c>
      <c r="T9" s="8">
        <v>7.3567154747637602</v>
      </c>
      <c r="U9" s="8">
        <v>19.483271502309801</v>
      </c>
      <c r="V9" s="8">
        <v>0.35994833610739702</v>
      </c>
      <c r="W9" s="8">
        <v>6.0649290719706501</v>
      </c>
    </row>
    <row r="10" spans="1:23" ht="13.5" customHeight="1" x14ac:dyDescent="0.45">
      <c r="A10" s="96">
        <v>490</v>
      </c>
      <c r="B10" s="97" t="s">
        <v>36</v>
      </c>
      <c r="C10" s="97" t="s">
        <v>37</v>
      </c>
      <c r="D10" s="10">
        <v>0.91</v>
      </c>
      <c r="E10" s="8">
        <v>35.132405252294603</v>
      </c>
      <c r="F10" s="8">
        <v>54.733241234129302</v>
      </c>
      <c r="G10" s="8">
        <v>12.734314292952901</v>
      </c>
      <c r="H10" s="8">
        <v>6.3993331512309801</v>
      </c>
      <c r="I10" s="8">
        <v>49.690403603084</v>
      </c>
      <c r="J10" s="8">
        <v>46.403114207907102</v>
      </c>
      <c r="K10" s="8">
        <v>11.021422005353701</v>
      </c>
      <c r="L10" s="8">
        <v>13.362711570225599</v>
      </c>
      <c r="M10" s="8">
        <v>8.5056407405282801</v>
      </c>
      <c r="N10" s="8">
        <v>13.7732505916922</v>
      </c>
      <c r="O10" s="8">
        <v>96.476068825606703</v>
      </c>
      <c r="P10" s="8">
        <v>17.546876763983001</v>
      </c>
      <c r="Q10" s="8">
        <v>6.0534740653218702</v>
      </c>
      <c r="R10" s="8">
        <v>16.156238313737699</v>
      </c>
      <c r="S10" s="8">
        <v>32.751832673977503</v>
      </c>
      <c r="T10" s="8">
        <v>11.339617754874</v>
      </c>
      <c r="U10" s="8">
        <v>2.59630885586613</v>
      </c>
      <c r="V10" s="8">
        <v>2.7679643988280498</v>
      </c>
      <c r="W10" s="8">
        <v>5.5534591153244097</v>
      </c>
    </row>
    <row r="11" spans="1:23" ht="13.5" customHeight="1" x14ac:dyDescent="0.45">
      <c r="A11" s="96">
        <v>491</v>
      </c>
      <c r="B11" s="97" t="s">
        <v>36</v>
      </c>
      <c r="C11" s="97" t="s">
        <v>37</v>
      </c>
      <c r="D11" s="10">
        <v>0.58486296397168802</v>
      </c>
      <c r="E11" s="8">
        <v>25.24982</v>
      </c>
      <c r="F11" s="8">
        <v>54.235092299999998</v>
      </c>
      <c r="G11" s="8">
        <v>31.685305724769801</v>
      </c>
      <c r="H11" s="8">
        <v>30.397770908964201</v>
      </c>
      <c r="I11" s="8">
        <v>36.714286441959203</v>
      </c>
      <c r="J11" s="8">
        <v>42.848862772619498</v>
      </c>
      <c r="K11" s="8">
        <v>18.574315503133398</v>
      </c>
      <c r="L11" s="8">
        <v>8.68665780219985</v>
      </c>
      <c r="M11" s="8">
        <v>4.8028717399690004</v>
      </c>
      <c r="N11" s="8">
        <v>8.5214568850530608</v>
      </c>
      <c r="O11" s="8">
        <v>81.124129999999994</v>
      </c>
      <c r="P11" s="8">
        <v>15.772108599038701</v>
      </c>
      <c r="Q11" s="8">
        <v>26.163029543190301</v>
      </c>
      <c r="R11" s="8">
        <v>22.1841975137167</v>
      </c>
      <c r="S11" s="8">
        <v>60.159683597092297</v>
      </c>
      <c r="T11" s="8">
        <v>11.026868011957999</v>
      </c>
      <c r="U11" s="8">
        <v>18.921629139077101</v>
      </c>
      <c r="V11" s="8">
        <v>3.5188282489668299</v>
      </c>
      <c r="W11" s="8">
        <v>6.7347305190408404</v>
      </c>
    </row>
    <row r="12" spans="1:23" ht="13.5" customHeight="1" x14ac:dyDescent="0.45">
      <c r="A12" s="96">
        <v>492</v>
      </c>
      <c r="B12" s="97" t="s">
        <v>36</v>
      </c>
      <c r="C12" s="97" t="s">
        <v>37</v>
      </c>
      <c r="D12" s="12">
        <v>0.37379440077137099</v>
      </c>
      <c r="E12" s="8">
        <v>21.142413999999999</v>
      </c>
      <c r="F12" s="8">
        <v>53.259222999999999</v>
      </c>
      <c r="G12" s="8">
        <v>34.454163872182299</v>
      </c>
      <c r="H12" s="8">
        <v>36.461262065666801</v>
      </c>
      <c r="I12" s="8">
        <v>19.982945908228601</v>
      </c>
      <c r="J12" s="8">
        <v>37.057679952829403</v>
      </c>
      <c r="K12" s="8">
        <v>9.2589293308121903</v>
      </c>
      <c r="L12" s="8">
        <v>10.5911817544886</v>
      </c>
      <c r="M12" s="8">
        <v>5.1509226010586699</v>
      </c>
      <c r="N12" s="8">
        <v>13.8614261263795</v>
      </c>
      <c r="O12" s="8">
        <v>64.135135987599995</v>
      </c>
      <c r="P12" s="8">
        <v>10.318487514704501</v>
      </c>
      <c r="Q12" s="8">
        <v>22.163383226332702</v>
      </c>
      <c r="R12" s="8">
        <v>31.511832250629102</v>
      </c>
      <c r="S12" s="8">
        <v>24.252045558629501</v>
      </c>
      <c r="T12" s="8">
        <v>3.0535753368296299</v>
      </c>
      <c r="U12" s="8">
        <v>6.0475741124344404</v>
      </c>
      <c r="V12" s="8">
        <v>1.2262523334909701</v>
      </c>
      <c r="W12" s="8">
        <v>6.9900484105458096</v>
      </c>
    </row>
    <row r="13" spans="1:23" ht="13.5" customHeight="1" x14ac:dyDescent="0.45">
      <c r="A13" s="96">
        <v>519</v>
      </c>
      <c r="B13" s="97" t="s">
        <v>36</v>
      </c>
      <c r="C13" s="97" t="s">
        <v>37</v>
      </c>
      <c r="D13" s="12">
        <v>0.390093320507645</v>
      </c>
      <c r="E13" s="8">
        <v>23.340284499999999</v>
      </c>
      <c r="F13" s="8">
        <v>51.349112409999996</v>
      </c>
      <c r="G13" s="8">
        <v>10.234316545236201</v>
      </c>
      <c r="H13" s="8">
        <v>22.425211500119001</v>
      </c>
      <c r="I13" s="8">
        <v>19.3853271539754</v>
      </c>
      <c r="J13" s="8">
        <v>15.450585026050099</v>
      </c>
      <c r="K13" s="8">
        <v>18.025132429893901</v>
      </c>
      <c r="L13" s="8">
        <v>12.0076143939018</v>
      </c>
      <c r="M13" s="8">
        <v>7.1426475061634802</v>
      </c>
      <c r="N13" s="8">
        <v>11.0519210435296</v>
      </c>
      <c r="O13" s="8">
        <v>59.239823129999998</v>
      </c>
      <c r="P13" s="8">
        <v>9.2017398629090295</v>
      </c>
      <c r="Q13" s="8">
        <v>22.1147670372109</v>
      </c>
      <c r="R13" s="8">
        <v>60.7263051654447</v>
      </c>
      <c r="S13" s="8">
        <v>51.624098200277501</v>
      </c>
      <c r="T13" s="8">
        <v>13.5099814342811</v>
      </c>
      <c r="U13" s="8">
        <v>12.4247268032651</v>
      </c>
      <c r="V13" s="8">
        <v>0.122398474217144</v>
      </c>
      <c r="W13" s="8">
        <v>14.0640922340391</v>
      </c>
    </row>
    <row r="14" spans="1:23" ht="13.5" customHeight="1" x14ac:dyDescent="0.45">
      <c r="A14" s="96">
        <v>520</v>
      </c>
      <c r="B14" s="97" t="s">
        <v>36</v>
      </c>
      <c r="C14" s="97" t="s">
        <v>37</v>
      </c>
      <c r="D14" s="12">
        <v>0.37256425874732502</v>
      </c>
      <c r="E14" s="8">
        <v>25.0918423</v>
      </c>
      <c r="F14" s="8">
        <v>50.241309413000003</v>
      </c>
      <c r="G14" s="8">
        <v>32.384552919095199</v>
      </c>
      <c r="H14" s="8">
        <v>2.5220073962142102</v>
      </c>
      <c r="I14" s="8">
        <v>52.508427023682998</v>
      </c>
      <c r="J14" s="8">
        <v>10.0007009750791</v>
      </c>
      <c r="K14" s="8">
        <v>10.4931197784445</v>
      </c>
      <c r="L14" s="8">
        <v>8.27695136693454</v>
      </c>
      <c r="M14" s="8">
        <v>9.4021374911550399</v>
      </c>
      <c r="N14" s="8">
        <v>7.3753366628452603</v>
      </c>
      <c r="O14" s="8">
        <v>58.129847570000003</v>
      </c>
      <c r="P14" s="8">
        <v>7.8271048068224998</v>
      </c>
      <c r="Q14" s="8">
        <v>21.641488233429701</v>
      </c>
      <c r="R14" s="8">
        <v>61.943295218759999</v>
      </c>
      <c r="S14" s="8">
        <v>41.8505384010626</v>
      </c>
      <c r="T14" s="8">
        <v>14.710544069852199</v>
      </c>
      <c r="U14" s="8">
        <v>16.525826065344301</v>
      </c>
      <c r="V14" s="8">
        <v>3.4978627202500299</v>
      </c>
      <c r="W14" s="8">
        <v>13.2711100670143</v>
      </c>
    </row>
    <row r="15" spans="1:23" ht="13.5" customHeight="1" x14ac:dyDescent="0.45">
      <c r="A15" s="96">
        <v>521</v>
      </c>
      <c r="B15" s="97" t="s">
        <v>36</v>
      </c>
      <c r="C15" s="97" t="s">
        <v>37</v>
      </c>
      <c r="D15" s="12">
        <v>0.38689879121263498</v>
      </c>
      <c r="E15" s="8">
        <v>23.240812999999999</v>
      </c>
      <c r="F15" s="8">
        <v>51.314813413000003</v>
      </c>
      <c r="G15" s="8">
        <v>14.5529325735368</v>
      </c>
      <c r="H15" s="8">
        <v>23.311015426004101</v>
      </c>
      <c r="I15" s="8">
        <v>24.4914523521064</v>
      </c>
      <c r="J15" s="8">
        <v>33.052739386343902</v>
      </c>
      <c r="K15" s="8">
        <v>15.7931828533449</v>
      </c>
      <c r="L15" s="8">
        <v>4.3953417802204999</v>
      </c>
      <c r="M15" s="8">
        <v>7.0478961196997796</v>
      </c>
      <c r="N15" s="8">
        <v>13.8239007133055</v>
      </c>
      <c r="O15" s="8">
        <v>57.99951248</v>
      </c>
      <c r="P15" s="8">
        <v>25.939764288727801</v>
      </c>
      <c r="Q15" s="8">
        <v>5.5665426765383001</v>
      </c>
      <c r="R15" s="8">
        <v>54.264331255955199</v>
      </c>
      <c r="S15" s="8">
        <v>43.960119482121797</v>
      </c>
      <c r="T15" s="8">
        <v>12.439224410051899</v>
      </c>
      <c r="U15" s="8">
        <v>20.518169295810399</v>
      </c>
      <c r="V15" s="8">
        <v>1.6953138190756101</v>
      </c>
      <c r="W15" s="8">
        <v>5.8409664399799999</v>
      </c>
    </row>
    <row r="16" spans="1:23" ht="13.5" customHeight="1" x14ac:dyDescent="0.45">
      <c r="A16" s="96">
        <v>377</v>
      </c>
      <c r="B16" s="97" t="s">
        <v>36</v>
      </c>
      <c r="C16" s="97" t="s">
        <v>38</v>
      </c>
      <c r="D16" s="13">
        <v>0</v>
      </c>
      <c r="E16" s="8">
        <v>0.87831013130736502</v>
      </c>
      <c r="F16" s="8">
        <v>0.86654687987650003</v>
      </c>
      <c r="G16" s="8">
        <v>5.58672533920058</v>
      </c>
      <c r="H16" s="8">
        <v>4.0971013008296602</v>
      </c>
      <c r="I16" s="8">
        <v>3.9601999900995</v>
      </c>
      <c r="J16" s="8">
        <v>8.7248614928238002</v>
      </c>
      <c r="K16" s="8">
        <v>21.243826013065</v>
      </c>
      <c r="L16" s="8">
        <v>13.1294714</v>
      </c>
      <c r="M16" s="8">
        <v>12.14871241</v>
      </c>
      <c r="N16" s="8">
        <v>9.1948709999999991</v>
      </c>
      <c r="O16" s="8">
        <v>36.065820121722098</v>
      </c>
      <c r="P16" s="8">
        <v>28.176718092566599</v>
      </c>
      <c r="Q16" s="8">
        <v>13.513886153240099</v>
      </c>
      <c r="R16" s="8">
        <v>62.169163194053397</v>
      </c>
      <c r="S16" s="8">
        <v>55.454695494306002</v>
      </c>
      <c r="T16" s="8">
        <v>10.0025006251563</v>
      </c>
      <c r="U16" s="8">
        <v>19.738751814223502</v>
      </c>
      <c r="V16" s="8">
        <v>1.9919951306785699</v>
      </c>
      <c r="W16" s="8">
        <v>11.782032400589101</v>
      </c>
    </row>
    <row r="17" spans="1:23" ht="13.5" customHeight="1" x14ac:dyDescent="0.45">
      <c r="A17" s="96">
        <v>382</v>
      </c>
      <c r="B17" s="97" t="s">
        <v>36</v>
      </c>
      <c r="C17" s="97" t="s">
        <v>38</v>
      </c>
      <c r="D17" s="13">
        <v>0</v>
      </c>
      <c r="E17" s="8">
        <v>1.4398560830234</v>
      </c>
      <c r="F17" s="8">
        <v>4.2303408084000003</v>
      </c>
      <c r="G17" s="8">
        <v>12.28842085</v>
      </c>
      <c r="H17" s="8">
        <v>7.2305208199999997</v>
      </c>
      <c r="I17" s="8">
        <v>4.2389358934799999</v>
      </c>
      <c r="J17" s="8">
        <v>10.798387568200001</v>
      </c>
      <c r="K17" s="8">
        <v>24.9345892485</v>
      </c>
      <c r="L17" s="8">
        <v>10.398458294582399</v>
      </c>
      <c r="M17" s="8">
        <v>14.986235453500001</v>
      </c>
      <c r="N17" s="8">
        <v>8.2959729375000002</v>
      </c>
      <c r="O17" s="8">
        <v>26.235825800480001</v>
      </c>
      <c r="P17" s="8">
        <v>31.298429835</v>
      </c>
      <c r="Q17" s="8">
        <v>14.239423985</v>
      </c>
      <c r="R17" s="8">
        <v>57.298352985249998</v>
      </c>
      <c r="S17" s="8">
        <v>43.235982948598199</v>
      </c>
      <c r="T17" s="8">
        <v>11.3495298582</v>
      </c>
      <c r="U17" s="8">
        <v>23.983683939999999</v>
      </c>
      <c r="V17" s="8">
        <v>1.0079378594999999</v>
      </c>
      <c r="W17" s="8">
        <v>9.2375279520000007</v>
      </c>
    </row>
    <row r="18" spans="1:23" ht="13.5" customHeight="1" x14ac:dyDescent="0.45">
      <c r="A18" s="96">
        <v>419</v>
      </c>
      <c r="B18" s="97" t="s">
        <v>36</v>
      </c>
      <c r="C18" s="97" t="s">
        <v>38</v>
      </c>
      <c r="D18" s="14">
        <v>6.0000000000000001E-3</v>
      </c>
      <c r="E18" s="8">
        <v>1.2653541313073653</v>
      </c>
      <c r="F18" s="8">
        <v>1.2535908798765001</v>
      </c>
      <c r="G18" s="8">
        <v>5.9737693392005795</v>
      </c>
      <c r="H18" s="8">
        <v>4.4841453008296597</v>
      </c>
      <c r="I18" s="8">
        <v>4.3472439900994999</v>
      </c>
      <c r="J18" s="8">
        <v>9.1119054928238015</v>
      </c>
      <c r="K18" s="8">
        <v>21.630870013065</v>
      </c>
      <c r="L18" s="8">
        <v>13.516515400000001</v>
      </c>
      <c r="M18" s="8">
        <v>12.535756410000001</v>
      </c>
      <c r="N18" s="8">
        <v>9.5819150000000004</v>
      </c>
      <c r="O18" s="8">
        <v>36.452864121722094</v>
      </c>
      <c r="P18" s="8">
        <v>28.563762092566598</v>
      </c>
      <c r="Q18" s="8">
        <v>13.9009301532401</v>
      </c>
      <c r="R18" s="8">
        <v>62.556207194053393</v>
      </c>
      <c r="S18" s="8">
        <v>55.841739494305997</v>
      </c>
      <c r="T18" s="8">
        <v>10.389544625156301</v>
      </c>
      <c r="U18" s="8">
        <v>20.125795814223501</v>
      </c>
      <c r="V18" s="8">
        <v>2.3790391306785703</v>
      </c>
      <c r="W18" s="8">
        <v>12.169076400589102</v>
      </c>
    </row>
    <row r="19" spans="1:23" ht="13.5" customHeight="1" x14ac:dyDescent="0.45">
      <c r="A19" s="96">
        <v>420</v>
      </c>
      <c r="B19" s="97" t="s">
        <v>36</v>
      </c>
      <c r="C19" s="97" t="s">
        <v>38</v>
      </c>
      <c r="D19" s="14">
        <v>3.0000000000000001E-3</v>
      </c>
      <c r="E19" s="8">
        <v>1.8269000830234003</v>
      </c>
      <c r="F19" s="8">
        <v>4.6173848083999998</v>
      </c>
      <c r="G19" s="8">
        <v>12.675464850000001</v>
      </c>
      <c r="H19" s="8">
        <v>7.6175648199999992</v>
      </c>
      <c r="I19" s="8">
        <v>4.6259798934799994</v>
      </c>
      <c r="J19" s="8">
        <v>11.185431568200002</v>
      </c>
      <c r="K19" s="8">
        <v>25.3216332485</v>
      </c>
      <c r="L19" s="8">
        <v>10.7855022945824</v>
      </c>
      <c r="M19" s="8">
        <v>15.373279453500002</v>
      </c>
      <c r="N19" s="8">
        <v>8.6830169375000015</v>
      </c>
      <c r="O19" s="8">
        <v>26.62286980048</v>
      </c>
      <c r="P19" s="8">
        <v>31.685473834999996</v>
      </c>
      <c r="Q19" s="8">
        <v>14.626467985000001</v>
      </c>
      <c r="R19" s="8">
        <v>57.685396985249994</v>
      </c>
      <c r="S19" s="8">
        <v>43.623026948598195</v>
      </c>
      <c r="T19" s="8">
        <v>11.736573858200002</v>
      </c>
      <c r="U19" s="8">
        <v>24.370727939999998</v>
      </c>
      <c r="V19" s="8">
        <v>1.3949818595000001</v>
      </c>
      <c r="W19" s="8">
        <v>9.6245719520000019</v>
      </c>
    </row>
    <row r="20" spans="1:23" ht="13.5" customHeight="1" x14ac:dyDescent="0.45">
      <c r="A20" s="98">
        <v>357</v>
      </c>
      <c r="B20" s="99" t="s">
        <v>39</v>
      </c>
      <c r="C20" s="99" t="s">
        <v>37</v>
      </c>
      <c r="D20" s="10">
        <v>0.51053075898801603</v>
      </c>
      <c r="E20" s="8">
        <v>14.931272232225201</v>
      </c>
      <c r="F20" s="8">
        <v>40.523649759884201</v>
      </c>
      <c r="G20" s="8">
        <v>36.179781835116898</v>
      </c>
      <c r="H20" s="8">
        <v>14.5019991515803</v>
      </c>
      <c r="I20" s="8">
        <v>58.331374918096898</v>
      </c>
      <c r="J20" s="8">
        <v>45.4073512599808</v>
      </c>
      <c r="K20" s="8">
        <v>20.413561052300299</v>
      </c>
      <c r="L20" s="8">
        <v>5.24409148118405</v>
      </c>
      <c r="M20" s="8">
        <v>10.7910439863966</v>
      </c>
      <c r="N20" s="8">
        <v>13.9331352031767</v>
      </c>
      <c r="O20" s="8">
        <v>86.858516793147501</v>
      </c>
      <c r="P20" s="8">
        <v>20.982137826439399</v>
      </c>
      <c r="Q20" s="8">
        <v>9.2454407131194305</v>
      </c>
      <c r="R20" s="8">
        <v>46.4572725504568</v>
      </c>
      <c r="S20" s="8">
        <v>32.695533154164004</v>
      </c>
      <c r="T20" s="8">
        <v>7.8891736187305899</v>
      </c>
      <c r="U20" s="8">
        <v>12.952426976778501</v>
      </c>
      <c r="V20" s="8">
        <v>3.1557966591945998</v>
      </c>
      <c r="W20" s="8">
        <v>11.0623838433453</v>
      </c>
    </row>
    <row r="21" spans="1:23" ht="13.5" customHeight="1" x14ac:dyDescent="0.45">
      <c r="A21" s="98">
        <v>359</v>
      </c>
      <c r="B21" s="99" t="s">
        <v>39</v>
      </c>
      <c r="C21" s="99" t="s">
        <v>37</v>
      </c>
      <c r="D21" s="10">
        <v>0.45876790203551998</v>
      </c>
      <c r="E21" s="8">
        <v>25.470993807913601</v>
      </c>
      <c r="F21" s="8">
        <v>16.665570247571399</v>
      </c>
      <c r="G21" s="8">
        <v>3.8043430382572301</v>
      </c>
      <c r="H21" s="8">
        <v>20.611288104204402</v>
      </c>
      <c r="I21" s="8">
        <v>80.278590835122898</v>
      </c>
      <c r="J21" s="8">
        <v>28.906270824844</v>
      </c>
      <c r="K21" s="8">
        <v>21.992959119868999</v>
      </c>
      <c r="L21" s="8">
        <v>7.8331909341634303</v>
      </c>
      <c r="M21" s="8">
        <v>7.1367665857500704</v>
      </c>
      <c r="N21" s="8">
        <v>6.7848911324550798</v>
      </c>
      <c r="O21" s="8">
        <v>69.426703734315097</v>
      </c>
      <c r="P21" s="8">
        <v>8.7830752163700794</v>
      </c>
      <c r="Q21" s="8">
        <v>21.595222060327899</v>
      </c>
      <c r="R21" s="8">
        <v>37.160556249479903</v>
      </c>
      <c r="S21" s="8">
        <v>16.757649316821301</v>
      </c>
      <c r="T21" s="8">
        <v>6.7908524429965098</v>
      </c>
      <c r="U21" s="8">
        <v>2.7743712493341399</v>
      </c>
      <c r="V21" s="8">
        <v>3.61446180642699</v>
      </c>
      <c r="W21" s="8">
        <v>10.369678569586601</v>
      </c>
    </row>
    <row r="22" spans="1:23" ht="13.5" customHeight="1" x14ac:dyDescent="0.45">
      <c r="A22" s="98">
        <v>361</v>
      </c>
      <c r="B22" s="99" t="s">
        <v>39</v>
      </c>
      <c r="C22" s="99" t="s">
        <v>37</v>
      </c>
      <c r="D22" s="12">
        <v>0.14447600670469599</v>
      </c>
      <c r="E22" s="8">
        <v>19.124980130000001</v>
      </c>
      <c r="F22" s="8">
        <v>37.238472299999998</v>
      </c>
      <c r="G22" s="8">
        <v>42.962621889911802</v>
      </c>
      <c r="H22" s="8">
        <v>7.8259590424313101</v>
      </c>
      <c r="I22" s="8">
        <v>19.003412607221399</v>
      </c>
      <c r="J22" s="8">
        <v>12.240637964959699</v>
      </c>
      <c r="K22" s="8">
        <v>25.334995439759801</v>
      </c>
      <c r="L22" s="8">
        <v>8.1824175481965007</v>
      </c>
      <c r="M22" s="8">
        <v>3.3702172900587999</v>
      </c>
      <c r="N22" s="8">
        <v>4.9733670627324296</v>
      </c>
      <c r="O22" s="8">
        <v>49.055910551316202</v>
      </c>
      <c r="P22" s="8">
        <v>21.616180706445299</v>
      </c>
      <c r="Q22" s="8">
        <v>8.9834621325194099</v>
      </c>
      <c r="R22" s="8">
        <v>24.473047914112101</v>
      </c>
      <c r="S22" s="8">
        <v>34.846733893781497</v>
      </c>
      <c r="T22" s="8">
        <v>2.2174949478275301</v>
      </c>
      <c r="U22" s="8">
        <v>6.4376974273911696</v>
      </c>
      <c r="V22" s="8">
        <v>4.2183862684279196</v>
      </c>
      <c r="W22" s="8">
        <v>5.3746892313897199</v>
      </c>
    </row>
    <row r="23" spans="1:23" ht="13.5" customHeight="1" x14ac:dyDescent="0.45">
      <c r="A23" s="98">
        <v>362</v>
      </c>
      <c r="B23" s="99" t="s">
        <v>39</v>
      </c>
      <c r="C23" s="99" t="s">
        <v>37</v>
      </c>
      <c r="D23" s="12">
        <v>0.13908605200945601</v>
      </c>
      <c r="E23" s="8">
        <v>18.128450000000001</v>
      </c>
      <c r="F23" s="8">
        <v>32.289375</v>
      </c>
      <c r="G23" s="8">
        <v>35.467786465667302</v>
      </c>
      <c r="H23" s="8">
        <v>28.214009970023</v>
      </c>
      <c r="I23" s="8">
        <v>74.028964670647696</v>
      </c>
      <c r="J23" s="8">
        <v>29.830684330351399</v>
      </c>
      <c r="K23" s="8">
        <v>22.025462865270701</v>
      </c>
      <c r="L23" s="8">
        <v>12.688065133584701</v>
      </c>
      <c r="M23" s="8">
        <v>7.9079109268422902</v>
      </c>
      <c r="N23" s="8">
        <v>9.8251568667089408</v>
      </c>
      <c r="O23" s="8">
        <v>44.480218459008697</v>
      </c>
      <c r="P23" s="8">
        <v>10.614718162027099</v>
      </c>
      <c r="Q23" s="8">
        <v>9.4479256299543906</v>
      </c>
      <c r="R23" s="8">
        <v>17.855332333111299</v>
      </c>
      <c r="S23" s="8">
        <v>12.071969730501101</v>
      </c>
      <c r="T23" s="8">
        <v>13.378251315424899</v>
      </c>
      <c r="U23" s="8">
        <v>19.902360718475201</v>
      </c>
      <c r="V23" s="8">
        <v>3.0191780378711801</v>
      </c>
      <c r="W23" s="8">
        <v>2.8621307147586301</v>
      </c>
    </row>
    <row r="24" spans="1:23" ht="13.5" customHeight="1" x14ac:dyDescent="0.45">
      <c r="A24" s="100">
        <v>412</v>
      </c>
      <c r="B24" s="101" t="s">
        <v>39</v>
      </c>
      <c r="C24" s="101" t="s">
        <v>37</v>
      </c>
      <c r="D24" s="12">
        <v>0.16812263399284899</v>
      </c>
      <c r="E24" s="8">
        <v>21.211481299999999</v>
      </c>
      <c r="F24" s="8">
        <v>33.996924229999998</v>
      </c>
      <c r="G24" s="8">
        <v>38.441688595593703</v>
      </c>
      <c r="H24" s="8">
        <v>24.290748006796999</v>
      </c>
      <c r="I24" s="8">
        <v>83.098551647763003</v>
      </c>
      <c r="J24" s="8">
        <v>9.10564130783915</v>
      </c>
      <c r="K24" s="8">
        <v>19.4252374466062</v>
      </c>
      <c r="L24" s="8">
        <v>6.2920338530240896</v>
      </c>
      <c r="M24" s="8">
        <v>7.2181196860389401</v>
      </c>
      <c r="N24" s="8">
        <v>4.60972302031265</v>
      </c>
      <c r="O24" s="8">
        <v>38.224039159462798</v>
      </c>
      <c r="P24" s="8">
        <v>5.0003322398587198</v>
      </c>
      <c r="Q24" s="8">
        <v>6.1692974576364996</v>
      </c>
      <c r="R24" s="8">
        <v>31.8969418910537</v>
      </c>
      <c r="S24" s="8">
        <v>60.420120697593497</v>
      </c>
      <c r="T24" s="8">
        <v>14.9324009249568</v>
      </c>
      <c r="U24" s="8">
        <v>18.865838042974101</v>
      </c>
      <c r="V24" s="8">
        <v>3.07626947031225</v>
      </c>
      <c r="W24" s="8">
        <v>7.7938185473456798</v>
      </c>
    </row>
    <row r="25" spans="1:23" ht="13.5" customHeight="1" x14ac:dyDescent="0.45">
      <c r="A25" s="98">
        <v>413</v>
      </c>
      <c r="B25" s="99" t="s">
        <v>39</v>
      </c>
      <c r="C25" s="99" t="s">
        <v>37</v>
      </c>
      <c r="D25" s="10">
        <v>0.86844300604384705</v>
      </c>
      <c r="E25" s="8">
        <v>26.349303939220899</v>
      </c>
      <c r="F25" s="8">
        <v>56.136657676030097</v>
      </c>
      <c r="G25" s="8">
        <v>26.241967544443</v>
      </c>
      <c r="H25" s="8">
        <v>26.445408329477701</v>
      </c>
      <c r="I25" s="8">
        <v>30.011715574372399</v>
      </c>
      <c r="J25" s="8">
        <v>32.1204095867731</v>
      </c>
      <c r="K25" s="8">
        <v>13.1573483890707</v>
      </c>
      <c r="L25" s="8">
        <v>9.8686262819985799</v>
      </c>
      <c r="M25" s="8">
        <v>4.0260822122362097</v>
      </c>
      <c r="N25" s="8">
        <v>7.1358706622666697</v>
      </c>
      <c r="O25" s="8">
        <v>106.995266361109</v>
      </c>
      <c r="P25" s="8">
        <v>25.734925105550801</v>
      </c>
      <c r="Q25" s="8">
        <v>5.9383938497316597</v>
      </c>
      <c r="R25" s="8">
        <v>61.300924334968798</v>
      </c>
      <c r="S25" s="8">
        <v>45.458425807384202</v>
      </c>
      <c r="T25" s="8">
        <v>10.856366380976599</v>
      </c>
      <c r="U25" s="8">
        <v>13.8022865376191</v>
      </c>
      <c r="V25" s="8">
        <v>2.7911000664840802</v>
      </c>
      <c r="W25" s="8">
        <v>9.4374992207487605</v>
      </c>
    </row>
    <row r="26" spans="1:23" ht="13.5" customHeight="1" x14ac:dyDescent="0.45">
      <c r="A26" s="98">
        <v>415</v>
      </c>
      <c r="B26" s="99" t="s">
        <v>39</v>
      </c>
      <c r="C26" s="99" t="s">
        <v>37</v>
      </c>
      <c r="D26" s="12">
        <v>0.15500748551999299</v>
      </c>
      <c r="E26" s="8">
        <v>22.124080023000001</v>
      </c>
      <c r="F26" s="8">
        <v>31.234985243000001</v>
      </c>
      <c r="G26" s="8">
        <v>34.4910293563469</v>
      </c>
      <c r="H26" s="8">
        <v>19.1608866618894</v>
      </c>
      <c r="I26" s="8">
        <v>47.858336119066102</v>
      </c>
      <c r="J26" s="8">
        <v>39.112028936444801</v>
      </c>
      <c r="K26" s="8">
        <v>14.481540719003601</v>
      </c>
      <c r="L26" s="8">
        <v>5.6120989510885302</v>
      </c>
      <c r="M26" s="8">
        <v>6.78615609605668</v>
      </c>
      <c r="N26" s="8">
        <v>9.4365033377247602</v>
      </c>
      <c r="O26" s="8">
        <v>33.744334096692299</v>
      </c>
      <c r="P26" s="8">
        <v>12.5730260976046</v>
      </c>
      <c r="Q26" s="8">
        <v>27.858850828914999</v>
      </c>
      <c r="R26" s="8">
        <v>18.2457771112018</v>
      </c>
      <c r="S26" s="8">
        <v>26.374966098479501</v>
      </c>
      <c r="T26" s="8">
        <v>7.9035495276651204</v>
      </c>
      <c r="U26" s="8">
        <v>4.9594918549809099</v>
      </c>
      <c r="V26" s="8">
        <v>3.0448602143816901</v>
      </c>
      <c r="W26" s="8">
        <v>14.6087549845516</v>
      </c>
    </row>
    <row r="27" spans="1:23" ht="13.5" customHeight="1" x14ac:dyDescent="0.45">
      <c r="A27" s="98">
        <v>416</v>
      </c>
      <c r="B27" s="99" t="s">
        <v>39</v>
      </c>
      <c r="C27" s="99" t="s">
        <v>37</v>
      </c>
      <c r="D27" s="12">
        <v>0.13861735122822699</v>
      </c>
      <c r="E27" s="8">
        <v>17.002385499999999</v>
      </c>
      <c r="F27" s="8">
        <v>29.123958909999999</v>
      </c>
      <c r="G27" s="8">
        <v>12.058176231222999</v>
      </c>
      <c r="H27" s="8">
        <v>28.1560925030475</v>
      </c>
      <c r="I27" s="8">
        <v>79.295535554160793</v>
      </c>
      <c r="J27" s="8">
        <v>15.1973551476582</v>
      </c>
      <c r="K27" s="8">
        <v>11.658874363718301</v>
      </c>
      <c r="L27" s="8">
        <v>3.3916195092533599</v>
      </c>
      <c r="M27" s="8">
        <v>10.3183751430768</v>
      </c>
      <c r="N27" s="8">
        <v>4.5546261331715101</v>
      </c>
      <c r="O27" s="8">
        <v>45.078782593768999</v>
      </c>
      <c r="P27" s="8">
        <v>12.671640909457601</v>
      </c>
      <c r="Q27" s="8">
        <v>6.55092424176169</v>
      </c>
      <c r="R27" s="8">
        <v>12.6159182268613</v>
      </c>
      <c r="S27" s="8">
        <v>24.7848916274807</v>
      </c>
      <c r="T27" s="8">
        <v>13.237632289437901</v>
      </c>
      <c r="U27" s="8">
        <v>11.1236714579513</v>
      </c>
      <c r="V27" s="8">
        <v>1.96456809939149</v>
      </c>
      <c r="W27" s="8">
        <v>11.4582918685821</v>
      </c>
    </row>
    <row r="28" spans="1:23" ht="13.5" customHeight="1" x14ac:dyDescent="0.45">
      <c r="A28" s="98">
        <v>493</v>
      </c>
      <c r="B28" s="99" t="s">
        <v>39</v>
      </c>
      <c r="C28" s="99" t="s">
        <v>37</v>
      </c>
      <c r="D28" s="10">
        <v>0.72764831305964095</v>
      </c>
      <c r="E28" s="8">
        <v>36.889025514909299</v>
      </c>
      <c r="F28" s="8">
        <v>56.312084731267703</v>
      </c>
      <c r="G28" s="8">
        <v>30.856950619061902</v>
      </c>
      <c r="H28" s="8">
        <v>17.562617851892199</v>
      </c>
      <c r="I28" s="8">
        <v>24.432075249248602</v>
      </c>
      <c r="J28" s="8">
        <v>12.4879247993996</v>
      </c>
      <c r="K28" s="8">
        <v>28.965790645981301</v>
      </c>
      <c r="L28" s="8">
        <v>3.7355254005616301</v>
      </c>
      <c r="M28" s="8">
        <v>12.1507638153941</v>
      </c>
      <c r="N28" s="8">
        <v>6.6229256072740297</v>
      </c>
      <c r="O28" s="8">
        <v>100.68374783980801</v>
      </c>
      <c r="P28" s="8">
        <v>24.612490592449699</v>
      </c>
      <c r="Q28" s="8">
        <v>11.5343293143218</v>
      </c>
      <c r="R28" s="8">
        <v>42.614818542654703</v>
      </c>
      <c r="S28" s="8">
        <v>48.241607449137902</v>
      </c>
      <c r="T28" s="8">
        <v>9.3207118650944007</v>
      </c>
      <c r="U28" s="8">
        <v>3.2293061825164702</v>
      </c>
      <c r="V28" s="8">
        <v>2.2645381082872098</v>
      </c>
      <c r="W28" s="8">
        <v>11.741308409114</v>
      </c>
    </row>
    <row r="29" spans="1:23" ht="13.5" customHeight="1" x14ac:dyDescent="0.45">
      <c r="A29" s="98">
        <v>494</v>
      </c>
      <c r="B29" s="99" t="s">
        <v>39</v>
      </c>
      <c r="C29" s="99" t="s">
        <v>37</v>
      </c>
      <c r="D29" s="10">
        <v>0.53335300460783597</v>
      </c>
      <c r="E29" s="8">
        <v>31.970488779588099</v>
      </c>
      <c r="F29" s="8">
        <v>49.996710742714299</v>
      </c>
      <c r="G29" s="8">
        <v>41.5121103202341</v>
      </c>
      <c r="H29" s="8">
        <v>33.924704307404703</v>
      </c>
      <c r="I29" s="8">
        <v>44.443448836792903</v>
      </c>
      <c r="J29" s="8">
        <v>32.8568793401381</v>
      </c>
      <c r="K29" s="8">
        <v>23.462145059518299</v>
      </c>
      <c r="L29" s="8">
        <v>7.9325467299559698</v>
      </c>
      <c r="M29" s="8">
        <v>5.6203048784434397</v>
      </c>
      <c r="N29" s="8">
        <v>13.3201226705508</v>
      </c>
      <c r="O29" s="8">
        <v>92.568938312420201</v>
      </c>
      <c r="P29" s="8">
        <v>11.8847921229676</v>
      </c>
      <c r="Q29" s="8">
        <v>15.428828876764801</v>
      </c>
      <c r="R29" s="8">
        <v>42.239588287692897</v>
      </c>
      <c r="S29" s="8">
        <v>27.241060381633002</v>
      </c>
      <c r="T29" s="8">
        <v>12.476675339622499</v>
      </c>
      <c r="U29" s="8">
        <v>14.8543058066358</v>
      </c>
      <c r="V29" s="8">
        <v>4.4457123924638902</v>
      </c>
      <c r="W29" s="8">
        <v>13.6376351285125</v>
      </c>
    </row>
    <row r="30" spans="1:23" ht="13.5" customHeight="1" x14ac:dyDescent="0.45">
      <c r="A30" s="98">
        <v>495</v>
      </c>
      <c r="B30" s="99" t="s">
        <v>39</v>
      </c>
      <c r="C30" s="99" t="s">
        <v>37</v>
      </c>
      <c r="D30" s="12">
        <v>0.26213238346701201</v>
      </c>
      <c r="E30" s="8">
        <v>23.450205700000001</v>
      </c>
      <c r="F30" s="8">
        <v>36.230520300000002</v>
      </c>
      <c r="G30" s="8">
        <v>18.443600950275101</v>
      </c>
      <c r="H30" s="8">
        <v>14.7690524685884</v>
      </c>
      <c r="I30" s="8">
        <v>58.457983973631798</v>
      </c>
      <c r="J30" s="8">
        <v>9.5829744541222404</v>
      </c>
      <c r="K30" s="8">
        <v>22.0261004875011</v>
      </c>
      <c r="L30" s="8">
        <v>8.7104120668518306</v>
      </c>
      <c r="M30" s="8">
        <v>13.6598199476503</v>
      </c>
      <c r="N30" s="8">
        <v>11.3530301000037</v>
      </c>
      <c r="O30" s="8">
        <v>45.4184153424005</v>
      </c>
      <c r="P30" s="8">
        <v>10.7508302228534</v>
      </c>
      <c r="Q30" s="8">
        <v>11.534890369657701</v>
      </c>
      <c r="R30" s="8">
        <v>22.841085808791799</v>
      </c>
      <c r="S30" s="8">
        <v>12.782188327442601</v>
      </c>
      <c r="T30" s="8">
        <v>2.75971677535507</v>
      </c>
      <c r="U30" s="8">
        <v>16.864849052332598</v>
      </c>
      <c r="V30" s="8">
        <v>2.94017243737308</v>
      </c>
      <c r="W30" s="8">
        <v>11.281025854546099</v>
      </c>
    </row>
    <row r="31" spans="1:23" ht="13.5" customHeight="1" x14ac:dyDescent="0.45">
      <c r="A31" s="98">
        <v>516</v>
      </c>
      <c r="B31" s="99" t="s">
        <v>39</v>
      </c>
      <c r="C31" s="99" t="s">
        <v>37</v>
      </c>
      <c r="D31" s="12">
        <v>0.16560846701936999</v>
      </c>
      <c r="E31" s="8">
        <v>19.230595000000001</v>
      </c>
      <c r="F31" s="8">
        <v>39.293048572300002</v>
      </c>
      <c r="G31" s="8">
        <v>4.8674432730157502</v>
      </c>
      <c r="H31" s="8">
        <v>11.880711161779001</v>
      </c>
      <c r="I31" s="8">
        <v>43.887525676002703</v>
      </c>
      <c r="J31" s="8">
        <v>32.0886174165556</v>
      </c>
      <c r="K31" s="8">
        <v>25.4304749313903</v>
      </c>
      <c r="L31" s="8">
        <v>6.0524125010482299</v>
      </c>
      <c r="M31" s="8">
        <v>7.1287928120718096</v>
      </c>
      <c r="N31" s="8">
        <v>4.4570062319836996</v>
      </c>
      <c r="O31" s="8">
        <v>48.9402099540821</v>
      </c>
      <c r="P31" s="8">
        <v>18.9010603891352</v>
      </c>
      <c r="Q31" s="8">
        <v>27.823847460428301</v>
      </c>
      <c r="R31" s="8">
        <v>20.3993555616339</v>
      </c>
      <c r="S31" s="8">
        <v>28.696563722952799</v>
      </c>
      <c r="T31" s="8">
        <v>6.0784237515930997</v>
      </c>
      <c r="U31" s="8">
        <v>15.710518491533</v>
      </c>
      <c r="V31" s="8">
        <v>1.8542322228128401</v>
      </c>
      <c r="W31" s="8">
        <v>11.0653262514542</v>
      </c>
    </row>
    <row r="32" spans="1:23" ht="13.5" customHeight="1" x14ac:dyDescent="0.45">
      <c r="A32" s="98">
        <v>517</v>
      </c>
      <c r="B32" s="99" t="s">
        <v>39</v>
      </c>
      <c r="C32" s="99" t="s">
        <v>37</v>
      </c>
      <c r="D32" s="12">
        <v>0.14133267313166001</v>
      </c>
      <c r="E32" s="8">
        <v>27.102947134000001</v>
      </c>
      <c r="F32" s="8">
        <v>31.204913000000001</v>
      </c>
      <c r="G32" s="8">
        <v>22.9405373799502</v>
      </c>
      <c r="H32" s="8">
        <v>18.937120188130201</v>
      </c>
      <c r="I32" s="8">
        <v>21.145658384182301</v>
      </c>
      <c r="J32" s="8">
        <v>13.113756799459599</v>
      </c>
      <c r="K32" s="8">
        <v>13.463616546401999</v>
      </c>
      <c r="L32" s="8">
        <v>11.3047845480561</v>
      </c>
      <c r="M32" s="8">
        <v>13.7974694299975</v>
      </c>
      <c r="N32" s="8">
        <v>13.9296507309475</v>
      </c>
      <c r="O32" s="8">
        <v>45.799122178786199</v>
      </c>
      <c r="P32" s="8">
        <v>23.712910159848398</v>
      </c>
      <c r="Q32" s="8">
        <v>27.007147302463501</v>
      </c>
      <c r="R32" s="8">
        <v>17.981876735744599</v>
      </c>
      <c r="S32" s="8">
        <v>28.861363584634901</v>
      </c>
      <c r="T32" s="8">
        <v>5.9005290656645402</v>
      </c>
      <c r="U32" s="8">
        <v>12.5270340883297</v>
      </c>
      <c r="V32" s="8">
        <v>4.1867025519577599</v>
      </c>
      <c r="W32" s="8">
        <v>5.7317720422017997</v>
      </c>
    </row>
    <row r="33" spans="1:26" ht="13.5" customHeight="1" x14ac:dyDescent="0.45">
      <c r="A33" s="98">
        <v>518</v>
      </c>
      <c r="B33" s="99" t="s">
        <v>39</v>
      </c>
      <c r="C33" s="99" t="s">
        <v>37</v>
      </c>
      <c r="D33" s="12">
        <v>0.14960253543545801</v>
      </c>
      <c r="E33" s="8">
        <v>21.129850000000001</v>
      </c>
      <c r="F33" s="8">
        <v>41.034713000000004</v>
      </c>
      <c r="G33" s="8">
        <v>24.9787790762072</v>
      </c>
      <c r="H33" s="8">
        <v>36.154647035760398</v>
      </c>
      <c r="I33" s="8">
        <v>79.524763319235703</v>
      </c>
      <c r="J33" s="8">
        <v>28.287900226820501</v>
      </c>
      <c r="K33" s="8">
        <v>27.2749257713776</v>
      </c>
      <c r="L33" s="8">
        <v>9.3576831380814003</v>
      </c>
      <c r="M33" s="8">
        <v>5.8099564325294404</v>
      </c>
      <c r="N33" s="8">
        <v>5.0394386493122498</v>
      </c>
      <c r="O33" s="8">
        <v>32.557983731112898</v>
      </c>
      <c r="P33" s="8">
        <v>5.6041009354350901</v>
      </c>
      <c r="Q33" s="8">
        <v>7.8700325090051697</v>
      </c>
      <c r="R33" s="8">
        <v>62.624207861610401</v>
      </c>
      <c r="S33" s="8">
        <v>21.952395677253399</v>
      </c>
      <c r="T33" s="8">
        <v>9.5186973508526993</v>
      </c>
      <c r="U33" s="8">
        <v>19.5301223275093</v>
      </c>
      <c r="V33" s="8">
        <v>0.67452621959278103</v>
      </c>
      <c r="W33" s="8">
        <v>12.2660888436604</v>
      </c>
    </row>
    <row r="34" spans="1:26" ht="13.5" customHeight="1" x14ac:dyDescent="0.45">
      <c r="A34" s="98">
        <v>411</v>
      </c>
      <c r="B34" s="99" t="s">
        <v>39</v>
      </c>
      <c r="C34" s="99" t="s">
        <v>38</v>
      </c>
      <c r="D34" s="13">
        <v>0</v>
      </c>
      <c r="E34" s="8">
        <v>0.52698607878441905</v>
      </c>
      <c r="F34" s="8">
        <v>1.40341644190075</v>
      </c>
      <c r="G34" s="8">
        <v>3.7823004522674402</v>
      </c>
      <c r="H34" s="8">
        <v>4.0971013008296602</v>
      </c>
      <c r="I34" s="8">
        <v>4.7522399881194</v>
      </c>
      <c r="J34" s="8">
        <v>9.4228504122497103</v>
      </c>
      <c r="K34" s="8">
        <v>17.419937330713299</v>
      </c>
      <c r="L34" s="8">
        <v>11.2095027457</v>
      </c>
      <c r="M34" s="8">
        <v>8.2038572359199993</v>
      </c>
      <c r="N34" s="8">
        <v>7.2398523798000003</v>
      </c>
      <c r="O34" s="8">
        <v>33.661432113607297</v>
      </c>
      <c r="P34" s="8">
        <v>31.631603553062199</v>
      </c>
      <c r="Q34" s="8">
        <v>18.241087256253699</v>
      </c>
      <c r="R34" s="8">
        <v>58.114652550963001</v>
      </c>
      <c r="S34" s="8">
        <v>63.376794850635399</v>
      </c>
      <c r="T34" s="8">
        <v>12.0030007501875</v>
      </c>
      <c r="U34" s="8">
        <v>13.933236574745999</v>
      </c>
      <c r="V34" s="8">
        <v>1.69688474094841</v>
      </c>
      <c r="W34" s="8">
        <v>8.1289477401999992</v>
      </c>
    </row>
    <row r="35" spans="1:26" ht="13.5" customHeight="1" x14ac:dyDescent="0.45">
      <c r="A35" s="98">
        <v>360</v>
      </c>
      <c r="B35" s="99" t="s">
        <v>39</v>
      </c>
      <c r="C35" s="99" t="s">
        <v>38</v>
      </c>
      <c r="D35" s="13">
        <v>0</v>
      </c>
      <c r="E35" s="8">
        <v>1.2043107584599999</v>
      </c>
      <c r="F35" s="8">
        <v>2.2402529035500001</v>
      </c>
      <c r="G35" s="8">
        <v>7.2305238051999998</v>
      </c>
      <c r="H35" s="8">
        <v>6.3058205200000002</v>
      </c>
      <c r="I35" s="8">
        <v>10.2359829852</v>
      </c>
      <c r="J35" s="8">
        <v>10.485724868024001</v>
      </c>
      <c r="K35" s="8">
        <v>15.235823085230001</v>
      </c>
      <c r="L35" s="8">
        <v>12.235982502935</v>
      </c>
      <c r="M35" s="8">
        <v>9.2358280451999999</v>
      </c>
      <c r="N35" s="8">
        <v>10.2359245084</v>
      </c>
      <c r="O35" s="8">
        <v>23.235280501999998</v>
      </c>
      <c r="P35" s="8">
        <v>38.230852803502003</v>
      </c>
      <c r="Q35" s="8">
        <v>12.23508208452</v>
      </c>
      <c r="R35" s="8">
        <v>43.230582085801998</v>
      </c>
      <c r="S35" s="8">
        <v>54.235028450199998</v>
      </c>
      <c r="T35" s="8">
        <v>13.23582083502</v>
      </c>
      <c r="U35" s="8">
        <v>12.239138058011999</v>
      </c>
      <c r="V35" s="8">
        <v>2.2308520351999999</v>
      </c>
      <c r="W35" s="8">
        <v>9.2389528050000003</v>
      </c>
    </row>
    <row r="36" spans="1:26" ht="13.5" customHeight="1" x14ac:dyDescent="0.45">
      <c r="A36" s="98">
        <v>414</v>
      </c>
      <c r="B36" s="99" t="s">
        <v>39</v>
      </c>
      <c r="C36" s="99" t="s">
        <v>38</v>
      </c>
      <c r="D36" s="14">
        <v>0</v>
      </c>
      <c r="E36" s="8">
        <v>1.3782860787844191</v>
      </c>
      <c r="F36" s="8">
        <v>2.2547164419007499</v>
      </c>
      <c r="G36" s="8">
        <v>4.6336004522674399</v>
      </c>
      <c r="H36" s="8">
        <v>4.9484013008296603</v>
      </c>
      <c r="I36" s="8">
        <v>5.6035399881194001</v>
      </c>
      <c r="J36" s="8">
        <v>10.27415041224971</v>
      </c>
      <c r="K36" s="8">
        <v>18.271237330713298</v>
      </c>
      <c r="L36" s="8">
        <v>12.060802745699998</v>
      </c>
      <c r="M36" s="8">
        <v>9.0551572359199994</v>
      </c>
      <c r="N36" s="8">
        <v>8.0911523798000005</v>
      </c>
      <c r="O36" s="8">
        <v>34.512732113607299</v>
      </c>
      <c r="P36" s="8">
        <v>32.482903553062201</v>
      </c>
      <c r="Q36" s="8">
        <v>19.092387256253698</v>
      </c>
      <c r="R36" s="8">
        <v>58.965952550963003</v>
      </c>
      <c r="S36" s="8">
        <v>64.228094850635401</v>
      </c>
      <c r="T36" s="8">
        <v>12.854300750187498</v>
      </c>
      <c r="U36" s="8">
        <v>14.784536574745999</v>
      </c>
      <c r="V36" s="8">
        <v>2.5481847409484102</v>
      </c>
      <c r="W36" s="8">
        <v>8.9802477401999994</v>
      </c>
    </row>
    <row r="37" spans="1:26" ht="13.5" customHeight="1" x14ac:dyDescent="0.45">
      <c r="A37" s="102">
        <v>358</v>
      </c>
      <c r="B37" s="103" t="s">
        <v>39</v>
      </c>
      <c r="C37" s="103" t="s">
        <v>38</v>
      </c>
      <c r="D37" s="16">
        <v>0</v>
      </c>
      <c r="E37" s="17">
        <v>2.0556107584599999</v>
      </c>
      <c r="F37" s="17">
        <v>3.0915529035500002</v>
      </c>
      <c r="G37" s="17">
        <v>8.0818238051999991</v>
      </c>
      <c r="H37" s="17">
        <v>7.1571205200000003</v>
      </c>
      <c r="I37" s="17">
        <v>11.087282985199998</v>
      </c>
      <c r="J37" s="17">
        <v>11.337024868023999</v>
      </c>
      <c r="K37" s="17">
        <v>16.087123085230001</v>
      </c>
      <c r="L37" s="17">
        <v>13.087282502935</v>
      </c>
      <c r="M37" s="17">
        <v>10.0871280452</v>
      </c>
      <c r="N37" s="17">
        <v>11.087224508399999</v>
      </c>
      <c r="O37" s="17">
        <v>24.086580501999997</v>
      </c>
      <c r="P37" s="17">
        <v>39.082152803502005</v>
      </c>
      <c r="Q37" s="17">
        <v>13.08638208452</v>
      </c>
      <c r="R37" s="17">
        <v>44.081882085802</v>
      </c>
      <c r="S37" s="17">
        <v>55.0863284502</v>
      </c>
      <c r="T37" s="17">
        <v>14.087120835019999</v>
      </c>
      <c r="U37" s="17">
        <v>13.090438058011998</v>
      </c>
      <c r="V37" s="17">
        <v>3.0821520352</v>
      </c>
      <c r="W37" s="17">
        <v>10.090252804999999</v>
      </c>
      <c r="X37" s="18"/>
      <c r="Y37" s="18"/>
      <c r="Z37" s="18"/>
    </row>
    <row r="38" spans="1:26" ht="13.5" customHeight="1" x14ac:dyDescent="0.45">
      <c r="A38" s="19">
        <v>308</v>
      </c>
      <c r="B38" s="20" t="s">
        <v>40</v>
      </c>
      <c r="C38" s="20" t="s">
        <v>37</v>
      </c>
      <c r="D38" s="36">
        <v>0.43534764720557001</v>
      </c>
      <c r="E38" s="8">
        <v>15.6339203372711</v>
      </c>
      <c r="F38" s="8">
        <v>39.471087428458702</v>
      </c>
      <c r="G38" s="8">
        <v>57.609881449034802</v>
      </c>
      <c r="H38" s="8">
        <v>23.087036132523799</v>
      </c>
      <c r="I38" s="8">
        <v>82.0452574999333</v>
      </c>
      <c r="J38" s="8">
        <v>19.5066169198758</v>
      </c>
      <c r="K38" s="8">
        <v>28.146497264781701</v>
      </c>
      <c r="L38" s="8">
        <v>9.2013065059657002</v>
      </c>
      <c r="M38" s="8">
        <v>11.0086603421062</v>
      </c>
      <c r="N38" s="8">
        <v>11.9737079956587</v>
      </c>
      <c r="O38" s="8">
        <v>80.847546772860497</v>
      </c>
      <c r="P38" s="8">
        <v>6.19084514620475</v>
      </c>
      <c r="Q38" s="8">
        <v>26.9015846467546</v>
      </c>
      <c r="R38" s="8">
        <v>29.0757449438991</v>
      </c>
      <c r="S38" s="8">
        <v>18.0006602046927</v>
      </c>
      <c r="T38" s="8">
        <v>10.832204235973901</v>
      </c>
      <c r="U38" s="8">
        <v>9.5453595174639592</v>
      </c>
      <c r="V38" s="8">
        <v>1.29494587240278</v>
      </c>
      <c r="W38" s="8">
        <v>6.4687544010407203</v>
      </c>
    </row>
    <row r="39" spans="1:26" ht="13.5" customHeight="1" x14ac:dyDescent="0.45">
      <c r="A39" s="22">
        <v>310</v>
      </c>
      <c r="B39" s="23" t="s">
        <v>40</v>
      </c>
      <c r="C39" s="23" t="s">
        <v>37</v>
      </c>
      <c r="D39" s="36">
        <v>0.44942107192777397</v>
      </c>
      <c r="E39" s="8">
        <v>15.985244389794</v>
      </c>
      <c r="F39" s="8">
        <v>40.172795649408997</v>
      </c>
      <c r="G39" s="8">
        <v>58.565726078054098</v>
      </c>
      <c r="H39" s="8">
        <v>33.8238452702942</v>
      </c>
      <c r="I39" s="8">
        <v>42.669162743212901</v>
      </c>
      <c r="J39" s="8">
        <v>17.727895915693001</v>
      </c>
      <c r="K39" s="8">
        <v>27.046063096227801</v>
      </c>
      <c r="L39" s="8">
        <v>3.0907897731510898</v>
      </c>
      <c r="M39" s="8">
        <v>10.5373491014407</v>
      </c>
      <c r="N39" s="8">
        <v>8.3382330971389305</v>
      </c>
      <c r="O39" s="8">
        <v>78.443158764745704</v>
      </c>
      <c r="P39" s="8">
        <v>21.368620286104701</v>
      </c>
      <c r="Q39" s="8">
        <v>26.025372408347501</v>
      </c>
      <c r="R39" s="8">
        <v>50.173467945514801</v>
      </c>
      <c r="S39" s="8">
        <v>40.674810369229903</v>
      </c>
      <c r="T39" s="8">
        <v>9.8654137801758797</v>
      </c>
      <c r="U39" s="8">
        <v>4.4373608170598704</v>
      </c>
      <c r="V39" s="8">
        <v>1.76355747176718</v>
      </c>
      <c r="W39" s="8">
        <v>11.1599743652418</v>
      </c>
    </row>
    <row r="40" spans="1:26" ht="13.5" customHeight="1" x14ac:dyDescent="0.45">
      <c r="A40" s="22">
        <v>312</v>
      </c>
      <c r="B40" s="23" t="s">
        <v>40</v>
      </c>
      <c r="C40" s="23" t="s">
        <v>37</v>
      </c>
      <c r="D40" s="36">
        <v>0.43779438299819601</v>
      </c>
      <c r="E40" s="8">
        <v>15.6339203372711</v>
      </c>
      <c r="F40" s="8">
        <v>39.120233317983498</v>
      </c>
      <c r="G40" s="8">
        <v>11.2615284615114</v>
      </c>
      <c r="H40" s="8">
        <v>27.9785410105906</v>
      </c>
      <c r="I40" s="8">
        <v>77.407388622059898</v>
      </c>
      <c r="J40" s="8">
        <v>22.3977540033069</v>
      </c>
      <c r="K40" s="8">
        <v>16.482216706249702</v>
      </c>
      <c r="L40" s="8">
        <v>10.9634493241446</v>
      </c>
      <c r="M40" s="8">
        <v>5.9495875800237004</v>
      </c>
      <c r="N40" s="8">
        <v>6.4957173155511496</v>
      </c>
      <c r="O40" s="8">
        <v>77.541513261702605</v>
      </c>
      <c r="P40" s="8">
        <v>21.264727773398</v>
      </c>
      <c r="Q40" s="8">
        <v>23.627588678481299</v>
      </c>
      <c r="R40" s="8">
        <v>35.528938938870297</v>
      </c>
      <c r="S40" s="8">
        <v>31.955319432312699</v>
      </c>
      <c r="T40" s="8">
        <v>5.0458502126673102</v>
      </c>
      <c r="U40" s="8">
        <v>11.6910500263762</v>
      </c>
      <c r="V40" s="8">
        <v>4.2755518984602796</v>
      </c>
      <c r="W40" s="8">
        <v>12.8782392574344</v>
      </c>
    </row>
    <row r="41" spans="1:26" ht="13.5" customHeight="1" x14ac:dyDescent="0.45">
      <c r="A41" s="22">
        <v>328</v>
      </c>
      <c r="B41" s="23" t="s">
        <v>40</v>
      </c>
      <c r="C41" s="23" t="s">
        <v>37</v>
      </c>
      <c r="D41" s="36">
        <v>0.83551397320628096</v>
      </c>
      <c r="E41" s="8">
        <v>27.754600149312701</v>
      </c>
      <c r="F41" s="8">
        <v>49.881039127410403</v>
      </c>
      <c r="G41" s="8">
        <v>8.9344592824171301</v>
      </c>
      <c r="H41" s="8">
        <v>35.525649805200601</v>
      </c>
      <c r="I41" s="8">
        <v>76.098090865900701</v>
      </c>
      <c r="J41" s="8">
        <v>22.103211380708998</v>
      </c>
      <c r="K41" s="8">
        <v>24.540117852119199</v>
      </c>
      <c r="L41" s="8">
        <v>12.3205964993707</v>
      </c>
      <c r="M41" s="8">
        <v>8.7030569069732309</v>
      </c>
      <c r="N41" s="8">
        <v>9.4419976326298194</v>
      </c>
      <c r="O41" s="8">
        <v>90.765647306334102</v>
      </c>
      <c r="P41" s="8">
        <v>18.871909861321001</v>
      </c>
      <c r="Q41" s="8">
        <v>7.8155660343411801</v>
      </c>
      <c r="R41" s="8">
        <v>49.262445381980797</v>
      </c>
      <c r="S41" s="8">
        <v>21.5465496108514</v>
      </c>
      <c r="T41" s="8">
        <v>5.6404310242942799</v>
      </c>
      <c r="U41" s="8">
        <v>14.1937279067288</v>
      </c>
      <c r="V41" s="8">
        <v>2.6559656254238</v>
      </c>
      <c r="W41" s="8">
        <v>8.6426921825037102</v>
      </c>
    </row>
    <row r="42" spans="1:26" ht="13.5" customHeight="1" x14ac:dyDescent="0.45">
      <c r="A42" s="22">
        <v>329</v>
      </c>
      <c r="B42" s="23" t="s">
        <v>40</v>
      </c>
      <c r="C42" s="23" t="s">
        <v>37</v>
      </c>
      <c r="D42" s="36">
        <v>0.87314690248835702</v>
      </c>
      <c r="E42" s="8">
        <v>30.389530543234802</v>
      </c>
      <c r="F42" s="8">
        <v>52.803543626515797</v>
      </c>
      <c r="G42" s="8">
        <v>34.260889907078301</v>
      </c>
      <c r="H42" s="8">
        <v>22.6726118335643</v>
      </c>
      <c r="I42" s="8">
        <v>71.367615946919599</v>
      </c>
      <c r="J42" s="8">
        <v>16.7107703134456</v>
      </c>
      <c r="K42" s="8">
        <v>29.218427032075802</v>
      </c>
      <c r="L42" s="8">
        <v>11.293515326837101</v>
      </c>
      <c r="M42" s="8">
        <v>7.0999388154600904</v>
      </c>
      <c r="N42" s="8">
        <v>11.710063634553901</v>
      </c>
      <c r="O42" s="8">
        <v>95.874971823577994</v>
      </c>
      <c r="P42" s="8">
        <v>15.745236873493299</v>
      </c>
      <c r="Q42" s="8">
        <v>23.602534570060101</v>
      </c>
      <c r="R42" s="8">
        <v>34.939955378877301</v>
      </c>
      <c r="S42" s="8">
        <v>17.502110920444299</v>
      </c>
      <c r="T42" s="8">
        <v>4.6473171006359699</v>
      </c>
      <c r="U42" s="8">
        <v>20.860899199277601</v>
      </c>
      <c r="V42" s="8">
        <v>3.60559691134883</v>
      </c>
      <c r="W42" s="8">
        <v>8.9147360212395093</v>
      </c>
    </row>
    <row r="43" spans="1:26" ht="13.5" customHeight="1" x14ac:dyDescent="0.45">
      <c r="A43" s="22">
        <v>330</v>
      </c>
      <c r="B43" s="23" t="s">
        <v>40</v>
      </c>
      <c r="C43" s="23" t="s">
        <v>37</v>
      </c>
      <c r="D43" s="36">
        <v>0.66073177878589895</v>
      </c>
      <c r="E43" s="8">
        <v>15.6339203372711</v>
      </c>
      <c r="F43" s="8">
        <v>46.839023748437597</v>
      </c>
      <c r="G43" s="8">
        <v>14.410275869794001</v>
      </c>
      <c r="H43" s="8">
        <v>22.0143343323398</v>
      </c>
      <c r="I43" s="8">
        <v>34.1395164769487</v>
      </c>
      <c r="J43" s="8">
        <v>17.275488051215</v>
      </c>
      <c r="K43" s="8">
        <v>17.228485739922199</v>
      </c>
      <c r="L43" s="8">
        <v>6.1471703300204998</v>
      </c>
      <c r="M43" s="8">
        <v>9.9262585060363708</v>
      </c>
      <c r="N43" s="8">
        <v>13.398593722083801</v>
      </c>
      <c r="O43" s="8">
        <v>86.858516793147501</v>
      </c>
      <c r="P43" s="8">
        <v>23.144154259150099</v>
      </c>
      <c r="Q43" s="8">
        <v>17.554224914059699</v>
      </c>
      <c r="R43" s="8">
        <v>23.148211693991701</v>
      </c>
      <c r="S43" s="8">
        <v>53.663583180019401</v>
      </c>
      <c r="T43" s="8">
        <v>5.8334756827666601</v>
      </c>
      <c r="U43" s="8">
        <v>3.3051143606885498</v>
      </c>
      <c r="V43" s="8">
        <v>4.7372386212565596</v>
      </c>
      <c r="W43" s="8">
        <v>14.1197581474218</v>
      </c>
    </row>
    <row r="44" spans="1:26" ht="13.5" customHeight="1" x14ac:dyDescent="0.45">
      <c r="A44" s="22">
        <v>331</v>
      </c>
      <c r="B44" s="23" t="s">
        <v>40</v>
      </c>
      <c r="C44" s="23" t="s">
        <v>37</v>
      </c>
      <c r="D44" s="36">
        <v>0.44728004180191</v>
      </c>
      <c r="E44" s="8">
        <v>14.922197423874</v>
      </c>
      <c r="F44" s="8">
        <v>38.769379207508301</v>
      </c>
      <c r="G44" s="8">
        <v>15.2848524199677</v>
      </c>
      <c r="H44" s="8">
        <v>17.732209961812298</v>
      </c>
      <c r="I44" s="8">
        <v>47.431854036294503</v>
      </c>
      <c r="J44" s="8">
        <v>19.736670140154899</v>
      </c>
      <c r="K44" s="8">
        <v>21.851831951729601</v>
      </c>
      <c r="L44" s="8">
        <v>7.3095459333456896</v>
      </c>
      <c r="M44" s="8">
        <v>3.6498044331312598</v>
      </c>
      <c r="N44" s="8">
        <v>8.9750043273396294</v>
      </c>
      <c r="O44" s="8">
        <v>76.940416259673896</v>
      </c>
      <c r="P44" s="8">
        <v>4.2321887489075696</v>
      </c>
      <c r="Q44" s="8">
        <v>13.8814737283817</v>
      </c>
      <c r="R44" s="8">
        <v>23.7073447552775</v>
      </c>
      <c r="S44" s="8">
        <v>62.769852158340498</v>
      </c>
      <c r="T44" s="8">
        <v>3.6448411468188802</v>
      </c>
      <c r="U44" s="8">
        <v>17.105095653206298</v>
      </c>
      <c r="V44" s="8">
        <v>3.30141892067051</v>
      </c>
      <c r="W44" s="8">
        <v>14.087369230317901</v>
      </c>
    </row>
    <row r="45" spans="1:26" ht="13.5" customHeight="1" x14ac:dyDescent="0.45">
      <c r="A45" s="22">
        <v>332</v>
      </c>
      <c r="B45" s="23" t="s">
        <v>40</v>
      </c>
      <c r="C45" s="23" t="s">
        <v>37</v>
      </c>
      <c r="D45" s="35">
        <v>0.31436166505324298</v>
      </c>
      <c r="E45" s="8">
        <v>12.2938525</v>
      </c>
      <c r="F45" s="8">
        <v>33.923847199999997</v>
      </c>
      <c r="G45" s="8">
        <v>56.6248060773002</v>
      </c>
      <c r="H45" s="8">
        <v>17.6170519614124</v>
      </c>
      <c r="I45" s="8">
        <v>37.9266714926991</v>
      </c>
      <c r="J45" s="8">
        <v>11.543966660144701</v>
      </c>
      <c r="K45" s="8">
        <v>28.517621749611699</v>
      </c>
      <c r="L45" s="8">
        <v>13.962504246654101</v>
      </c>
      <c r="M45" s="8">
        <v>3.2588833594501501</v>
      </c>
      <c r="N45" s="8">
        <v>8.1442415620003494</v>
      </c>
      <c r="O45" s="8">
        <v>69.238680349500001</v>
      </c>
      <c r="P45" s="8">
        <v>5.1689818147288102</v>
      </c>
      <c r="Q45" s="8">
        <v>15.687173287315099</v>
      </c>
      <c r="R45" s="8">
        <v>27.084907139715501</v>
      </c>
      <c r="S45" s="8">
        <v>43.995151760741201</v>
      </c>
      <c r="T45" s="8">
        <v>14.4439565953388</v>
      </c>
      <c r="U45" s="8">
        <v>7.7935414094675401</v>
      </c>
      <c r="V45" s="8">
        <v>2.3840383085822801</v>
      </c>
      <c r="W45" s="8">
        <v>4.6955891481320302</v>
      </c>
    </row>
    <row r="46" spans="1:26" ht="13.5" customHeight="1" x14ac:dyDescent="0.45">
      <c r="A46" s="22">
        <v>333</v>
      </c>
      <c r="B46" s="23" t="s">
        <v>40</v>
      </c>
      <c r="C46" s="23" t="s">
        <v>37</v>
      </c>
      <c r="D46" s="36">
        <v>0.53219309386930502</v>
      </c>
      <c r="E46" s="8">
        <v>17.039216547362901</v>
      </c>
      <c r="F46" s="8">
        <v>42.979628533210501</v>
      </c>
      <c r="G46" s="8">
        <v>44.308931489549103</v>
      </c>
      <c r="H46" s="8">
        <v>17.546150065849002</v>
      </c>
      <c r="I46" s="8">
        <v>85.723620355672693</v>
      </c>
      <c r="J46" s="8">
        <v>26.807843415418201</v>
      </c>
      <c r="K46" s="8">
        <v>15.192829794024201</v>
      </c>
      <c r="L46" s="8">
        <v>12.4147337855995</v>
      </c>
      <c r="M46" s="8">
        <v>12.8708030896402</v>
      </c>
      <c r="N46" s="8">
        <v>9.1633985912302407</v>
      </c>
      <c r="O46" s="8">
        <v>82.049740776917901</v>
      </c>
      <c r="P46" s="8">
        <v>28.136220232929901</v>
      </c>
      <c r="Q46" s="8">
        <v>16.459337851041798</v>
      </c>
      <c r="R46" s="8">
        <v>54.421237852887103</v>
      </c>
      <c r="S46" s="8">
        <v>54.8870290199416</v>
      </c>
      <c r="T46" s="8">
        <v>5.1823337888410199</v>
      </c>
      <c r="U46" s="8">
        <v>15.6013483454304</v>
      </c>
      <c r="V46" s="8">
        <v>4.0471431471312602</v>
      </c>
      <c r="W46" s="8">
        <v>14.0718867102825</v>
      </c>
    </row>
    <row r="47" spans="1:26" ht="13.5" customHeight="1" x14ac:dyDescent="0.45">
      <c r="A47" s="24">
        <v>252</v>
      </c>
      <c r="B47" s="25" t="s">
        <v>41</v>
      </c>
      <c r="C47" s="25" t="s">
        <v>37</v>
      </c>
      <c r="D47" s="35">
        <v>0.364283058256549</v>
      </c>
      <c r="E47" s="8">
        <v>13.120941800000001</v>
      </c>
      <c r="F47" s="8">
        <v>35.923479999999998</v>
      </c>
      <c r="G47" s="8">
        <v>47.928302191858499</v>
      </c>
      <c r="H47" s="8">
        <v>12.1183174360491</v>
      </c>
      <c r="I47" s="8">
        <v>64.543873989290802</v>
      </c>
      <c r="J47" s="8">
        <v>25.705544252965201</v>
      </c>
      <c r="K47" s="8">
        <v>12.258337152724501</v>
      </c>
      <c r="L47" s="8">
        <v>8.2670974884485293</v>
      </c>
      <c r="M47" s="8">
        <v>13.202271816397801</v>
      </c>
      <c r="N47" s="8">
        <v>6.5950281637108601</v>
      </c>
      <c r="O47" s="8">
        <v>30.370043268797101</v>
      </c>
      <c r="P47" s="8">
        <v>16.0126426198497</v>
      </c>
      <c r="Q47" s="8">
        <v>24.12359928579</v>
      </c>
      <c r="R47" s="8">
        <v>54.7236727696109</v>
      </c>
      <c r="S47" s="8">
        <v>57.866708293924397</v>
      </c>
      <c r="T47" s="8">
        <v>11.464373505290601</v>
      </c>
      <c r="U47" s="8">
        <v>4.3500011182161096</v>
      </c>
      <c r="V47" s="8">
        <v>4.2028871063037796</v>
      </c>
      <c r="W47" s="8">
        <v>4.51424194165957</v>
      </c>
    </row>
    <row r="48" spans="1:26" ht="13.5" customHeight="1" x14ac:dyDescent="0.45">
      <c r="A48" s="24">
        <v>253</v>
      </c>
      <c r="B48" s="25" t="s">
        <v>41</v>
      </c>
      <c r="C48" s="25" t="s">
        <v>37</v>
      </c>
      <c r="D48" s="36">
        <v>0.40566687434585702</v>
      </c>
      <c r="E48" s="8">
        <v>13.5345795268</v>
      </c>
      <c r="F48" s="8">
        <v>35.260838102756402</v>
      </c>
      <c r="G48" s="8">
        <v>36.763048116868497</v>
      </c>
      <c r="H48" s="8">
        <v>28.290987593618802</v>
      </c>
      <c r="I48" s="8">
        <v>89.224449791406798</v>
      </c>
      <c r="J48" s="8">
        <v>24.868071368189899</v>
      </c>
      <c r="K48" s="8">
        <v>29.359519055066102</v>
      </c>
      <c r="L48" s="8">
        <v>8.4940618582486405</v>
      </c>
      <c r="M48" s="8">
        <v>6.85762154204106</v>
      </c>
      <c r="N48" s="8">
        <v>9.0675311086208694</v>
      </c>
      <c r="O48" s="8">
        <v>73.934931249530393</v>
      </c>
      <c r="P48" s="8">
        <v>6.4444140248574904</v>
      </c>
      <c r="Q48" s="8">
        <v>27.0643308197231</v>
      </c>
      <c r="R48" s="8">
        <v>57.510513826627097</v>
      </c>
      <c r="S48" s="8">
        <v>29.563757583594398</v>
      </c>
      <c r="T48" s="8">
        <v>14.7913769982895</v>
      </c>
      <c r="U48" s="8">
        <v>9.6679323765720699</v>
      </c>
      <c r="V48" s="8">
        <v>4.92353680677087</v>
      </c>
      <c r="W48" s="8">
        <v>11.356571835735</v>
      </c>
    </row>
    <row r="49" spans="1:23" ht="13.5" customHeight="1" x14ac:dyDescent="0.45">
      <c r="A49" s="24">
        <v>254</v>
      </c>
      <c r="B49" s="25" t="s">
        <v>41</v>
      </c>
      <c r="C49" s="25" t="s">
        <v>37</v>
      </c>
      <c r="D49" s="36">
        <v>0.70012628908848995</v>
      </c>
      <c r="E49" s="8">
        <v>36.362039436124903</v>
      </c>
      <c r="F49" s="8">
        <v>54.557814178891697</v>
      </c>
      <c r="G49" s="8">
        <v>42.693950944006097</v>
      </c>
      <c r="H49" s="8">
        <v>21.6897989340574</v>
      </c>
      <c r="I49" s="8">
        <v>26.170476911158399</v>
      </c>
      <c r="J49" s="8">
        <v>18.3399064585854</v>
      </c>
      <c r="K49" s="8">
        <v>27.910895494392101</v>
      </c>
      <c r="L49" s="8">
        <v>3.08574646145677</v>
      </c>
      <c r="M49" s="8">
        <v>4.24935958655254</v>
      </c>
      <c r="N49" s="8">
        <v>5.5533909276501401</v>
      </c>
      <c r="O49" s="8">
        <v>98.279359831692801</v>
      </c>
      <c r="P49" s="8">
        <v>19.9026326631706</v>
      </c>
      <c r="Q49" s="8">
        <v>28.065119916329099</v>
      </c>
      <c r="R49" s="8">
        <v>62.542395926874299</v>
      </c>
      <c r="S49" s="8">
        <v>30.2718260091495</v>
      </c>
      <c r="T49" s="8">
        <v>9.7515481404482696</v>
      </c>
      <c r="U49" s="8">
        <v>19.066980055167701</v>
      </c>
      <c r="V49" s="8">
        <v>3.0499640240656798</v>
      </c>
      <c r="W49" s="8">
        <v>13.5368853926594</v>
      </c>
    </row>
    <row r="50" spans="1:23" ht="13.5" customHeight="1" x14ac:dyDescent="0.45">
      <c r="A50" s="24">
        <v>255</v>
      </c>
      <c r="B50" s="25" t="s">
        <v>41</v>
      </c>
      <c r="C50" s="25" t="s">
        <v>37</v>
      </c>
      <c r="D50" s="35">
        <v>0.26700374313069802</v>
      </c>
      <c r="E50" s="8">
        <v>12.12407</v>
      </c>
      <c r="F50" s="8">
        <v>29.358031</v>
      </c>
      <c r="G50" s="8">
        <v>14.8354541877376</v>
      </c>
      <c r="H50" s="8">
        <v>13.255548686743699</v>
      </c>
      <c r="I50" s="8">
        <v>25.513413982288299</v>
      </c>
      <c r="J50" s="8">
        <v>14.8984757437832</v>
      </c>
      <c r="K50" s="8">
        <v>26.704865987489999</v>
      </c>
      <c r="L50" s="8">
        <v>4.7421832205064698</v>
      </c>
      <c r="M50" s="8">
        <v>3.71224427872514</v>
      </c>
      <c r="N50" s="8">
        <v>7.3910548304936503</v>
      </c>
      <c r="O50" s="8">
        <v>42.444347460653397</v>
      </c>
      <c r="P50" s="8">
        <v>28.611652828317101</v>
      </c>
      <c r="Q50" s="8">
        <v>16.0500841694248</v>
      </c>
      <c r="R50" s="8">
        <v>40.403886738743999</v>
      </c>
      <c r="S50" s="8">
        <v>28.7664205252611</v>
      </c>
      <c r="T50" s="8">
        <v>7.9414182592252898</v>
      </c>
      <c r="U50" s="8">
        <v>11.775683944392799</v>
      </c>
      <c r="V50" s="8">
        <v>3.88870210964904</v>
      </c>
      <c r="W50" s="8">
        <v>14.1602140173026</v>
      </c>
    </row>
    <row r="51" spans="1:23" ht="13.5" customHeight="1" x14ac:dyDescent="0.45">
      <c r="A51" s="24">
        <v>307</v>
      </c>
      <c r="B51" s="25" t="s">
        <v>41</v>
      </c>
      <c r="C51" s="25" t="s">
        <v>37</v>
      </c>
      <c r="D51" s="35">
        <v>0.23236875512590099</v>
      </c>
      <c r="E51" s="8">
        <v>10.2407</v>
      </c>
      <c r="F51" s="8">
        <v>32.245089999999998</v>
      </c>
      <c r="G51" s="8">
        <v>14.5296179526524</v>
      </c>
      <c r="H51" s="8">
        <v>15.077321362500999</v>
      </c>
      <c r="I51" s="8">
        <v>76.245397873440197</v>
      </c>
      <c r="J51" s="8">
        <v>13.168773672684299</v>
      </c>
      <c r="K51" s="8">
        <v>12.2997701322385</v>
      </c>
      <c r="L51" s="8">
        <v>12.2034417406927</v>
      </c>
      <c r="M51" s="8">
        <v>4.5085049128009898</v>
      </c>
      <c r="N51" s="8">
        <v>8.4790383985860807</v>
      </c>
      <c r="O51" s="8">
        <v>43.460346173412802</v>
      </c>
      <c r="P51" s="8">
        <v>20.375484273370699</v>
      </c>
      <c r="Q51" s="8">
        <v>14.720245949654201</v>
      </c>
      <c r="R51" s="8">
        <v>25.9396166463196</v>
      </c>
      <c r="S51" s="8">
        <v>50.186010092147001</v>
      </c>
      <c r="T51" s="8">
        <v>5.7940866287528898</v>
      </c>
      <c r="U51" s="8">
        <v>16.298484781875899</v>
      </c>
      <c r="V51" s="8">
        <v>1.0247148481200099</v>
      </c>
      <c r="W51" s="8">
        <v>4.5331159533208298</v>
      </c>
    </row>
    <row r="52" spans="1:23" ht="13.5" customHeight="1" x14ac:dyDescent="0.45">
      <c r="A52" s="24">
        <v>309</v>
      </c>
      <c r="B52" s="25" t="s">
        <v>41</v>
      </c>
      <c r="C52" s="25" t="s">
        <v>37</v>
      </c>
      <c r="D52" s="36">
        <v>0.47017039210869899</v>
      </c>
      <c r="E52" s="8">
        <v>17.039216547362901</v>
      </c>
      <c r="F52" s="8">
        <v>41.927066201785003</v>
      </c>
      <c r="G52" s="8">
        <v>4.7450271888239701</v>
      </c>
      <c r="H52" s="8">
        <v>10.788229505175501</v>
      </c>
      <c r="I52" s="8">
        <v>72.865637227930193</v>
      </c>
      <c r="J52" s="8">
        <v>27.067050582723802</v>
      </c>
      <c r="K52" s="8">
        <v>19.7921098598902</v>
      </c>
      <c r="L52" s="8">
        <v>3.5758897789426798</v>
      </c>
      <c r="M52" s="8">
        <v>10.0016074818592</v>
      </c>
      <c r="N52" s="8">
        <v>11.541898832955599</v>
      </c>
      <c r="O52" s="8">
        <v>82.650837778946595</v>
      </c>
      <c r="P52" s="8">
        <v>20.432880429949101</v>
      </c>
      <c r="Q52" s="8">
        <v>14.6637245639829</v>
      </c>
      <c r="R52" s="8">
        <v>19.074662525866799</v>
      </c>
      <c r="S52" s="8">
        <v>50.9512942905519</v>
      </c>
      <c r="T52" s="8">
        <v>6.0077695201725003</v>
      </c>
      <c r="U52" s="8">
        <v>18.617719167390401</v>
      </c>
      <c r="V52" s="8">
        <v>4.5978914802970197</v>
      </c>
      <c r="W52" s="8">
        <v>2.99192172879797</v>
      </c>
    </row>
    <row r="53" spans="1:23" ht="13.5" customHeight="1" x14ac:dyDescent="0.45">
      <c r="A53" s="24">
        <v>311</v>
      </c>
      <c r="B53" s="25" t="s">
        <v>41</v>
      </c>
      <c r="C53" s="25" t="s">
        <v>37</v>
      </c>
      <c r="D53" s="35">
        <v>0.361417894731411</v>
      </c>
      <c r="E53" s="8">
        <v>10.981344999999999</v>
      </c>
      <c r="F53" s="8">
        <v>28.120941375000001</v>
      </c>
      <c r="G53" s="8">
        <v>6.6974139839972997</v>
      </c>
      <c r="H53" s="8">
        <v>26.416009302330401</v>
      </c>
      <c r="I53" s="8">
        <v>52.3890368152341</v>
      </c>
      <c r="J53" s="8">
        <v>19.9648251099973</v>
      </c>
      <c r="K53" s="8">
        <v>24.645170182456901</v>
      </c>
      <c r="L53" s="8">
        <v>3.5071940090520402</v>
      </c>
      <c r="M53" s="8">
        <v>10.634085865575599</v>
      </c>
      <c r="N53" s="8">
        <v>5.1086509040865096</v>
      </c>
      <c r="O53" s="8">
        <v>38.978937474133502</v>
      </c>
      <c r="P53" s="8">
        <v>4.8281675340522998</v>
      </c>
      <c r="Q53" s="8">
        <v>4.08144082325515</v>
      </c>
      <c r="R53" s="8">
        <v>18.605786297016401</v>
      </c>
      <c r="S53" s="8">
        <v>41.598249200461602</v>
      </c>
      <c r="T53" s="8">
        <v>2.12087617870481</v>
      </c>
      <c r="U53" s="8">
        <v>15.864540918036001</v>
      </c>
      <c r="V53" s="8">
        <v>4.0147825886610899</v>
      </c>
      <c r="W53" s="8">
        <v>2.6873420321992598</v>
      </c>
    </row>
    <row r="54" spans="1:23" ht="13.5" customHeight="1" x14ac:dyDescent="0.45">
      <c r="B54" s="9"/>
      <c r="C54" s="9"/>
    </row>
    <row r="55" spans="1:23" ht="13.5" customHeight="1" x14ac:dyDescent="0.45">
      <c r="B55" s="9"/>
      <c r="C55" s="9"/>
    </row>
    <row r="56" spans="1:23" ht="13.5" customHeight="1" x14ac:dyDescent="0.45">
      <c r="B56" s="9"/>
      <c r="C56" s="26" t="s">
        <v>93</v>
      </c>
      <c r="E56" s="27">
        <f t="shared" ref="E56:W56" si="0">MEDIAN(E2:E3,E5:E11,E20:E21,E25,E28:E29)</f>
        <v>29.59905142505815</v>
      </c>
      <c r="F56" s="27">
        <f t="shared" si="0"/>
        <v>54.48416676706465</v>
      </c>
      <c r="G56" s="27">
        <f t="shared" si="0"/>
        <v>30.976696798346502</v>
      </c>
      <c r="H56" s="27">
        <f t="shared" si="0"/>
        <v>29.294274300932098</v>
      </c>
      <c r="I56" s="27">
        <f t="shared" si="0"/>
        <v>54.010889260590446</v>
      </c>
      <c r="J56" s="27">
        <f t="shared" si="0"/>
        <v>31.590458250612897</v>
      </c>
      <c r="K56" s="27">
        <f t="shared" si="0"/>
        <v>21.203260086084647</v>
      </c>
      <c r="L56" s="27">
        <f t="shared" si="0"/>
        <v>8.7314315351862852</v>
      </c>
      <c r="M56" s="27">
        <f t="shared" si="0"/>
        <v>10.14390408047816</v>
      </c>
      <c r="N56" s="27">
        <f t="shared" si="0"/>
        <v>11.88579648330675</v>
      </c>
      <c r="O56" s="27">
        <f t="shared" si="0"/>
        <v>94.522503569013452</v>
      </c>
      <c r="P56" s="27">
        <f t="shared" si="0"/>
        <v>17.58203412813355</v>
      </c>
      <c r="Q56" s="27">
        <f t="shared" si="0"/>
        <v>12.077931158177901</v>
      </c>
      <c r="R56" s="27">
        <f t="shared" si="0"/>
        <v>49.808206046599054</v>
      </c>
      <c r="S56" s="27">
        <f t="shared" si="0"/>
        <v>54.200645523115099</v>
      </c>
      <c r="T56" s="27">
        <f t="shared" si="0"/>
        <v>9.4727717486103167</v>
      </c>
      <c r="U56" s="27">
        <f t="shared" si="0"/>
        <v>14.98366390323425</v>
      </c>
      <c r="V56" s="27">
        <f t="shared" si="0"/>
        <v>2.7795322326560647</v>
      </c>
      <c r="W56" s="27">
        <f t="shared" si="0"/>
        <v>9.383669339480825</v>
      </c>
    </row>
    <row r="57" spans="1:23" ht="13.5" customHeight="1" x14ac:dyDescent="0.45">
      <c r="B57" s="9"/>
      <c r="C57" s="26" t="s">
        <v>86</v>
      </c>
      <c r="E57" s="27">
        <f t="shared" ref="E57:W57" si="1">MEDIAN(E16:E19,E34:E37)</f>
        <v>1.3218201050458922</v>
      </c>
      <c r="F57" s="27">
        <f t="shared" si="1"/>
        <v>2.247484672725375</v>
      </c>
      <c r="G57" s="27">
        <f t="shared" si="1"/>
        <v>6.6021465722002901</v>
      </c>
      <c r="H57" s="27">
        <f t="shared" si="1"/>
        <v>5.6271109104148298</v>
      </c>
      <c r="I57" s="27">
        <f t="shared" si="1"/>
        <v>4.6891099407996997</v>
      </c>
      <c r="J57" s="27">
        <f t="shared" si="1"/>
        <v>10.379937640136855</v>
      </c>
      <c r="K57" s="27">
        <f t="shared" si="1"/>
        <v>19.757531671889147</v>
      </c>
      <c r="L57" s="27">
        <f t="shared" si="1"/>
        <v>12.148392624317498</v>
      </c>
      <c r="M57" s="27">
        <f t="shared" si="1"/>
        <v>11.117920227599999</v>
      </c>
      <c r="N57" s="27">
        <f t="shared" si="1"/>
        <v>8.9389439687499994</v>
      </c>
      <c r="O57" s="27">
        <f t="shared" si="1"/>
        <v>30.142150957043647</v>
      </c>
      <c r="P57" s="27">
        <f t="shared" si="1"/>
        <v>31.658538694031098</v>
      </c>
      <c r="Q57" s="27">
        <f t="shared" si="1"/>
        <v>14.070177069120049</v>
      </c>
      <c r="R57" s="27">
        <f t="shared" si="1"/>
        <v>57.900024768106498</v>
      </c>
      <c r="S57" s="27">
        <f t="shared" si="1"/>
        <v>55.270511972253004</v>
      </c>
      <c r="T57" s="27">
        <f t="shared" si="1"/>
        <v>11.86978730419375</v>
      </c>
      <c r="U57" s="27">
        <f t="shared" si="1"/>
        <v>17.261644194484752</v>
      </c>
      <c r="V57" s="27">
        <f t="shared" si="1"/>
        <v>2.1114235829392847</v>
      </c>
      <c r="W57" s="27">
        <f t="shared" si="1"/>
        <v>9.4317623785000002</v>
      </c>
    </row>
    <row r="58" spans="1:23" ht="13.5" customHeight="1" x14ac:dyDescent="0.45">
      <c r="B58" s="9"/>
      <c r="C58" s="9"/>
    </row>
    <row r="59" spans="1:23" ht="13.5" customHeight="1" x14ac:dyDescent="0.45">
      <c r="B59" s="9"/>
      <c r="C59" s="9"/>
    </row>
    <row r="60" spans="1:23" ht="13.5" customHeight="1" x14ac:dyDescent="0.45">
      <c r="B60" s="9"/>
      <c r="C60" s="9"/>
    </row>
    <row r="61" spans="1:23" ht="13.5" customHeight="1" x14ac:dyDescent="0.45">
      <c r="B61" s="9"/>
      <c r="C61" s="9"/>
    </row>
    <row r="62" spans="1:23" ht="13.5" customHeight="1" x14ac:dyDescent="0.45">
      <c r="B62" s="9"/>
      <c r="C62" s="9"/>
    </row>
    <row r="63" spans="1:23" ht="13.5" customHeight="1" x14ac:dyDescent="0.45">
      <c r="B63" s="9"/>
      <c r="C63" s="9"/>
    </row>
    <row r="64" spans="1:23" ht="13.5" customHeight="1" x14ac:dyDescent="0.45">
      <c r="B64" s="9"/>
      <c r="C64" s="9"/>
    </row>
    <row r="65" spans="2:3" ht="13.5" customHeight="1" x14ac:dyDescent="0.45">
      <c r="B65" s="9"/>
      <c r="C65" s="9"/>
    </row>
    <row r="66" spans="2:3" ht="13.5" customHeight="1" x14ac:dyDescent="0.45">
      <c r="B66" s="9"/>
      <c r="C66" s="9"/>
    </row>
    <row r="67" spans="2:3" ht="13.5" customHeight="1" x14ac:dyDescent="0.45">
      <c r="B67" s="9"/>
      <c r="C67" s="9"/>
    </row>
    <row r="68" spans="2:3" ht="13.5" customHeight="1" x14ac:dyDescent="0.45">
      <c r="B68" s="9"/>
      <c r="C68" s="9"/>
    </row>
    <row r="69" spans="2:3" ht="13.5" customHeight="1" x14ac:dyDescent="0.45">
      <c r="B69" s="9"/>
      <c r="C69" s="9"/>
    </row>
    <row r="70" spans="2:3" ht="13.5" customHeight="1" x14ac:dyDescent="0.45">
      <c r="B70" s="9"/>
      <c r="C70" s="9"/>
    </row>
    <row r="71" spans="2:3" ht="13.5" customHeight="1" x14ac:dyDescent="0.45">
      <c r="B71" s="9"/>
      <c r="C71" s="9"/>
    </row>
    <row r="72" spans="2:3" ht="13.5" customHeight="1" x14ac:dyDescent="0.45">
      <c r="B72" s="9"/>
      <c r="C72" s="9"/>
    </row>
    <row r="73" spans="2:3" ht="13.5" customHeight="1" x14ac:dyDescent="0.45">
      <c r="B73" s="9"/>
      <c r="C73" s="9"/>
    </row>
    <row r="74" spans="2:3" ht="13.5" customHeight="1" x14ac:dyDescent="0.45">
      <c r="B74" s="9"/>
      <c r="C74" s="9"/>
    </row>
    <row r="75" spans="2:3" ht="13.5" customHeight="1" x14ac:dyDescent="0.45">
      <c r="B75" s="9"/>
      <c r="C75" s="9"/>
    </row>
    <row r="76" spans="2:3" ht="13.5" customHeight="1" x14ac:dyDescent="0.45">
      <c r="B76" s="9"/>
      <c r="C76" s="9"/>
    </row>
    <row r="77" spans="2:3" ht="13.5" customHeight="1" x14ac:dyDescent="0.45">
      <c r="B77" s="9"/>
      <c r="C77" s="9"/>
    </row>
    <row r="78" spans="2:3" ht="13.5" customHeight="1" x14ac:dyDescent="0.45">
      <c r="B78" s="9"/>
      <c r="C78" s="9"/>
    </row>
    <row r="79" spans="2:3" ht="13.5" customHeight="1" x14ac:dyDescent="0.45">
      <c r="B79" s="9"/>
      <c r="C79" s="9"/>
    </row>
    <row r="80" spans="2:3" ht="13.5" customHeight="1" x14ac:dyDescent="0.45">
      <c r="B80" s="9"/>
      <c r="C80" s="9"/>
    </row>
    <row r="81" spans="2:3" ht="13.5" customHeight="1" x14ac:dyDescent="0.45">
      <c r="B81" s="9"/>
      <c r="C81" s="9"/>
    </row>
    <row r="82" spans="2:3" ht="13.5" customHeight="1" x14ac:dyDescent="0.45">
      <c r="B82" s="9"/>
      <c r="C82" s="9"/>
    </row>
    <row r="83" spans="2:3" ht="13.5" customHeight="1" x14ac:dyDescent="0.45">
      <c r="B83" s="9"/>
      <c r="C83" s="9"/>
    </row>
    <row r="84" spans="2:3" ht="13.5" customHeight="1" x14ac:dyDescent="0.45">
      <c r="B84" s="9"/>
      <c r="C84" s="9"/>
    </row>
    <row r="85" spans="2:3" ht="13.5" customHeight="1" x14ac:dyDescent="0.45">
      <c r="B85" s="9"/>
      <c r="C85" s="9"/>
    </row>
    <row r="86" spans="2:3" ht="13.5" customHeight="1" x14ac:dyDescent="0.45">
      <c r="B86" s="9"/>
      <c r="C86" s="9"/>
    </row>
    <row r="87" spans="2:3" ht="13.5" customHeight="1" x14ac:dyDescent="0.45">
      <c r="B87" s="9"/>
      <c r="C87" s="9"/>
    </row>
    <row r="88" spans="2:3" ht="13.5" customHeight="1" x14ac:dyDescent="0.45">
      <c r="B88" s="9"/>
      <c r="C88" s="9"/>
    </row>
    <row r="89" spans="2:3" ht="13.5" customHeight="1" x14ac:dyDescent="0.45">
      <c r="B89" s="9"/>
      <c r="C89" s="9"/>
    </row>
    <row r="90" spans="2:3" ht="13.5" customHeight="1" x14ac:dyDescent="0.45">
      <c r="B90" s="9"/>
      <c r="C90" s="9"/>
    </row>
    <row r="91" spans="2:3" ht="13.5" customHeight="1" x14ac:dyDescent="0.45">
      <c r="B91" s="9"/>
      <c r="C91" s="9"/>
    </row>
    <row r="92" spans="2:3" ht="13.5" customHeight="1" x14ac:dyDescent="0.45">
      <c r="B92" s="9"/>
      <c r="C92" s="9"/>
    </row>
    <row r="93" spans="2:3" ht="13.5" customHeight="1" x14ac:dyDescent="0.45">
      <c r="B93" s="9"/>
      <c r="C93" s="9"/>
    </row>
    <row r="94" spans="2:3" ht="13.5" customHeight="1" x14ac:dyDescent="0.45">
      <c r="B94" s="9"/>
      <c r="C94" s="9"/>
    </row>
    <row r="95" spans="2:3" ht="13.5" customHeight="1" x14ac:dyDescent="0.45">
      <c r="B95" s="9"/>
      <c r="C95" s="9"/>
    </row>
    <row r="96" spans="2:3" ht="13.5" customHeight="1" x14ac:dyDescent="0.45">
      <c r="B96" s="9"/>
      <c r="C96" s="9"/>
    </row>
    <row r="97" spans="2:3" ht="13.5" customHeight="1" x14ac:dyDescent="0.45">
      <c r="B97" s="9"/>
      <c r="C97" s="9"/>
    </row>
    <row r="98" spans="2:3" ht="13.5" customHeight="1" x14ac:dyDescent="0.45">
      <c r="B98" s="9"/>
      <c r="C98" s="9"/>
    </row>
    <row r="99" spans="2:3" ht="13.5" customHeight="1" x14ac:dyDescent="0.45">
      <c r="B99" s="9"/>
      <c r="C99" s="9"/>
    </row>
    <row r="100" spans="2:3" ht="13.5" customHeight="1" x14ac:dyDescent="0.45">
      <c r="B100" s="9"/>
      <c r="C100" s="9"/>
    </row>
    <row r="101" spans="2:3" ht="13.5" customHeight="1" x14ac:dyDescent="0.45">
      <c r="B101" s="9"/>
      <c r="C101" s="9"/>
    </row>
    <row r="102" spans="2:3" ht="13.5" customHeight="1" x14ac:dyDescent="0.45">
      <c r="B102" s="9"/>
      <c r="C102" s="9"/>
    </row>
    <row r="103" spans="2:3" ht="13.5" customHeight="1" x14ac:dyDescent="0.45">
      <c r="B103" s="9"/>
      <c r="C103" s="9"/>
    </row>
    <row r="104" spans="2:3" ht="13.5" customHeight="1" x14ac:dyDescent="0.45">
      <c r="B104" s="9"/>
      <c r="C104" s="9"/>
    </row>
    <row r="105" spans="2:3" ht="13.5" customHeight="1" x14ac:dyDescent="0.45">
      <c r="B105" s="9"/>
      <c r="C105" s="9"/>
    </row>
    <row r="106" spans="2:3" ht="13.5" customHeight="1" x14ac:dyDescent="0.45">
      <c r="B106" s="9"/>
      <c r="C106" s="9"/>
    </row>
    <row r="107" spans="2:3" ht="13.5" customHeight="1" x14ac:dyDescent="0.45">
      <c r="B107" s="9"/>
      <c r="C107" s="9"/>
    </row>
    <row r="108" spans="2:3" ht="13.5" customHeight="1" x14ac:dyDescent="0.45">
      <c r="B108" s="9"/>
      <c r="C108" s="9"/>
    </row>
    <row r="109" spans="2:3" ht="13.5" customHeight="1" x14ac:dyDescent="0.45">
      <c r="B109" s="9"/>
      <c r="C109" s="9"/>
    </row>
    <row r="110" spans="2:3" ht="13.5" customHeight="1" x14ac:dyDescent="0.45">
      <c r="B110" s="9"/>
      <c r="C110" s="9"/>
    </row>
    <row r="111" spans="2:3" ht="13.5" customHeight="1" x14ac:dyDescent="0.45">
      <c r="B111" s="9"/>
      <c r="C111" s="9"/>
    </row>
    <row r="112" spans="2:3" ht="13.5" customHeight="1" x14ac:dyDescent="0.45">
      <c r="B112" s="9"/>
      <c r="C112" s="9"/>
    </row>
    <row r="113" spans="2:3" ht="13.5" customHeight="1" x14ac:dyDescent="0.45">
      <c r="B113" s="9"/>
      <c r="C113" s="9"/>
    </row>
    <row r="114" spans="2:3" ht="13.5" customHeight="1" x14ac:dyDescent="0.45">
      <c r="B114" s="9"/>
      <c r="C114" s="9"/>
    </row>
    <row r="115" spans="2:3" ht="13.5" customHeight="1" x14ac:dyDescent="0.45">
      <c r="B115" s="9"/>
      <c r="C115" s="9"/>
    </row>
    <row r="116" spans="2:3" ht="13.5" customHeight="1" x14ac:dyDescent="0.45">
      <c r="B116" s="9"/>
      <c r="C116" s="9"/>
    </row>
    <row r="117" spans="2:3" ht="13.5" customHeight="1" x14ac:dyDescent="0.45">
      <c r="B117" s="9"/>
      <c r="C117" s="9"/>
    </row>
    <row r="118" spans="2:3" ht="13.5" customHeight="1" x14ac:dyDescent="0.45">
      <c r="B118" s="9"/>
      <c r="C118" s="9"/>
    </row>
    <row r="119" spans="2:3" ht="13.5" customHeight="1" x14ac:dyDescent="0.45">
      <c r="B119" s="9"/>
      <c r="C119" s="9"/>
    </row>
    <row r="120" spans="2:3" ht="13.5" customHeight="1" x14ac:dyDescent="0.45">
      <c r="B120" s="9"/>
      <c r="C120" s="9"/>
    </row>
    <row r="121" spans="2:3" ht="13.5" customHeight="1" x14ac:dyDescent="0.45">
      <c r="B121" s="9"/>
      <c r="C121" s="9"/>
    </row>
    <row r="122" spans="2:3" ht="13.5" customHeight="1" x14ac:dyDescent="0.45">
      <c r="B122" s="9"/>
      <c r="C122" s="9"/>
    </row>
    <row r="123" spans="2:3" ht="13.5" customHeight="1" x14ac:dyDescent="0.45">
      <c r="B123" s="9"/>
      <c r="C123" s="9"/>
    </row>
    <row r="124" spans="2:3" ht="13.5" customHeight="1" x14ac:dyDescent="0.45">
      <c r="B124" s="9"/>
      <c r="C124" s="9"/>
    </row>
    <row r="125" spans="2:3" ht="13.5" customHeight="1" x14ac:dyDescent="0.45">
      <c r="B125" s="9"/>
      <c r="C125" s="9"/>
    </row>
    <row r="126" spans="2:3" ht="13.5" customHeight="1" x14ac:dyDescent="0.45">
      <c r="B126" s="9"/>
      <c r="C126" s="9"/>
    </row>
    <row r="127" spans="2:3" ht="13.5" customHeight="1" x14ac:dyDescent="0.45">
      <c r="B127" s="9"/>
      <c r="C127" s="9"/>
    </row>
    <row r="128" spans="2:3" ht="13.5" customHeight="1" x14ac:dyDescent="0.45">
      <c r="B128" s="9"/>
      <c r="C128" s="9"/>
    </row>
    <row r="129" spans="2:3" ht="13.5" customHeight="1" x14ac:dyDescent="0.45">
      <c r="B129" s="9"/>
      <c r="C129" s="9"/>
    </row>
    <row r="130" spans="2:3" ht="13.5" customHeight="1" x14ac:dyDescent="0.45">
      <c r="B130" s="9"/>
      <c r="C130" s="9"/>
    </row>
    <row r="131" spans="2:3" ht="13.5" customHeight="1" x14ac:dyDescent="0.45">
      <c r="B131" s="9"/>
      <c r="C131" s="9"/>
    </row>
    <row r="132" spans="2:3" ht="13.5" customHeight="1" x14ac:dyDescent="0.45">
      <c r="B132" s="9"/>
      <c r="C132" s="9"/>
    </row>
    <row r="133" spans="2:3" ht="13.5" customHeight="1" x14ac:dyDescent="0.45">
      <c r="B133" s="9"/>
      <c r="C133" s="9"/>
    </row>
    <row r="134" spans="2:3" ht="13.5" customHeight="1" x14ac:dyDescent="0.45">
      <c r="B134" s="9"/>
      <c r="C134" s="9"/>
    </row>
    <row r="135" spans="2:3" ht="13.5" customHeight="1" x14ac:dyDescent="0.45">
      <c r="B135" s="9"/>
      <c r="C135" s="9"/>
    </row>
    <row r="136" spans="2:3" ht="13.5" customHeight="1" x14ac:dyDescent="0.45">
      <c r="B136" s="9"/>
      <c r="C136" s="9"/>
    </row>
    <row r="137" spans="2:3" ht="13.5" customHeight="1" x14ac:dyDescent="0.45">
      <c r="B137" s="9"/>
      <c r="C137" s="9"/>
    </row>
    <row r="138" spans="2:3" ht="13.5" customHeight="1" x14ac:dyDescent="0.45">
      <c r="B138" s="9"/>
      <c r="C138" s="9"/>
    </row>
    <row r="139" spans="2:3" ht="13.5" customHeight="1" x14ac:dyDescent="0.45">
      <c r="B139" s="9"/>
      <c r="C139" s="9"/>
    </row>
    <row r="140" spans="2:3" ht="13.5" customHeight="1" x14ac:dyDescent="0.45">
      <c r="B140" s="9"/>
      <c r="C140" s="9"/>
    </row>
    <row r="141" spans="2:3" ht="13.5" customHeight="1" x14ac:dyDescent="0.45">
      <c r="B141" s="9"/>
      <c r="C141" s="9"/>
    </row>
    <row r="142" spans="2:3" ht="13.5" customHeight="1" x14ac:dyDescent="0.45">
      <c r="B142" s="9"/>
      <c r="C142" s="9"/>
    </row>
    <row r="143" spans="2:3" ht="13.5" customHeight="1" x14ac:dyDescent="0.45">
      <c r="B143" s="9"/>
      <c r="C143" s="9"/>
    </row>
    <row r="144" spans="2:3" ht="13.5" customHeight="1" x14ac:dyDescent="0.45">
      <c r="B144" s="9"/>
      <c r="C144" s="9"/>
    </row>
    <row r="145" spans="2:3" ht="13.5" customHeight="1" x14ac:dyDescent="0.45">
      <c r="B145" s="9"/>
      <c r="C145" s="9"/>
    </row>
    <row r="146" spans="2:3" ht="13.5" customHeight="1" x14ac:dyDescent="0.45">
      <c r="B146" s="9"/>
      <c r="C146" s="9"/>
    </row>
    <row r="147" spans="2:3" ht="13.5" customHeight="1" x14ac:dyDescent="0.45">
      <c r="B147" s="9"/>
      <c r="C147" s="9"/>
    </row>
    <row r="148" spans="2:3" ht="13.5" customHeight="1" x14ac:dyDescent="0.45">
      <c r="B148" s="9"/>
      <c r="C148" s="9"/>
    </row>
    <row r="149" spans="2:3" ht="13.5" customHeight="1" x14ac:dyDescent="0.45">
      <c r="B149" s="9"/>
      <c r="C149" s="9"/>
    </row>
    <row r="150" spans="2:3" ht="13.5" customHeight="1" x14ac:dyDescent="0.45">
      <c r="B150" s="9"/>
      <c r="C150" s="9"/>
    </row>
    <row r="151" spans="2:3" ht="13.5" customHeight="1" x14ac:dyDescent="0.45">
      <c r="B151" s="9"/>
      <c r="C151" s="9"/>
    </row>
    <row r="152" spans="2:3" ht="13.5" customHeight="1" x14ac:dyDescent="0.45">
      <c r="B152" s="9"/>
      <c r="C152" s="9"/>
    </row>
    <row r="153" spans="2:3" ht="13.5" customHeight="1" x14ac:dyDescent="0.45">
      <c r="B153" s="9"/>
      <c r="C153" s="9"/>
    </row>
    <row r="154" spans="2:3" ht="13.5" customHeight="1" x14ac:dyDescent="0.45">
      <c r="B154" s="9"/>
      <c r="C154" s="9"/>
    </row>
    <row r="155" spans="2:3" ht="13.5" customHeight="1" x14ac:dyDescent="0.45">
      <c r="B155" s="9"/>
      <c r="C155" s="9"/>
    </row>
    <row r="156" spans="2:3" ht="13.5" customHeight="1" x14ac:dyDescent="0.45">
      <c r="B156" s="9"/>
      <c r="C156" s="9"/>
    </row>
    <row r="157" spans="2:3" ht="13.5" customHeight="1" x14ac:dyDescent="0.45">
      <c r="B157" s="9"/>
      <c r="C157" s="9"/>
    </row>
    <row r="158" spans="2:3" ht="13.5" customHeight="1" x14ac:dyDescent="0.45">
      <c r="B158" s="9"/>
      <c r="C158" s="9"/>
    </row>
    <row r="159" spans="2:3" ht="13.5" customHeight="1" x14ac:dyDescent="0.45">
      <c r="B159" s="9"/>
      <c r="C159" s="9"/>
    </row>
    <row r="160" spans="2:3" ht="13.5" customHeight="1" x14ac:dyDescent="0.45">
      <c r="B160" s="9"/>
      <c r="C160" s="9"/>
    </row>
    <row r="161" spans="2:3" ht="13.5" customHeight="1" x14ac:dyDescent="0.45">
      <c r="B161" s="9"/>
      <c r="C161" s="9"/>
    </row>
    <row r="162" spans="2:3" ht="13.5" customHeight="1" x14ac:dyDescent="0.45">
      <c r="B162" s="9"/>
      <c r="C162" s="9"/>
    </row>
    <row r="163" spans="2:3" ht="13.5" customHeight="1" x14ac:dyDescent="0.45">
      <c r="B163" s="9"/>
      <c r="C163" s="9"/>
    </row>
    <row r="164" spans="2:3" ht="13.5" customHeight="1" x14ac:dyDescent="0.45">
      <c r="B164" s="9"/>
      <c r="C164" s="9"/>
    </row>
    <row r="165" spans="2:3" ht="13.5" customHeight="1" x14ac:dyDescent="0.45">
      <c r="B165" s="9"/>
      <c r="C165" s="9"/>
    </row>
    <row r="166" spans="2:3" ht="13.5" customHeight="1" x14ac:dyDescent="0.45">
      <c r="B166" s="9"/>
      <c r="C166" s="9"/>
    </row>
    <row r="167" spans="2:3" ht="13.5" customHeight="1" x14ac:dyDescent="0.45">
      <c r="B167" s="9"/>
      <c r="C167" s="9"/>
    </row>
    <row r="168" spans="2:3" ht="13.5" customHeight="1" x14ac:dyDescent="0.45">
      <c r="B168" s="9"/>
      <c r="C168" s="9"/>
    </row>
    <row r="169" spans="2:3" ht="13.5" customHeight="1" x14ac:dyDescent="0.45">
      <c r="B169" s="9"/>
      <c r="C169" s="9"/>
    </row>
    <row r="170" spans="2:3" ht="13.5" customHeight="1" x14ac:dyDescent="0.45">
      <c r="B170" s="9"/>
      <c r="C170" s="9"/>
    </row>
    <row r="171" spans="2:3" ht="13.5" customHeight="1" x14ac:dyDescent="0.45">
      <c r="B171" s="9"/>
      <c r="C171" s="9"/>
    </row>
    <row r="172" spans="2:3" ht="13.5" customHeight="1" x14ac:dyDescent="0.45">
      <c r="B172" s="9"/>
      <c r="C172" s="9"/>
    </row>
    <row r="173" spans="2:3" ht="13.5" customHeight="1" x14ac:dyDescent="0.45">
      <c r="B173" s="9"/>
      <c r="C173" s="9"/>
    </row>
    <row r="174" spans="2:3" ht="13.5" customHeight="1" x14ac:dyDescent="0.45">
      <c r="B174" s="9"/>
      <c r="C174" s="9"/>
    </row>
    <row r="175" spans="2:3" ht="13.5" customHeight="1" x14ac:dyDescent="0.45">
      <c r="B175" s="9"/>
      <c r="C175" s="9"/>
    </row>
    <row r="176" spans="2:3" ht="13.5" customHeight="1" x14ac:dyDescent="0.45">
      <c r="B176" s="9"/>
      <c r="C176" s="9"/>
    </row>
    <row r="177" spans="2:3" ht="13.5" customHeight="1" x14ac:dyDescent="0.45">
      <c r="B177" s="9"/>
      <c r="C177" s="9"/>
    </row>
    <row r="178" spans="2:3" ht="13.5" customHeight="1" x14ac:dyDescent="0.45">
      <c r="B178" s="9"/>
      <c r="C178" s="9"/>
    </row>
    <row r="179" spans="2:3" ht="13.5" customHeight="1" x14ac:dyDescent="0.45">
      <c r="B179" s="9"/>
      <c r="C179" s="9"/>
    </row>
    <row r="180" spans="2:3" ht="13.5" customHeight="1" x14ac:dyDescent="0.45">
      <c r="B180" s="9"/>
      <c r="C180" s="9"/>
    </row>
    <row r="181" spans="2:3" ht="13.5" customHeight="1" x14ac:dyDescent="0.45">
      <c r="B181" s="9"/>
      <c r="C181" s="9"/>
    </row>
    <row r="182" spans="2:3" ht="13.5" customHeight="1" x14ac:dyDescent="0.45">
      <c r="B182" s="9"/>
      <c r="C182" s="9"/>
    </row>
    <row r="183" spans="2:3" ht="13.5" customHeight="1" x14ac:dyDescent="0.45">
      <c r="B183" s="9"/>
      <c r="C183" s="9"/>
    </row>
    <row r="184" spans="2:3" ht="13.5" customHeight="1" x14ac:dyDescent="0.45">
      <c r="B184" s="9"/>
      <c r="C184" s="9"/>
    </row>
    <row r="185" spans="2:3" ht="13.5" customHeight="1" x14ac:dyDescent="0.45">
      <c r="B185" s="9"/>
      <c r="C185" s="9"/>
    </row>
    <row r="186" spans="2:3" ht="13.5" customHeight="1" x14ac:dyDescent="0.45">
      <c r="B186" s="9"/>
      <c r="C186" s="9"/>
    </row>
    <row r="187" spans="2:3" ht="13.5" customHeight="1" x14ac:dyDescent="0.45">
      <c r="B187" s="9"/>
      <c r="C187" s="9"/>
    </row>
    <row r="188" spans="2:3" ht="13.5" customHeight="1" x14ac:dyDescent="0.45">
      <c r="B188" s="9"/>
      <c r="C188" s="9"/>
    </row>
    <row r="189" spans="2:3" ht="13.5" customHeight="1" x14ac:dyDescent="0.45">
      <c r="B189" s="9"/>
      <c r="C189" s="9"/>
    </row>
    <row r="190" spans="2:3" ht="13.5" customHeight="1" x14ac:dyDescent="0.45">
      <c r="B190" s="9"/>
      <c r="C190" s="9"/>
    </row>
    <row r="191" spans="2:3" ht="13.5" customHeight="1" x14ac:dyDescent="0.45">
      <c r="B191" s="9"/>
      <c r="C191" s="9"/>
    </row>
    <row r="192" spans="2:3" ht="13.5" customHeight="1" x14ac:dyDescent="0.45">
      <c r="B192" s="9"/>
      <c r="C192" s="9"/>
    </row>
    <row r="193" spans="2:3" ht="13.5" customHeight="1" x14ac:dyDescent="0.45">
      <c r="B193" s="9"/>
      <c r="C193" s="9"/>
    </row>
    <row r="194" spans="2:3" ht="13.5" customHeight="1" x14ac:dyDescent="0.45">
      <c r="B194" s="9"/>
      <c r="C194" s="9"/>
    </row>
    <row r="195" spans="2:3" ht="13.5" customHeight="1" x14ac:dyDescent="0.45">
      <c r="B195" s="9"/>
      <c r="C195" s="9"/>
    </row>
    <row r="196" spans="2:3" ht="13.5" customHeight="1" x14ac:dyDescent="0.45">
      <c r="B196" s="9"/>
      <c r="C196" s="9"/>
    </row>
    <row r="197" spans="2:3" ht="13.5" customHeight="1" x14ac:dyDescent="0.45">
      <c r="B197" s="9"/>
      <c r="C197" s="9"/>
    </row>
    <row r="198" spans="2:3" ht="13.5" customHeight="1" x14ac:dyDescent="0.45">
      <c r="B198" s="9"/>
      <c r="C198" s="9"/>
    </row>
    <row r="199" spans="2:3" ht="13.5" customHeight="1" x14ac:dyDescent="0.45">
      <c r="B199" s="9"/>
      <c r="C199" s="9"/>
    </row>
    <row r="200" spans="2:3" ht="13.5" customHeight="1" x14ac:dyDescent="0.45">
      <c r="B200" s="9"/>
      <c r="C200" s="9"/>
    </row>
    <row r="201" spans="2:3" ht="13.5" customHeight="1" x14ac:dyDescent="0.45">
      <c r="B201" s="9"/>
      <c r="C201" s="9"/>
    </row>
    <row r="202" spans="2:3" ht="13.5" customHeight="1" x14ac:dyDescent="0.45">
      <c r="B202" s="9"/>
      <c r="C202" s="9"/>
    </row>
    <row r="203" spans="2:3" ht="13.5" customHeight="1" x14ac:dyDescent="0.45">
      <c r="B203" s="9"/>
      <c r="C203" s="9"/>
    </row>
    <row r="204" spans="2:3" ht="13.5" customHeight="1" x14ac:dyDescent="0.45">
      <c r="B204" s="9"/>
      <c r="C204" s="9"/>
    </row>
    <row r="205" spans="2:3" ht="13.5" customHeight="1" x14ac:dyDescent="0.45">
      <c r="B205" s="9"/>
      <c r="C205" s="9"/>
    </row>
    <row r="206" spans="2:3" ht="13.5" customHeight="1" x14ac:dyDescent="0.45">
      <c r="B206" s="9"/>
      <c r="C206" s="9"/>
    </row>
    <row r="207" spans="2:3" ht="13.5" customHeight="1" x14ac:dyDescent="0.45">
      <c r="B207" s="9"/>
      <c r="C207" s="9"/>
    </row>
    <row r="208" spans="2:3" ht="13.5" customHeight="1" x14ac:dyDescent="0.45">
      <c r="B208" s="9"/>
      <c r="C208" s="9"/>
    </row>
    <row r="209" spans="2:3" ht="13.5" customHeight="1" x14ac:dyDescent="0.45">
      <c r="B209" s="9"/>
      <c r="C209" s="9"/>
    </row>
    <row r="210" spans="2:3" ht="13.5" customHeight="1" x14ac:dyDescent="0.45">
      <c r="B210" s="9"/>
      <c r="C210" s="9"/>
    </row>
    <row r="211" spans="2:3" ht="13.5" customHeight="1" x14ac:dyDescent="0.45">
      <c r="B211" s="9"/>
      <c r="C211" s="9"/>
    </row>
    <row r="212" spans="2:3" ht="13.5" customHeight="1" x14ac:dyDescent="0.45">
      <c r="B212" s="9"/>
      <c r="C212" s="9"/>
    </row>
    <row r="213" spans="2:3" ht="13.5" customHeight="1" x14ac:dyDescent="0.45">
      <c r="B213" s="9"/>
      <c r="C213" s="9"/>
    </row>
    <row r="214" spans="2:3" ht="13.5" customHeight="1" x14ac:dyDescent="0.45">
      <c r="B214" s="9"/>
      <c r="C214" s="9"/>
    </row>
    <row r="215" spans="2:3" ht="13.5" customHeight="1" x14ac:dyDescent="0.45">
      <c r="B215" s="9"/>
      <c r="C215" s="9"/>
    </row>
    <row r="216" spans="2:3" ht="13.5" customHeight="1" x14ac:dyDescent="0.45">
      <c r="B216" s="9"/>
      <c r="C216" s="9"/>
    </row>
    <row r="217" spans="2:3" ht="13.5" customHeight="1" x14ac:dyDescent="0.45">
      <c r="B217" s="9"/>
      <c r="C217" s="9"/>
    </row>
    <row r="218" spans="2:3" ht="13.5" customHeight="1" x14ac:dyDescent="0.45">
      <c r="B218" s="9"/>
      <c r="C218" s="9"/>
    </row>
    <row r="219" spans="2:3" ht="13.5" customHeight="1" x14ac:dyDescent="0.45">
      <c r="B219" s="9"/>
      <c r="C219" s="9"/>
    </row>
    <row r="220" spans="2:3" ht="13.5" customHeight="1" x14ac:dyDescent="0.45">
      <c r="B220" s="9"/>
      <c r="C220" s="9"/>
    </row>
    <row r="221" spans="2:3" ht="13.5" customHeight="1" x14ac:dyDescent="0.45">
      <c r="B221" s="9"/>
      <c r="C221" s="9"/>
    </row>
    <row r="222" spans="2:3" ht="13.5" customHeight="1" x14ac:dyDescent="0.45">
      <c r="B222" s="9"/>
      <c r="C222" s="9"/>
    </row>
    <row r="223" spans="2:3" ht="13.5" customHeight="1" x14ac:dyDescent="0.45">
      <c r="B223" s="9"/>
      <c r="C223" s="9"/>
    </row>
    <row r="224" spans="2:3" ht="13.5" customHeight="1" x14ac:dyDescent="0.45">
      <c r="B224" s="9"/>
      <c r="C224" s="9"/>
    </row>
    <row r="225" spans="2:3" ht="13.5" customHeight="1" x14ac:dyDescent="0.45">
      <c r="B225" s="9"/>
      <c r="C225" s="9"/>
    </row>
    <row r="226" spans="2:3" ht="13.5" customHeight="1" x14ac:dyDescent="0.45">
      <c r="B226" s="9"/>
      <c r="C226" s="9"/>
    </row>
    <row r="227" spans="2:3" ht="13.5" customHeight="1" x14ac:dyDescent="0.45">
      <c r="B227" s="9"/>
      <c r="C227" s="9"/>
    </row>
    <row r="228" spans="2:3" ht="13.5" customHeight="1" x14ac:dyDescent="0.45">
      <c r="B228" s="9"/>
      <c r="C228" s="9"/>
    </row>
    <row r="229" spans="2:3" ht="13.5" customHeight="1" x14ac:dyDescent="0.45">
      <c r="B229" s="9"/>
      <c r="C229" s="9"/>
    </row>
    <row r="230" spans="2:3" ht="13.5" customHeight="1" x14ac:dyDescent="0.45">
      <c r="B230" s="9"/>
      <c r="C230" s="9"/>
    </row>
    <row r="231" spans="2:3" ht="13.5" customHeight="1" x14ac:dyDescent="0.45">
      <c r="B231" s="9"/>
      <c r="C231" s="9"/>
    </row>
    <row r="232" spans="2:3" ht="13.5" customHeight="1" x14ac:dyDescent="0.45">
      <c r="B232" s="9"/>
      <c r="C232" s="9"/>
    </row>
    <row r="233" spans="2:3" ht="13.5" customHeight="1" x14ac:dyDescent="0.45">
      <c r="B233" s="9"/>
      <c r="C233" s="9"/>
    </row>
    <row r="234" spans="2:3" ht="13.5" customHeight="1" x14ac:dyDescent="0.45">
      <c r="B234" s="9"/>
      <c r="C234" s="9"/>
    </row>
    <row r="235" spans="2:3" ht="13.5" customHeight="1" x14ac:dyDescent="0.45">
      <c r="B235" s="9"/>
      <c r="C235" s="9"/>
    </row>
    <row r="236" spans="2:3" ht="13.5" customHeight="1" x14ac:dyDescent="0.45">
      <c r="B236" s="9"/>
      <c r="C236" s="9"/>
    </row>
    <row r="237" spans="2:3" ht="13.5" customHeight="1" x14ac:dyDescent="0.45">
      <c r="B237" s="9"/>
      <c r="C237" s="9"/>
    </row>
    <row r="238" spans="2:3" ht="13.5" customHeight="1" x14ac:dyDescent="0.45">
      <c r="B238" s="9"/>
      <c r="C238" s="9"/>
    </row>
    <row r="239" spans="2:3" ht="13.5" customHeight="1" x14ac:dyDescent="0.45">
      <c r="B239" s="9"/>
      <c r="C239" s="9"/>
    </row>
    <row r="240" spans="2:3" ht="13.5" customHeight="1" x14ac:dyDescent="0.45">
      <c r="B240" s="9"/>
      <c r="C240" s="9"/>
    </row>
    <row r="241" spans="2:3" ht="13.5" customHeight="1" x14ac:dyDescent="0.45">
      <c r="B241" s="9"/>
      <c r="C241" s="9"/>
    </row>
    <row r="242" spans="2:3" ht="13.5" customHeight="1" x14ac:dyDescent="0.45">
      <c r="B242" s="9"/>
      <c r="C242" s="9"/>
    </row>
    <row r="243" spans="2:3" ht="13.5" customHeight="1" x14ac:dyDescent="0.45">
      <c r="B243" s="9"/>
      <c r="C243" s="9"/>
    </row>
    <row r="244" spans="2:3" ht="13.5" customHeight="1" x14ac:dyDescent="0.45">
      <c r="B244" s="9"/>
      <c r="C244" s="9"/>
    </row>
    <row r="245" spans="2:3" ht="13.5" customHeight="1" x14ac:dyDescent="0.45">
      <c r="B245" s="9"/>
      <c r="C245" s="9"/>
    </row>
    <row r="246" spans="2:3" ht="13.5" customHeight="1" x14ac:dyDescent="0.45">
      <c r="B246" s="9"/>
      <c r="C246" s="9"/>
    </row>
    <row r="247" spans="2:3" ht="13.5" customHeight="1" x14ac:dyDescent="0.45">
      <c r="B247" s="9"/>
      <c r="C247" s="9"/>
    </row>
    <row r="248" spans="2:3" ht="13.5" customHeight="1" x14ac:dyDescent="0.45">
      <c r="B248" s="9"/>
      <c r="C248" s="9"/>
    </row>
    <row r="249" spans="2:3" ht="13.5" customHeight="1" x14ac:dyDescent="0.45">
      <c r="B249" s="9"/>
      <c r="C249" s="9"/>
    </row>
    <row r="250" spans="2:3" ht="13.5" customHeight="1" x14ac:dyDescent="0.45">
      <c r="B250" s="9"/>
      <c r="C250" s="9"/>
    </row>
    <row r="251" spans="2:3" ht="13.5" customHeight="1" x14ac:dyDescent="0.45">
      <c r="B251" s="9"/>
      <c r="C251" s="9"/>
    </row>
    <row r="252" spans="2:3" ht="13.5" customHeight="1" x14ac:dyDescent="0.45">
      <c r="B252" s="9"/>
      <c r="C252" s="9"/>
    </row>
    <row r="253" spans="2:3" ht="13.5" customHeight="1" x14ac:dyDescent="0.45">
      <c r="B253" s="9"/>
      <c r="C253" s="9"/>
    </row>
    <row r="254" spans="2:3" ht="13.5" customHeight="1" x14ac:dyDescent="0.45">
      <c r="B254" s="9"/>
      <c r="C254" s="9"/>
    </row>
    <row r="255" spans="2:3" ht="13.5" customHeight="1" x14ac:dyDescent="0.45">
      <c r="B255" s="9"/>
      <c r="C255" s="9"/>
    </row>
    <row r="256" spans="2:3" ht="13.5" customHeight="1" x14ac:dyDescent="0.45">
      <c r="B256" s="9"/>
      <c r="C256" s="9"/>
    </row>
    <row r="257" spans="2:3" ht="13.5" customHeight="1" x14ac:dyDescent="0.45">
      <c r="B257" s="9"/>
      <c r="C257" s="9"/>
    </row>
    <row r="258" spans="2:3" ht="13.5" customHeight="1" x14ac:dyDescent="0.45">
      <c r="B258" s="9"/>
      <c r="C258" s="9"/>
    </row>
    <row r="259" spans="2:3" ht="13.5" customHeight="1" x14ac:dyDescent="0.45">
      <c r="B259" s="9"/>
      <c r="C259" s="9"/>
    </row>
    <row r="260" spans="2:3" ht="13.5" customHeight="1" x14ac:dyDescent="0.45">
      <c r="B260" s="9"/>
      <c r="C260" s="9"/>
    </row>
    <row r="261" spans="2:3" ht="13.5" customHeight="1" x14ac:dyDescent="0.45">
      <c r="B261" s="9"/>
      <c r="C261" s="9"/>
    </row>
    <row r="262" spans="2:3" ht="13.5" customHeight="1" x14ac:dyDescent="0.45">
      <c r="B262" s="9"/>
      <c r="C262" s="9"/>
    </row>
    <row r="263" spans="2:3" ht="13.5" customHeight="1" x14ac:dyDescent="0.45">
      <c r="B263" s="9"/>
      <c r="C263" s="9"/>
    </row>
    <row r="264" spans="2:3" ht="13.5" customHeight="1" x14ac:dyDescent="0.45">
      <c r="B264" s="9"/>
      <c r="C264" s="9"/>
    </row>
    <row r="265" spans="2:3" ht="13.5" customHeight="1" x14ac:dyDescent="0.45">
      <c r="B265" s="9"/>
      <c r="C265" s="9"/>
    </row>
    <row r="266" spans="2:3" ht="13.5" customHeight="1" x14ac:dyDescent="0.45">
      <c r="B266" s="9"/>
      <c r="C266" s="9"/>
    </row>
    <row r="267" spans="2:3" ht="13.5" customHeight="1" x14ac:dyDescent="0.45">
      <c r="B267" s="9"/>
      <c r="C267" s="9"/>
    </row>
    <row r="268" spans="2:3" ht="13.5" customHeight="1" x14ac:dyDescent="0.45">
      <c r="B268" s="9"/>
      <c r="C268" s="9"/>
    </row>
    <row r="269" spans="2:3" ht="13.5" customHeight="1" x14ac:dyDescent="0.45">
      <c r="B269" s="9"/>
      <c r="C269" s="9"/>
    </row>
    <row r="270" spans="2:3" ht="13.5" customHeight="1" x14ac:dyDescent="0.45">
      <c r="B270" s="9"/>
      <c r="C270" s="9"/>
    </row>
    <row r="271" spans="2:3" ht="13.5" customHeight="1" x14ac:dyDescent="0.45">
      <c r="B271" s="9"/>
      <c r="C271" s="9"/>
    </row>
    <row r="272" spans="2:3" ht="13.5" customHeight="1" x14ac:dyDescent="0.45">
      <c r="B272" s="9"/>
      <c r="C272" s="9"/>
    </row>
    <row r="273" spans="2:3" ht="13.5" customHeight="1" x14ac:dyDescent="0.45">
      <c r="B273" s="9"/>
      <c r="C273" s="9"/>
    </row>
    <row r="274" spans="2:3" ht="13.5" customHeight="1" x14ac:dyDescent="0.45">
      <c r="B274" s="9"/>
      <c r="C274" s="9"/>
    </row>
    <row r="275" spans="2:3" ht="13.5" customHeight="1" x14ac:dyDescent="0.45">
      <c r="B275" s="9"/>
      <c r="C275" s="9"/>
    </row>
    <row r="276" spans="2:3" ht="13.5" customHeight="1" x14ac:dyDescent="0.45">
      <c r="B276" s="9"/>
      <c r="C276" s="9"/>
    </row>
    <row r="277" spans="2:3" ht="13.5" customHeight="1" x14ac:dyDescent="0.45">
      <c r="B277" s="9"/>
      <c r="C277" s="9"/>
    </row>
    <row r="278" spans="2:3" ht="13.5" customHeight="1" x14ac:dyDescent="0.45">
      <c r="B278" s="9"/>
      <c r="C278" s="9"/>
    </row>
    <row r="279" spans="2:3" ht="13.5" customHeight="1" x14ac:dyDescent="0.45">
      <c r="B279" s="9"/>
      <c r="C279" s="9"/>
    </row>
    <row r="280" spans="2:3" ht="13.5" customHeight="1" x14ac:dyDescent="0.45">
      <c r="B280" s="9"/>
      <c r="C280" s="9"/>
    </row>
    <row r="281" spans="2:3" ht="13.5" customHeight="1" x14ac:dyDescent="0.45">
      <c r="B281" s="9"/>
      <c r="C281" s="9"/>
    </row>
    <row r="282" spans="2:3" ht="13.5" customHeight="1" x14ac:dyDescent="0.45">
      <c r="B282" s="9"/>
      <c r="C282" s="9"/>
    </row>
    <row r="283" spans="2:3" ht="13.5" customHeight="1" x14ac:dyDescent="0.45">
      <c r="B283" s="9"/>
      <c r="C283" s="9"/>
    </row>
    <row r="284" spans="2:3" ht="13.5" customHeight="1" x14ac:dyDescent="0.45">
      <c r="B284" s="9"/>
      <c r="C284" s="9"/>
    </row>
    <row r="285" spans="2:3" ht="13.5" customHeight="1" x14ac:dyDescent="0.45">
      <c r="B285" s="9"/>
      <c r="C285" s="9"/>
    </row>
    <row r="286" spans="2:3" ht="13.5" customHeight="1" x14ac:dyDescent="0.45">
      <c r="B286" s="9"/>
      <c r="C286" s="9"/>
    </row>
    <row r="287" spans="2:3" ht="13.5" customHeight="1" x14ac:dyDescent="0.45">
      <c r="B287" s="9"/>
      <c r="C287" s="9"/>
    </row>
    <row r="288" spans="2:3" ht="13.5" customHeight="1" x14ac:dyDescent="0.45">
      <c r="B288" s="9"/>
      <c r="C288" s="9"/>
    </row>
    <row r="289" spans="2:3" ht="13.5" customHeight="1" x14ac:dyDescent="0.45">
      <c r="B289" s="9"/>
      <c r="C289" s="9"/>
    </row>
    <row r="290" spans="2:3" ht="13.5" customHeight="1" x14ac:dyDescent="0.45">
      <c r="B290" s="9"/>
      <c r="C290" s="9"/>
    </row>
    <row r="291" spans="2:3" ht="13.5" customHeight="1" x14ac:dyDescent="0.45">
      <c r="B291" s="9"/>
      <c r="C291" s="9"/>
    </row>
    <row r="292" spans="2:3" ht="13.5" customHeight="1" x14ac:dyDescent="0.45">
      <c r="B292" s="9"/>
      <c r="C292" s="9"/>
    </row>
    <row r="293" spans="2:3" ht="13.5" customHeight="1" x14ac:dyDescent="0.45">
      <c r="B293" s="9"/>
      <c r="C293" s="9"/>
    </row>
    <row r="294" spans="2:3" ht="13.5" customHeight="1" x14ac:dyDescent="0.45">
      <c r="B294" s="9"/>
      <c r="C294" s="9"/>
    </row>
    <row r="295" spans="2:3" ht="13.5" customHeight="1" x14ac:dyDescent="0.45">
      <c r="B295" s="9"/>
      <c r="C295" s="9"/>
    </row>
    <row r="296" spans="2:3" ht="13.5" customHeight="1" x14ac:dyDescent="0.45">
      <c r="B296" s="9"/>
      <c r="C296" s="9"/>
    </row>
    <row r="297" spans="2:3" ht="13.5" customHeight="1" x14ac:dyDescent="0.45">
      <c r="B297" s="9"/>
      <c r="C297" s="9"/>
    </row>
    <row r="298" spans="2:3" ht="13.5" customHeight="1" x14ac:dyDescent="0.45">
      <c r="B298" s="9"/>
      <c r="C298" s="9"/>
    </row>
    <row r="299" spans="2:3" ht="13.5" customHeight="1" x14ac:dyDescent="0.45">
      <c r="B299" s="9"/>
      <c r="C299" s="9"/>
    </row>
    <row r="300" spans="2:3" ht="13.5" customHeight="1" x14ac:dyDescent="0.45">
      <c r="B300" s="9"/>
      <c r="C300" s="9"/>
    </row>
    <row r="301" spans="2:3" ht="13.5" customHeight="1" x14ac:dyDescent="0.45">
      <c r="B301" s="9"/>
      <c r="C301" s="9"/>
    </row>
    <row r="302" spans="2:3" ht="13.5" customHeight="1" x14ac:dyDescent="0.45">
      <c r="B302" s="9"/>
      <c r="C302" s="9"/>
    </row>
    <row r="303" spans="2:3" ht="13.5" customHeight="1" x14ac:dyDescent="0.45">
      <c r="B303" s="9"/>
      <c r="C303" s="9"/>
    </row>
    <row r="304" spans="2:3" ht="13.5" customHeight="1" x14ac:dyDescent="0.45">
      <c r="B304" s="9"/>
      <c r="C304" s="9"/>
    </row>
    <row r="305" spans="2:3" ht="13.5" customHeight="1" x14ac:dyDescent="0.45">
      <c r="B305" s="9"/>
      <c r="C305" s="9"/>
    </row>
    <row r="306" spans="2:3" ht="13.5" customHeight="1" x14ac:dyDescent="0.45">
      <c r="B306" s="9"/>
      <c r="C306" s="9"/>
    </row>
    <row r="307" spans="2:3" ht="13.5" customHeight="1" x14ac:dyDescent="0.45">
      <c r="B307" s="9"/>
      <c r="C307" s="9"/>
    </row>
    <row r="308" spans="2:3" ht="13.5" customHeight="1" x14ac:dyDescent="0.45">
      <c r="B308" s="9"/>
      <c r="C308" s="9"/>
    </row>
    <row r="309" spans="2:3" ht="13.5" customHeight="1" x14ac:dyDescent="0.45">
      <c r="B309" s="9"/>
      <c r="C309" s="9"/>
    </row>
    <row r="310" spans="2:3" ht="13.5" customHeight="1" x14ac:dyDescent="0.45">
      <c r="B310" s="9"/>
      <c r="C310" s="9"/>
    </row>
    <row r="311" spans="2:3" ht="13.5" customHeight="1" x14ac:dyDescent="0.45">
      <c r="B311" s="9"/>
      <c r="C311" s="9"/>
    </row>
    <row r="312" spans="2:3" ht="13.5" customHeight="1" x14ac:dyDescent="0.45">
      <c r="B312" s="9"/>
      <c r="C312" s="9"/>
    </row>
    <row r="313" spans="2:3" ht="13.5" customHeight="1" x14ac:dyDescent="0.45">
      <c r="B313" s="9"/>
      <c r="C313" s="9"/>
    </row>
    <row r="314" spans="2:3" ht="13.5" customHeight="1" x14ac:dyDescent="0.45">
      <c r="B314" s="9"/>
      <c r="C314" s="9"/>
    </row>
    <row r="315" spans="2:3" ht="13.5" customHeight="1" x14ac:dyDescent="0.45">
      <c r="B315" s="9"/>
      <c r="C315" s="9"/>
    </row>
    <row r="316" spans="2:3" ht="13.5" customHeight="1" x14ac:dyDescent="0.45">
      <c r="B316" s="9"/>
      <c r="C316" s="9"/>
    </row>
    <row r="317" spans="2:3" ht="13.5" customHeight="1" x14ac:dyDescent="0.45">
      <c r="B317" s="9"/>
      <c r="C317" s="9"/>
    </row>
    <row r="318" spans="2:3" ht="13.5" customHeight="1" x14ac:dyDescent="0.45">
      <c r="B318" s="9"/>
      <c r="C318" s="9"/>
    </row>
    <row r="319" spans="2:3" ht="13.5" customHeight="1" x14ac:dyDescent="0.45">
      <c r="B319" s="9"/>
      <c r="C319" s="9"/>
    </row>
    <row r="320" spans="2:3" ht="13.5" customHeight="1" x14ac:dyDescent="0.45">
      <c r="B320" s="9"/>
      <c r="C320" s="9"/>
    </row>
    <row r="321" spans="2:3" ht="13.5" customHeight="1" x14ac:dyDescent="0.45">
      <c r="B321" s="9"/>
      <c r="C321" s="9"/>
    </row>
    <row r="322" spans="2:3" ht="13.5" customHeight="1" x14ac:dyDescent="0.45">
      <c r="B322" s="9"/>
      <c r="C322" s="9"/>
    </row>
    <row r="323" spans="2:3" ht="13.5" customHeight="1" x14ac:dyDescent="0.45">
      <c r="B323" s="9"/>
      <c r="C323" s="9"/>
    </row>
    <row r="324" spans="2:3" ht="13.5" customHeight="1" x14ac:dyDescent="0.45">
      <c r="B324" s="9"/>
      <c r="C324" s="9"/>
    </row>
    <row r="325" spans="2:3" ht="13.5" customHeight="1" x14ac:dyDescent="0.45">
      <c r="B325" s="9"/>
      <c r="C325" s="9"/>
    </row>
    <row r="326" spans="2:3" ht="13.5" customHeight="1" x14ac:dyDescent="0.45">
      <c r="B326" s="9"/>
      <c r="C326" s="9"/>
    </row>
    <row r="327" spans="2:3" ht="13.5" customHeight="1" x14ac:dyDescent="0.45">
      <c r="B327" s="9"/>
      <c r="C327" s="9"/>
    </row>
    <row r="328" spans="2:3" ht="13.5" customHeight="1" x14ac:dyDescent="0.45">
      <c r="B328" s="9"/>
      <c r="C328" s="9"/>
    </row>
    <row r="329" spans="2:3" ht="13.5" customHeight="1" x14ac:dyDescent="0.45">
      <c r="B329" s="9"/>
      <c r="C329" s="9"/>
    </row>
    <row r="330" spans="2:3" ht="13.5" customHeight="1" x14ac:dyDescent="0.45">
      <c r="B330" s="9"/>
      <c r="C330" s="9"/>
    </row>
    <row r="331" spans="2:3" ht="13.5" customHeight="1" x14ac:dyDescent="0.45">
      <c r="B331" s="9"/>
      <c r="C331" s="9"/>
    </row>
    <row r="332" spans="2:3" ht="13.5" customHeight="1" x14ac:dyDescent="0.45">
      <c r="B332" s="9"/>
      <c r="C332" s="9"/>
    </row>
    <row r="333" spans="2:3" ht="13.5" customHeight="1" x14ac:dyDescent="0.45">
      <c r="B333" s="9"/>
      <c r="C333" s="9"/>
    </row>
    <row r="334" spans="2:3" ht="13.5" customHeight="1" x14ac:dyDescent="0.45">
      <c r="B334" s="9"/>
      <c r="C334" s="9"/>
    </row>
    <row r="335" spans="2:3" ht="13.5" customHeight="1" x14ac:dyDescent="0.45">
      <c r="B335" s="9"/>
      <c r="C335" s="9"/>
    </row>
    <row r="336" spans="2:3" ht="13.5" customHeight="1" x14ac:dyDescent="0.45">
      <c r="B336" s="9"/>
      <c r="C336" s="9"/>
    </row>
    <row r="337" spans="2:3" ht="13.5" customHeight="1" x14ac:dyDescent="0.45">
      <c r="B337" s="9"/>
      <c r="C337" s="9"/>
    </row>
    <row r="338" spans="2:3" ht="13.5" customHeight="1" x14ac:dyDescent="0.45">
      <c r="B338" s="9"/>
      <c r="C338" s="9"/>
    </row>
    <row r="339" spans="2:3" ht="13.5" customHeight="1" x14ac:dyDescent="0.45">
      <c r="B339" s="9"/>
      <c r="C339" s="9"/>
    </row>
    <row r="340" spans="2:3" ht="13.5" customHeight="1" x14ac:dyDescent="0.45">
      <c r="B340" s="9"/>
      <c r="C340" s="9"/>
    </row>
    <row r="341" spans="2:3" ht="13.5" customHeight="1" x14ac:dyDescent="0.45">
      <c r="B341" s="9"/>
      <c r="C341" s="9"/>
    </row>
    <row r="342" spans="2:3" ht="13.5" customHeight="1" x14ac:dyDescent="0.45">
      <c r="B342" s="9"/>
      <c r="C342" s="9"/>
    </row>
    <row r="343" spans="2:3" ht="13.5" customHeight="1" x14ac:dyDescent="0.45">
      <c r="B343" s="9"/>
      <c r="C343" s="9"/>
    </row>
    <row r="344" spans="2:3" ht="13.5" customHeight="1" x14ac:dyDescent="0.45">
      <c r="B344" s="9"/>
      <c r="C344" s="9"/>
    </row>
    <row r="345" spans="2:3" ht="13.5" customHeight="1" x14ac:dyDescent="0.45">
      <c r="B345" s="9"/>
      <c r="C345" s="9"/>
    </row>
    <row r="346" spans="2:3" ht="13.5" customHeight="1" x14ac:dyDescent="0.45">
      <c r="B346" s="9"/>
      <c r="C346" s="9"/>
    </row>
    <row r="347" spans="2:3" ht="13.5" customHeight="1" x14ac:dyDescent="0.45">
      <c r="B347" s="9"/>
      <c r="C347" s="9"/>
    </row>
    <row r="348" spans="2:3" ht="13.5" customHeight="1" x14ac:dyDescent="0.45">
      <c r="B348" s="9"/>
      <c r="C348" s="9"/>
    </row>
    <row r="349" spans="2:3" ht="13.5" customHeight="1" x14ac:dyDescent="0.45">
      <c r="B349" s="9"/>
      <c r="C349" s="9"/>
    </row>
    <row r="350" spans="2:3" ht="13.5" customHeight="1" x14ac:dyDescent="0.45">
      <c r="B350" s="9"/>
      <c r="C350" s="9"/>
    </row>
    <row r="351" spans="2:3" ht="13.5" customHeight="1" x14ac:dyDescent="0.45">
      <c r="B351" s="9"/>
      <c r="C351" s="9"/>
    </row>
    <row r="352" spans="2:3" ht="13.5" customHeight="1" x14ac:dyDescent="0.45">
      <c r="B352" s="9"/>
      <c r="C352" s="9"/>
    </row>
    <row r="353" spans="2:3" ht="13.5" customHeight="1" x14ac:dyDescent="0.45">
      <c r="B353" s="9"/>
      <c r="C353" s="9"/>
    </row>
    <row r="354" spans="2:3" ht="13.5" customHeight="1" x14ac:dyDescent="0.45">
      <c r="B354" s="9"/>
      <c r="C354" s="9"/>
    </row>
    <row r="355" spans="2:3" ht="13.5" customHeight="1" x14ac:dyDescent="0.45">
      <c r="B355" s="9"/>
      <c r="C355" s="9"/>
    </row>
    <row r="356" spans="2:3" ht="13.5" customHeight="1" x14ac:dyDescent="0.45">
      <c r="B356" s="9"/>
      <c r="C356" s="9"/>
    </row>
    <row r="357" spans="2:3" ht="13.5" customHeight="1" x14ac:dyDescent="0.45">
      <c r="B357" s="9"/>
      <c r="C357" s="9"/>
    </row>
    <row r="358" spans="2:3" ht="13.5" customHeight="1" x14ac:dyDescent="0.45">
      <c r="B358" s="9"/>
      <c r="C358" s="9"/>
    </row>
    <row r="359" spans="2:3" ht="13.5" customHeight="1" x14ac:dyDescent="0.45">
      <c r="B359" s="9"/>
      <c r="C359" s="9"/>
    </row>
    <row r="360" spans="2:3" ht="13.5" customHeight="1" x14ac:dyDescent="0.45">
      <c r="B360" s="9"/>
      <c r="C360" s="9"/>
    </row>
    <row r="361" spans="2:3" ht="13.5" customHeight="1" x14ac:dyDescent="0.45">
      <c r="B361" s="9"/>
      <c r="C361" s="9"/>
    </row>
    <row r="362" spans="2:3" ht="13.5" customHeight="1" x14ac:dyDescent="0.45">
      <c r="B362" s="9"/>
      <c r="C362" s="9"/>
    </row>
    <row r="363" spans="2:3" ht="13.5" customHeight="1" x14ac:dyDescent="0.45">
      <c r="B363" s="9"/>
      <c r="C363" s="9"/>
    </row>
    <row r="364" spans="2:3" ht="13.5" customHeight="1" x14ac:dyDescent="0.45">
      <c r="B364" s="9"/>
      <c r="C364" s="9"/>
    </row>
    <row r="365" spans="2:3" ht="13.5" customHeight="1" x14ac:dyDescent="0.45">
      <c r="B365" s="9"/>
      <c r="C365" s="9"/>
    </row>
    <row r="366" spans="2:3" ht="13.5" customHeight="1" x14ac:dyDescent="0.45">
      <c r="B366" s="9"/>
      <c r="C366" s="9"/>
    </row>
    <row r="367" spans="2:3" ht="13.5" customHeight="1" x14ac:dyDescent="0.45">
      <c r="B367" s="9"/>
      <c r="C367" s="9"/>
    </row>
    <row r="368" spans="2:3" ht="13.5" customHeight="1" x14ac:dyDescent="0.45">
      <c r="B368" s="9"/>
      <c r="C368" s="9"/>
    </row>
    <row r="369" spans="2:3" ht="13.5" customHeight="1" x14ac:dyDescent="0.45">
      <c r="B369" s="9"/>
      <c r="C369" s="9"/>
    </row>
    <row r="370" spans="2:3" ht="13.5" customHeight="1" x14ac:dyDescent="0.45">
      <c r="B370" s="9"/>
      <c r="C370" s="9"/>
    </row>
    <row r="371" spans="2:3" ht="13.5" customHeight="1" x14ac:dyDescent="0.45">
      <c r="B371" s="9"/>
      <c r="C371" s="9"/>
    </row>
    <row r="372" spans="2:3" ht="13.5" customHeight="1" x14ac:dyDescent="0.45">
      <c r="B372" s="9"/>
      <c r="C372" s="9"/>
    </row>
    <row r="373" spans="2:3" ht="13.5" customHeight="1" x14ac:dyDescent="0.45">
      <c r="B373" s="9"/>
      <c r="C373" s="9"/>
    </row>
    <row r="374" spans="2:3" ht="13.5" customHeight="1" x14ac:dyDescent="0.45">
      <c r="B374" s="9"/>
      <c r="C374" s="9"/>
    </row>
    <row r="375" spans="2:3" ht="13.5" customHeight="1" x14ac:dyDescent="0.45">
      <c r="B375" s="9"/>
      <c r="C375" s="9"/>
    </row>
    <row r="376" spans="2:3" ht="13.5" customHeight="1" x14ac:dyDescent="0.45">
      <c r="B376" s="9"/>
      <c r="C376" s="9"/>
    </row>
    <row r="377" spans="2:3" ht="13.5" customHeight="1" x14ac:dyDescent="0.45">
      <c r="B377" s="9"/>
      <c r="C377" s="9"/>
    </row>
    <row r="378" spans="2:3" ht="13.5" customHeight="1" x14ac:dyDescent="0.45">
      <c r="B378" s="9"/>
      <c r="C378" s="9"/>
    </row>
    <row r="379" spans="2:3" ht="13.5" customHeight="1" x14ac:dyDescent="0.45">
      <c r="B379" s="9"/>
      <c r="C379" s="9"/>
    </row>
    <row r="380" spans="2:3" ht="13.5" customHeight="1" x14ac:dyDescent="0.45">
      <c r="B380" s="9"/>
      <c r="C380" s="9"/>
    </row>
    <row r="381" spans="2:3" ht="13.5" customHeight="1" x14ac:dyDescent="0.45">
      <c r="B381" s="9"/>
      <c r="C381" s="9"/>
    </row>
    <row r="382" spans="2:3" ht="13.5" customHeight="1" x14ac:dyDescent="0.45">
      <c r="B382" s="9"/>
      <c r="C382" s="9"/>
    </row>
    <row r="383" spans="2:3" ht="13.5" customHeight="1" x14ac:dyDescent="0.45">
      <c r="B383" s="9"/>
      <c r="C383" s="9"/>
    </row>
    <row r="384" spans="2:3" ht="13.5" customHeight="1" x14ac:dyDescent="0.45">
      <c r="B384" s="9"/>
      <c r="C384" s="9"/>
    </row>
    <row r="385" spans="2:3" ht="13.5" customHeight="1" x14ac:dyDescent="0.45">
      <c r="B385" s="9"/>
      <c r="C385" s="9"/>
    </row>
    <row r="386" spans="2:3" ht="13.5" customHeight="1" x14ac:dyDescent="0.45">
      <c r="B386" s="9"/>
      <c r="C386" s="9"/>
    </row>
    <row r="387" spans="2:3" ht="13.5" customHeight="1" x14ac:dyDescent="0.45">
      <c r="B387" s="9"/>
      <c r="C387" s="9"/>
    </row>
    <row r="388" spans="2:3" ht="13.5" customHeight="1" x14ac:dyDescent="0.45">
      <c r="B388" s="9"/>
      <c r="C388" s="9"/>
    </row>
    <row r="389" spans="2:3" ht="13.5" customHeight="1" x14ac:dyDescent="0.45">
      <c r="B389" s="9"/>
      <c r="C389" s="9"/>
    </row>
    <row r="390" spans="2:3" ht="13.5" customHeight="1" x14ac:dyDescent="0.45">
      <c r="B390" s="9"/>
      <c r="C390" s="9"/>
    </row>
    <row r="391" spans="2:3" ht="13.5" customHeight="1" x14ac:dyDescent="0.45">
      <c r="B391" s="9"/>
      <c r="C391" s="9"/>
    </row>
    <row r="392" spans="2:3" ht="13.5" customHeight="1" x14ac:dyDescent="0.45">
      <c r="B392" s="9"/>
      <c r="C392" s="9"/>
    </row>
    <row r="393" spans="2:3" ht="13.5" customHeight="1" x14ac:dyDescent="0.45">
      <c r="B393" s="9"/>
      <c r="C393" s="9"/>
    </row>
    <row r="394" spans="2:3" ht="13.5" customHeight="1" x14ac:dyDescent="0.45">
      <c r="B394" s="9"/>
      <c r="C394" s="9"/>
    </row>
    <row r="395" spans="2:3" ht="13.5" customHeight="1" x14ac:dyDescent="0.45">
      <c r="B395" s="9"/>
      <c r="C395" s="9"/>
    </row>
    <row r="396" spans="2:3" ht="13.5" customHeight="1" x14ac:dyDescent="0.45">
      <c r="B396" s="9"/>
      <c r="C396" s="9"/>
    </row>
    <row r="397" spans="2:3" ht="13.5" customHeight="1" x14ac:dyDescent="0.45">
      <c r="B397" s="9"/>
      <c r="C397" s="9"/>
    </row>
    <row r="398" spans="2:3" ht="13.5" customHeight="1" x14ac:dyDescent="0.45">
      <c r="B398" s="9"/>
      <c r="C398" s="9"/>
    </row>
    <row r="399" spans="2:3" ht="13.5" customHeight="1" x14ac:dyDescent="0.45">
      <c r="B399" s="9"/>
      <c r="C399" s="9"/>
    </row>
    <row r="400" spans="2:3" ht="13.5" customHeight="1" x14ac:dyDescent="0.45">
      <c r="B400" s="9"/>
      <c r="C400" s="9"/>
    </row>
    <row r="401" spans="2:3" ht="13.5" customHeight="1" x14ac:dyDescent="0.45">
      <c r="B401" s="9"/>
      <c r="C401" s="9"/>
    </row>
    <row r="402" spans="2:3" ht="13.5" customHeight="1" x14ac:dyDescent="0.45">
      <c r="B402" s="9"/>
      <c r="C402" s="9"/>
    </row>
    <row r="403" spans="2:3" ht="13.5" customHeight="1" x14ac:dyDescent="0.45">
      <c r="B403" s="9"/>
      <c r="C403" s="9"/>
    </row>
    <row r="404" spans="2:3" ht="13.5" customHeight="1" x14ac:dyDescent="0.45">
      <c r="B404" s="9"/>
      <c r="C404" s="9"/>
    </row>
    <row r="405" spans="2:3" ht="13.5" customHeight="1" x14ac:dyDescent="0.45">
      <c r="B405" s="9"/>
      <c r="C405" s="9"/>
    </row>
    <row r="406" spans="2:3" ht="13.5" customHeight="1" x14ac:dyDescent="0.45">
      <c r="B406" s="9"/>
      <c r="C406" s="9"/>
    </row>
    <row r="407" spans="2:3" ht="13.5" customHeight="1" x14ac:dyDescent="0.45">
      <c r="B407" s="9"/>
      <c r="C407" s="9"/>
    </row>
    <row r="408" spans="2:3" ht="13.5" customHeight="1" x14ac:dyDescent="0.45">
      <c r="B408" s="9"/>
      <c r="C408" s="9"/>
    </row>
    <row r="409" spans="2:3" ht="13.5" customHeight="1" x14ac:dyDescent="0.45">
      <c r="B409" s="9"/>
      <c r="C409" s="9"/>
    </row>
    <row r="410" spans="2:3" ht="13.5" customHeight="1" x14ac:dyDescent="0.45">
      <c r="B410" s="9"/>
      <c r="C410" s="9"/>
    </row>
    <row r="411" spans="2:3" ht="13.5" customHeight="1" x14ac:dyDescent="0.45">
      <c r="B411" s="9"/>
      <c r="C411" s="9"/>
    </row>
    <row r="412" spans="2:3" ht="13.5" customHeight="1" x14ac:dyDescent="0.45">
      <c r="B412" s="9"/>
      <c r="C412" s="9"/>
    </row>
    <row r="413" spans="2:3" ht="13.5" customHeight="1" x14ac:dyDescent="0.45">
      <c r="B413" s="9"/>
      <c r="C413" s="9"/>
    </row>
    <row r="414" spans="2:3" ht="13.5" customHeight="1" x14ac:dyDescent="0.45">
      <c r="B414" s="9"/>
      <c r="C414" s="9"/>
    </row>
    <row r="415" spans="2:3" ht="13.5" customHeight="1" x14ac:dyDescent="0.45">
      <c r="B415" s="9"/>
      <c r="C415" s="9"/>
    </row>
    <row r="416" spans="2:3" ht="13.5" customHeight="1" x14ac:dyDescent="0.45">
      <c r="B416" s="9"/>
      <c r="C416" s="9"/>
    </row>
    <row r="417" spans="2:3" ht="13.5" customHeight="1" x14ac:dyDescent="0.45">
      <c r="B417" s="9"/>
      <c r="C417" s="9"/>
    </row>
    <row r="418" spans="2:3" ht="13.5" customHeight="1" x14ac:dyDescent="0.45">
      <c r="B418" s="9"/>
      <c r="C418" s="9"/>
    </row>
    <row r="419" spans="2:3" ht="13.5" customHeight="1" x14ac:dyDescent="0.45">
      <c r="B419" s="9"/>
      <c r="C419" s="9"/>
    </row>
    <row r="420" spans="2:3" ht="13.5" customHeight="1" x14ac:dyDescent="0.45">
      <c r="B420" s="9"/>
      <c r="C420" s="9"/>
    </row>
    <row r="421" spans="2:3" ht="13.5" customHeight="1" x14ac:dyDescent="0.45">
      <c r="B421" s="9"/>
      <c r="C421" s="9"/>
    </row>
    <row r="422" spans="2:3" ht="13.5" customHeight="1" x14ac:dyDescent="0.45">
      <c r="B422" s="9"/>
      <c r="C422" s="9"/>
    </row>
    <row r="423" spans="2:3" ht="13.5" customHeight="1" x14ac:dyDescent="0.45">
      <c r="B423" s="9"/>
      <c r="C423" s="9"/>
    </row>
    <row r="424" spans="2:3" ht="13.5" customHeight="1" x14ac:dyDescent="0.45">
      <c r="B424" s="9"/>
      <c r="C424" s="9"/>
    </row>
    <row r="425" spans="2:3" ht="13.5" customHeight="1" x14ac:dyDescent="0.45">
      <c r="B425" s="9"/>
      <c r="C425" s="9"/>
    </row>
    <row r="426" spans="2:3" ht="13.5" customHeight="1" x14ac:dyDescent="0.45">
      <c r="B426" s="9"/>
      <c r="C426" s="9"/>
    </row>
    <row r="427" spans="2:3" ht="13.5" customHeight="1" x14ac:dyDescent="0.45">
      <c r="B427" s="9"/>
      <c r="C427" s="9"/>
    </row>
    <row r="428" spans="2:3" ht="13.5" customHeight="1" x14ac:dyDescent="0.45">
      <c r="B428" s="9"/>
      <c r="C428" s="9"/>
    </row>
    <row r="429" spans="2:3" ht="13.5" customHeight="1" x14ac:dyDescent="0.45">
      <c r="B429" s="9"/>
      <c r="C429" s="9"/>
    </row>
    <row r="430" spans="2:3" ht="13.5" customHeight="1" x14ac:dyDescent="0.45">
      <c r="B430" s="9"/>
      <c r="C430" s="9"/>
    </row>
    <row r="431" spans="2:3" ht="13.5" customHeight="1" x14ac:dyDescent="0.45">
      <c r="B431" s="9"/>
      <c r="C431" s="9"/>
    </row>
    <row r="432" spans="2:3" ht="13.5" customHeight="1" x14ac:dyDescent="0.45">
      <c r="B432" s="9"/>
      <c r="C432" s="9"/>
    </row>
    <row r="433" spans="2:3" ht="13.5" customHeight="1" x14ac:dyDescent="0.45">
      <c r="B433" s="9"/>
      <c r="C433" s="9"/>
    </row>
    <row r="434" spans="2:3" ht="13.5" customHeight="1" x14ac:dyDescent="0.45">
      <c r="B434" s="9"/>
      <c r="C434" s="9"/>
    </row>
    <row r="435" spans="2:3" ht="13.5" customHeight="1" x14ac:dyDescent="0.45">
      <c r="B435" s="9"/>
      <c r="C435" s="9"/>
    </row>
    <row r="436" spans="2:3" ht="13.5" customHeight="1" x14ac:dyDescent="0.45">
      <c r="B436" s="9"/>
      <c r="C436" s="9"/>
    </row>
    <row r="437" spans="2:3" ht="13.5" customHeight="1" x14ac:dyDescent="0.45">
      <c r="B437" s="9"/>
      <c r="C437" s="9"/>
    </row>
    <row r="438" spans="2:3" ht="13.5" customHeight="1" x14ac:dyDescent="0.45">
      <c r="B438" s="9"/>
      <c r="C438" s="9"/>
    </row>
    <row r="439" spans="2:3" ht="13.5" customHeight="1" x14ac:dyDescent="0.45">
      <c r="B439" s="9"/>
      <c r="C439" s="9"/>
    </row>
    <row r="440" spans="2:3" ht="13.5" customHeight="1" x14ac:dyDescent="0.45">
      <c r="B440" s="9"/>
      <c r="C440" s="9"/>
    </row>
    <row r="441" spans="2:3" ht="13.5" customHeight="1" x14ac:dyDescent="0.45">
      <c r="B441" s="9"/>
      <c r="C441" s="9"/>
    </row>
    <row r="442" spans="2:3" ht="13.5" customHeight="1" x14ac:dyDescent="0.45">
      <c r="B442" s="9"/>
      <c r="C442" s="9"/>
    </row>
    <row r="443" spans="2:3" ht="13.5" customHeight="1" x14ac:dyDescent="0.45">
      <c r="B443" s="9"/>
      <c r="C443" s="9"/>
    </row>
    <row r="444" spans="2:3" ht="13.5" customHeight="1" x14ac:dyDescent="0.45">
      <c r="B444" s="9"/>
      <c r="C444" s="9"/>
    </row>
    <row r="445" spans="2:3" ht="13.5" customHeight="1" x14ac:dyDescent="0.45">
      <c r="B445" s="9"/>
      <c r="C445" s="9"/>
    </row>
    <row r="446" spans="2:3" ht="13.5" customHeight="1" x14ac:dyDescent="0.45">
      <c r="B446" s="9"/>
      <c r="C446" s="9"/>
    </row>
    <row r="447" spans="2:3" ht="13.5" customHeight="1" x14ac:dyDescent="0.45">
      <c r="B447" s="9"/>
      <c r="C447" s="9"/>
    </row>
    <row r="448" spans="2:3" ht="13.5" customHeight="1" x14ac:dyDescent="0.45">
      <c r="B448" s="9"/>
      <c r="C448" s="9"/>
    </row>
    <row r="449" spans="2:3" ht="13.5" customHeight="1" x14ac:dyDescent="0.45">
      <c r="B449" s="9"/>
      <c r="C449" s="9"/>
    </row>
    <row r="450" spans="2:3" ht="13.5" customHeight="1" x14ac:dyDescent="0.45">
      <c r="B450" s="9"/>
      <c r="C450" s="9"/>
    </row>
    <row r="451" spans="2:3" ht="13.5" customHeight="1" x14ac:dyDescent="0.45">
      <c r="B451" s="9"/>
      <c r="C451" s="9"/>
    </row>
    <row r="452" spans="2:3" ht="13.5" customHeight="1" x14ac:dyDescent="0.45">
      <c r="B452" s="9"/>
      <c r="C452" s="9"/>
    </row>
    <row r="453" spans="2:3" ht="13.5" customHeight="1" x14ac:dyDescent="0.45">
      <c r="B453" s="9"/>
      <c r="C453" s="9"/>
    </row>
    <row r="454" spans="2:3" ht="13.5" customHeight="1" x14ac:dyDescent="0.45">
      <c r="B454" s="9"/>
      <c r="C454" s="9"/>
    </row>
    <row r="455" spans="2:3" ht="13.5" customHeight="1" x14ac:dyDescent="0.45">
      <c r="B455" s="9"/>
      <c r="C455" s="9"/>
    </row>
    <row r="456" spans="2:3" ht="13.5" customHeight="1" x14ac:dyDescent="0.45">
      <c r="B456" s="9"/>
      <c r="C456" s="9"/>
    </row>
    <row r="457" spans="2:3" ht="13.5" customHeight="1" x14ac:dyDescent="0.45">
      <c r="B457" s="9"/>
      <c r="C457" s="9"/>
    </row>
    <row r="458" spans="2:3" ht="13.5" customHeight="1" x14ac:dyDescent="0.45">
      <c r="B458" s="9"/>
      <c r="C458" s="9"/>
    </row>
    <row r="459" spans="2:3" ht="13.5" customHeight="1" x14ac:dyDescent="0.45">
      <c r="B459" s="9"/>
      <c r="C459" s="9"/>
    </row>
    <row r="460" spans="2:3" ht="13.5" customHeight="1" x14ac:dyDescent="0.45">
      <c r="B460" s="9"/>
      <c r="C460" s="9"/>
    </row>
    <row r="461" spans="2:3" ht="13.5" customHeight="1" x14ac:dyDescent="0.45">
      <c r="B461" s="9"/>
      <c r="C461" s="9"/>
    </row>
    <row r="462" spans="2:3" ht="13.5" customHeight="1" x14ac:dyDescent="0.45">
      <c r="B462" s="9"/>
      <c r="C462" s="9"/>
    </row>
    <row r="463" spans="2:3" ht="13.5" customHeight="1" x14ac:dyDescent="0.45">
      <c r="B463" s="9"/>
      <c r="C463" s="9"/>
    </row>
    <row r="464" spans="2:3" ht="13.5" customHeight="1" x14ac:dyDescent="0.45">
      <c r="B464" s="9"/>
      <c r="C464" s="9"/>
    </row>
    <row r="465" spans="2:3" ht="13.5" customHeight="1" x14ac:dyDescent="0.45">
      <c r="B465" s="9"/>
      <c r="C465" s="9"/>
    </row>
    <row r="466" spans="2:3" ht="13.5" customHeight="1" x14ac:dyDescent="0.45">
      <c r="B466" s="9"/>
      <c r="C466" s="9"/>
    </row>
    <row r="467" spans="2:3" ht="13.5" customHeight="1" x14ac:dyDescent="0.45">
      <c r="B467" s="9"/>
      <c r="C467" s="9"/>
    </row>
    <row r="468" spans="2:3" ht="13.5" customHeight="1" x14ac:dyDescent="0.45">
      <c r="B468" s="9"/>
      <c r="C468" s="9"/>
    </row>
    <row r="469" spans="2:3" ht="13.5" customHeight="1" x14ac:dyDescent="0.45">
      <c r="B469" s="9"/>
      <c r="C469" s="9"/>
    </row>
    <row r="470" spans="2:3" ht="13.5" customHeight="1" x14ac:dyDescent="0.45">
      <c r="B470" s="9"/>
      <c r="C470" s="9"/>
    </row>
    <row r="471" spans="2:3" ht="13.5" customHeight="1" x14ac:dyDescent="0.45">
      <c r="B471" s="9"/>
      <c r="C471" s="9"/>
    </row>
    <row r="472" spans="2:3" ht="13.5" customHeight="1" x14ac:dyDescent="0.45">
      <c r="B472" s="9"/>
      <c r="C472" s="9"/>
    </row>
    <row r="473" spans="2:3" ht="13.5" customHeight="1" x14ac:dyDescent="0.45">
      <c r="B473" s="9"/>
      <c r="C473" s="9"/>
    </row>
    <row r="474" spans="2:3" ht="13.5" customHeight="1" x14ac:dyDescent="0.45">
      <c r="B474" s="9"/>
      <c r="C474" s="9"/>
    </row>
    <row r="475" spans="2:3" ht="13.5" customHeight="1" x14ac:dyDescent="0.45">
      <c r="B475" s="9"/>
      <c r="C475" s="9"/>
    </row>
    <row r="476" spans="2:3" ht="13.5" customHeight="1" x14ac:dyDescent="0.45">
      <c r="B476" s="9"/>
      <c r="C476" s="9"/>
    </row>
    <row r="477" spans="2:3" ht="13.5" customHeight="1" x14ac:dyDescent="0.45">
      <c r="B477" s="9"/>
      <c r="C477" s="9"/>
    </row>
    <row r="478" spans="2:3" ht="13.5" customHeight="1" x14ac:dyDescent="0.45">
      <c r="B478" s="9"/>
      <c r="C478" s="9"/>
    </row>
    <row r="479" spans="2:3" ht="13.5" customHeight="1" x14ac:dyDescent="0.45">
      <c r="B479" s="9"/>
      <c r="C479" s="9"/>
    </row>
    <row r="480" spans="2:3" ht="13.5" customHeight="1" x14ac:dyDescent="0.45">
      <c r="B480" s="9"/>
      <c r="C480" s="9"/>
    </row>
    <row r="481" spans="2:3" ht="13.5" customHeight="1" x14ac:dyDescent="0.45">
      <c r="B481" s="9"/>
      <c r="C481" s="9"/>
    </row>
    <row r="482" spans="2:3" ht="13.5" customHeight="1" x14ac:dyDescent="0.45">
      <c r="B482" s="9"/>
      <c r="C482" s="9"/>
    </row>
    <row r="483" spans="2:3" ht="13.5" customHeight="1" x14ac:dyDescent="0.45">
      <c r="B483" s="9"/>
      <c r="C483" s="9"/>
    </row>
    <row r="484" spans="2:3" ht="13.5" customHeight="1" x14ac:dyDescent="0.45">
      <c r="B484" s="9"/>
      <c r="C484" s="9"/>
    </row>
    <row r="485" spans="2:3" ht="13.5" customHeight="1" x14ac:dyDescent="0.45">
      <c r="B485" s="9"/>
      <c r="C485" s="9"/>
    </row>
    <row r="486" spans="2:3" ht="13.5" customHeight="1" x14ac:dyDescent="0.45">
      <c r="B486" s="9"/>
      <c r="C486" s="9"/>
    </row>
    <row r="487" spans="2:3" ht="13.5" customHeight="1" x14ac:dyDescent="0.45">
      <c r="B487" s="9"/>
      <c r="C487" s="9"/>
    </row>
    <row r="488" spans="2:3" ht="13.5" customHeight="1" x14ac:dyDescent="0.45">
      <c r="B488" s="9"/>
      <c r="C488" s="9"/>
    </row>
    <row r="489" spans="2:3" ht="13.5" customHeight="1" x14ac:dyDescent="0.45">
      <c r="B489" s="9"/>
      <c r="C489" s="9"/>
    </row>
    <row r="490" spans="2:3" ht="13.5" customHeight="1" x14ac:dyDescent="0.45">
      <c r="B490" s="9"/>
      <c r="C490" s="9"/>
    </row>
    <row r="491" spans="2:3" ht="13.5" customHeight="1" x14ac:dyDescent="0.45">
      <c r="B491" s="9"/>
      <c r="C491" s="9"/>
    </row>
    <row r="492" spans="2:3" ht="13.5" customHeight="1" x14ac:dyDescent="0.45">
      <c r="B492" s="9"/>
      <c r="C492" s="9"/>
    </row>
    <row r="493" spans="2:3" ht="13.5" customHeight="1" x14ac:dyDescent="0.45">
      <c r="B493" s="9"/>
      <c r="C493" s="9"/>
    </row>
    <row r="494" spans="2:3" ht="13.5" customHeight="1" x14ac:dyDescent="0.45">
      <c r="B494" s="9"/>
      <c r="C494" s="9"/>
    </row>
    <row r="495" spans="2:3" ht="13.5" customHeight="1" x14ac:dyDescent="0.45">
      <c r="B495" s="9"/>
      <c r="C495" s="9"/>
    </row>
    <row r="496" spans="2:3" ht="13.5" customHeight="1" x14ac:dyDescent="0.45">
      <c r="B496" s="9"/>
      <c r="C496" s="9"/>
    </row>
    <row r="497" spans="2:3" ht="13.5" customHeight="1" x14ac:dyDescent="0.45">
      <c r="B497" s="9"/>
      <c r="C497" s="9"/>
    </row>
    <row r="498" spans="2:3" ht="13.5" customHeight="1" x14ac:dyDescent="0.45">
      <c r="B498" s="9"/>
      <c r="C498" s="9"/>
    </row>
    <row r="499" spans="2:3" ht="13.5" customHeight="1" x14ac:dyDescent="0.45">
      <c r="B499" s="9"/>
      <c r="C499" s="9"/>
    </row>
    <row r="500" spans="2:3" ht="13.5" customHeight="1" x14ac:dyDescent="0.45">
      <c r="B500" s="9"/>
      <c r="C500" s="9"/>
    </row>
    <row r="501" spans="2:3" ht="13.5" customHeight="1" x14ac:dyDescent="0.45">
      <c r="B501" s="9"/>
      <c r="C501" s="9"/>
    </row>
    <row r="502" spans="2:3" ht="13.5" customHeight="1" x14ac:dyDescent="0.45">
      <c r="B502" s="9"/>
      <c r="C502" s="9"/>
    </row>
    <row r="503" spans="2:3" ht="13.5" customHeight="1" x14ac:dyDescent="0.45">
      <c r="B503" s="9"/>
      <c r="C503" s="9"/>
    </row>
    <row r="504" spans="2:3" ht="13.5" customHeight="1" x14ac:dyDescent="0.45">
      <c r="B504" s="9"/>
      <c r="C504" s="9"/>
    </row>
    <row r="505" spans="2:3" ht="13.5" customHeight="1" x14ac:dyDescent="0.45">
      <c r="B505" s="9"/>
      <c r="C505" s="9"/>
    </row>
    <row r="506" spans="2:3" ht="13.5" customHeight="1" x14ac:dyDescent="0.45">
      <c r="B506" s="9"/>
      <c r="C506" s="9"/>
    </row>
    <row r="507" spans="2:3" ht="13.5" customHeight="1" x14ac:dyDescent="0.45">
      <c r="B507" s="9"/>
      <c r="C507" s="9"/>
    </row>
    <row r="508" spans="2:3" ht="13.5" customHeight="1" x14ac:dyDescent="0.45">
      <c r="B508" s="9"/>
      <c r="C508" s="9"/>
    </row>
    <row r="509" spans="2:3" ht="13.5" customHeight="1" x14ac:dyDescent="0.45">
      <c r="B509" s="9"/>
      <c r="C509" s="9"/>
    </row>
    <row r="510" spans="2:3" ht="13.5" customHeight="1" x14ac:dyDescent="0.45">
      <c r="B510" s="9"/>
      <c r="C510" s="9"/>
    </row>
    <row r="511" spans="2:3" ht="13.5" customHeight="1" x14ac:dyDescent="0.45">
      <c r="B511" s="9"/>
      <c r="C511" s="9"/>
    </row>
    <row r="512" spans="2:3" ht="13.5" customHeight="1" x14ac:dyDescent="0.45">
      <c r="B512" s="9"/>
      <c r="C512" s="9"/>
    </row>
    <row r="513" spans="2:3" ht="13.5" customHeight="1" x14ac:dyDescent="0.45">
      <c r="B513" s="9"/>
      <c r="C513" s="9"/>
    </row>
    <row r="514" spans="2:3" ht="13.5" customHeight="1" x14ac:dyDescent="0.45">
      <c r="B514" s="9"/>
      <c r="C514" s="9"/>
    </row>
    <row r="515" spans="2:3" ht="13.5" customHeight="1" x14ac:dyDescent="0.45">
      <c r="B515" s="9"/>
      <c r="C515" s="9"/>
    </row>
    <row r="516" spans="2:3" ht="13.5" customHeight="1" x14ac:dyDescent="0.45">
      <c r="B516" s="9"/>
      <c r="C516" s="9"/>
    </row>
    <row r="517" spans="2:3" ht="13.5" customHeight="1" x14ac:dyDescent="0.45">
      <c r="B517" s="9"/>
      <c r="C517" s="9"/>
    </row>
    <row r="518" spans="2:3" ht="13.5" customHeight="1" x14ac:dyDescent="0.45">
      <c r="B518" s="9"/>
      <c r="C518" s="9"/>
    </row>
    <row r="519" spans="2:3" ht="13.5" customHeight="1" x14ac:dyDescent="0.45">
      <c r="B519" s="9"/>
      <c r="C519" s="9"/>
    </row>
    <row r="520" spans="2:3" ht="13.5" customHeight="1" x14ac:dyDescent="0.45">
      <c r="B520" s="9"/>
      <c r="C520" s="9"/>
    </row>
    <row r="521" spans="2:3" ht="13.5" customHeight="1" x14ac:dyDescent="0.45">
      <c r="B521" s="9"/>
      <c r="C521" s="9"/>
    </row>
    <row r="522" spans="2:3" ht="13.5" customHeight="1" x14ac:dyDescent="0.45">
      <c r="B522" s="9"/>
      <c r="C522" s="9"/>
    </row>
    <row r="523" spans="2:3" ht="13.5" customHeight="1" x14ac:dyDescent="0.45">
      <c r="B523" s="9"/>
      <c r="C523" s="9"/>
    </row>
    <row r="524" spans="2:3" ht="13.5" customHeight="1" x14ac:dyDescent="0.45">
      <c r="B524" s="9"/>
      <c r="C524" s="9"/>
    </row>
    <row r="525" spans="2:3" ht="13.5" customHeight="1" x14ac:dyDescent="0.45">
      <c r="B525" s="9"/>
      <c r="C525" s="9"/>
    </row>
    <row r="526" spans="2:3" ht="13.5" customHeight="1" x14ac:dyDescent="0.45">
      <c r="B526" s="9"/>
      <c r="C526" s="9"/>
    </row>
    <row r="527" spans="2:3" ht="13.5" customHeight="1" x14ac:dyDescent="0.45">
      <c r="B527" s="9"/>
      <c r="C527" s="9"/>
    </row>
    <row r="528" spans="2:3" ht="13.5" customHeight="1" x14ac:dyDescent="0.45">
      <c r="B528" s="9"/>
      <c r="C528" s="9"/>
    </row>
    <row r="529" spans="2:3" ht="13.5" customHeight="1" x14ac:dyDescent="0.45">
      <c r="B529" s="9"/>
      <c r="C529" s="9"/>
    </row>
    <row r="530" spans="2:3" ht="13.5" customHeight="1" x14ac:dyDescent="0.45">
      <c r="B530" s="9"/>
      <c r="C530" s="9"/>
    </row>
    <row r="531" spans="2:3" ht="13.5" customHeight="1" x14ac:dyDescent="0.45">
      <c r="B531" s="9"/>
      <c r="C531" s="9"/>
    </row>
    <row r="532" spans="2:3" ht="13.5" customHeight="1" x14ac:dyDescent="0.45">
      <c r="B532" s="9"/>
      <c r="C532" s="9"/>
    </row>
    <row r="533" spans="2:3" ht="13.5" customHeight="1" x14ac:dyDescent="0.45">
      <c r="B533" s="9"/>
      <c r="C533" s="9"/>
    </row>
    <row r="534" spans="2:3" ht="13.5" customHeight="1" x14ac:dyDescent="0.45">
      <c r="B534" s="9"/>
      <c r="C534" s="9"/>
    </row>
    <row r="535" spans="2:3" ht="13.5" customHeight="1" x14ac:dyDescent="0.45">
      <c r="B535" s="9"/>
      <c r="C535" s="9"/>
    </row>
    <row r="536" spans="2:3" ht="13.5" customHeight="1" x14ac:dyDescent="0.45">
      <c r="B536" s="9"/>
      <c r="C536" s="9"/>
    </row>
    <row r="537" spans="2:3" ht="13.5" customHeight="1" x14ac:dyDescent="0.45">
      <c r="B537" s="9"/>
      <c r="C537" s="9"/>
    </row>
    <row r="538" spans="2:3" ht="13.5" customHeight="1" x14ac:dyDescent="0.45">
      <c r="B538" s="9"/>
      <c r="C538" s="9"/>
    </row>
    <row r="539" spans="2:3" ht="13.5" customHeight="1" x14ac:dyDescent="0.45">
      <c r="B539" s="9"/>
      <c r="C539" s="9"/>
    </row>
    <row r="540" spans="2:3" ht="13.5" customHeight="1" x14ac:dyDescent="0.45">
      <c r="B540" s="9"/>
      <c r="C540" s="9"/>
    </row>
    <row r="541" spans="2:3" ht="13.5" customHeight="1" x14ac:dyDescent="0.45">
      <c r="B541" s="9"/>
      <c r="C541" s="9"/>
    </row>
    <row r="542" spans="2:3" ht="13.5" customHeight="1" x14ac:dyDescent="0.45">
      <c r="B542" s="9"/>
      <c r="C542" s="9"/>
    </row>
    <row r="543" spans="2:3" ht="13.5" customHeight="1" x14ac:dyDescent="0.45">
      <c r="B543" s="9"/>
      <c r="C543" s="9"/>
    </row>
    <row r="544" spans="2:3" ht="13.5" customHeight="1" x14ac:dyDescent="0.45">
      <c r="B544" s="9"/>
      <c r="C544" s="9"/>
    </row>
    <row r="545" spans="2:3" ht="13.5" customHeight="1" x14ac:dyDescent="0.45">
      <c r="B545" s="9"/>
      <c r="C545" s="9"/>
    </row>
    <row r="546" spans="2:3" ht="13.5" customHeight="1" x14ac:dyDescent="0.45">
      <c r="B546" s="9"/>
      <c r="C546" s="9"/>
    </row>
    <row r="547" spans="2:3" ht="13.5" customHeight="1" x14ac:dyDescent="0.45">
      <c r="B547" s="9"/>
      <c r="C547" s="9"/>
    </row>
    <row r="548" spans="2:3" ht="13.5" customHeight="1" x14ac:dyDescent="0.45">
      <c r="B548" s="9"/>
      <c r="C548" s="9"/>
    </row>
    <row r="549" spans="2:3" ht="13.5" customHeight="1" x14ac:dyDescent="0.45">
      <c r="B549" s="9"/>
      <c r="C549" s="9"/>
    </row>
    <row r="550" spans="2:3" ht="13.5" customHeight="1" x14ac:dyDescent="0.45">
      <c r="B550" s="9"/>
      <c r="C550" s="9"/>
    </row>
    <row r="551" spans="2:3" ht="13.5" customHeight="1" x14ac:dyDescent="0.45">
      <c r="B551" s="9"/>
      <c r="C551" s="9"/>
    </row>
    <row r="552" spans="2:3" ht="13.5" customHeight="1" x14ac:dyDescent="0.45">
      <c r="B552" s="9"/>
      <c r="C552" s="9"/>
    </row>
    <row r="553" spans="2:3" ht="13.5" customHeight="1" x14ac:dyDescent="0.45">
      <c r="B553" s="9"/>
      <c r="C553" s="9"/>
    </row>
    <row r="554" spans="2:3" ht="13.5" customHeight="1" x14ac:dyDescent="0.45">
      <c r="B554" s="9"/>
      <c r="C554" s="9"/>
    </row>
    <row r="555" spans="2:3" ht="13.5" customHeight="1" x14ac:dyDescent="0.45">
      <c r="B555" s="9"/>
      <c r="C555" s="9"/>
    </row>
    <row r="556" spans="2:3" ht="13.5" customHeight="1" x14ac:dyDescent="0.45">
      <c r="B556" s="9"/>
      <c r="C556" s="9"/>
    </row>
    <row r="557" spans="2:3" ht="13.5" customHeight="1" x14ac:dyDescent="0.45">
      <c r="B557" s="9"/>
      <c r="C557" s="9"/>
    </row>
    <row r="558" spans="2:3" ht="13.5" customHeight="1" x14ac:dyDescent="0.45">
      <c r="B558" s="9"/>
      <c r="C558" s="9"/>
    </row>
    <row r="559" spans="2:3" ht="13.5" customHeight="1" x14ac:dyDescent="0.45">
      <c r="B559" s="9"/>
      <c r="C559" s="9"/>
    </row>
    <row r="560" spans="2:3" ht="13.5" customHeight="1" x14ac:dyDescent="0.45">
      <c r="B560" s="9"/>
      <c r="C560" s="9"/>
    </row>
    <row r="561" spans="2:3" ht="13.5" customHeight="1" x14ac:dyDescent="0.45">
      <c r="B561" s="9"/>
      <c r="C561" s="9"/>
    </row>
    <row r="562" spans="2:3" ht="13.5" customHeight="1" x14ac:dyDescent="0.45">
      <c r="B562" s="9"/>
      <c r="C562" s="9"/>
    </row>
    <row r="563" spans="2:3" ht="13.5" customHeight="1" x14ac:dyDescent="0.45">
      <c r="B563" s="9"/>
      <c r="C563" s="9"/>
    </row>
    <row r="564" spans="2:3" ht="13.5" customHeight="1" x14ac:dyDescent="0.45">
      <c r="B564" s="9"/>
      <c r="C564" s="9"/>
    </row>
    <row r="565" spans="2:3" ht="13.5" customHeight="1" x14ac:dyDescent="0.45">
      <c r="B565" s="9"/>
      <c r="C565" s="9"/>
    </row>
    <row r="566" spans="2:3" ht="13.5" customHeight="1" x14ac:dyDescent="0.45">
      <c r="B566" s="9"/>
      <c r="C566" s="9"/>
    </row>
    <row r="567" spans="2:3" ht="13.5" customHeight="1" x14ac:dyDescent="0.45">
      <c r="B567" s="9"/>
      <c r="C567" s="9"/>
    </row>
    <row r="568" spans="2:3" ht="13.5" customHeight="1" x14ac:dyDescent="0.45">
      <c r="B568" s="9"/>
      <c r="C568" s="9"/>
    </row>
    <row r="569" spans="2:3" ht="13.5" customHeight="1" x14ac:dyDescent="0.45">
      <c r="B569" s="9"/>
      <c r="C569" s="9"/>
    </row>
    <row r="570" spans="2:3" ht="13.5" customHeight="1" x14ac:dyDescent="0.45">
      <c r="B570" s="9"/>
      <c r="C570" s="9"/>
    </row>
    <row r="571" spans="2:3" ht="13.5" customHeight="1" x14ac:dyDescent="0.45">
      <c r="B571" s="9"/>
      <c r="C571" s="9"/>
    </row>
    <row r="572" spans="2:3" ht="13.5" customHeight="1" x14ac:dyDescent="0.45">
      <c r="B572" s="9"/>
      <c r="C572" s="9"/>
    </row>
    <row r="573" spans="2:3" ht="13.5" customHeight="1" x14ac:dyDescent="0.45">
      <c r="B573" s="9"/>
      <c r="C573" s="9"/>
    </row>
    <row r="574" spans="2:3" ht="13.5" customHeight="1" x14ac:dyDescent="0.45">
      <c r="B574" s="9"/>
      <c r="C574" s="9"/>
    </row>
    <row r="575" spans="2:3" ht="13.5" customHeight="1" x14ac:dyDescent="0.45">
      <c r="B575" s="9"/>
      <c r="C575" s="9"/>
    </row>
    <row r="576" spans="2:3" ht="13.5" customHeight="1" x14ac:dyDescent="0.45">
      <c r="B576" s="9"/>
      <c r="C576" s="9"/>
    </row>
    <row r="577" spans="2:3" ht="13.5" customHeight="1" x14ac:dyDescent="0.45">
      <c r="B577" s="9"/>
      <c r="C577" s="9"/>
    </row>
    <row r="578" spans="2:3" ht="13.5" customHeight="1" x14ac:dyDescent="0.45">
      <c r="B578" s="9"/>
      <c r="C578" s="9"/>
    </row>
    <row r="579" spans="2:3" ht="13.5" customHeight="1" x14ac:dyDescent="0.45">
      <c r="B579" s="9"/>
      <c r="C579" s="9"/>
    </row>
    <row r="580" spans="2:3" ht="13.5" customHeight="1" x14ac:dyDescent="0.45">
      <c r="B580" s="9"/>
      <c r="C580" s="9"/>
    </row>
    <row r="581" spans="2:3" ht="13.5" customHeight="1" x14ac:dyDescent="0.45">
      <c r="B581" s="9"/>
      <c r="C581" s="9"/>
    </row>
    <row r="582" spans="2:3" ht="13.5" customHeight="1" x14ac:dyDescent="0.45">
      <c r="B582" s="9"/>
      <c r="C582" s="9"/>
    </row>
    <row r="583" spans="2:3" ht="13.5" customHeight="1" x14ac:dyDescent="0.45">
      <c r="B583" s="9"/>
      <c r="C583" s="9"/>
    </row>
    <row r="584" spans="2:3" ht="13.5" customHeight="1" x14ac:dyDescent="0.45">
      <c r="B584" s="9"/>
      <c r="C584" s="9"/>
    </row>
    <row r="585" spans="2:3" ht="13.5" customHeight="1" x14ac:dyDescent="0.45">
      <c r="B585" s="9"/>
      <c r="C585" s="9"/>
    </row>
    <row r="586" spans="2:3" ht="13.5" customHeight="1" x14ac:dyDescent="0.45">
      <c r="B586" s="9"/>
      <c r="C586" s="9"/>
    </row>
    <row r="587" spans="2:3" ht="13.5" customHeight="1" x14ac:dyDescent="0.45">
      <c r="B587" s="9"/>
      <c r="C587" s="9"/>
    </row>
    <row r="588" spans="2:3" ht="13.5" customHeight="1" x14ac:dyDescent="0.45">
      <c r="B588" s="9"/>
      <c r="C588" s="9"/>
    </row>
    <row r="589" spans="2:3" ht="13.5" customHeight="1" x14ac:dyDescent="0.45">
      <c r="B589" s="9"/>
      <c r="C589" s="9"/>
    </row>
    <row r="590" spans="2:3" ht="13.5" customHeight="1" x14ac:dyDescent="0.45">
      <c r="B590" s="9"/>
      <c r="C590" s="9"/>
    </row>
    <row r="591" spans="2:3" ht="13.5" customHeight="1" x14ac:dyDescent="0.45">
      <c r="B591" s="9"/>
      <c r="C591" s="9"/>
    </row>
    <row r="592" spans="2:3" ht="13.5" customHeight="1" x14ac:dyDescent="0.45">
      <c r="B592" s="9"/>
      <c r="C592" s="9"/>
    </row>
    <row r="593" spans="2:3" ht="13.5" customHeight="1" x14ac:dyDescent="0.45">
      <c r="B593" s="9"/>
      <c r="C593" s="9"/>
    </row>
    <row r="594" spans="2:3" ht="13.5" customHeight="1" x14ac:dyDescent="0.45">
      <c r="B594" s="9"/>
      <c r="C594" s="9"/>
    </row>
    <row r="595" spans="2:3" ht="13.5" customHeight="1" x14ac:dyDescent="0.45">
      <c r="B595" s="9"/>
      <c r="C595" s="9"/>
    </row>
    <row r="596" spans="2:3" ht="13.5" customHeight="1" x14ac:dyDescent="0.45">
      <c r="B596" s="9"/>
      <c r="C596" s="9"/>
    </row>
    <row r="597" spans="2:3" ht="13.5" customHeight="1" x14ac:dyDescent="0.45">
      <c r="B597" s="9"/>
      <c r="C597" s="9"/>
    </row>
    <row r="598" spans="2:3" ht="13.5" customHeight="1" x14ac:dyDescent="0.45">
      <c r="B598" s="9"/>
      <c r="C598" s="9"/>
    </row>
    <row r="599" spans="2:3" ht="13.5" customHeight="1" x14ac:dyDescent="0.45">
      <c r="B599" s="9"/>
      <c r="C599" s="9"/>
    </row>
    <row r="600" spans="2:3" ht="13.5" customHeight="1" x14ac:dyDescent="0.45">
      <c r="B600" s="9"/>
      <c r="C600" s="9"/>
    </row>
    <row r="601" spans="2:3" ht="13.5" customHeight="1" x14ac:dyDescent="0.45">
      <c r="B601" s="9"/>
      <c r="C601" s="9"/>
    </row>
    <row r="602" spans="2:3" ht="13.5" customHeight="1" x14ac:dyDescent="0.45">
      <c r="B602" s="9"/>
      <c r="C602" s="9"/>
    </row>
    <row r="603" spans="2:3" ht="13.5" customHeight="1" x14ac:dyDescent="0.45">
      <c r="B603" s="9"/>
      <c r="C603" s="9"/>
    </row>
    <row r="604" spans="2:3" ht="13.5" customHeight="1" x14ac:dyDescent="0.45">
      <c r="B604" s="9"/>
      <c r="C604" s="9"/>
    </row>
    <row r="605" spans="2:3" ht="13.5" customHeight="1" x14ac:dyDescent="0.45">
      <c r="B605" s="9"/>
      <c r="C605" s="9"/>
    </row>
    <row r="606" spans="2:3" ht="13.5" customHeight="1" x14ac:dyDescent="0.45">
      <c r="B606" s="9"/>
      <c r="C606" s="9"/>
    </row>
    <row r="607" spans="2:3" ht="13.5" customHeight="1" x14ac:dyDescent="0.45">
      <c r="B607" s="9"/>
      <c r="C607" s="9"/>
    </row>
    <row r="608" spans="2:3" ht="13.5" customHeight="1" x14ac:dyDescent="0.45">
      <c r="B608" s="9"/>
      <c r="C608" s="9"/>
    </row>
    <row r="609" spans="2:3" ht="13.5" customHeight="1" x14ac:dyDescent="0.45">
      <c r="B609" s="9"/>
      <c r="C609" s="9"/>
    </row>
    <row r="610" spans="2:3" ht="13.5" customHeight="1" x14ac:dyDescent="0.45">
      <c r="B610" s="9"/>
      <c r="C610" s="9"/>
    </row>
    <row r="611" spans="2:3" ht="13.5" customHeight="1" x14ac:dyDescent="0.45">
      <c r="B611" s="9"/>
      <c r="C611" s="9"/>
    </row>
    <row r="612" spans="2:3" ht="13.5" customHeight="1" x14ac:dyDescent="0.45">
      <c r="B612" s="9"/>
      <c r="C612" s="9"/>
    </row>
    <row r="613" spans="2:3" ht="13.5" customHeight="1" x14ac:dyDescent="0.45">
      <c r="B613" s="9"/>
      <c r="C613" s="9"/>
    </row>
    <row r="614" spans="2:3" ht="13.5" customHeight="1" x14ac:dyDescent="0.45">
      <c r="B614" s="9"/>
      <c r="C614" s="9"/>
    </row>
    <row r="615" spans="2:3" ht="13.5" customHeight="1" x14ac:dyDescent="0.45">
      <c r="B615" s="9"/>
      <c r="C615" s="9"/>
    </row>
    <row r="616" spans="2:3" ht="13.5" customHeight="1" x14ac:dyDescent="0.45">
      <c r="B616" s="9"/>
      <c r="C616" s="9"/>
    </row>
    <row r="617" spans="2:3" ht="13.5" customHeight="1" x14ac:dyDescent="0.45">
      <c r="B617" s="9"/>
      <c r="C617" s="9"/>
    </row>
    <row r="618" spans="2:3" ht="13.5" customHeight="1" x14ac:dyDescent="0.45">
      <c r="B618" s="9"/>
      <c r="C618" s="9"/>
    </row>
    <row r="619" spans="2:3" ht="13.5" customHeight="1" x14ac:dyDescent="0.45">
      <c r="B619" s="9"/>
      <c r="C619" s="9"/>
    </row>
    <row r="620" spans="2:3" ht="13.5" customHeight="1" x14ac:dyDescent="0.45">
      <c r="B620" s="9"/>
      <c r="C620" s="9"/>
    </row>
    <row r="621" spans="2:3" ht="13.5" customHeight="1" x14ac:dyDescent="0.45">
      <c r="B621" s="9"/>
      <c r="C621" s="9"/>
    </row>
    <row r="622" spans="2:3" ht="13.5" customHeight="1" x14ac:dyDescent="0.45">
      <c r="B622" s="9"/>
      <c r="C622" s="9"/>
    </row>
    <row r="623" spans="2:3" ht="13.5" customHeight="1" x14ac:dyDescent="0.45">
      <c r="B623" s="9"/>
      <c r="C623" s="9"/>
    </row>
    <row r="624" spans="2:3" ht="13.5" customHeight="1" x14ac:dyDescent="0.45">
      <c r="B624" s="9"/>
      <c r="C624" s="9"/>
    </row>
    <row r="625" spans="2:3" ht="13.5" customHeight="1" x14ac:dyDescent="0.45">
      <c r="B625" s="9"/>
      <c r="C625" s="9"/>
    </row>
    <row r="626" spans="2:3" ht="13.5" customHeight="1" x14ac:dyDescent="0.45">
      <c r="B626" s="9"/>
      <c r="C626" s="9"/>
    </row>
    <row r="627" spans="2:3" ht="13.5" customHeight="1" x14ac:dyDescent="0.45">
      <c r="B627" s="9"/>
      <c r="C627" s="9"/>
    </row>
    <row r="628" spans="2:3" ht="13.5" customHeight="1" x14ac:dyDescent="0.45">
      <c r="B628" s="9"/>
      <c r="C628" s="9"/>
    </row>
    <row r="629" spans="2:3" ht="13.5" customHeight="1" x14ac:dyDescent="0.45">
      <c r="B629" s="9"/>
      <c r="C629" s="9"/>
    </row>
    <row r="630" spans="2:3" ht="13.5" customHeight="1" x14ac:dyDescent="0.45">
      <c r="B630" s="9"/>
      <c r="C630" s="9"/>
    </row>
    <row r="631" spans="2:3" ht="13.5" customHeight="1" x14ac:dyDescent="0.45">
      <c r="B631" s="9"/>
      <c r="C631" s="9"/>
    </row>
    <row r="632" spans="2:3" ht="13.5" customHeight="1" x14ac:dyDescent="0.45">
      <c r="B632" s="9"/>
      <c r="C632" s="9"/>
    </row>
    <row r="633" spans="2:3" ht="13.5" customHeight="1" x14ac:dyDescent="0.45">
      <c r="B633" s="9"/>
      <c r="C633" s="9"/>
    </row>
    <row r="634" spans="2:3" ht="13.5" customHeight="1" x14ac:dyDescent="0.45">
      <c r="B634" s="9"/>
      <c r="C634" s="9"/>
    </row>
    <row r="635" spans="2:3" ht="13.5" customHeight="1" x14ac:dyDescent="0.45">
      <c r="B635" s="9"/>
      <c r="C635" s="9"/>
    </row>
    <row r="636" spans="2:3" ht="13.5" customHeight="1" x14ac:dyDescent="0.45">
      <c r="B636" s="9"/>
      <c r="C636" s="9"/>
    </row>
    <row r="637" spans="2:3" ht="13.5" customHeight="1" x14ac:dyDescent="0.45">
      <c r="B637" s="9"/>
      <c r="C637" s="9"/>
    </row>
    <row r="638" spans="2:3" ht="13.5" customHeight="1" x14ac:dyDescent="0.45">
      <c r="B638" s="9"/>
      <c r="C638" s="9"/>
    </row>
    <row r="639" spans="2:3" ht="13.5" customHeight="1" x14ac:dyDescent="0.45">
      <c r="B639" s="9"/>
      <c r="C639" s="9"/>
    </row>
    <row r="640" spans="2:3" ht="13.5" customHeight="1" x14ac:dyDescent="0.45">
      <c r="B640" s="9"/>
      <c r="C640" s="9"/>
    </row>
    <row r="641" spans="2:3" ht="13.5" customHeight="1" x14ac:dyDescent="0.45">
      <c r="B641" s="9"/>
      <c r="C641" s="9"/>
    </row>
    <row r="642" spans="2:3" ht="13.5" customHeight="1" x14ac:dyDescent="0.45">
      <c r="B642" s="9"/>
      <c r="C642" s="9"/>
    </row>
    <row r="643" spans="2:3" ht="13.5" customHeight="1" x14ac:dyDescent="0.45">
      <c r="B643" s="9"/>
      <c r="C643" s="9"/>
    </row>
    <row r="644" spans="2:3" ht="13.5" customHeight="1" x14ac:dyDescent="0.45">
      <c r="B644" s="9"/>
      <c r="C644" s="9"/>
    </row>
    <row r="645" spans="2:3" ht="13.5" customHeight="1" x14ac:dyDescent="0.45">
      <c r="B645" s="9"/>
      <c r="C645" s="9"/>
    </row>
    <row r="646" spans="2:3" ht="13.5" customHeight="1" x14ac:dyDescent="0.45">
      <c r="B646" s="9"/>
      <c r="C646" s="9"/>
    </row>
    <row r="647" spans="2:3" ht="13.5" customHeight="1" x14ac:dyDescent="0.45">
      <c r="B647" s="9"/>
      <c r="C647" s="9"/>
    </row>
    <row r="648" spans="2:3" ht="13.5" customHeight="1" x14ac:dyDescent="0.45">
      <c r="B648" s="9"/>
      <c r="C648" s="9"/>
    </row>
    <row r="649" spans="2:3" ht="13.5" customHeight="1" x14ac:dyDescent="0.45">
      <c r="B649" s="9"/>
      <c r="C649" s="9"/>
    </row>
    <row r="650" spans="2:3" ht="13.5" customHeight="1" x14ac:dyDescent="0.45">
      <c r="B650" s="9"/>
      <c r="C650" s="9"/>
    </row>
    <row r="651" spans="2:3" ht="13.5" customHeight="1" x14ac:dyDescent="0.45">
      <c r="B651" s="9"/>
      <c r="C651" s="9"/>
    </row>
    <row r="652" spans="2:3" ht="13.5" customHeight="1" x14ac:dyDescent="0.45">
      <c r="B652" s="9"/>
      <c r="C652" s="9"/>
    </row>
    <row r="653" spans="2:3" ht="13.5" customHeight="1" x14ac:dyDescent="0.45">
      <c r="B653" s="9"/>
      <c r="C653" s="9"/>
    </row>
    <row r="654" spans="2:3" ht="13.5" customHeight="1" x14ac:dyDescent="0.45">
      <c r="B654" s="9"/>
      <c r="C654" s="9"/>
    </row>
    <row r="655" spans="2:3" ht="13.5" customHeight="1" x14ac:dyDescent="0.45">
      <c r="B655" s="9"/>
      <c r="C655" s="9"/>
    </row>
    <row r="656" spans="2:3" ht="13.5" customHeight="1" x14ac:dyDescent="0.45">
      <c r="B656" s="9"/>
      <c r="C656" s="9"/>
    </row>
    <row r="657" spans="2:3" ht="13.5" customHeight="1" x14ac:dyDescent="0.45">
      <c r="B657" s="9"/>
      <c r="C657" s="9"/>
    </row>
    <row r="658" spans="2:3" ht="13.5" customHeight="1" x14ac:dyDescent="0.45">
      <c r="B658" s="9"/>
      <c r="C658" s="9"/>
    </row>
    <row r="659" spans="2:3" ht="13.5" customHeight="1" x14ac:dyDescent="0.45">
      <c r="B659" s="9"/>
      <c r="C659" s="9"/>
    </row>
    <row r="660" spans="2:3" ht="13.5" customHeight="1" x14ac:dyDescent="0.45">
      <c r="B660" s="9"/>
      <c r="C660" s="9"/>
    </row>
    <row r="661" spans="2:3" ht="13.5" customHeight="1" x14ac:dyDescent="0.45">
      <c r="B661" s="9"/>
      <c r="C661" s="9"/>
    </row>
    <row r="662" spans="2:3" ht="13.5" customHeight="1" x14ac:dyDescent="0.45">
      <c r="B662" s="9"/>
      <c r="C662" s="9"/>
    </row>
    <row r="663" spans="2:3" ht="13.5" customHeight="1" x14ac:dyDescent="0.45">
      <c r="B663" s="9"/>
      <c r="C663" s="9"/>
    </row>
    <row r="664" spans="2:3" ht="13.5" customHeight="1" x14ac:dyDescent="0.45">
      <c r="B664" s="9"/>
      <c r="C664" s="9"/>
    </row>
    <row r="665" spans="2:3" ht="13.5" customHeight="1" x14ac:dyDescent="0.45">
      <c r="B665" s="9"/>
      <c r="C665" s="9"/>
    </row>
    <row r="666" spans="2:3" ht="13.5" customHeight="1" x14ac:dyDescent="0.45">
      <c r="B666" s="9"/>
      <c r="C666" s="9"/>
    </row>
    <row r="667" spans="2:3" ht="13.5" customHeight="1" x14ac:dyDescent="0.45">
      <c r="B667" s="9"/>
      <c r="C667" s="9"/>
    </row>
    <row r="668" spans="2:3" ht="13.5" customHeight="1" x14ac:dyDescent="0.45">
      <c r="B668" s="9"/>
      <c r="C668" s="9"/>
    </row>
    <row r="669" spans="2:3" ht="13.5" customHeight="1" x14ac:dyDescent="0.45">
      <c r="B669" s="9"/>
      <c r="C669" s="9"/>
    </row>
    <row r="670" spans="2:3" ht="13.5" customHeight="1" x14ac:dyDescent="0.45">
      <c r="B670" s="9"/>
      <c r="C670" s="9"/>
    </row>
    <row r="671" spans="2:3" ht="13.5" customHeight="1" x14ac:dyDescent="0.45">
      <c r="B671" s="9"/>
      <c r="C671" s="9"/>
    </row>
    <row r="672" spans="2:3" ht="13.5" customHeight="1" x14ac:dyDescent="0.45">
      <c r="B672" s="9"/>
      <c r="C672" s="9"/>
    </row>
    <row r="673" spans="2:3" ht="13.5" customHeight="1" x14ac:dyDescent="0.45">
      <c r="B673" s="9"/>
      <c r="C673" s="9"/>
    </row>
    <row r="674" spans="2:3" ht="13.5" customHeight="1" x14ac:dyDescent="0.45">
      <c r="B674" s="9"/>
      <c r="C674" s="9"/>
    </row>
    <row r="675" spans="2:3" ht="13.5" customHeight="1" x14ac:dyDescent="0.45">
      <c r="B675" s="9"/>
      <c r="C675" s="9"/>
    </row>
    <row r="676" spans="2:3" ht="13.5" customHeight="1" x14ac:dyDescent="0.45">
      <c r="B676" s="9"/>
      <c r="C676" s="9"/>
    </row>
    <row r="677" spans="2:3" ht="13.5" customHeight="1" x14ac:dyDescent="0.45">
      <c r="B677" s="9"/>
      <c r="C677" s="9"/>
    </row>
    <row r="678" spans="2:3" ht="13.5" customHeight="1" x14ac:dyDescent="0.45">
      <c r="B678" s="9"/>
      <c r="C678" s="9"/>
    </row>
    <row r="679" spans="2:3" ht="13.5" customHeight="1" x14ac:dyDescent="0.45">
      <c r="B679" s="9"/>
      <c r="C679" s="9"/>
    </row>
    <row r="680" spans="2:3" ht="13.5" customHeight="1" x14ac:dyDescent="0.45">
      <c r="B680" s="9"/>
      <c r="C680" s="9"/>
    </row>
    <row r="681" spans="2:3" ht="13.5" customHeight="1" x14ac:dyDescent="0.45">
      <c r="B681" s="9"/>
      <c r="C681" s="9"/>
    </row>
    <row r="682" spans="2:3" ht="13.5" customHeight="1" x14ac:dyDescent="0.45">
      <c r="B682" s="9"/>
      <c r="C682" s="9"/>
    </row>
    <row r="683" spans="2:3" ht="13.5" customHeight="1" x14ac:dyDescent="0.45">
      <c r="B683" s="9"/>
      <c r="C683" s="9"/>
    </row>
    <row r="684" spans="2:3" ht="13.5" customHeight="1" x14ac:dyDescent="0.45">
      <c r="B684" s="9"/>
      <c r="C684" s="9"/>
    </row>
    <row r="685" spans="2:3" ht="13.5" customHeight="1" x14ac:dyDescent="0.45">
      <c r="B685" s="9"/>
      <c r="C685" s="9"/>
    </row>
    <row r="686" spans="2:3" ht="13.5" customHeight="1" x14ac:dyDescent="0.45">
      <c r="B686" s="9"/>
      <c r="C686" s="9"/>
    </row>
    <row r="687" spans="2:3" ht="13.5" customHeight="1" x14ac:dyDescent="0.45">
      <c r="B687" s="9"/>
      <c r="C687" s="9"/>
    </row>
    <row r="688" spans="2:3" ht="13.5" customHeight="1" x14ac:dyDescent="0.45">
      <c r="B688" s="9"/>
      <c r="C688" s="9"/>
    </row>
    <row r="689" spans="2:3" ht="13.5" customHeight="1" x14ac:dyDescent="0.45">
      <c r="B689" s="9"/>
      <c r="C689" s="9"/>
    </row>
    <row r="690" spans="2:3" ht="13.5" customHeight="1" x14ac:dyDescent="0.45">
      <c r="B690" s="9"/>
      <c r="C690" s="9"/>
    </row>
    <row r="691" spans="2:3" ht="13.5" customHeight="1" x14ac:dyDescent="0.45">
      <c r="B691" s="9"/>
      <c r="C691" s="9"/>
    </row>
    <row r="692" spans="2:3" ht="13.5" customHeight="1" x14ac:dyDescent="0.45">
      <c r="B692" s="9"/>
      <c r="C692" s="9"/>
    </row>
    <row r="693" spans="2:3" ht="13.5" customHeight="1" x14ac:dyDescent="0.45">
      <c r="B693" s="9"/>
      <c r="C693" s="9"/>
    </row>
    <row r="694" spans="2:3" ht="13.5" customHeight="1" x14ac:dyDescent="0.45">
      <c r="B694" s="9"/>
      <c r="C694" s="9"/>
    </row>
    <row r="695" spans="2:3" ht="13.5" customHeight="1" x14ac:dyDescent="0.45">
      <c r="B695" s="9"/>
      <c r="C695" s="9"/>
    </row>
    <row r="696" spans="2:3" ht="13.5" customHeight="1" x14ac:dyDescent="0.45">
      <c r="B696" s="9"/>
      <c r="C696" s="9"/>
    </row>
    <row r="697" spans="2:3" ht="13.5" customHeight="1" x14ac:dyDescent="0.45">
      <c r="B697" s="9"/>
      <c r="C697" s="9"/>
    </row>
    <row r="698" spans="2:3" ht="13.5" customHeight="1" x14ac:dyDescent="0.45">
      <c r="B698" s="9"/>
      <c r="C698" s="9"/>
    </row>
    <row r="699" spans="2:3" ht="13.5" customHeight="1" x14ac:dyDescent="0.45">
      <c r="B699" s="9"/>
      <c r="C699" s="9"/>
    </row>
    <row r="700" spans="2:3" ht="13.5" customHeight="1" x14ac:dyDescent="0.45">
      <c r="B700" s="9"/>
      <c r="C700" s="9"/>
    </row>
    <row r="701" spans="2:3" ht="13.5" customHeight="1" x14ac:dyDescent="0.45">
      <c r="B701" s="9"/>
      <c r="C701" s="9"/>
    </row>
    <row r="702" spans="2:3" ht="13.5" customHeight="1" x14ac:dyDescent="0.45">
      <c r="B702" s="9"/>
      <c r="C702" s="9"/>
    </row>
    <row r="703" spans="2:3" ht="13.5" customHeight="1" x14ac:dyDescent="0.45">
      <c r="B703" s="9"/>
      <c r="C703" s="9"/>
    </row>
    <row r="704" spans="2:3" ht="13.5" customHeight="1" x14ac:dyDescent="0.45">
      <c r="B704" s="9"/>
      <c r="C704" s="9"/>
    </row>
    <row r="705" spans="2:3" ht="13.5" customHeight="1" x14ac:dyDescent="0.45">
      <c r="B705" s="9"/>
      <c r="C705" s="9"/>
    </row>
    <row r="706" spans="2:3" ht="13.5" customHeight="1" x14ac:dyDescent="0.45">
      <c r="B706" s="9"/>
      <c r="C706" s="9"/>
    </row>
    <row r="707" spans="2:3" ht="13.5" customHeight="1" x14ac:dyDescent="0.45">
      <c r="B707" s="9"/>
      <c r="C707" s="9"/>
    </row>
    <row r="708" spans="2:3" ht="13.5" customHeight="1" x14ac:dyDescent="0.45">
      <c r="B708" s="9"/>
      <c r="C708" s="9"/>
    </row>
    <row r="709" spans="2:3" ht="13.5" customHeight="1" x14ac:dyDescent="0.45">
      <c r="B709" s="9"/>
      <c r="C709" s="9"/>
    </row>
    <row r="710" spans="2:3" ht="13.5" customHeight="1" x14ac:dyDescent="0.45">
      <c r="B710" s="9"/>
      <c r="C710" s="9"/>
    </row>
    <row r="711" spans="2:3" ht="13.5" customHeight="1" x14ac:dyDescent="0.45">
      <c r="B711" s="9"/>
      <c r="C711" s="9"/>
    </row>
    <row r="712" spans="2:3" ht="13.5" customHeight="1" x14ac:dyDescent="0.45">
      <c r="B712" s="9"/>
      <c r="C712" s="9"/>
    </row>
    <row r="713" spans="2:3" ht="13.5" customHeight="1" x14ac:dyDescent="0.45">
      <c r="B713" s="9"/>
      <c r="C713" s="9"/>
    </row>
    <row r="714" spans="2:3" ht="13.5" customHeight="1" x14ac:dyDescent="0.45">
      <c r="B714" s="9"/>
      <c r="C714" s="9"/>
    </row>
    <row r="715" spans="2:3" ht="13.5" customHeight="1" x14ac:dyDescent="0.45">
      <c r="B715" s="9"/>
      <c r="C715" s="9"/>
    </row>
    <row r="716" spans="2:3" ht="13.5" customHeight="1" x14ac:dyDescent="0.45">
      <c r="B716" s="9"/>
      <c r="C716" s="9"/>
    </row>
    <row r="717" spans="2:3" ht="13.5" customHeight="1" x14ac:dyDescent="0.45">
      <c r="B717" s="9"/>
      <c r="C717" s="9"/>
    </row>
    <row r="718" spans="2:3" ht="13.5" customHeight="1" x14ac:dyDescent="0.45">
      <c r="B718" s="9"/>
      <c r="C718" s="9"/>
    </row>
    <row r="719" spans="2:3" ht="13.5" customHeight="1" x14ac:dyDescent="0.45">
      <c r="B719" s="9"/>
      <c r="C719" s="9"/>
    </row>
    <row r="720" spans="2:3" ht="13.5" customHeight="1" x14ac:dyDescent="0.45">
      <c r="B720" s="9"/>
      <c r="C720" s="9"/>
    </row>
    <row r="721" spans="2:3" ht="13.5" customHeight="1" x14ac:dyDescent="0.45">
      <c r="B721" s="9"/>
      <c r="C721" s="9"/>
    </row>
    <row r="722" spans="2:3" ht="13.5" customHeight="1" x14ac:dyDescent="0.45">
      <c r="B722" s="9"/>
      <c r="C722" s="9"/>
    </row>
    <row r="723" spans="2:3" ht="13.5" customHeight="1" x14ac:dyDescent="0.45">
      <c r="B723" s="9"/>
      <c r="C723" s="9"/>
    </row>
    <row r="724" spans="2:3" ht="13.5" customHeight="1" x14ac:dyDescent="0.45">
      <c r="B724" s="9"/>
      <c r="C724" s="9"/>
    </row>
    <row r="725" spans="2:3" ht="13.5" customHeight="1" x14ac:dyDescent="0.45">
      <c r="B725" s="9"/>
      <c r="C725" s="9"/>
    </row>
    <row r="726" spans="2:3" ht="13.5" customHeight="1" x14ac:dyDescent="0.45">
      <c r="B726" s="9"/>
      <c r="C726" s="9"/>
    </row>
    <row r="727" spans="2:3" ht="13.5" customHeight="1" x14ac:dyDescent="0.45">
      <c r="B727" s="9"/>
      <c r="C727" s="9"/>
    </row>
    <row r="728" spans="2:3" ht="13.5" customHeight="1" x14ac:dyDescent="0.45">
      <c r="B728" s="9"/>
      <c r="C728" s="9"/>
    </row>
    <row r="729" spans="2:3" ht="13.5" customHeight="1" x14ac:dyDescent="0.45">
      <c r="B729" s="9"/>
      <c r="C729" s="9"/>
    </row>
    <row r="730" spans="2:3" ht="13.5" customHeight="1" x14ac:dyDescent="0.45">
      <c r="B730" s="9"/>
      <c r="C730" s="9"/>
    </row>
    <row r="731" spans="2:3" ht="13.5" customHeight="1" x14ac:dyDescent="0.45">
      <c r="B731" s="9"/>
      <c r="C731" s="9"/>
    </row>
    <row r="732" spans="2:3" ht="13.5" customHeight="1" x14ac:dyDescent="0.45">
      <c r="B732" s="9"/>
      <c r="C732" s="9"/>
    </row>
    <row r="733" spans="2:3" ht="13.5" customHeight="1" x14ac:dyDescent="0.45">
      <c r="B733" s="9"/>
      <c r="C733" s="9"/>
    </row>
    <row r="734" spans="2:3" ht="13.5" customHeight="1" x14ac:dyDescent="0.45">
      <c r="B734" s="9"/>
      <c r="C734" s="9"/>
    </row>
    <row r="735" spans="2:3" ht="13.5" customHeight="1" x14ac:dyDescent="0.45">
      <c r="B735" s="9"/>
      <c r="C735" s="9"/>
    </row>
    <row r="736" spans="2:3" ht="13.5" customHeight="1" x14ac:dyDescent="0.45">
      <c r="B736" s="9"/>
      <c r="C736" s="9"/>
    </row>
    <row r="737" spans="2:3" ht="13.5" customHeight="1" x14ac:dyDescent="0.45">
      <c r="B737" s="9"/>
      <c r="C737" s="9"/>
    </row>
    <row r="738" spans="2:3" ht="13.5" customHeight="1" x14ac:dyDescent="0.45">
      <c r="B738" s="9"/>
      <c r="C738" s="9"/>
    </row>
    <row r="739" spans="2:3" ht="13.5" customHeight="1" x14ac:dyDescent="0.45">
      <c r="B739" s="9"/>
      <c r="C739" s="9"/>
    </row>
    <row r="740" spans="2:3" ht="13.5" customHeight="1" x14ac:dyDescent="0.45">
      <c r="B740" s="9"/>
      <c r="C740" s="9"/>
    </row>
    <row r="741" spans="2:3" ht="13.5" customHeight="1" x14ac:dyDescent="0.45">
      <c r="B741" s="9"/>
      <c r="C741" s="9"/>
    </row>
    <row r="742" spans="2:3" ht="13.5" customHeight="1" x14ac:dyDescent="0.45">
      <c r="B742" s="9"/>
      <c r="C742" s="9"/>
    </row>
    <row r="743" spans="2:3" ht="13.5" customHeight="1" x14ac:dyDescent="0.45">
      <c r="B743" s="9"/>
      <c r="C743" s="9"/>
    </row>
    <row r="744" spans="2:3" ht="13.5" customHeight="1" x14ac:dyDescent="0.45">
      <c r="B744" s="9"/>
      <c r="C744" s="9"/>
    </row>
    <row r="745" spans="2:3" ht="13.5" customHeight="1" x14ac:dyDescent="0.45">
      <c r="B745" s="9"/>
      <c r="C745" s="9"/>
    </row>
    <row r="746" spans="2:3" ht="13.5" customHeight="1" x14ac:dyDescent="0.45">
      <c r="B746" s="9"/>
      <c r="C746" s="9"/>
    </row>
    <row r="747" spans="2:3" ht="13.5" customHeight="1" x14ac:dyDescent="0.45">
      <c r="B747" s="9"/>
      <c r="C747" s="9"/>
    </row>
    <row r="748" spans="2:3" ht="13.5" customHeight="1" x14ac:dyDescent="0.45">
      <c r="B748" s="9"/>
      <c r="C748" s="9"/>
    </row>
    <row r="749" spans="2:3" ht="13.5" customHeight="1" x14ac:dyDescent="0.45">
      <c r="B749" s="9"/>
      <c r="C749" s="9"/>
    </row>
    <row r="750" spans="2:3" ht="13.5" customHeight="1" x14ac:dyDescent="0.45">
      <c r="B750" s="9"/>
      <c r="C750" s="9"/>
    </row>
    <row r="751" spans="2:3" ht="13.5" customHeight="1" x14ac:dyDescent="0.45">
      <c r="B751" s="9"/>
      <c r="C751" s="9"/>
    </row>
    <row r="752" spans="2:3" ht="13.5" customHeight="1" x14ac:dyDescent="0.45">
      <c r="B752" s="9"/>
      <c r="C752" s="9"/>
    </row>
    <row r="753" spans="2:3" ht="13.5" customHeight="1" x14ac:dyDescent="0.45">
      <c r="B753" s="9"/>
      <c r="C753" s="9"/>
    </row>
    <row r="754" spans="2:3" ht="13.5" customHeight="1" x14ac:dyDescent="0.45">
      <c r="B754" s="9"/>
      <c r="C754" s="9"/>
    </row>
    <row r="755" spans="2:3" ht="13.5" customHeight="1" x14ac:dyDescent="0.45">
      <c r="B755" s="9"/>
      <c r="C755" s="9"/>
    </row>
    <row r="756" spans="2:3" ht="13.5" customHeight="1" x14ac:dyDescent="0.45">
      <c r="B756" s="9"/>
      <c r="C756" s="9"/>
    </row>
    <row r="757" spans="2:3" ht="13.5" customHeight="1" x14ac:dyDescent="0.45">
      <c r="B757" s="9"/>
      <c r="C757" s="9"/>
    </row>
    <row r="758" spans="2:3" ht="13.5" customHeight="1" x14ac:dyDescent="0.45">
      <c r="B758" s="9"/>
      <c r="C758" s="9"/>
    </row>
    <row r="759" spans="2:3" ht="13.5" customHeight="1" x14ac:dyDescent="0.45">
      <c r="B759" s="9"/>
      <c r="C759" s="9"/>
    </row>
    <row r="760" spans="2:3" ht="13.5" customHeight="1" x14ac:dyDescent="0.45">
      <c r="B760" s="9"/>
      <c r="C760" s="9"/>
    </row>
    <row r="761" spans="2:3" ht="13.5" customHeight="1" x14ac:dyDescent="0.45">
      <c r="B761" s="9"/>
      <c r="C761" s="9"/>
    </row>
    <row r="762" spans="2:3" ht="13.5" customHeight="1" x14ac:dyDescent="0.45">
      <c r="B762" s="9"/>
      <c r="C762" s="9"/>
    </row>
    <row r="763" spans="2:3" ht="13.5" customHeight="1" x14ac:dyDescent="0.45">
      <c r="B763" s="9"/>
      <c r="C763" s="9"/>
    </row>
    <row r="764" spans="2:3" ht="13.5" customHeight="1" x14ac:dyDescent="0.45">
      <c r="B764" s="9"/>
      <c r="C764" s="9"/>
    </row>
    <row r="765" spans="2:3" ht="13.5" customHeight="1" x14ac:dyDescent="0.45">
      <c r="B765" s="9"/>
      <c r="C765" s="9"/>
    </row>
    <row r="766" spans="2:3" ht="13.5" customHeight="1" x14ac:dyDescent="0.45">
      <c r="B766" s="9"/>
      <c r="C766" s="9"/>
    </row>
    <row r="767" spans="2:3" ht="13.5" customHeight="1" x14ac:dyDescent="0.45">
      <c r="B767" s="9"/>
      <c r="C767" s="9"/>
    </row>
    <row r="768" spans="2:3" ht="13.5" customHeight="1" x14ac:dyDescent="0.45">
      <c r="B768" s="9"/>
      <c r="C768" s="9"/>
    </row>
    <row r="769" spans="2:3" ht="13.5" customHeight="1" x14ac:dyDescent="0.45">
      <c r="B769" s="9"/>
      <c r="C769" s="9"/>
    </row>
    <row r="770" spans="2:3" ht="13.5" customHeight="1" x14ac:dyDescent="0.45">
      <c r="B770" s="9"/>
      <c r="C770" s="9"/>
    </row>
    <row r="771" spans="2:3" ht="13.5" customHeight="1" x14ac:dyDescent="0.45">
      <c r="B771" s="9"/>
      <c r="C771" s="9"/>
    </row>
    <row r="772" spans="2:3" ht="13.5" customHeight="1" x14ac:dyDescent="0.45">
      <c r="B772" s="9"/>
      <c r="C772" s="9"/>
    </row>
    <row r="773" spans="2:3" ht="13.5" customHeight="1" x14ac:dyDescent="0.45">
      <c r="B773" s="9"/>
      <c r="C773" s="9"/>
    </row>
    <row r="774" spans="2:3" ht="13.5" customHeight="1" x14ac:dyDescent="0.45">
      <c r="B774" s="9"/>
      <c r="C774" s="9"/>
    </row>
    <row r="775" spans="2:3" ht="13.5" customHeight="1" x14ac:dyDescent="0.45">
      <c r="B775" s="9"/>
      <c r="C775" s="9"/>
    </row>
    <row r="776" spans="2:3" ht="13.5" customHeight="1" x14ac:dyDescent="0.45">
      <c r="B776" s="9"/>
      <c r="C776" s="9"/>
    </row>
    <row r="777" spans="2:3" ht="13.5" customHeight="1" x14ac:dyDescent="0.45">
      <c r="B777" s="9"/>
      <c r="C777" s="9"/>
    </row>
    <row r="778" spans="2:3" ht="13.5" customHeight="1" x14ac:dyDescent="0.45">
      <c r="B778" s="9"/>
      <c r="C778" s="9"/>
    </row>
    <row r="779" spans="2:3" ht="13.5" customHeight="1" x14ac:dyDescent="0.45">
      <c r="B779" s="9"/>
      <c r="C779" s="9"/>
    </row>
    <row r="780" spans="2:3" ht="13.5" customHeight="1" x14ac:dyDescent="0.45">
      <c r="B780" s="9"/>
      <c r="C780" s="9"/>
    </row>
    <row r="781" spans="2:3" ht="13.5" customHeight="1" x14ac:dyDescent="0.45">
      <c r="B781" s="9"/>
      <c r="C781" s="9"/>
    </row>
    <row r="782" spans="2:3" ht="13.5" customHeight="1" x14ac:dyDescent="0.45">
      <c r="B782" s="9"/>
      <c r="C782" s="9"/>
    </row>
    <row r="783" spans="2:3" ht="13.5" customHeight="1" x14ac:dyDescent="0.45">
      <c r="B783" s="9"/>
      <c r="C783" s="9"/>
    </row>
    <row r="784" spans="2:3" ht="13.5" customHeight="1" x14ac:dyDescent="0.45">
      <c r="B784" s="9"/>
      <c r="C784" s="9"/>
    </row>
    <row r="785" spans="2:3" ht="13.5" customHeight="1" x14ac:dyDescent="0.45">
      <c r="B785" s="9"/>
      <c r="C785" s="9"/>
    </row>
    <row r="786" spans="2:3" ht="13.5" customHeight="1" x14ac:dyDescent="0.45">
      <c r="B786" s="9"/>
      <c r="C786" s="9"/>
    </row>
    <row r="787" spans="2:3" ht="13.5" customHeight="1" x14ac:dyDescent="0.45">
      <c r="B787" s="9"/>
      <c r="C787" s="9"/>
    </row>
    <row r="788" spans="2:3" ht="13.5" customHeight="1" x14ac:dyDescent="0.45">
      <c r="B788" s="9"/>
      <c r="C788" s="9"/>
    </row>
    <row r="789" spans="2:3" ht="13.5" customHeight="1" x14ac:dyDescent="0.45">
      <c r="B789" s="9"/>
      <c r="C789" s="9"/>
    </row>
    <row r="790" spans="2:3" ht="13.5" customHeight="1" x14ac:dyDescent="0.45">
      <c r="B790" s="9"/>
      <c r="C790" s="9"/>
    </row>
    <row r="791" spans="2:3" ht="13.5" customHeight="1" x14ac:dyDescent="0.45">
      <c r="B791" s="9"/>
      <c r="C791" s="9"/>
    </row>
    <row r="792" spans="2:3" ht="13.5" customHeight="1" x14ac:dyDescent="0.45">
      <c r="B792" s="9"/>
      <c r="C792" s="9"/>
    </row>
    <row r="793" spans="2:3" ht="13.5" customHeight="1" x14ac:dyDescent="0.45">
      <c r="B793" s="9"/>
      <c r="C793" s="9"/>
    </row>
    <row r="794" spans="2:3" ht="13.5" customHeight="1" x14ac:dyDescent="0.45">
      <c r="B794" s="9"/>
      <c r="C794" s="9"/>
    </row>
    <row r="795" spans="2:3" ht="13.5" customHeight="1" x14ac:dyDescent="0.45">
      <c r="B795" s="9"/>
      <c r="C795" s="9"/>
    </row>
    <row r="796" spans="2:3" ht="13.5" customHeight="1" x14ac:dyDescent="0.45">
      <c r="B796" s="9"/>
      <c r="C796" s="9"/>
    </row>
    <row r="797" spans="2:3" ht="13.5" customHeight="1" x14ac:dyDescent="0.45">
      <c r="B797" s="9"/>
      <c r="C797" s="9"/>
    </row>
    <row r="798" spans="2:3" ht="13.5" customHeight="1" x14ac:dyDescent="0.45">
      <c r="B798" s="9"/>
      <c r="C798" s="9"/>
    </row>
    <row r="799" spans="2:3" ht="13.5" customHeight="1" x14ac:dyDescent="0.45">
      <c r="B799" s="9"/>
      <c r="C799" s="9"/>
    </row>
    <row r="800" spans="2:3" ht="13.5" customHeight="1" x14ac:dyDescent="0.45">
      <c r="B800" s="9"/>
      <c r="C800" s="9"/>
    </row>
    <row r="801" spans="2:3" ht="13.5" customHeight="1" x14ac:dyDescent="0.45">
      <c r="B801" s="9"/>
      <c r="C801" s="9"/>
    </row>
    <row r="802" spans="2:3" ht="13.5" customHeight="1" x14ac:dyDescent="0.45">
      <c r="B802" s="9"/>
      <c r="C802" s="9"/>
    </row>
    <row r="803" spans="2:3" ht="13.5" customHeight="1" x14ac:dyDescent="0.45">
      <c r="B803" s="9"/>
      <c r="C803" s="9"/>
    </row>
    <row r="804" spans="2:3" ht="13.5" customHeight="1" x14ac:dyDescent="0.45">
      <c r="B804" s="9"/>
      <c r="C804" s="9"/>
    </row>
    <row r="805" spans="2:3" ht="13.5" customHeight="1" x14ac:dyDescent="0.45">
      <c r="B805" s="9"/>
      <c r="C805" s="9"/>
    </row>
    <row r="806" spans="2:3" ht="13.5" customHeight="1" x14ac:dyDescent="0.45">
      <c r="B806" s="9"/>
      <c r="C806" s="9"/>
    </row>
    <row r="807" spans="2:3" ht="13.5" customHeight="1" x14ac:dyDescent="0.45">
      <c r="B807" s="9"/>
      <c r="C807" s="9"/>
    </row>
    <row r="808" spans="2:3" ht="13.5" customHeight="1" x14ac:dyDescent="0.45">
      <c r="B808" s="9"/>
      <c r="C808" s="9"/>
    </row>
    <row r="809" spans="2:3" ht="13.5" customHeight="1" x14ac:dyDescent="0.45">
      <c r="B809" s="9"/>
      <c r="C809" s="9"/>
    </row>
    <row r="810" spans="2:3" ht="13.5" customHeight="1" x14ac:dyDescent="0.45">
      <c r="B810" s="9"/>
      <c r="C810" s="9"/>
    </row>
    <row r="811" spans="2:3" ht="13.5" customHeight="1" x14ac:dyDescent="0.45">
      <c r="B811" s="9"/>
      <c r="C811" s="9"/>
    </row>
    <row r="812" spans="2:3" ht="13.5" customHeight="1" x14ac:dyDescent="0.45">
      <c r="B812" s="9"/>
      <c r="C812" s="9"/>
    </row>
    <row r="813" spans="2:3" ht="13.5" customHeight="1" x14ac:dyDescent="0.45">
      <c r="B813" s="9"/>
      <c r="C813" s="9"/>
    </row>
    <row r="814" spans="2:3" ht="13.5" customHeight="1" x14ac:dyDescent="0.45">
      <c r="B814" s="9"/>
      <c r="C814" s="9"/>
    </row>
    <row r="815" spans="2:3" ht="13.5" customHeight="1" x14ac:dyDescent="0.45">
      <c r="B815" s="9"/>
      <c r="C815" s="9"/>
    </row>
    <row r="816" spans="2:3" ht="13.5" customHeight="1" x14ac:dyDescent="0.45">
      <c r="B816" s="9"/>
      <c r="C816" s="9"/>
    </row>
    <row r="817" spans="2:3" ht="13.5" customHeight="1" x14ac:dyDescent="0.45">
      <c r="B817" s="9"/>
      <c r="C817" s="9"/>
    </row>
    <row r="818" spans="2:3" ht="13.5" customHeight="1" x14ac:dyDescent="0.45">
      <c r="B818" s="9"/>
      <c r="C818" s="9"/>
    </row>
    <row r="819" spans="2:3" ht="13.5" customHeight="1" x14ac:dyDescent="0.45">
      <c r="B819" s="9"/>
      <c r="C819" s="9"/>
    </row>
    <row r="820" spans="2:3" ht="13.5" customHeight="1" x14ac:dyDescent="0.45">
      <c r="B820" s="9"/>
      <c r="C820" s="9"/>
    </row>
    <row r="821" spans="2:3" ht="13.5" customHeight="1" x14ac:dyDescent="0.45">
      <c r="B821" s="9"/>
      <c r="C821" s="9"/>
    </row>
    <row r="822" spans="2:3" ht="13.5" customHeight="1" x14ac:dyDescent="0.45">
      <c r="B822" s="9"/>
      <c r="C822" s="9"/>
    </row>
    <row r="823" spans="2:3" ht="13.5" customHeight="1" x14ac:dyDescent="0.45">
      <c r="B823" s="9"/>
      <c r="C823" s="9"/>
    </row>
    <row r="824" spans="2:3" ht="13.5" customHeight="1" x14ac:dyDescent="0.45">
      <c r="B824" s="9"/>
      <c r="C824" s="9"/>
    </row>
    <row r="825" spans="2:3" ht="13.5" customHeight="1" x14ac:dyDescent="0.45">
      <c r="B825" s="9"/>
      <c r="C825" s="9"/>
    </row>
    <row r="826" spans="2:3" ht="13.5" customHeight="1" x14ac:dyDescent="0.45">
      <c r="B826" s="9"/>
      <c r="C826" s="9"/>
    </row>
    <row r="827" spans="2:3" ht="13.5" customHeight="1" x14ac:dyDescent="0.45">
      <c r="B827" s="9"/>
      <c r="C827" s="9"/>
    </row>
    <row r="828" spans="2:3" ht="13.5" customHeight="1" x14ac:dyDescent="0.45">
      <c r="B828" s="9"/>
      <c r="C828" s="9"/>
    </row>
    <row r="829" spans="2:3" ht="13.5" customHeight="1" x14ac:dyDescent="0.45">
      <c r="B829" s="9"/>
      <c r="C829" s="9"/>
    </row>
    <row r="830" spans="2:3" ht="13.5" customHeight="1" x14ac:dyDescent="0.45">
      <c r="B830" s="9"/>
      <c r="C830" s="9"/>
    </row>
    <row r="831" spans="2:3" ht="13.5" customHeight="1" x14ac:dyDescent="0.45">
      <c r="B831" s="9"/>
      <c r="C831" s="9"/>
    </row>
    <row r="832" spans="2:3" ht="13.5" customHeight="1" x14ac:dyDescent="0.45">
      <c r="B832" s="9"/>
      <c r="C832" s="9"/>
    </row>
    <row r="833" spans="2:3" ht="13.5" customHeight="1" x14ac:dyDescent="0.45">
      <c r="B833" s="9"/>
      <c r="C833" s="9"/>
    </row>
    <row r="834" spans="2:3" ht="13.5" customHeight="1" x14ac:dyDescent="0.45">
      <c r="B834" s="9"/>
      <c r="C834" s="9"/>
    </row>
    <row r="835" spans="2:3" ht="13.5" customHeight="1" x14ac:dyDescent="0.45">
      <c r="B835" s="9"/>
      <c r="C835" s="9"/>
    </row>
    <row r="836" spans="2:3" ht="13.5" customHeight="1" x14ac:dyDescent="0.45">
      <c r="B836" s="9"/>
      <c r="C836" s="9"/>
    </row>
    <row r="837" spans="2:3" ht="13.5" customHeight="1" x14ac:dyDescent="0.45">
      <c r="B837" s="9"/>
      <c r="C837" s="9"/>
    </row>
    <row r="838" spans="2:3" ht="13.5" customHeight="1" x14ac:dyDescent="0.45">
      <c r="B838" s="9"/>
      <c r="C838" s="9"/>
    </row>
    <row r="839" spans="2:3" ht="13.5" customHeight="1" x14ac:dyDescent="0.45">
      <c r="B839" s="9"/>
      <c r="C839" s="9"/>
    </row>
    <row r="840" spans="2:3" ht="13.5" customHeight="1" x14ac:dyDescent="0.45">
      <c r="B840" s="9"/>
      <c r="C840" s="9"/>
    </row>
    <row r="841" spans="2:3" ht="13.5" customHeight="1" x14ac:dyDescent="0.45">
      <c r="B841" s="9"/>
      <c r="C841" s="9"/>
    </row>
    <row r="842" spans="2:3" ht="13.5" customHeight="1" x14ac:dyDescent="0.45">
      <c r="B842" s="9"/>
      <c r="C842" s="9"/>
    </row>
    <row r="843" spans="2:3" ht="13.5" customHeight="1" x14ac:dyDescent="0.45">
      <c r="B843" s="9"/>
      <c r="C843" s="9"/>
    </row>
    <row r="844" spans="2:3" ht="13.5" customHeight="1" x14ac:dyDescent="0.45">
      <c r="B844" s="9"/>
      <c r="C844" s="9"/>
    </row>
    <row r="845" spans="2:3" ht="13.5" customHeight="1" x14ac:dyDescent="0.45">
      <c r="B845" s="9"/>
      <c r="C845" s="9"/>
    </row>
    <row r="846" spans="2:3" ht="13.5" customHeight="1" x14ac:dyDescent="0.45">
      <c r="B846" s="9"/>
      <c r="C846" s="9"/>
    </row>
    <row r="847" spans="2:3" ht="13.5" customHeight="1" x14ac:dyDescent="0.45">
      <c r="B847" s="9"/>
      <c r="C847" s="9"/>
    </row>
    <row r="848" spans="2:3" ht="13.5" customHeight="1" x14ac:dyDescent="0.45">
      <c r="B848" s="9"/>
      <c r="C848" s="9"/>
    </row>
    <row r="849" spans="2:3" ht="13.5" customHeight="1" x14ac:dyDescent="0.45">
      <c r="B849" s="9"/>
      <c r="C849" s="9"/>
    </row>
    <row r="850" spans="2:3" ht="13.5" customHeight="1" x14ac:dyDescent="0.45">
      <c r="B850" s="9"/>
      <c r="C850" s="9"/>
    </row>
    <row r="851" spans="2:3" ht="13.5" customHeight="1" x14ac:dyDescent="0.45">
      <c r="B851" s="9"/>
      <c r="C851" s="9"/>
    </row>
    <row r="852" spans="2:3" ht="13.5" customHeight="1" x14ac:dyDescent="0.45">
      <c r="B852" s="9"/>
      <c r="C852" s="9"/>
    </row>
    <row r="853" spans="2:3" ht="13.5" customHeight="1" x14ac:dyDescent="0.45">
      <c r="B853" s="9"/>
      <c r="C853" s="9"/>
    </row>
    <row r="854" spans="2:3" ht="13.5" customHeight="1" x14ac:dyDescent="0.45">
      <c r="B854" s="9"/>
      <c r="C854" s="9"/>
    </row>
    <row r="855" spans="2:3" ht="13.5" customHeight="1" x14ac:dyDescent="0.45">
      <c r="B855" s="9"/>
      <c r="C855" s="9"/>
    </row>
    <row r="856" spans="2:3" ht="13.5" customHeight="1" x14ac:dyDescent="0.45">
      <c r="B856" s="9"/>
      <c r="C856" s="9"/>
    </row>
    <row r="857" spans="2:3" ht="13.5" customHeight="1" x14ac:dyDescent="0.45">
      <c r="B857" s="9"/>
      <c r="C857" s="9"/>
    </row>
    <row r="858" spans="2:3" ht="13.5" customHeight="1" x14ac:dyDescent="0.45">
      <c r="B858" s="9"/>
      <c r="C858" s="9"/>
    </row>
    <row r="859" spans="2:3" ht="13.5" customHeight="1" x14ac:dyDescent="0.45">
      <c r="B859" s="9"/>
      <c r="C859" s="9"/>
    </row>
    <row r="860" spans="2:3" ht="13.5" customHeight="1" x14ac:dyDescent="0.45">
      <c r="B860" s="9"/>
      <c r="C860" s="9"/>
    </row>
    <row r="861" spans="2:3" ht="13.5" customHeight="1" x14ac:dyDescent="0.45">
      <c r="B861" s="9"/>
      <c r="C861" s="9"/>
    </row>
    <row r="862" spans="2:3" ht="13.5" customHeight="1" x14ac:dyDescent="0.45">
      <c r="B862" s="9"/>
      <c r="C862" s="9"/>
    </row>
    <row r="863" spans="2:3" ht="13.5" customHeight="1" x14ac:dyDescent="0.45">
      <c r="B863" s="9"/>
      <c r="C863" s="9"/>
    </row>
    <row r="864" spans="2:3" ht="13.5" customHeight="1" x14ac:dyDescent="0.45">
      <c r="B864" s="9"/>
      <c r="C864" s="9"/>
    </row>
    <row r="865" spans="2:3" ht="13.5" customHeight="1" x14ac:dyDescent="0.45">
      <c r="B865" s="9"/>
      <c r="C865" s="9"/>
    </row>
    <row r="866" spans="2:3" ht="13.5" customHeight="1" x14ac:dyDescent="0.45">
      <c r="B866" s="9"/>
      <c r="C866" s="9"/>
    </row>
    <row r="867" spans="2:3" ht="13.5" customHeight="1" x14ac:dyDescent="0.45">
      <c r="B867" s="9"/>
      <c r="C867" s="9"/>
    </row>
    <row r="868" spans="2:3" ht="13.5" customHeight="1" x14ac:dyDescent="0.45">
      <c r="B868" s="9"/>
      <c r="C868" s="9"/>
    </row>
    <row r="869" spans="2:3" ht="13.5" customHeight="1" x14ac:dyDescent="0.45">
      <c r="B869" s="9"/>
      <c r="C869" s="9"/>
    </row>
    <row r="870" spans="2:3" ht="13.5" customHeight="1" x14ac:dyDescent="0.45">
      <c r="B870" s="9"/>
      <c r="C870" s="9"/>
    </row>
    <row r="871" spans="2:3" ht="13.5" customHeight="1" x14ac:dyDescent="0.45">
      <c r="B871" s="9"/>
      <c r="C871" s="9"/>
    </row>
    <row r="872" spans="2:3" ht="13.5" customHeight="1" x14ac:dyDescent="0.45">
      <c r="B872" s="9"/>
      <c r="C872" s="9"/>
    </row>
    <row r="873" spans="2:3" ht="13.5" customHeight="1" x14ac:dyDescent="0.45">
      <c r="B873" s="9"/>
      <c r="C873" s="9"/>
    </row>
    <row r="874" spans="2:3" ht="13.5" customHeight="1" x14ac:dyDescent="0.45">
      <c r="B874" s="9"/>
      <c r="C874" s="9"/>
    </row>
    <row r="875" spans="2:3" ht="13.5" customHeight="1" x14ac:dyDescent="0.45">
      <c r="B875" s="9"/>
      <c r="C875" s="9"/>
    </row>
    <row r="876" spans="2:3" ht="13.5" customHeight="1" x14ac:dyDescent="0.45">
      <c r="B876" s="9"/>
      <c r="C876" s="9"/>
    </row>
    <row r="877" spans="2:3" ht="13.5" customHeight="1" x14ac:dyDescent="0.45">
      <c r="B877" s="9"/>
      <c r="C877" s="9"/>
    </row>
    <row r="878" spans="2:3" ht="13.5" customHeight="1" x14ac:dyDescent="0.45">
      <c r="B878" s="9"/>
      <c r="C878" s="9"/>
    </row>
    <row r="879" spans="2:3" ht="13.5" customHeight="1" x14ac:dyDescent="0.45">
      <c r="B879" s="9"/>
      <c r="C879" s="9"/>
    </row>
    <row r="880" spans="2:3" ht="13.5" customHeight="1" x14ac:dyDescent="0.45">
      <c r="B880" s="9"/>
      <c r="C880" s="9"/>
    </row>
    <row r="881" spans="2:3" ht="13.5" customHeight="1" x14ac:dyDescent="0.45">
      <c r="B881" s="9"/>
      <c r="C881" s="9"/>
    </row>
    <row r="882" spans="2:3" ht="13.5" customHeight="1" x14ac:dyDescent="0.45">
      <c r="B882" s="9"/>
      <c r="C882" s="9"/>
    </row>
    <row r="883" spans="2:3" ht="13.5" customHeight="1" x14ac:dyDescent="0.45">
      <c r="B883" s="9"/>
      <c r="C883" s="9"/>
    </row>
    <row r="884" spans="2:3" ht="13.5" customHeight="1" x14ac:dyDescent="0.45">
      <c r="B884" s="9"/>
      <c r="C884" s="9"/>
    </row>
    <row r="885" spans="2:3" ht="13.5" customHeight="1" x14ac:dyDescent="0.45">
      <c r="B885" s="9"/>
      <c r="C885" s="9"/>
    </row>
    <row r="886" spans="2:3" ht="13.5" customHeight="1" x14ac:dyDescent="0.45">
      <c r="B886" s="9"/>
      <c r="C886" s="9"/>
    </row>
    <row r="887" spans="2:3" ht="13.5" customHeight="1" x14ac:dyDescent="0.45">
      <c r="B887" s="9"/>
      <c r="C887" s="9"/>
    </row>
    <row r="888" spans="2:3" ht="13.5" customHeight="1" x14ac:dyDescent="0.45">
      <c r="B888" s="9"/>
      <c r="C888" s="9"/>
    </row>
    <row r="889" spans="2:3" ht="13.5" customHeight="1" x14ac:dyDescent="0.45">
      <c r="B889" s="9"/>
      <c r="C889" s="9"/>
    </row>
    <row r="890" spans="2:3" ht="13.5" customHeight="1" x14ac:dyDescent="0.45">
      <c r="B890" s="9"/>
      <c r="C890" s="9"/>
    </row>
    <row r="891" spans="2:3" ht="13.5" customHeight="1" x14ac:dyDescent="0.45">
      <c r="B891" s="9"/>
      <c r="C891" s="9"/>
    </row>
    <row r="892" spans="2:3" ht="13.5" customHeight="1" x14ac:dyDescent="0.45">
      <c r="B892" s="9"/>
      <c r="C892" s="9"/>
    </row>
    <row r="893" spans="2:3" ht="13.5" customHeight="1" x14ac:dyDescent="0.45">
      <c r="B893" s="9"/>
      <c r="C893" s="9"/>
    </row>
    <row r="894" spans="2:3" ht="13.5" customHeight="1" x14ac:dyDescent="0.45">
      <c r="B894" s="9"/>
      <c r="C894" s="9"/>
    </row>
    <row r="895" spans="2:3" ht="13.5" customHeight="1" x14ac:dyDescent="0.45">
      <c r="B895" s="9"/>
      <c r="C895" s="9"/>
    </row>
    <row r="896" spans="2:3" ht="13.5" customHeight="1" x14ac:dyDescent="0.45">
      <c r="B896" s="9"/>
      <c r="C896" s="9"/>
    </row>
    <row r="897" spans="2:3" ht="13.5" customHeight="1" x14ac:dyDescent="0.45">
      <c r="B897" s="9"/>
      <c r="C897" s="9"/>
    </row>
    <row r="898" spans="2:3" ht="13.5" customHeight="1" x14ac:dyDescent="0.45">
      <c r="B898" s="9"/>
      <c r="C898" s="9"/>
    </row>
    <row r="899" spans="2:3" ht="13.5" customHeight="1" x14ac:dyDescent="0.45">
      <c r="B899" s="9"/>
      <c r="C899" s="9"/>
    </row>
    <row r="900" spans="2:3" ht="13.5" customHeight="1" x14ac:dyDescent="0.45">
      <c r="B900" s="9"/>
      <c r="C900" s="9"/>
    </row>
    <row r="901" spans="2:3" ht="13.5" customHeight="1" x14ac:dyDescent="0.45">
      <c r="B901" s="9"/>
      <c r="C901" s="9"/>
    </row>
    <row r="902" spans="2:3" ht="13.5" customHeight="1" x14ac:dyDescent="0.45">
      <c r="B902" s="9"/>
      <c r="C902" s="9"/>
    </row>
    <row r="903" spans="2:3" ht="13.5" customHeight="1" x14ac:dyDescent="0.45">
      <c r="B903" s="9"/>
      <c r="C903" s="9"/>
    </row>
    <row r="904" spans="2:3" ht="13.5" customHeight="1" x14ac:dyDescent="0.45">
      <c r="B904" s="9"/>
      <c r="C904" s="9"/>
    </row>
    <row r="905" spans="2:3" ht="13.5" customHeight="1" x14ac:dyDescent="0.45">
      <c r="B905" s="9"/>
      <c r="C905" s="9"/>
    </row>
    <row r="906" spans="2:3" ht="13.5" customHeight="1" x14ac:dyDescent="0.45">
      <c r="B906" s="9"/>
      <c r="C906" s="9"/>
    </row>
    <row r="907" spans="2:3" ht="13.5" customHeight="1" x14ac:dyDescent="0.45">
      <c r="B907" s="9"/>
      <c r="C907" s="9"/>
    </row>
    <row r="908" spans="2:3" ht="13.5" customHeight="1" x14ac:dyDescent="0.45">
      <c r="B908" s="9"/>
      <c r="C908" s="9"/>
    </row>
    <row r="909" spans="2:3" ht="13.5" customHeight="1" x14ac:dyDescent="0.45">
      <c r="B909" s="9"/>
      <c r="C909" s="9"/>
    </row>
    <row r="910" spans="2:3" ht="13.5" customHeight="1" x14ac:dyDescent="0.45">
      <c r="B910" s="9"/>
      <c r="C910" s="9"/>
    </row>
    <row r="911" spans="2:3" ht="13.5" customHeight="1" x14ac:dyDescent="0.45">
      <c r="B911" s="9"/>
      <c r="C911" s="9"/>
    </row>
    <row r="912" spans="2:3" ht="13.5" customHeight="1" x14ac:dyDescent="0.45">
      <c r="B912" s="9"/>
      <c r="C912" s="9"/>
    </row>
    <row r="913" spans="2:3" ht="13.5" customHeight="1" x14ac:dyDescent="0.45">
      <c r="B913" s="9"/>
      <c r="C913" s="9"/>
    </row>
    <row r="914" spans="2:3" ht="13.5" customHeight="1" x14ac:dyDescent="0.45">
      <c r="B914" s="9"/>
      <c r="C914" s="9"/>
    </row>
    <row r="915" spans="2:3" ht="13.5" customHeight="1" x14ac:dyDescent="0.45">
      <c r="B915" s="9"/>
      <c r="C915" s="9"/>
    </row>
    <row r="916" spans="2:3" ht="13.5" customHeight="1" x14ac:dyDescent="0.45">
      <c r="B916" s="9"/>
      <c r="C916" s="9"/>
    </row>
    <row r="917" spans="2:3" ht="13.5" customHeight="1" x14ac:dyDescent="0.45">
      <c r="B917" s="9"/>
      <c r="C917" s="9"/>
    </row>
    <row r="918" spans="2:3" ht="13.5" customHeight="1" x14ac:dyDescent="0.45">
      <c r="B918" s="9"/>
      <c r="C918" s="9"/>
    </row>
    <row r="919" spans="2:3" ht="13.5" customHeight="1" x14ac:dyDescent="0.45">
      <c r="B919" s="9"/>
      <c r="C919" s="9"/>
    </row>
    <row r="920" spans="2:3" ht="13.5" customHeight="1" x14ac:dyDescent="0.45">
      <c r="B920" s="9"/>
      <c r="C920" s="9"/>
    </row>
    <row r="921" spans="2:3" ht="13.5" customHeight="1" x14ac:dyDescent="0.45">
      <c r="B921" s="9"/>
      <c r="C921" s="9"/>
    </row>
    <row r="922" spans="2:3" ht="13.5" customHeight="1" x14ac:dyDescent="0.45">
      <c r="B922" s="9"/>
      <c r="C922" s="9"/>
    </row>
    <row r="923" spans="2:3" ht="13.5" customHeight="1" x14ac:dyDescent="0.45">
      <c r="B923" s="9"/>
      <c r="C923" s="9"/>
    </row>
    <row r="924" spans="2:3" ht="13.5" customHeight="1" x14ac:dyDescent="0.45">
      <c r="B924" s="9"/>
      <c r="C924" s="9"/>
    </row>
    <row r="925" spans="2:3" ht="13.5" customHeight="1" x14ac:dyDescent="0.45">
      <c r="B925" s="9"/>
      <c r="C925" s="9"/>
    </row>
    <row r="926" spans="2:3" ht="13.5" customHeight="1" x14ac:dyDescent="0.45">
      <c r="B926" s="9"/>
      <c r="C926" s="9"/>
    </row>
    <row r="927" spans="2:3" ht="13.5" customHeight="1" x14ac:dyDescent="0.45">
      <c r="B927" s="9"/>
      <c r="C927" s="9"/>
    </row>
    <row r="928" spans="2:3" ht="13.5" customHeight="1" x14ac:dyDescent="0.45">
      <c r="B928" s="9"/>
      <c r="C928" s="9"/>
    </row>
    <row r="929" spans="2:3" ht="13.5" customHeight="1" x14ac:dyDescent="0.45">
      <c r="B929" s="9"/>
      <c r="C929" s="9"/>
    </row>
    <row r="930" spans="2:3" ht="13.5" customHeight="1" x14ac:dyDescent="0.45">
      <c r="B930" s="9"/>
      <c r="C930" s="9"/>
    </row>
    <row r="931" spans="2:3" ht="13.5" customHeight="1" x14ac:dyDescent="0.45">
      <c r="B931" s="9"/>
      <c r="C931" s="9"/>
    </row>
    <row r="932" spans="2:3" ht="13.5" customHeight="1" x14ac:dyDescent="0.45">
      <c r="B932" s="9"/>
      <c r="C932" s="9"/>
    </row>
    <row r="933" spans="2:3" ht="13.5" customHeight="1" x14ac:dyDescent="0.45">
      <c r="B933" s="9"/>
      <c r="C933" s="9"/>
    </row>
    <row r="934" spans="2:3" ht="13.5" customHeight="1" x14ac:dyDescent="0.45">
      <c r="B934" s="9"/>
      <c r="C934" s="9"/>
    </row>
    <row r="935" spans="2:3" ht="13.5" customHeight="1" x14ac:dyDescent="0.45">
      <c r="B935" s="9"/>
      <c r="C935" s="9"/>
    </row>
    <row r="936" spans="2:3" ht="13.5" customHeight="1" x14ac:dyDescent="0.45">
      <c r="B936" s="9"/>
      <c r="C936" s="9"/>
    </row>
    <row r="937" spans="2:3" ht="13.5" customHeight="1" x14ac:dyDescent="0.45">
      <c r="B937" s="9"/>
      <c r="C937" s="9"/>
    </row>
    <row r="938" spans="2:3" ht="13.5" customHeight="1" x14ac:dyDescent="0.45">
      <c r="B938" s="9"/>
      <c r="C938" s="9"/>
    </row>
    <row r="939" spans="2:3" ht="13.5" customHeight="1" x14ac:dyDescent="0.45">
      <c r="B939" s="9"/>
      <c r="C939" s="9"/>
    </row>
    <row r="940" spans="2:3" ht="13.5" customHeight="1" x14ac:dyDescent="0.45">
      <c r="B940" s="9"/>
      <c r="C940" s="9"/>
    </row>
    <row r="941" spans="2:3" ht="13.5" customHeight="1" x14ac:dyDescent="0.45">
      <c r="B941" s="9"/>
      <c r="C941" s="9"/>
    </row>
    <row r="942" spans="2:3" ht="13.5" customHeight="1" x14ac:dyDescent="0.45">
      <c r="B942" s="9"/>
      <c r="C942" s="9"/>
    </row>
    <row r="943" spans="2:3" ht="13.5" customHeight="1" x14ac:dyDescent="0.45">
      <c r="B943" s="9"/>
      <c r="C943" s="9"/>
    </row>
    <row r="944" spans="2:3" ht="13.5" customHeight="1" x14ac:dyDescent="0.45">
      <c r="B944" s="9"/>
      <c r="C944" s="9"/>
    </row>
    <row r="945" spans="2:3" ht="13.5" customHeight="1" x14ac:dyDescent="0.45">
      <c r="B945" s="9"/>
      <c r="C945" s="9"/>
    </row>
    <row r="946" spans="2:3" ht="13.5" customHeight="1" x14ac:dyDescent="0.45">
      <c r="B946" s="9"/>
      <c r="C946" s="9"/>
    </row>
    <row r="947" spans="2:3" ht="13.5" customHeight="1" x14ac:dyDescent="0.45">
      <c r="B947" s="9"/>
      <c r="C947" s="9"/>
    </row>
    <row r="948" spans="2:3" ht="13.5" customHeight="1" x14ac:dyDescent="0.45">
      <c r="B948" s="9"/>
      <c r="C948" s="9"/>
    </row>
    <row r="949" spans="2:3" ht="13.5" customHeight="1" x14ac:dyDescent="0.45">
      <c r="B949" s="9"/>
      <c r="C949" s="9"/>
    </row>
    <row r="950" spans="2:3" ht="13.5" customHeight="1" x14ac:dyDescent="0.45">
      <c r="B950" s="9"/>
      <c r="C950" s="9"/>
    </row>
    <row r="951" spans="2:3" ht="13.5" customHeight="1" x14ac:dyDescent="0.45">
      <c r="B951" s="9"/>
      <c r="C951" s="9"/>
    </row>
    <row r="952" spans="2:3" ht="13.5" customHeight="1" x14ac:dyDescent="0.45">
      <c r="B952" s="9"/>
      <c r="C952" s="9"/>
    </row>
    <row r="953" spans="2:3" ht="13.5" customHeight="1" x14ac:dyDescent="0.45">
      <c r="B953" s="9"/>
      <c r="C953" s="9"/>
    </row>
    <row r="954" spans="2:3" ht="13.5" customHeight="1" x14ac:dyDescent="0.45">
      <c r="B954" s="9"/>
      <c r="C954" s="9"/>
    </row>
    <row r="955" spans="2:3" ht="13.5" customHeight="1" x14ac:dyDescent="0.45">
      <c r="B955" s="9"/>
      <c r="C955" s="9"/>
    </row>
    <row r="956" spans="2:3" ht="13.5" customHeight="1" x14ac:dyDescent="0.45">
      <c r="B956" s="9"/>
      <c r="C956" s="9"/>
    </row>
    <row r="957" spans="2:3" ht="13.5" customHeight="1" x14ac:dyDescent="0.45">
      <c r="B957" s="9"/>
      <c r="C957" s="9"/>
    </row>
    <row r="958" spans="2:3" ht="13.5" customHeight="1" x14ac:dyDescent="0.45">
      <c r="B958" s="9"/>
      <c r="C958" s="9"/>
    </row>
    <row r="959" spans="2:3" ht="13.5" customHeight="1" x14ac:dyDescent="0.45">
      <c r="B959" s="9"/>
      <c r="C959" s="9"/>
    </row>
    <row r="960" spans="2:3" ht="13.5" customHeight="1" x14ac:dyDescent="0.45">
      <c r="B960" s="9"/>
      <c r="C960" s="9"/>
    </row>
    <row r="961" spans="2:3" ht="13.5" customHeight="1" x14ac:dyDescent="0.45">
      <c r="B961" s="9"/>
      <c r="C961" s="9"/>
    </row>
    <row r="962" spans="2:3" ht="13.5" customHeight="1" x14ac:dyDescent="0.45">
      <c r="B962" s="9"/>
      <c r="C962" s="9"/>
    </row>
    <row r="963" spans="2:3" ht="13.5" customHeight="1" x14ac:dyDescent="0.45">
      <c r="B963" s="9"/>
      <c r="C963" s="9"/>
    </row>
    <row r="964" spans="2:3" ht="13.5" customHeight="1" x14ac:dyDescent="0.45">
      <c r="B964" s="9"/>
      <c r="C964" s="9"/>
    </row>
    <row r="965" spans="2:3" ht="13.5" customHeight="1" x14ac:dyDescent="0.45">
      <c r="B965" s="9"/>
      <c r="C965" s="9"/>
    </row>
    <row r="966" spans="2:3" ht="13.5" customHeight="1" x14ac:dyDescent="0.45">
      <c r="B966" s="9"/>
      <c r="C966" s="9"/>
    </row>
    <row r="967" spans="2:3" ht="13.5" customHeight="1" x14ac:dyDescent="0.45">
      <c r="B967" s="9"/>
      <c r="C967" s="9"/>
    </row>
    <row r="968" spans="2:3" ht="13.5" customHeight="1" x14ac:dyDescent="0.45">
      <c r="B968" s="9"/>
      <c r="C968" s="9"/>
    </row>
    <row r="969" spans="2:3" ht="13.5" customHeight="1" x14ac:dyDescent="0.45">
      <c r="B969" s="9"/>
      <c r="C969" s="9"/>
    </row>
    <row r="970" spans="2:3" ht="13.5" customHeight="1" x14ac:dyDescent="0.45">
      <c r="B970" s="9"/>
      <c r="C970" s="9"/>
    </row>
    <row r="971" spans="2:3" ht="13.5" customHeight="1" x14ac:dyDescent="0.45">
      <c r="B971" s="9"/>
      <c r="C971" s="9"/>
    </row>
    <row r="972" spans="2:3" ht="13.5" customHeight="1" x14ac:dyDescent="0.45">
      <c r="B972" s="9"/>
      <c r="C972" s="9"/>
    </row>
    <row r="973" spans="2:3" ht="13.5" customHeight="1" x14ac:dyDescent="0.45">
      <c r="B973" s="9"/>
      <c r="C973" s="9"/>
    </row>
    <row r="974" spans="2:3" ht="13.5" customHeight="1" x14ac:dyDescent="0.45">
      <c r="B974" s="9"/>
      <c r="C974" s="9"/>
    </row>
    <row r="975" spans="2:3" ht="13.5" customHeight="1" x14ac:dyDescent="0.45">
      <c r="B975" s="9"/>
      <c r="C975" s="9"/>
    </row>
    <row r="976" spans="2:3" ht="13.5" customHeight="1" x14ac:dyDescent="0.45">
      <c r="B976" s="9"/>
      <c r="C976" s="9"/>
    </row>
    <row r="977" spans="2:3" ht="13.5" customHeight="1" x14ac:dyDescent="0.45">
      <c r="B977" s="9"/>
      <c r="C977" s="9"/>
    </row>
    <row r="978" spans="2:3" ht="13.5" customHeight="1" x14ac:dyDescent="0.45">
      <c r="B978" s="9"/>
      <c r="C978" s="9"/>
    </row>
    <row r="979" spans="2:3" ht="13.5" customHeight="1" x14ac:dyDescent="0.45">
      <c r="B979" s="9"/>
      <c r="C979" s="9"/>
    </row>
    <row r="980" spans="2:3" ht="13.5" customHeight="1" x14ac:dyDescent="0.45">
      <c r="B980" s="9"/>
      <c r="C980" s="9"/>
    </row>
    <row r="981" spans="2:3" ht="13.5" customHeight="1" x14ac:dyDescent="0.45">
      <c r="B981" s="9"/>
      <c r="C981" s="9"/>
    </row>
    <row r="982" spans="2:3" ht="13.5" customHeight="1" x14ac:dyDescent="0.45">
      <c r="B982" s="9"/>
      <c r="C982" s="9"/>
    </row>
    <row r="983" spans="2:3" ht="13.5" customHeight="1" x14ac:dyDescent="0.45">
      <c r="B983" s="9"/>
      <c r="C983" s="9"/>
    </row>
    <row r="984" spans="2:3" ht="13.5" customHeight="1" x14ac:dyDescent="0.45">
      <c r="B984" s="9"/>
      <c r="C984" s="9"/>
    </row>
    <row r="985" spans="2:3" ht="13.5" customHeight="1" x14ac:dyDescent="0.45">
      <c r="B985" s="9"/>
      <c r="C985" s="9"/>
    </row>
    <row r="986" spans="2:3" ht="13.5" customHeight="1" x14ac:dyDescent="0.45">
      <c r="B986" s="9"/>
      <c r="C986" s="9"/>
    </row>
    <row r="987" spans="2:3" ht="13.5" customHeight="1" x14ac:dyDescent="0.45">
      <c r="B987" s="9"/>
      <c r="C987" s="9"/>
    </row>
    <row r="988" spans="2:3" ht="13.5" customHeight="1" x14ac:dyDescent="0.45">
      <c r="B988" s="9"/>
      <c r="C988" s="9"/>
    </row>
    <row r="989" spans="2:3" ht="13.5" customHeight="1" x14ac:dyDescent="0.45">
      <c r="B989" s="9"/>
      <c r="C989" s="9"/>
    </row>
    <row r="990" spans="2:3" ht="13.5" customHeight="1" x14ac:dyDescent="0.45">
      <c r="B990" s="9"/>
      <c r="C990" s="9"/>
    </row>
    <row r="991" spans="2:3" ht="13.5" customHeight="1" x14ac:dyDescent="0.45">
      <c r="B991" s="9"/>
      <c r="C991" s="9"/>
    </row>
    <row r="992" spans="2:3" ht="13.5" customHeight="1" x14ac:dyDescent="0.45">
      <c r="B992" s="9"/>
      <c r="C992" s="9"/>
    </row>
    <row r="993" spans="2:3" ht="13.5" customHeight="1" x14ac:dyDescent="0.45">
      <c r="B993" s="9"/>
      <c r="C993" s="9"/>
    </row>
    <row r="994" spans="2:3" ht="13.5" customHeight="1" x14ac:dyDescent="0.45">
      <c r="B994" s="9"/>
      <c r="C994" s="9"/>
    </row>
    <row r="995" spans="2:3" ht="13.5" customHeight="1" x14ac:dyDescent="0.45">
      <c r="B995" s="9"/>
      <c r="C995" s="9"/>
    </row>
    <row r="996" spans="2:3" ht="13.5" customHeight="1" x14ac:dyDescent="0.45">
      <c r="B996" s="9"/>
      <c r="C996" s="9"/>
    </row>
    <row r="997" spans="2:3" ht="13.5" customHeight="1" x14ac:dyDescent="0.45">
      <c r="B997" s="9"/>
      <c r="C997" s="9"/>
    </row>
    <row r="998" spans="2:3" ht="13.5" customHeight="1" x14ac:dyDescent="0.45">
      <c r="B998" s="9"/>
      <c r="C998" s="9"/>
    </row>
    <row r="999" spans="2:3" ht="13.5" customHeight="1" x14ac:dyDescent="0.45">
      <c r="B999" s="9"/>
      <c r="C999" s="9"/>
    </row>
    <row r="1000" spans="2:3" ht="13.5" customHeight="1" x14ac:dyDescent="0.45">
      <c r="B1000" s="9"/>
      <c r="C1000" s="9"/>
    </row>
    <row r="1001" spans="2:3" ht="13.5" customHeight="1" x14ac:dyDescent="0.45">
      <c r="B1001" s="9"/>
      <c r="C1001" s="9"/>
    </row>
    <row r="1002" spans="2:3" ht="13.5" customHeight="1" x14ac:dyDescent="0.45">
      <c r="B1002" s="9"/>
      <c r="C1002" s="9"/>
    </row>
    <row r="1003" spans="2:3" ht="13.5" customHeight="1" x14ac:dyDescent="0.45">
      <c r="B1003" s="9"/>
      <c r="C1003" s="9"/>
    </row>
    <row r="1004" spans="2:3" ht="13.5" customHeight="1" x14ac:dyDescent="0.45">
      <c r="B1004" s="9"/>
      <c r="C1004" s="9"/>
    </row>
  </sheetData>
  <pageMargins left="0.7" right="0.7" top="0.75" bottom="0.75" header="0" footer="0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CF299A-179D-491E-A271-DFF993370340}">
  <dimension ref="A1:Z992"/>
  <sheetViews>
    <sheetView workbookViewId="0">
      <pane xSplit="4" topLeftCell="E1" activePane="topRight" state="frozen"/>
      <selection pane="topRight" activeCell="A11" sqref="A11:C19"/>
    </sheetView>
  </sheetViews>
  <sheetFormatPr defaultColWidth="14.3984375" defaultRowHeight="15" customHeight="1" x14ac:dyDescent="0.45"/>
  <cols>
    <col min="1" max="1" width="5.9296875" style="44" customWidth="1"/>
    <col min="2" max="2" width="6.1328125" style="44" customWidth="1"/>
    <col min="3" max="3" width="8.3984375" style="44" customWidth="1"/>
    <col min="4" max="4" width="11.19921875" style="44" customWidth="1"/>
    <col min="5" max="26" width="8.53125" style="44" customWidth="1"/>
    <col min="27" max="16384" width="14.3984375" style="44"/>
  </cols>
  <sheetData>
    <row r="1" spans="1:26" ht="18" customHeight="1" x14ac:dyDescent="0.45">
      <c r="A1" s="60" t="s">
        <v>17</v>
      </c>
      <c r="B1" s="61" t="s">
        <v>18</v>
      </c>
      <c r="C1" s="61" t="s">
        <v>19</v>
      </c>
      <c r="D1" s="60" t="s">
        <v>103</v>
      </c>
      <c r="E1" s="60" t="s">
        <v>67</v>
      </c>
      <c r="F1" s="60" t="s">
        <v>68</v>
      </c>
      <c r="G1" s="60" t="s">
        <v>69</v>
      </c>
      <c r="H1" s="60" t="s">
        <v>70</v>
      </c>
      <c r="I1" s="60" t="s">
        <v>71</v>
      </c>
      <c r="J1" s="60" t="s">
        <v>72</v>
      </c>
      <c r="K1" s="60" t="s">
        <v>73</v>
      </c>
      <c r="L1" s="60" t="s">
        <v>74</v>
      </c>
      <c r="M1" s="60" t="s">
        <v>75</v>
      </c>
      <c r="N1" s="60" t="s">
        <v>76</v>
      </c>
      <c r="O1" s="60" t="s">
        <v>77</v>
      </c>
      <c r="P1" s="60" t="s">
        <v>78</v>
      </c>
      <c r="Q1" s="60" t="s">
        <v>79</v>
      </c>
      <c r="R1" s="60" t="s">
        <v>80</v>
      </c>
      <c r="S1" s="60" t="s">
        <v>81</v>
      </c>
      <c r="T1" s="60" t="s">
        <v>82</v>
      </c>
      <c r="U1" s="60" t="s">
        <v>83</v>
      </c>
      <c r="V1" s="60" t="s">
        <v>84</v>
      </c>
      <c r="W1" s="60" t="s">
        <v>85</v>
      </c>
      <c r="X1" s="60"/>
      <c r="Y1" s="60"/>
      <c r="Z1" s="60"/>
    </row>
    <row r="2" spans="1:26" ht="14.25" customHeight="1" x14ac:dyDescent="0.45">
      <c r="A2" s="59">
        <v>656</v>
      </c>
      <c r="B2" s="59" t="s">
        <v>36</v>
      </c>
      <c r="C2" s="59" t="s">
        <v>37</v>
      </c>
      <c r="D2" s="56">
        <v>0.9</v>
      </c>
      <c r="E2" s="93">
        <v>3.64</v>
      </c>
      <c r="F2" s="93">
        <v>9.4600000000000009</v>
      </c>
      <c r="G2" s="93">
        <v>7.2298578199052104</v>
      </c>
      <c r="H2" s="93">
        <v>6.9407582938388597</v>
      </c>
      <c r="I2" s="93">
        <v>9.1966824644549803</v>
      </c>
      <c r="J2" s="93">
        <v>6.4502369668246402</v>
      </c>
      <c r="K2" s="93">
        <v>7.0805687203791496</v>
      </c>
      <c r="L2" s="93">
        <v>2.0805687203791501</v>
      </c>
      <c r="M2" s="93">
        <v>2.0829383886255899</v>
      </c>
      <c r="N2" s="93">
        <v>3.11848341232227</v>
      </c>
      <c r="O2" s="93">
        <v>18.46</v>
      </c>
      <c r="P2" s="93">
        <v>4.6279620853080603</v>
      </c>
      <c r="Q2" s="93">
        <v>5.5071090047393403</v>
      </c>
      <c r="R2" s="93">
        <v>12.5971563981043</v>
      </c>
      <c r="S2" s="93">
        <v>21.744075829383899</v>
      </c>
      <c r="T2" s="93">
        <v>1.7440758293838901</v>
      </c>
      <c r="U2" s="93">
        <v>4.6161137440758298</v>
      </c>
      <c r="V2" s="93">
        <v>8.5308056872037893E-2</v>
      </c>
      <c r="W2" s="93">
        <v>1.4360189573459701</v>
      </c>
      <c r="X2" s="92"/>
      <c r="Y2" s="92"/>
    </row>
    <row r="3" spans="1:26" ht="14.25" customHeight="1" x14ac:dyDescent="0.45">
      <c r="A3" s="59">
        <v>657</v>
      </c>
      <c r="B3" s="59" t="s">
        <v>36</v>
      </c>
      <c r="C3" s="59" t="s">
        <v>37</v>
      </c>
      <c r="D3" s="56">
        <v>0.62</v>
      </c>
      <c r="E3" s="93">
        <v>7.1587677725118501</v>
      </c>
      <c r="F3" s="93">
        <v>10.7677725118483</v>
      </c>
      <c r="G3" s="93">
        <v>2.4099526066350698</v>
      </c>
      <c r="H3" s="93">
        <v>2.4265402843601902</v>
      </c>
      <c r="I3" s="93">
        <v>2.6279620853080599</v>
      </c>
      <c r="J3" s="93">
        <v>0.70379146919431301</v>
      </c>
      <c r="K3" s="93">
        <v>0.70379146919431301</v>
      </c>
      <c r="L3" s="93">
        <v>2.4123222748815198</v>
      </c>
      <c r="M3" s="93">
        <v>2.7109004739336502</v>
      </c>
      <c r="N3" s="93">
        <v>2.9004739336492902</v>
      </c>
      <c r="O3" s="93">
        <v>19.239999999999998</v>
      </c>
      <c r="P3" s="93">
        <v>3.09715639810427</v>
      </c>
      <c r="Q3" s="93">
        <v>4.6943127962085303</v>
      </c>
      <c r="R3" s="93">
        <v>0.63981042654028397</v>
      </c>
      <c r="S3" s="93">
        <v>0.78199052132701397</v>
      </c>
      <c r="T3" s="93">
        <v>1.64691943127962</v>
      </c>
      <c r="U3" s="93">
        <v>3.5805687203791501</v>
      </c>
      <c r="V3" s="93">
        <v>0.61848341232227499</v>
      </c>
      <c r="W3" s="93">
        <v>2.2109004739336502</v>
      </c>
      <c r="X3" s="92"/>
      <c r="Y3" s="92"/>
    </row>
    <row r="4" spans="1:26" ht="14.25" customHeight="1" x14ac:dyDescent="0.45">
      <c r="A4" s="59">
        <v>661</v>
      </c>
      <c r="B4" s="59" t="s">
        <v>36</v>
      </c>
      <c r="C4" s="59" t="s">
        <v>37</v>
      </c>
      <c r="D4" s="56">
        <v>0.63</v>
      </c>
      <c r="E4" s="93">
        <v>5.9834123222748801</v>
      </c>
      <c r="F4" s="93">
        <v>12.853080568720401</v>
      </c>
      <c r="G4" s="93">
        <v>7.5094786729857796</v>
      </c>
      <c r="H4" s="93">
        <v>7.2037914691943099</v>
      </c>
      <c r="I4" s="93">
        <v>8.6990521327014196</v>
      </c>
      <c r="J4" s="93">
        <v>10.154028436019001</v>
      </c>
      <c r="K4" s="93">
        <v>4.4004739336492902</v>
      </c>
      <c r="L4" s="93">
        <v>2.0592417061611399</v>
      </c>
      <c r="M4" s="93">
        <v>1.1374407582938399</v>
      </c>
      <c r="N4" s="93">
        <v>2.0189573459715602</v>
      </c>
      <c r="O4" s="93">
        <v>21.45</v>
      </c>
      <c r="P4" s="93">
        <v>3.7369668246445502</v>
      </c>
      <c r="Q4" s="93">
        <v>6.1990521327014196</v>
      </c>
      <c r="R4" s="93">
        <v>5.2559241706161099</v>
      </c>
      <c r="S4" s="93">
        <v>14.255924170616099</v>
      </c>
      <c r="T4" s="93">
        <v>2.6137440758293802</v>
      </c>
      <c r="U4" s="93">
        <v>4.4834123222748801</v>
      </c>
      <c r="V4" s="93">
        <v>0.83412322274881501</v>
      </c>
      <c r="W4" s="93">
        <v>1.59478672985782</v>
      </c>
      <c r="X4" s="92"/>
      <c r="Y4" s="92"/>
    </row>
    <row r="5" spans="1:26" ht="14.25" customHeight="1" x14ac:dyDescent="0.45">
      <c r="A5" s="59">
        <v>663</v>
      </c>
      <c r="B5" s="59" t="s">
        <v>36</v>
      </c>
      <c r="C5" s="59" t="s">
        <v>37</v>
      </c>
      <c r="D5" s="56">
        <v>0.67</v>
      </c>
      <c r="E5" s="93">
        <v>3.7464454976303299</v>
      </c>
      <c r="F5" s="93">
        <v>17.64</v>
      </c>
      <c r="G5" s="93">
        <v>20.345971563980999</v>
      </c>
      <c r="H5" s="93">
        <v>15.338862559241701</v>
      </c>
      <c r="I5" s="93">
        <v>26.651658767772499</v>
      </c>
      <c r="J5" s="93">
        <v>12.4881516587678</v>
      </c>
      <c r="K5" s="93">
        <v>4.0284360189573496</v>
      </c>
      <c r="L5" s="93">
        <v>2.2511848341232201</v>
      </c>
      <c r="M5" s="93">
        <v>2.7748815165876799</v>
      </c>
      <c r="N5" s="93">
        <v>1.40284360189573</v>
      </c>
      <c r="O5" s="93">
        <v>16.190000000000001</v>
      </c>
      <c r="P5" s="93">
        <v>0.84597156398104301</v>
      </c>
      <c r="Q5" s="93">
        <v>2.3033175355450202</v>
      </c>
      <c r="R5" s="93">
        <v>25.1943127962085</v>
      </c>
      <c r="S5" s="93">
        <v>38.327014218009502</v>
      </c>
      <c r="T5" s="93">
        <v>3.14691943127962</v>
      </c>
      <c r="U5" s="93">
        <v>2.74170616113744</v>
      </c>
      <c r="V5" s="93">
        <v>0.511848341232228</v>
      </c>
      <c r="W5" s="93">
        <v>2.0853080568720399</v>
      </c>
      <c r="X5" s="92"/>
      <c r="Y5" s="92"/>
    </row>
    <row r="6" spans="1:26" ht="14.25" customHeight="1" x14ac:dyDescent="0.45">
      <c r="A6" s="59">
        <v>667</v>
      </c>
      <c r="B6" s="59" t="s">
        <v>36</v>
      </c>
      <c r="C6" s="59" t="s">
        <v>37</v>
      </c>
      <c r="D6" s="56">
        <v>0.82</v>
      </c>
      <c r="E6" s="93">
        <v>4.5599999999999996</v>
      </c>
      <c r="F6" s="93">
        <v>13.4265402843602</v>
      </c>
      <c r="G6" s="93">
        <v>5.7014218009478697</v>
      </c>
      <c r="H6" s="93">
        <v>7.4763033175355504</v>
      </c>
      <c r="I6" s="93">
        <v>15.4834123222749</v>
      </c>
      <c r="J6" s="93">
        <v>6.3672985781990503</v>
      </c>
      <c r="K6" s="93">
        <v>8.1540284360189599</v>
      </c>
      <c r="L6" s="93">
        <v>2.9549763033175398</v>
      </c>
      <c r="M6" s="93">
        <v>2.71800947867299</v>
      </c>
      <c r="N6" s="93">
        <v>2.7654028436018998</v>
      </c>
      <c r="O6" s="93">
        <v>23.4312796208531</v>
      </c>
      <c r="P6" s="93">
        <v>6.4857819905213301</v>
      </c>
      <c r="Q6" s="93">
        <v>1.99526066350711</v>
      </c>
      <c r="R6" s="93">
        <v>15.265402843601899</v>
      </c>
      <c r="S6" s="93">
        <v>19.867298578199101</v>
      </c>
      <c r="T6" s="93">
        <v>2.4360189573459698</v>
      </c>
      <c r="U6" s="93">
        <v>3.9241706161137402</v>
      </c>
      <c r="V6" s="93">
        <v>0.49052132701421802</v>
      </c>
      <c r="W6" s="93">
        <v>2.7061611374407599</v>
      </c>
      <c r="X6" s="92"/>
      <c r="Y6" s="92"/>
    </row>
    <row r="7" spans="1:26" ht="14.25" customHeight="1" x14ac:dyDescent="0.45">
      <c r="A7" s="59">
        <v>668</v>
      </c>
      <c r="B7" s="59" t="s">
        <v>36</v>
      </c>
      <c r="C7" s="59" t="s">
        <v>37</v>
      </c>
      <c r="D7" s="57">
        <v>0.37</v>
      </c>
      <c r="E7" s="93">
        <v>7.89</v>
      </c>
      <c r="F7" s="93">
        <v>8.94</v>
      </c>
      <c r="G7" s="93">
        <v>8.1635071090047404</v>
      </c>
      <c r="H7" s="93">
        <v>8.6398104265402793</v>
      </c>
      <c r="I7" s="93">
        <v>4.7345971563981104</v>
      </c>
      <c r="J7" s="93">
        <v>8.7819905213270193</v>
      </c>
      <c r="K7" s="93">
        <v>2.1943127962085298</v>
      </c>
      <c r="L7" s="93">
        <v>2.5094786729857801</v>
      </c>
      <c r="M7" s="93">
        <v>1.2203791469194301</v>
      </c>
      <c r="N7" s="93">
        <v>3.28436018957346</v>
      </c>
      <c r="O7" s="93">
        <v>18.46</v>
      </c>
      <c r="P7" s="93">
        <v>2.4454976303317499</v>
      </c>
      <c r="Q7" s="93">
        <v>5.2511848341232197</v>
      </c>
      <c r="R7" s="93">
        <v>7.4668246445497601</v>
      </c>
      <c r="S7" s="93">
        <v>5.7464454976303303</v>
      </c>
      <c r="T7" s="93">
        <v>0.72274881516587697</v>
      </c>
      <c r="U7" s="93">
        <v>1.43364928909953</v>
      </c>
      <c r="V7" s="93">
        <v>0.291469194312796</v>
      </c>
      <c r="W7" s="93">
        <v>1.6563981042653999</v>
      </c>
      <c r="X7" s="92"/>
      <c r="Y7" s="92"/>
    </row>
    <row r="8" spans="1:26" ht="14.25" customHeight="1" x14ac:dyDescent="0.45">
      <c r="A8" s="59">
        <v>669</v>
      </c>
      <c r="B8" s="59" t="s">
        <v>36</v>
      </c>
      <c r="C8" s="59" t="s">
        <v>37</v>
      </c>
      <c r="D8" s="56">
        <v>0.89</v>
      </c>
      <c r="E8" s="93">
        <v>5.67</v>
      </c>
      <c r="F8" s="93">
        <v>12.969194312796199</v>
      </c>
      <c r="G8" s="93">
        <v>7.6469194312796196</v>
      </c>
      <c r="H8" s="93">
        <v>6.9407582938388597</v>
      </c>
      <c r="I8" s="93">
        <v>15.4834123222749</v>
      </c>
      <c r="J8" s="93">
        <v>7.3601895734597198</v>
      </c>
      <c r="K8" s="93">
        <v>7.7867298578199096</v>
      </c>
      <c r="L8" s="93">
        <v>2.16113744075829</v>
      </c>
      <c r="M8" s="93">
        <v>2.78672985781991</v>
      </c>
      <c r="N8" s="93">
        <v>1.6563981042653999</v>
      </c>
      <c r="O8" s="93">
        <v>15.97</v>
      </c>
      <c r="P8" s="93">
        <v>4.1066350710900501</v>
      </c>
      <c r="Q8" s="93">
        <v>1.9834123222748801</v>
      </c>
      <c r="R8" s="93">
        <v>13.130331753554501</v>
      </c>
      <c r="S8" s="93">
        <v>22.372037914691902</v>
      </c>
      <c r="T8" s="93">
        <v>1.90758293838863</v>
      </c>
      <c r="U8" s="93">
        <v>4.62322274881517</v>
      </c>
      <c r="V8" s="93">
        <v>0.56635071090047395</v>
      </c>
      <c r="W8" s="93">
        <v>3.33886255924171</v>
      </c>
      <c r="X8" s="92"/>
      <c r="Y8" s="92"/>
    </row>
    <row r="9" spans="1:26" ht="14.25" customHeight="1" x14ac:dyDescent="0.45">
      <c r="A9" s="59">
        <v>670</v>
      </c>
      <c r="B9" s="59" t="s">
        <v>36</v>
      </c>
      <c r="C9" s="59" t="s">
        <v>37</v>
      </c>
      <c r="D9" s="56">
        <v>0.99</v>
      </c>
      <c r="E9" s="93">
        <v>8.3246445497630308</v>
      </c>
      <c r="F9" s="93">
        <v>9.4499999999999993</v>
      </c>
      <c r="G9" s="93">
        <v>3.0165876777251199</v>
      </c>
      <c r="H9" s="93">
        <v>1.5165876777251199</v>
      </c>
      <c r="I9" s="93">
        <v>11.774881516587699</v>
      </c>
      <c r="J9" s="93">
        <v>10.9952606635071</v>
      </c>
      <c r="K9" s="93">
        <v>2.6113744075829399</v>
      </c>
      <c r="L9" s="93">
        <v>3.1658767772511802</v>
      </c>
      <c r="M9" s="93">
        <v>2.0165876777251199</v>
      </c>
      <c r="N9" s="93">
        <v>3.2630331753554498</v>
      </c>
      <c r="O9" s="93">
        <v>16.3</v>
      </c>
      <c r="P9" s="93">
        <v>4.1587677725118501</v>
      </c>
      <c r="Q9" s="93">
        <v>1.43364928909953</v>
      </c>
      <c r="R9" s="93">
        <v>3.8293838862559202</v>
      </c>
      <c r="S9" s="93">
        <v>7.76066350710901</v>
      </c>
      <c r="T9" s="93">
        <v>2.68720379146919</v>
      </c>
      <c r="U9" s="93">
        <v>0.61611374407582997</v>
      </c>
      <c r="V9" s="93">
        <v>0.65639810426540302</v>
      </c>
      <c r="W9" s="93">
        <v>1.3151658767772501</v>
      </c>
      <c r="X9" s="92"/>
      <c r="Y9" s="92"/>
    </row>
    <row r="10" spans="1:26" ht="14.25" customHeight="1" x14ac:dyDescent="0.45">
      <c r="A10" s="59">
        <v>662</v>
      </c>
      <c r="B10" s="59" t="s">
        <v>36</v>
      </c>
      <c r="C10" s="94" t="s">
        <v>38</v>
      </c>
      <c r="D10" s="58">
        <v>0.01</v>
      </c>
      <c r="E10" s="93">
        <v>0.208530805687204</v>
      </c>
      <c r="F10" s="93">
        <v>1.24</v>
      </c>
      <c r="G10" s="93">
        <v>1.3246445497630299</v>
      </c>
      <c r="H10" s="93">
        <v>0.97156398104265396</v>
      </c>
      <c r="I10" s="93">
        <v>0.93838862559241698</v>
      </c>
      <c r="J10" s="93">
        <v>2.06635071090047</v>
      </c>
      <c r="K10" s="93">
        <v>5.0331753554502399</v>
      </c>
      <c r="L10" s="93">
        <v>3.1113744075829399</v>
      </c>
      <c r="M10" s="93">
        <v>2.87914691943128</v>
      </c>
      <c r="N10" s="93">
        <v>2.1777251184834099</v>
      </c>
      <c r="O10" s="93">
        <v>8.5473933649289098</v>
      </c>
      <c r="P10" s="93">
        <v>6.6777251184834103</v>
      </c>
      <c r="Q10" s="93">
        <v>3.2014218009478701</v>
      </c>
      <c r="R10" s="93">
        <v>14.7322274881517</v>
      </c>
      <c r="S10" s="93">
        <v>13.139810426540301</v>
      </c>
      <c r="T10" s="93">
        <v>2.3696682464454999</v>
      </c>
      <c r="U10" s="93">
        <v>4.6777251184834103</v>
      </c>
      <c r="V10" s="93">
        <v>0.47156398104265401</v>
      </c>
      <c r="W10" s="93">
        <v>2.7914691943127998</v>
      </c>
      <c r="X10" s="92"/>
      <c r="Y10" s="92"/>
    </row>
    <row r="11" spans="1:26" ht="14.25" customHeight="1" x14ac:dyDescent="0.45">
      <c r="A11" s="104">
        <v>658</v>
      </c>
      <c r="B11" s="104" t="s">
        <v>39</v>
      </c>
      <c r="C11" s="104" t="s">
        <v>37</v>
      </c>
      <c r="D11" s="56">
        <v>0.71</v>
      </c>
      <c r="E11" s="93">
        <v>3.2061611374407599</v>
      </c>
      <c r="F11" s="93">
        <v>8.6872037914691909</v>
      </c>
      <c r="G11" s="93">
        <v>7.3696682464455003</v>
      </c>
      <c r="H11" s="93">
        <v>7.2322274881516604</v>
      </c>
      <c r="I11" s="93">
        <v>17.360189573459699</v>
      </c>
      <c r="J11" s="93">
        <v>7.8554502369668304</v>
      </c>
      <c r="K11" s="93">
        <v>8.3222748815165897</v>
      </c>
      <c r="L11" s="93">
        <v>1.3009478672985799</v>
      </c>
      <c r="M11" s="93">
        <v>3.18720379146919</v>
      </c>
      <c r="N11" s="93">
        <v>2.8696682464454999</v>
      </c>
      <c r="O11" s="93">
        <v>1.79</v>
      </c>
      <c r="P11" s="93">
        <v>4.1753554502369701</v>
      </c>
      <c r="Q11" s="93">
        <v>2.9905213270142199</v>
      </c>
      <c r="R11" s="93">
        <v>17.720379146919399</v>
      </c>
      <c r="S11" s="93">
        <v>17.834123222748801</v>
      </c>
      <c r="T11" s="93">
        <v>0.59241706161137397</v>
      </c>
      <c r="U11" s="93">
        <v>3.7654028436018998</v>
      </c>
      <c r="V11" s="93">
        <v>0.84123222748815196</v>
      </c>
      <c r="W11" s="93">
        <v>2.1374407582938399</v>
      </c>
      <c r="X11" s="92"/>
      <c r="Y11" s="92"/>
    </row>
    <row r="12" spans="1:26" ht="14.25" customHeight="1" x14ac:dyDescent="0.45">
      <c r="A12" s="104">
        <v>659</v>
      </c>
      <c r="B12" s="104" t="s">
        <v>39</v>
      </c>
      <c r="C12" s="104" t="s">
        <v>37</v>
      </c>
      <c r="D12" s="56">
        <v>0.85</v>
      </c>
      <c r="E12" s="93">
        <v>5.23</v>
      </c>
      <c r="F12" s="93">
        <v>11.848341232227501</v>
      </c>
      <c r="G12" s="93">
        <v>9.8364928909952596</v>
      </c>
      <c r="H12" s="93">
        <v>8.0379146919431292</v>
      </c>
      <c r="I12" s="93">
        <v>10.530805687203801</v>
      </c>
      <c r="J12" s="93">
        <v>7.7867298578199096</v>
      </c>
      <c r="K12" s="93">
        <v>5.5592417061611403</v>
      </c>
      <c r="L12" s="93">
        <v>1.87914691943128</v>
      </c>
      <c r="M12" s="93">
        <v>1.33175355450237</v>
      </c>
      <c r="N12" s="93">
        <v>3.1563981042654001</v>
      </c>
      <c r="O12" s="93">
        <v>14.29</v>
      </c>
      <c r="P12" s="93">
        <v>2.8151658767772498</v>
      </c>
      <c r="Q12" s="93">
        <v>3.6563981042654001</v>
      </c>
      <c r="R12" s="93">
        <v>10.0094786729858</v>
      </c>
      <c r="S12" s="93">
        <v>6.4549763033175402</v>
      </c>
      <c r="T12" s="93">
        <v>2.95734597156398</v>
      </c>
      <c r="U12" s="93">
        <v>3.5189573459715602</v>
      </c>
      <c r="V12" s="93">
        <v>1.0545023696682501</v>
      </c>
      <c r="W12" s="93">
        <v>3.2322274881516599</v>
      </c>
      <c r="X12" s="92"/>
      <c r="Y12" s="92"/>
    </row>
    <row r="13" spans="1:26" ht="14.25" customHeight="1" x14ac:dyDescent="0.45">
      <c r="A13" s="104">
        <v>660</v>
      </c>
      <c r="B13" s="104" t="s">
        <v>39</v>
      </c>
      <c r="C13" s="104" t="s">
        <v>37</v>
      </c>
      <c r="D13" s="56">
        <v>0.91</v>
      </c>
      <c r="E13" s="93">
        <v>8.74170616113744</v>
      </c>
      <c r="F13" s="93">
        <v>13.343601895734601</v>
      </c>
      <c r="G13" s="93">
        <v>7.31279620853081</v>
      </c>
      <c r="H13" s="93">
        <v>4.1611374407582904</v>
      </c>
      <c r="I13" s="93">
        <v>5.7890995260663498</v>
      </c>
      <c r="J13" s="93">
        <v>2.9597156398104301</v>
      </c>
      <c r="K13" s="93">
        <v>6.8649289099526101</v>
      </c>
      <c r="L13" s="93">
        <v>0.88625592417061605</v>
      </c>
      <c r="M13" s="93">
        <v>2.87914691943128</v>
      </c>
      <c r="N13" s="93">
        <v>1.56872037914692</v>
      </c>
      <c r="O13" s="93">
        <v>18.940000000000001</v>
      </c>
      <c r="P13" s="93">
        <v>5.8317535545023702</v>
      </c>
      <c r="Q13" s="93">
        <v>2.7322274881516599</v>
      </c>
      <c r="R13" s="93">
        <v>10.0971563981043</v>
      </c>
      <c r="S13" s="93">
        <v>11.4312796208531</v>
      </c>
      <c r="T13" s="93">
        <v>2.2085308056872002</v>
      </c>
      <c r="U13" s="93">
        <v>0.76540284360189603</v>
      </c>
      <c r="V13" s="93">
        <v>0.535545023696682</v>
      </c>
      <c r="W13" s="93">
        <v>2.78199052132701</v>
      </c>
      <c r="X13" s="92"/>
      <c r="Y13" s="92"/>
    </row>
    <row r="14" spans="1:26" ht="14.25" customHeight="1" x14ac:dyDescent="0.45">
      <c r="A14" s="104">
        <v>664</v>
      </c>
      <c r="B14" s="104" t="s">
        <v>39</v>
      </c>
      <c r="C14" s="104" t="s">
        <v>37</v>
      </c>
      <c r="D14" s="57">
        <v>0.3</v>
      </c>
      <c r="E14" s="93">
        <v>9.1199999999999992</v>
      </c>
      <c r="F14" s="93">
        <v>15.26</v>
      </c>
      <c r="G14" s="93">
        <v>3.4478672985782</v>
      </c>
      <c r="H14" s="93">
        <v>5.5236966824644602</v>
      </c>
      <c r="I14" s="93">
        <v>5.8033175355450197</v>
      </c>
      <c r="J14" s="93">
        <v>7.8317535545023702</v>
      </c>
      <c r="K14" s="93">
        <v>3.74170616113744</v>
      </c>
      <c r="L14" s="93">
        <v>1.04265402843602</v>
      </c>
      <c r="M14" s="93">
        <v>1.67061611374408</v>
      </c>
      <c r="N14" s="93">
        <v>3.2748815165876799</v>
      </c>
      <c r="O14" s="93">
        <v>18.78</v>
      </c>
      <c r="P14" s="93">
        <v>6.1469194312796196</v>
      </c>
      <c r="Q14" s="93">
        <v>1.3199052132701401</v>
      </c>
      <c r="R14" s="93">
        <v>12.857819905213301</v>
      </c>
      <c r="S14" s="93">
        <v>10.4170616113744</v>
      </c>
      <c r="T14" s="93">
        <v>2.9478672985782</v>
      </c>
      <c r="U14" s="93">
        <v>4.8625592417061601</v>
      </c>
      <c r="V14" s="93">
        <v>0.40284360189573498</v>
      </c>
      <c r="W14" s="93">
        <v>1.38388625592417</v>
      </c>
      <c r="X14" s="92"/>
      <c r="Y14" s="92"/>
    </row>
    <row r="15" spans="1:26" ht="14.25" customHeight="1" x14ac:dyDescent="0.45">
      <c r="A15" s="104">
        <v>666</v>
      </c>
      <c r="B15" s="104" t="s">
        <v>39</v>
      </c>
      <c r="C15" s="104" t="s">
        <v>37</v>
      </c>
      <c r="D15" s="56">
        <v>0.63</v>
      </c>
      <c r="E15" s="93">
        <v>6.0355450236966801</v>
      </c>
      <c r="F15" s="93">
        <v>12.34</v>
      </c>
      <c r="G15" s="93">
        <v>0.90047393364928896</v>
      </c>
      <c r="H15" s="93">
        <v>4.8838862559241702</v>
      </c>
      <c r="I15" s="93">
        <v>19.0236966824645</v>
      </c>
      <c r="J15" s="93">
        <v>6.8507109004739304</v>
      </c>
      <c r="K15" s="93">
        <v>5.2109004739336502</v>
      </c>
      <c r="L15" s="93">
        <v>1.85545023696682</v>
      </c>
      <c r="M15" s="93">
        <v>1.69194312796209</v>
      </c>
      <c r="N15" s="93">
        <v>1.6066350710900501</v>
      </c>
      <c r="O15" s="93">
        <v>16.452606635071099</v>
      </c>
      <c r="P15" s="93">
        <v>2.0805687203791501</v>
      </c>
      <c r="Q15" s="93">
        <v>5.1184834123222798</v>
      </c>
      <c r="R15" s="93">
        <v>8.8056872037914697</v>
      </c>
      <c r="S15" s="93">
        <v>3.97156398104265</v>
      </c>
      <c r="T15" s="93">
        <v>1.6090047393364899</v>
      </c>
      <c r="U15" s="93">
        <v>0.65639810426540302</v>
      </c>
      <c r="V15" s="93">
        <v>0.85545023696682498</v>
      </c>
      <c r="W15" s="93">
        <v>2.45734597156398</v>
      </c>
      <c r="X15" s="92"/>
      <c r="Y15" s="92"/>
    </row>
    <row r="16" spans="1:26" ht="14.25" customHeight="1" x14ac:dyDescent="0.45">
      <c r="A16" s="104">
        <v>671</v>
      </c>
      <c r="B16" s="104" t="s">
        <v>39</v>
      </c>
      <c r="C16" s="104" t="s">
        <v>37</v>
      </c>
      <c r="D16" s="56">
        <v>0.75</v>
      </c>
      <c r="E16" s="93">
        <v>3.5379146919431301</v>
      </c>
      <c r="F16" s="93">
        <v>9.6018957345971607</v>
      </c>
      <c r="G16" s="93">
        <v>8.5734597156398102</v>
      </c>
      <c r="H16" s="93">
        <v>3.4360189573459698</v>
      </c>
      <c r="I16" s="93">
        <v>13.8222748815166</v>
      </c>
      <c r="J16" s="93">
        <v>10.760663507108999</v>
      </c>
      <c r="K16" s="93">
        <v>4.8364928909952596</v>
      </c>
      <c r="L16" s="93">
        <v>1.24170616113744</v>
      </c>
      <c r="M16" s="93">
        <v>2.5568720379146899</v>
      </c>
      <c r="N16" s="93">
        <v>3.3009478672985799</v>
      </c>
      <c r="O16" s="93">
        <v>14.78</v>
      </c>
      <c r="P16" s="93">
        <v>4.9715639810426602</v>
      </c>
      <c r="Q16" s="93">
        <v>2.19194312796209</v>
      </c>
      <c r="R16" s="93">
        <v>11.0094786729858</v>
      </c>
      <c r="S16" s="93">
        <v>7.7488151658767803</v>
      </c>
      <c r="T16" s="93">
        <v>1.8696682464454999</v>
      </c>
      <c r="U16" s="93">
        <v>3.06872037914692</v>
      </c>
      <c r="V16" s="93">
        <v>0.74881516587677699</v>
      </c>
      <c r="W16" s="93">
        <v>2.62085308056872</v>
      </c>
      <c r="X16" s="92"/>
      <c r="Y16" s="92"/>
    </row>
    <row r="17" spans="1:25" ht="14.25" customHeight="1" x14ac:dyDescent="0.45">
      <c r="A17" s="104">
        <v>672</v>
      </c>
      <c r="B17" s="104" t="s">
        <v>39</v>
      </c>
      <c r="C17" s="104" t="s">
        <v>37</v>
      </c>
      <c r="D17" s="56">
        <v>0.88</v>
      </c>
      <c r="E17" s="93">
        <v>6.17</v>
      </c>
      <c r="F17" s="93">
        <v>13.303317535545</v>
      </c>
      <c r="G17" s="93">
        <v>6.2180094786729896</v>
      </c>
      <c r="H17" s="93">
        <v>6.2677725118483396</v>
      </c>
      <c r="I17" s="93">
        <v>7.1113744075829404</v>
      </c>
      <c r="J17" s="93">
        <v>7.6113744075829404</v>
      </c>
      <c r="K17" s="93">
        <v>3.11848341232227</v>
      </c>
      <c r="L17" s="93">
        <v>2.33886255924171</v>
      </c>
      <c r="M17" s="93">
        <v>0.95497630331753602</v>
      </c>
      <c r="N17" s="93">
        <v>1.69194312796209</v>
      </c>
      <c r="O17" s="93">
        <v>16.91</v>
      </c>
      <c r="P17" s="93">
        <v>6.0971563981042696</v>
      </c>
      <c r="Q17" s="93">
        <v>1.40758293838863</v>
      </c>
      <c r="R17" s="93">
        <v>14.5260663507109</v>
      </c>
      <c r="S17" s="93">
        <v>10.7725118483412</v>
      </c>
      <c r="T17" s="93">
        <v>2.5734597156398098</v>
      </c>
      <c r="U17" s="93">
        <v>3.2701421800947901</v>
      </c>
      <c r="V17" s="93">
        <v>0.66113744075829395</v>
      </c>
      <c r="W17" s="93">
        <v>2.2369668246445502</v>
      </c>
      <c r="X17" s="92"/>
      <c r="Y17" s="92"/>
    </row>
    <row r="18" spans="1:25" ht="14.25" customHeight="1" x14ac:dyDescent="0.45">
      <c r="A18" s="104">
        <v>665</v>
      </c>
      <c r="B18" s="104" t="s">
        <v>39</v>
      </c>
      <c r="C18" s="105" t="s">
        <v>38</v>
      </c>
      <c r="D18" s="55">
        <v>0.01</v>
      </c>
      <c r="E18" s="93">
        <v>0.28436018957345999</v>
      </c>
      <c r="F18" s="93">
        <v>0.53080568720379095</v>
      </c>
      <c r="G18" s="93">
        <v>1.7132701421801</v>
      </c>
      <c r="H18" s="93">
        <v>1.49526066350711</v>
      </c>
      <c r="I18" s="93">
        <v>2.4265402843601902</v>
      </c>
      <c r="J18" s="93">
        <v>2.4857819905213301</v>
      </c>
      <c r="K18" s="93">
        <v>3.6113744075829399</v>
      </c>
      <c r="L18" s="93">
        <v>2.9004739336492902</v>
      </c>
      <c r="M18" s="93">
        <v>2.18957345971564</v>
      </c>
      <c r="N18" s="93">
        <v>2.4265402843601902</v>
      </c>
      <c r="O18" s="93">
        <v>5.5071090047393403</v>
      </c>
      <c r="P18" s="93">
        <v>9.0592417061611403</v>
      </c>
      <c r="Q18" s="93">
        <v>2.9004739336492902</v>
      </c>
      <c r="R18" s="93">
        <v>10.244075829383901</v>
      </c>
      <c r="S18" s="93">
        <v>12.853080568720401</v>
      </c>
      <c r="T18" s="93">
        <v>3.1374407582938399</v>
      </c>
      <c r="U18" s="93">
        <v>2.9004739336492902</v>
      </c>
      <c r="V18" s="93">
        <v>0.52843601895734604</v>
      </c>
      <c r="W18" s="93">
        <v>2.18957345971564</v>
      </c>
      <c r="X18" s="92"/>
      <c r="Y18" s="92"/>
    </row>
    <row r="19" spans="1:25" ht="14.25" customHeight="1" x14ac:dyDescent="0.45">
      <c r="A19" s="104">
        <v>673</v>
      </c>
      <c r="B19" s="104" t="s">
        <v>39</v>
      </c>
      <c r="C19" s="105" t="s">
        <v>38</v>
      </c>
      <c r="D19" s="55">
        <v>0.01</v>
      </c>
      <c r="E19" s="93">
        <v>0.12559241706161101</v>
      </c>
      <c r="F19" s="93">
        <v>0.33175355450236999</v>
      </c>
      <c r="G19" s="93">
        <v>0.89573459715639803</v>
      </c>
      <c r="H19" s="93">
        <v>0.97156398104265396</v>
      </c>
      <c r="I19" s="93">
        <v>1.1255924170616101</v>
      </c>
      <c r="J19" s="93">
        <v>2.2322274881516599</v>
      </c>
      <c r="K19" s="93">
        <v>4.1279620853080603</v>
      </c>
      <c r="L19" s="93">
        <v>2.6563981042654001</v>
      </c>
      <c r="M19" s="93">
        <v>1.9431279620853099</v>
      </c>
      <c r="N19" s="93">
        <v>1.71563981042654</v>
      </c>
      <c r="O19" s="93">
        <v>7.9763033175355504</v>
      </c>
      <c r="P19" s="93">
        <v>7.4952606635071097</v>
      </c>
      <c r="Q19" s="93">
        <v>4.3222748815165897</v>
      </c>
      <c r="R19" s="93">
        <v>13.770142180094799</v>
      </c>
      <c r="S19" s="93">
        <v>15.0189573459716</v>
      </c>
      <c r="T19" s="93">
        <v>2.8436018957345999</v>
      </c>
      <c r="U19" s="93">
        <v>3.3009478672985799</v>
      </c>
      <c r="V19" s="93">
        <v>0.40284360189573498</v>
      </c>
      <c r="W19" s="93">
        <v>1.92654028436019</v>
      </c>
      <c r="X19" s="92"/>
      <c r="Y19" s="92"/>
    </row>
    <row r="20" spans="1:25" ht="14.25" customHeight="1" x14ac:dyDescent="0.45"/>
    <row r="21" spans="1:25" ht="14.25" customHeight="1" x14ac:dyDescent="0.45"/>
    <row r="22" spans="1:25" ht="14.25" customHeight="1" x14ac:dyDescent="0.45">
      <c r="C22" s="45" t="s">
        <v>105</v>
      </c>
      <c r="E22" s="50">
        <f t="shared" ref="E22:W22" si="0">MEDIAN(E2:E6,E8:E9,E11:E13,E15:E17)</f>
        <v>5.67</v>
      </c>
      <c r="F22" s="50">
        <f t="shared" si="0"/>
        <v>12.34</v>
      </c>
      <c r="G22" s="50">
        <f t="shared" si="0"/>
        <v>7.31279620853081</v>
      </c>
      <c r="H22" s="50">
        <f t="shared" si="0"/>
        <v>6.9407582938388597</v>
      </c>
      <c r="I22" s="50">
        <f t="shared" si="0"/>
        <v>11.774881516587699</v>
      </c>
      <c r="J22" s="50">
        <f t="shared" si="0"/>
        <v>7.6113744075829404</v>
      </c>
      <c r="K22" s="50">
        <f t="shared" si="0"/>
        <v>5.2109004739336502</v>
      </c>
      <c r="L22" s="50">
        <f t="shared" si="0"/>
        <v>2.0805687203791501</v>
      </c>
      <c r="M22" s="50">
        <f t="shared" si="0"/>
        <v>2.5568720379146899</v>
      </c>
      <c r="N22" s="50">
        <f t="shared" si="0"/>
        <v>2.7654028436018998</v>
      </c>
      <c r="O22" s="50">
        <f t="shared" si="0"/>
        <v>16.452606635071099</v>
      </c>
      <c r="P22" s="50">
        <f t="shared" si="0"/>
        <v>4.1587677725118501</v>
      </c>
      <c r="Q22" s="50">
        <f t="shared" si="0"/>
        <v>2.7322274881516599</v>
      </c>
      <c r="R22" s="50">
        <f t="shared" si="0"/>
        <v>11.0094786729858</v>
      </c>
      <c r="S22" s="50">
        <f t="shared" si="0"/>
        <v>11.4312796208531</v>
      </c>
      <c r="T22" s="50">
        <f t="shared" si="0"/>
        <v>2.2085308056872002</v>
      </c>
      <c r="U22" s="50">
        <f t="shared" si="0"/>
        <v>3.5189573459715602</v>
      </c>
      <c r="V22" s="50">
        <f t="shared" si="0"/>
        <v>0.65639810426540302</v>
      </c>
      <c r="W22" s="50">
        <f t="shared" si="0"/>
        <v>2.2369668246445502</v>
      </c>
    </row>
    <row r="23" spans="1:25" ht="14.25" customHeight="1" x14ac:dyDescent="0.45">
      <c r="C23" s="45" t="s">
        <v>104</v>
      </c>
      <c r="E23" s="50">
        <f t="shared" ref="E23:W23" si="1">MEDIAN(E10,E18:E19)</f>
        <v>0.208530805687204</v>
      </c>
      <c r="F23" s="50">
        <f t="shared" si="1"/>
        <v>0.53080568720379095</v>
      </c>
      <c r="G23" s="50">
        <f t="shared" si="1"/>
        <v>1.3246445497630299</v>
      </c>
      <c r="H23" s="50">
        <f t="shared" si="1"/>
        <v>0.97156398104265396</v>
      </c>
      <c r="I23" s="50">
        <f t="shared" si="1"/>
        <v>1.1255924170616101</v>
      </c>
      <c r="J23" s="50">
        <f t="shared" si="1"/>
        <v>2.2322274881516599</v>
      </c>
      <c r="K23" s="50">
        <f t="shared" si="1"/>
        <v>4.1279620853080603</v>
      </c>
      <c r="L23" s="50">
        <f t="shared" si="1"/>
        <v>2.9004739336492902</v>
      </c>
      <c r="M23" s="50">
        <f t="shared" si="1"/>
        <v>2.18957345971564</v>
      </c>
      <c r="N23" s="50">
        <f t="shared" si="1"/>
        <v>2.1777251184834099</v>
      </c>
      <c r="O23" s="50">
        <f t="shared" si="1"/>
        <v>7.9763033175355504</v>
      </c>
      <c r="P23" s="50">
        <f t="shared" si="1"/>
        <v>7.4952606635071097</v>
      </c>
      <c r="Q23" s="50">
        <f t="shared" si="1"/>
        <v>3.2014218009478701</v>
      </c>
      <c r="R23" s="50">
        <f t="shared" si="1"/>
        <v>13.770142180094799</v>
      </c>
      <c r="S23" s="50">
        <f t="shared" si="1"/>
        <v>13.139810426540301</v>
      </c>
      <c r="T23" s="50">
        <f t="shared" si="1"/>
        <v>2.8436018957345999</v>
      </c>
      <c r="U23" s="50">
        <f t="shared" si="1"/>
        <v>3.3009478672985799</v>
      </c>
      <c r="V23" s="50">
        <f t="shared" si="1"/>
        <v>0.47156398104265401</v>
      </c>
      <c r="W23" s="50">
        <f t="shared" si="1"/>
        <v>2.18957345971564</v>
      </c>
    </row>
    <row r="24" spans="1:25" ht="14.25" customHeight="1" x14ac:dyDescent="0.45"/>
    <row r="25" spans="1:25" ht="14.25" customHeight="1" x14ac:dyDescent="0.45"/>
    <row r="26" spans="1:25" ht="14.25" customHeight="1" x14ac:dyDescent="0.45"/>
    <row r="27" spans="1:25" ht="14.25" customHeight="1" x14ac:dyDescent="0.45"/>
    <row r="28" spans="1:25" ht="14.25" customHeight="1" x14ac:dyDescent="0.45"/>
    <row r="29" spans="1:25" ht="14.25" customHeight="1" x14ac:dyDescent="0.45"/>
    <row r="30" spans="1:25" ht="14.25" customHeight="1" x14ac:dyDescent="0.45"/>
    <row r="31" spans="1:25" ht="14.25" customHeight="1" x14ac:dyDescent="0.45"/>
    <row r="32" spans="1:25" ht="14.25" customHeight="1" x14ac:dyDescent="0.45"/>
    <row r="33" ht="14.25" customHeight="1" x14ac:dyDescent="0.45"/>
    <row r="34" ht="14.25" customHeight="1" x14ac:dyDescent="0.45"/>
    <row r="35" ht="14.25" customHeight="1" x14ac:dyDescent="0.45"/>
    <row r="36" ht="14.25" customHeight="1" x14ac:dyDescent="0.45"/>
    <row r="37" ht="14.25" customHeight="1" x14ac:dyDescent="0.45"/>
    <row r="38" ht="14.25" customHeight="1" x14ac:dyDescent="0.45"/>
    <row r="39" ht="14.25" customHeight="1" x14ac:dyDescent="0.45"/>
    <row r="40" ht="14.25" customHeight="1" x14ac:dyDescent="0.45"/>
    <row r="41" ht="14.25" customHeight="1" x14ac:dyDescent="0.45"/>
    <row r="42" ht="14.25" customHeight="1" x14ac:dyDescent="0.45"/>
    <row r="43" ht="14.25" customHeight="1" x14ac:dyDescent="0.45"/>
    <row r="44" ht="14.25" customHeight="1" x14ac:dyDescent="0.45"/>
    <row r="45" ht="14.25" customHeight="1" x14ac:dyDescent="0.45"/>
    <row r="46" ht="14.25" customHeight="1" x14ac:dyDescent="0.45"/>
    <row r="47" ht="14.25" customHeight="1" x14ac:dyDescent="0.45"/>
    <row r="48" ht="14.25" customHeight="1" x14ac:dyDescent="0.45"/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HOW TO READ THIS SHEET</vt:lpstr>
      <vt:lpstr>5day_Eyeblink and locomotion</vt:lpstr>
      <vt:lpstr>10day_Eyeblink and locomotion</vt:lpstr>
      <vt:lpstr>5day_C-FOS_cortex</vt:lpstr>
      <vt:lpstr>10day_C-FOS_cortex</vt:lpstr>
      <vt:lpstr>5day_C-FOS_mid</vt:lpstr>
      <vt:lpstr>10day_C-FOS_mid</vt:lpstr>
      <vt:lpstr>5day_C-FOS_cerebellum</vt:lpstr>
      <vt:lpstr>10day_C-FOS_cerebellum</vt:lpstr>
      <vt:lpstr>5&amp;10day_Kendall correlation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Roa</dc:creator>
  <cp:lastModifiedBy>Ines Serra</cp:lastModifiedBy>
  <dcterms:created xsi:type="dcterms:W3CDTF">2021-11-09T08:47:18Z</dcterms:created>
  <dcterms:modified xsi:type="dcterms:W3CDTF">2022-10-29T18:15:09Z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