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éo\Desktop\"/>
    </mc:Choice>
  </mc:AlternateContent>
  <bookViews>
    <workbookView xWindow="0" yWindow="0" windowWidth="28800" windowHeight="12210" activeTab="3"/>
  </bookViews>
  <sheets>
    <sheet name="DONNEES" sheetId="1" r:id="rId1"/>
    <sheet name="CAPACITES" sheetId="2" r:id="rId2"/>
    <sheet name="OBSTACLES" sheetId="3" r:id="rId3"/>
    <sheet name="RESSOURCES" sheetId="4" r:id="rId4"/>
  </sheets>
  <externalReferences>
    <externalReference r:id="rId5"/>
  </externalReferences>
  <definedNames>
    <definedName name="DAT_Select">DONNEES!$C$3</definedName>
    <definedName name="DATA_SELECT_LIST">[1]DONNEES!$B$6:$B$7</definedName>
    <definedName name="LST_Select">DONNEES!$C$3:$C$4</definedName>
    <definedName name="TBL_CAPACITES">CAPACITES!$A$6:$K$15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4" l="1"/>
  <c r="K8" i="4"/>
  <c r="K9" i="4"/>
  <c r="K10" i="4"/>
  <c r="K11" i="4"/>
  <c r="K12" i="4"/>
  <c r="K13" i="4"/>
  <c r="K14" i="4"/>
  <c r="K15" i="4"/>
  <c r="K6" i="4"/>
  <c r="P8" i="3"/>
  <c r="P9" i="3"/>
  <c r="P10" i="3"/>
  <c r="P11" i="3"/>
  <c r="P12" i="3"/>
  <c r="P13" i="3"/>
  <c r="P14" i="3"/>
  <c r="P15" i="3"/>
  <c r="P16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17" i="3"/>
  <c r="K6" i="2"/>
  <c r="K7" i="2" l="1"/>
  <c r="K8" i="2"/>
  <c r="K9" i="2"/>
  <c r="K10" i="2"/>
  <c r="K11" i="2"/>
  <c r="K12" i="2"/>
  <c r="K13" i="2"/>
  <c r="K14" i="2"/>
  <c r="K15" i="2"/>
</calcChain>
</file>

<file path=xl/sharedStrings.xml><?xml version="1.0" encoding="utf-8"?>
<sst xmlns="http://schemas.openxmlformats.org/spreadsheetml/2006/main" count="331" uniqueCount="89">
  <si>
    <t>DONNEES</t>
  </si>
  <si>
    <t>CAPACITES</t>
  </si>
  <si>
    <t>NOM</t>
  </si>
  <si>
    <t>CAPACITES COGNITIVES</t>
  </si>
  <si>
    <t>REFLEXE</t>
  </si>
  <si>
    <t>TIMING</t>
  </si>
  <si>
    <t>CUNNING</t>
  </si>
  <si>
    <t>STRATEGY</t>
  </si>
  <si>
    <t>TACTICAL</t>
  </si>
  <si>
    <t>PRECISION</t>
  </si>
  <si>
    <t>MANAGE.</t>
  </si>
  <si>
    <t>MEASURE.</t>
  </si>
  <si>
    <t>SE DEPLACER</t>
  </si>
  <si>
    <t>SAUTER</t>
  </si>
  <si>
    <t>DOUBLE SAUT</t>
  </si>
  <si>
    <t>SAUT LONG</t>
  </si>
  <si>
    <t>SPRINT</t>
  </si>
  <si>
    <t>ESCALADER</t>
  </si>
  <si>
    <t>PLANER</t>
  </si>
  <si>
    <t>HOLOGRAMME</t>
  </si>
  <si>
    <t>DETECTEUR</t>
  </si>
  <si>
    <t>6EME SENS</t>
  </si>
  <si>
    <t>DIFF.</t>
  </si>
  <si>
    <t>X</t>
  </si>
  <si>
    <t>BASE</t>
  </si>
  <si>
    <t>Case Vide</t>
  </si>
  <si>
    <t>Case Cochée</t>
  </si>
  <si>
    <t>RESSOURCES</t>
  </si>
  <si>
    <t xml:space="preserve">OBSTACLES </t>
  </si>
  <si>
    <t>CATEGORIE</t>
  </si>
  <si>
    <t>OBSTACLE</t>
  </si>
  <si>
    <t>MOY.</t>
  </si>
  <si>
    <t>EFFET</t>
  </si>
  <si>
    <t>RETARDE</t>
  </si>
  <si>
    <t>BLOQUE</t>
  </si>
  <si>
    <t>TUE</t>
  </si>
  <si>
    <t>MOUVEMENT</t>
  </si>
  <si>
    <t>FIXE</t>
  </si>
  <si>
    <t>PATTERN</t>
  </si>
  <si>
    <t>ALEATOIRE</t>
  </si>
  <si>
    <t>PROJECTILE</t>
  </si>
  <si>
    <t>CONTACT</t>
  </si>
  <si>
    <t>PARAMETRES</t>
  </si>
  <si>
    <t>VALEUR</t>
  </si>
  <si>
    <t>OBSTACLES</t>
  </si>
  <si>
    <t>Environnement (x1)</t>
  </si>
  <si>
    <t>VIDE NON-LETAL</t>
  </si>
  <si>
    <t>VIDE LETAL</t>
  </si>
  <si>
    <t>MUR VERTICAL</t>
  </si>
  <si>
    <t>Environnement (x2)</t>
  </si>
  <si>
    <t>Environnement (x3)</t>
  </si>
  <si>
    <t>HOSTILE</t>
  </si>
  <si>
    <t>A VU</t>
  </si>
  <si>
    <t>Ennemies au sol (x1)</t>
  </si>
  <si>
    <t>ENNEMI BRUN</t>
  </si>
  <si>
    <t>HERISSON</t>
  </si>
  <si>
    <t>BOULE PIQUE BONDISSANTE</t>
  </si>
  <si>
    <t>BOULE PIQUE BONDISSANTE 2</t>
  </si>
  <si>
    <t>Ennemies au sol (x2)</t>
  </si>
  <si>
    <t>tireur de boule deau</t>
  </si>
  <si>
    <t>plaque de metal</t>
  </si>
  <si>
    <t>boule vert</t>
  </si>
  <si>
    <t>boule piquante fantome</t>
  </si>
  <si>
    <t>HERISSON 2</t>
  </si>
  <si>
    <t>Ennemies autre</t>
  </si>
  <si>
    <t>laser</t>
  </si>
  <si>
    <t>grimpeur tireur</t>
  </si>
  <si>
    <t>BOULE NOIRE</t>
  </si>
  <si>
    <t>NINJAAAA</t>
  </si>
  <si>
    <t>BOULE VERTE A UN ŒIL</t>
  </si>
  <si>
    <t>HERISSON BIZARRE</t>
  </si>
  <si>
    <t>TAUPIQUEUR PIQUANT</t>
  </si>
  <si>
    <t>PIQUE TRES LONGUE</t>
  </si>
  <si>
    <t>ARRAIGNE PIQUANTE</t>
  </si>
  <si>
    <t>TRUC BLANC ELECTRIQUE</t>
  </si>
  <si>
    <t>Ennemis volants</t>
  </si>
  <si>
    <t>oiseau eau</t>
  </si>
  <si>
    <t>magneton</t>
  </si>
  <si>
    <t>BOULE FANTOME VOLANTE</t>
  </si>
  <si>
    <t>coco qui tire</t>
  </si>
  <si>
    <t>ALEA./PAT.</t>
  </si>
  <si>
    <t>BOULE TIREUSE BIZARRE</t>
  </si>
  <si>
    <t>AIDE AU CHALLENGE</t>
  </si>
  <si>
    <t>EXPLO.</t>
  </si>
  <si>
    <t>COMBAT</t>
  </si>
  <si>
    <t>PUZZLE</t>
  </si>
  <si>
    <t>SOCIAL</t>
  </si>
  <si>
    <t>TEMP.</t>
  </si>
  <si>
    <t>PERMA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</si>
</sst>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249977111117893"/>
      </right>
      <top style="thin">
        <color theme="1" tint="0.499984740745262"/>
      </top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499984740745262"/>
      </top>
      <bottom/>
      <diagonal/>
    </border>
    <border>
      <left style="thin">
        <color theme="1" tint="0.249977111117893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249977111117893"/>
      </left>
      <right/>
      <top style="thin">
        <color theme="1" tint="0.499984740745262"/>
      </top>
      <bottom/>
      <diagonal/>
    </border>
    <border>
      <left/>
      <right style="thin">
        <color theme="1" tint="0.249977111117893"/>
      </right>
      <top style="thin">
        <color theme="1" tint="0.499984740745262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4" borderId="11" xfId="0" applyFill="1" applyBorder="1" applyAlignment="1">
      <alignment horizontal="center"/>
    </xf>
    <xf numFmtId="0" fontId="1" fillId="5" borderId="0" xfId="0" applyFont="1" applyFill="1" applyBorder="1" applyAlignment="1"/>
    <xf numFmtId="0" fontId="0" fillId="5" borderId="0" xfId="0" applyFill="1"/>
    <xf numFmtId="0" fontId="1" fillId="5" borderId="0" xfId="0" applyFont="1" applyFill="1" applyBorder="1" applyAlignment="1">
      <alignment horizontal="center"/>
    </xf>
    <xf numFmtId="0" fontId="1" fillId="5" borderId="5" xfId="0" applyFont="1" applyFill="1" applyBorder="1"/>
    <xf numFmtId="0" fontId="1" fillId="5" borderId="6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/>
    <xf numFmtId="0" fontId="1" fillId="9" borderId="8" xfId="0" applyFon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0" xfId="0" applyFill="1"/>
    <xf numFmtId="0" fontId="1" fillId="5" borderId="0" xfId="0" applyFont="1" applyFill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8" borderId="15" xfId="0" applyFill="1" applyBorder="1"/>
    <xf numFmtId="0" fontId="0" fillId="8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8" borderId="0" xfId="0" applyFill="1" applyBorder="1"/>
    <xf numFmtId="0" fontId="0" fillId="8" borderId="15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" xfId="0" applyFill="1" applyBorder="1"/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1" fillId="5" borderId="5" xfId="0" applyFont="1" applyFill="1" applyBorder="1" applyAlignment="1">
      <alignment horizontal="center" vertical="center"/>
    </xf>
    <xf numFmtId="0" fontId="0" fillId="9" borderId="15" xfId="0" applyFill="1" applyBorder="1"/>
    <xf numFmtId="0" fontId="1" fillId="9" borderId="6" xfId="0" applyFont="1" applyFill="1" applyBorder="1" applyAlignment="1">
      <alignment horizontal="center" vertical="center"/>
    </xf>
    <xf numFmtId="0" fontId="0" fillId="9" borderId="6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49" fontId="2" fillId="8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8" borderId="1" xfId="0" applyNumberFormat="1" applyFont="1" applyFill="1" applyBorder="1" applyAlignment="1" applyProtection="1">
      <alignment horizontal="left" vertical="center" wrapText="1"/>
      <protection locked="0"/>
    </xf>
    <xf numFmtId="49" fontId="2" fillId="8" borderId="15" xfId="0" applyNumberFormat="1" applyFont="1" applyFill="1" applyBorder="1" applyAlignment="1" applyProtection="1">
      <alignment horizontal="left" vertical="center" wrapText="1"/>
      <protection locked="0"/>
    </xf>
    <xf numFmtId="1" fontId="2" fillId="9" borderId="16" xfId="0" applyNumberFormat="1" applyFont="1" applyFill="1" applyBorder="1" applyAlignment="1" applyProtection="1">
      <alignment horizontal="center" vertical="center" wrapText="1"/>
      <protection locked="0"/>
    </xf>
    <xf numFmtId="1" fontId="2" fillId="9" borderId="5" xfId="0" applyNumberFormat="1" applyFont="1" applyFill="1" applyBorder="1" applyAlignment="1" applyProtection="1">
      <alignment horizontal="center" vertical="center" wrapText="1"/>
      <protection locked="0"/>
    </xf>
    <xf numFmtId="1" fontId="2" fillId="9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9" borderId="0" xfId="0" applyFont="1" applyFill="1" applyBorder="1" applyAlignment="1" applyProtection="1">
      <alignment horizontal="center" vertical="center"/>
      <protection locked="0"/>
    </xf>
    <xf numFmtId="0" fontId="2" fillId="9" borderId="5" xfId="0" applyFont="1" applyFill="1" applyBorder="1" applyAlignment="1" applyProtection="1">
      <alignment horizontal="center" vertical="center"/>
      <protection locked="0"/>
    </xf>
    <xf numFmtId="0" fontId="2" fillId="9" borderId="18" xfId="0" applyFont="1" applyFill="1" applyBorder="1" applyAlignment="1" applyProtection="1">
      <alignment horizontal="center" vertical="center"/>
      <protection locked="0"/>
    </xf>
    <xf numFmtId="0" fontId="2" fillId="9" borderId="15" xfId="0" applyFont="1" applyFill="1" applyBorder="1" applyAlignment="1" applyProtection="1">
      <alignment horizontal="center" vertical="center"/>
      <protection locked="0"/>
    </xf>
    <xf numFmtId="0" fontId="2" fillId="9" borderId="6" xfId="0" applyFont="1" applyFill="1" applyBorder="1" applyAlignment="1" applyProtection="1">
      <alignment horizontal="center" vertical="center"/>
      <protection locked="0"/>
    </xf>
    <xf numFmtId="0" fontId="2" fillId="9" borderId="19" xfId="0" applyFont="1" applyFill="1" applyBorder="1" applyAlignment="1" applyProtection="1">
      <alignment horizontal="center" vertical="center"/>
      <protection locked="0"/>
    </xf>
    <xf numFmtId="0" fontId="2" fillId="9" borderId="1" xfId="0" applyFont="1" applyFill="1" applyBorder="1" applyAlignment="1" applyProtection="1">
      <alignment horizontal="center" vertical="center"/>
      <protection locked="0"/>
    </xf>
    <xf numFmtId="0" fontId="2" fillId="9" borderId="16" xfId="0" applyFont="1" applyFill="1" applyBorder="1" applyAlignment="1" applyProtection="1">
      <alignment horizontal="center" vertical="center"/>
      <protection locked="0"/>
    </xf>
    <xf numFmtId="0" fontId="2" fillId="9" borderId="20" xfId="0" applyFont="1" applyFill="1" applyBorder="1" applyAlignment="1" applyProtection="1">
      <alignment horizontal="center" vertical="center"/>
      <protection locked="0"/>
    </xf>
    <xf numFmtId="0" fontId="0" fillId="4" borderId="5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" fillId="5" borderId="0" xfId="0" applyFont="1" applyFill="1"/>
    <xf numFmtId="0" fontId="0" fillId="8" borderId="3" xfId="0" applyFill="1" applyBorder="1" applyAlignment="1">
      <alignment horizontal="center"/>
    </xf>
    <xf numFmtId="0" fontId="0" fillId="4" borderId="3" xfId="0" applyFill="1" applyBorder="1"/>
    <xf numFmtId="0" fontId="2" fillId="9" borderId="3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7">
    <dxf>
      <font>
        <b/>
        <i/>
        <u/>
        <color rgb="FFFF0000"/>
      </font>
    </dxf>
    <dxf>
      <font>
        <b/>
        <i/>
        <u/>
        <color rgb="FFFF0000"/>
      </font>
    </dxf>
    <dxf>
      <font>
        <b/>
        <i/>
        <u/>
        <color rgb="FFFF0000"/>
      </font>
    </dxf>
    <dxf>
      <font>
        <b/>
        <i/>
        <u/>
        <color rgb="FFFF0000"/>
      </font>
    </dxf>
    <dxf>
      <font>
        <b/>
        <i/>
        <u/>
        <color rgb="FFFF0000"/>
      </font>
    </dxf>
    <dxf>
      <font>
        <b/>
        <i/>
        <u/>
        <color rgb="FFFF0000"/>
      </font>
    </dxf>
    <dxf>
      <font>
        <b/>
        <i/>
        <u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1b_KnyttRD_SAV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EES"/>
      <sheetName val="TEMPLATE"/>
      <sheetName val="IDENTIFICATION"/>
      <sheetName val="CAPACITES"/>
      <sheetName val="OBSTACLES"/>
      <sheetName val="RESSOURCES"/>
      <sheetName val="BRIQUES"/>
      <sheetName val="PATTERNS"/>
      <sheetName val="SEQUENCES"/>
    </sheetNames>
    <sheetDataSet>
      <sheetData sheetId="0">
        <row r="7">
          <cell r="B7" t="str">
            <v>X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pane ySplit="1" topLeftCell="A2" activePane="bottomLeft" state="frozen"/>
      <selection pane="bottomLeft" activeCell="C3" sqref="C3:C4"/>
    </sheetView>
  </sheetViews>
  <sheetFormatPr baseColWidth="10" defaultRowHeight="15" x14ac:dyDescent="0.25"/>
  <cols>
    <col min="2" max="2" width="13.28515625" customWidth="1"/>
  </cols>
  <sheetData>
    <row r="1" spans="1:3" s="1" customFormat="1" x14ac:dyDescent="0.25">
      <c r="A1" s="2" t="s">
        <v>0</v>
      </c>
    </row>
    <row r="3" spans="1:3" x14ac:dyDescent="0.25">
      <c r="B3" s="3" t="s">
        <v>26</v>
      </c>
      <c r="C3" t="s">
        <v>23</v>
      </c>
    </row>
    <row r="4" spans="1:3" x14ac:dyDescent="0.25">
      <c r="B4" s="3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pane ySplit="5" topLeftCell="A6" activePane="bottomLeft" state="frozen"/>
      <selection pane="bottomLeft" activeCell="K7" sqref="K7"/>
    </sheetView>
  </sheetViews>
  <sheetFormatPr baseColWidth="10" defaultRowHeight="15" x14ac:dyDescent="0.25"/>
  <cols>
    <col min="1" max="1" width="20.7109375" customWidth="1"/>
    <col min="2" max="9" width="10.7109375" customWidth="1"/>
  </cols>
  <sheetData>
    <row r="1" spans="1:11" s="3" customFormat="1" x14ac:dyDescent="0.25">
      <c r="A1" s="3" t="s">
        <v>1</v>
      </c>
    </row>
    <row r="3" spans="1:11" s="19" customFormat="1" x14ac:dyDescent="0.25">
      <c r="A3" s="8"/>
      <c r="B3" s="30" t="s">
        <v>3</v>
      </c>
      <c r="C3" s="30"/>
      <c r="D3" s="30"/>
      <c r="E3" s="30"/>
      <c r="F3" s="30"/>
      <c r="G3" s="30"/>
      <c r="H3" s="30"/>
      <c r="I3" s="30"/>
      <c r="J3" s="30"/>
      <c r="K3" s="9"/>
    </row>
    <row r="4" spans="1:11" s="4" customFormat="1" x14ac:dyDescent="0.25">
      <c r="A4" s="10" t="s">
        <v>2</v>
      </c>
      <c r="B4" s="11"/>
      <c r="C4" s="17" t="s">
        <v>11</v>
      </c>
      <c r="D4" s="17" t="s">
        <v>9</v>
      </c>
      <c r="E4" s="17" t="s">
        <v>5</v>
      </c>
      <c r="F4" s="17" t="s">
        <v>4</v>
      </c>
      <c r="G4" s="17" t="s">
        <v>8</v>
      </c>
      <c r="H4" s="17" t="s">
        <v>7</v>
      </c>
      <c r="I4" s="17" t="s">
        <v>6</v>
      </c>
      <c r="J4" s="17" t="s">
        <v>10</v>
      </c>
      <c r="K4" s="17" t="s">
        <v>22</v>
      </c>
    </row>
    <row r="5" spans="1:11" x14ac:dyDescent="0.25">
      <c r="A5" s="8"/>
      <c r="B5" s="12" t="s">
        <v>24</v>
      </c>
      <c r="C5" s="20">
        <v>1</v>
      </c>
      <c r="D5" s="20">
        <v>2</v>
      </c>
      <c r="E5" s="20">
        <v>2</v>
      </c>
      <c r="F5" s="20">
        <v>2</v>
      </c>
      <c r="G5" s="20">
        <v>3</v>
      </c>
      <c r="H5" s="20">
        <v>4</v>
      </c>
      <c r="I5" s="20">
        <v>5</v>
      </c>
      <c r="J5" s="20">
        <v>3</v>
      </c>
      <c r="K5" s="18"/>
    </row>
    <row r="6" spans="1:11" x14ac:dyDescent="0.25">
      <c r="A6" s="13" t="s">
        <v>12</v>
      </c>
      <c r="B6" s="22">
        <v>1</v>
      </c>
      <c r="C6" s="23" t="s">
        <v>23</v>
      </c>
      <c r="D6" s="24" t="s">
        <v>23</v>
      </c>
      <c r="E6" s="25" t="s">
        <v>23</v>
      </c>
      <c r="F6" s="25" t="s">
        <v>23</v>
      </c>
      <c r="G6" s="26" t="s">
        <v>23</v>
      </c>
      <c r="H6" s="7"/>
      <c r="I6" s="7" t="s">
        <v>23</v>
      </c>
      <c r="J6" s="27"/>
      <c r="K6" s="21">
        <f t="shared" ref="K6:K15" si="0">SUM(IF(C6=DAT_Select,$C$5,0),IF(D6=DAT_Select,$D$5,0),IF(E6=DAT_Select,$E$5,0),IF(F6=DAT_Select,$F$5,0),IF(G6=DAT_Select,$G$5,0),IF(H6=DAT_Select,$H$5,0),IF(I6=DAT_Select,$I$5,0),IF(J6=DAT_Select,$J$5,0))*B6</f>
        <v>15</v>
      </c>
    </row>
    <row r="7" spans="1:11" x14ac:dyDescent="0.25">
      <c r="A7" s="14" t="s">
        <v>13</v>
      </c>
      <c r="B7" s="22">
        <v>1</v>
      </c>
      <c r="C7" s="25" t="s">
        <v>23</v>
      </c>
      <c r="D7" s="25" t="s">
        <v>23</v>
      </c>
      <c r="E7" s="25" t="s">
        <v>23</v>
      </c>
      <c r="F7" s="25" t="s">
        <v>23</v>
      </c>
      <c r="G7" s="25" t="s">
        <v>23</v>
      </c>
      <c r="H7" s="25"/>
      <c r="I7" s="25" t="s">
        <v>23</v>
      </c>
      <c r="J7" s="25"/>
      <c r="K7" s="21">
        <f t="shared" si="0"/>
        <v>15</v>
      </c>
    </row>
    <row r="8" spans="1:11" x14ac:dyDescent="0.25">
      <c r="A8" s="14" t="s">
        <v>14</v>
      </c>
      <c r="B8" s="22">
        <v>1</v>
      </c>
      <c r="C8" s="25" t="s">
        <v>23</v>
      </c>
      <c r="D8" s="25" t="s">
        <v>23</v>
      </c>
      <c r="E8" s="25" t="s">
        <v>23</v>
      </c>
      <c r="F8" s="25" t="s">
        <v>23</v>
      </c>
      <c r="G8" s="25" t="s">
        <v>23</v>
      </c>
      <c r="H8" s="25"/>
      <c r="I8" s="25"/>
      <c r="J8" s="25"/>
      <c r="K8" s="21">
        <f t="shared" si="0"/>
        <v>10</v>
      </c>
    </row>
    <row r="9" spans="1:11" x14ac:dyDescent="0.25">
      <c r="A9" s="15" t="s">
        <v>15</v>
      </c>
      <c r="B9" s="22">
        <v>1</v>
      </c>
      <c r="C9" s="25" t="s">
        <v>23</v>
      </c>
      <c r="D9" s="25" t="s">
        <v>23</v>
      </c>
      <c r="E9" s="25" t="s">
        <v>23</v>
      </c>
      <c r="F9" s="25" t="s">
        <v>23</v>
      </c>
      <c r="G9" s="25" t="s">
        <v>23</v>
      </c>
      <c r="H9" s="25"/>
      <c r="I9" s="25"/>
      <c r="J9" s="25"/>
      <c r="K9" s="21">
        <f t="shared" si="0"/>
        <v>10</v>
      </c>
    </row>
    <row r="10" spans="1:11" x14ac:dyDescent="0.25">
      <c r="A10" s="13" t="s">
        <v>16</v>
      </c>
      <c r="B10" s="22">
        <v>1</v>
      </c>
      <c r="C10" s="25" t="s">
        <v>23</v>
      </c>
      <c r="D10" s="25"/>
      <c r="E10" s="25"/>
      <c r="F10" s="25"/>
      <c r="G10" s="25" t="s">
        <v>23</v>
      </c>
      <c r="H10" s="25"/>
      <c r="I10" s="25"/>
      <c r="J10" s="25"/>
      <c r="K10" s="21">
        <f t="shared" si="0"/>
        <v>4</v>
      </c>
    </row>
    <row r="11" spans="1:11" x14ac:dyDescent="0.25">
      <c r="A11" s="16" t="s">
        <v>17</v>
      </c>
      <c r="B11" s="22">
        <v>1</v>
      </c>
      <c r="C11" s="25" t="s">
        <v>23</v>
      </c>
      <c r="D11" s="25"/>
      <c r="E11" s="25" t="s">
        <v>23</v>
      </c>
      <c r="F11" s="25"/>
      <c r="G11" s="25" t="s">
        <v>23</v>
      </c>
      <c r="H11" s="25"/>
      <c r="I11" s="25"/>
      <c r="J11" s="25"/>
      <c r="K11" s="21">
        <f t="shared" si="0"/>
        <v>6</v>
      </c>
    </row>
    <row r="12" spans="1:11" x14ac:dyDescent="0.25">
      <c r="A12" s="16" t="s">
        <v>18</v>
      </c>
      <c r="B12" s="22">
        <v>1</v>
      </c>
      <c r="C12" s="25" t="s">
        <v>23</v>
      </c>
      <c r="D12" s="25" t="s">
        <v>23</v>
      </c>
      <c r="E12" s="25" t="s">
        <v>23</v>
      </c>
      <c r="F12" s="25"/>
      <c r="G12" s="25" t="s">
        <v>23</v>
      </c>
      <c r="H12" s="25"/>
      <c r="I12" s="25" t="s">
        <v>23</v>
      </c>
      <c r="J12" s="25"/>
      <c r="K12" s="21">
        <f t="shared" si="0"/>
        <v>13</v>
      </c>
    </row>
    <row r="13" spans="1:11" x14ac:dyDescent="0.25">
      <c r="A13" s="16" t="s">
        <v>19</v>
      </c>
      <c r="B13" s="22">
        <v>1</v>
      </c>
      <c r="C13" s="25" t="s">
        <v>23</v>
      </c>
      <c r="D13" s="25"/>
      <c r="E13" s="25" t="s">
        <v>23</v>
      </c>
      <c r="F13" s="25"/>
      <c r="G13" s="25" t="s">
        <v>23</v>
      </c>
      <c r="H13" s="25"/>
      <c r="I13" s="25" t="s">
        <v>23</v>
      </c>
      <c r="J13" s="25"/>
      <c r="K13" s="21">
        <f t="shared" si="0"/>
        <v>11</v>
      </c>
    </row>
    <row r="14" spans="1:11" x14ac:dyDescent="0.25">
      <c r="A14" s="16" t="s">
        <v>20</v>
      </c>
      <c r="B14" s="22">
        <v>1</v>
      </c>
      <c r="C14" s="25" t="s">
        <v>23</v>
      </c>
      <c r="D14" s="25"/>
      <c r="E14" s="25"/>
      <c r="F14" s="25"/>
      <c r="G14" s="25" t="s">
        <v>23</v>
      </c>
      <c r="H14" s="25"/>
      <c r="I14" s="25"/>
      <c r="J14" s="25"/>
      <c r="K14" s="21">
        <f t="shared" si="0"/>
        <v>4</v>
      </c>
    </row>
    <row r="15" spans="1:11" x14ac:dyDescent="0.25">
      <c r="A15" s="16" t="s">
        <v>21</v>
      </c>
      <c r="B15" s="22">
        <v>1</v>
      </c>
      <c r="C15" s="25" t="s">
        <v>23</v>
      </c>
      <c r="D15" s="25"/>
      <c r="E15" s="25"/>
      <c r="F15" s="25"/>
      <c r="G15" s="25" t="s">
        <v>23</v>
      </c>
      <c r="H15" s="25"/>
      <c r="I15" s="25"/>
      <c r="J15" s="25"/>
      <c r="K15" s="21">
        <f t="shared" si="0"/>
        <v>4</v>
      </c>
    </row>
    <row r="16" spans="1:1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</row>
    <row r="25" spans="6:6" x14ac:dyDescent="0.25">
      <c r="F25" s="6"/>
    </row>
  </sheetData>
  <mergeCells count="1">
    <mergeCell ref="B3:J3"/>
  </mergeCells>
  <dataValidations count="1">
    <dataValidation type="list" showInputMessage="1" showErrorMessage="1" sqref="C6:J15">
      <formula1>LST_Select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E1" workbookViewId="0">
      <pane ySplit="7" topLeftCell="A8" activePane="bottomLeft" state="frozen"/>
      <selection pane="bottomLeft" activeCell="P8" sqref="P8"/>
    </sheetView>
  </sheetViews>
  <sheetFormatPr baseColWidth="10" defaultRowHeight="15" x14ac:dyDescent="0.25"/>
  <cols>
    <col min="2" max="2" width="28.140625" customWidth="1"/>
    <col min="3" max="3" width="5.7109375" bestFit="1" customWidth="1"/>
    <col min="4" max="4" width="29.42578125" customWidth="1"/>
    <col min="5" max="5" width="9.28515625" customWidth="1"/>
    <col min="7" max="7" width="11.42578125" customWidth="1"/>
  </cols>
  <sheetData>
    <row r="1" spans="1:16" s="28" customFormat="1" x14ac:dyDescent="0.25">
      <c r="A1" s="3" t="s">
        <v>44</v>
      </c>
    </row>
    <row r="4" spans="1:16" x14ac:dyDescent="0.25">
      <c r="B4" s="31" t="s">
        <v>28</v>
      </c>
      <c r="C4" s="31"/>
      <c r="D4" s="31"/>
      <c r="E4" s="31"/>
      <c r="F4" s="30" t="s">
        <v>42</v>
      </c>
      <c r="G4" s="30"/>
      <c r="H4" s="30"/>
      <c r="I4" s="30"/>
      <c r="J4" s="30"/>
      <c r="K4" s="30"/>
      <c r="L4" s="30"/>
      <c r="M4" s="30"/>
      <c r="N4" s="30"/>
      <c r="O4" s="30"/>
      <c r="P4" s="50" t="s">
        <v>43</v>
      </c>
    </row>
    <row r="5" spans="1:16" x14ac:dyDescent="0.25">
      <c r="B5" s="31"/>
      <c r="C5" s="31"/>
      <c r="D5" s="31"/>
      <c r="E5" s="31"/>
      <c r="F5" s="44" t="s">
        <v>32</v>
      </c>
      <c r="G5" s="44"/>
      <c r="H5" s="45"/>
      <c r="I5" s="46" t="s">
        <v>36</v>
      </c>
      <c r="J5" s="44"/>
      <c r="K5" s="45"/>
      <c r="L5" s="46" t="s">
        <v>35</v>
      </c>
      <c r="M5" s="45"/>
      <c r="N5" s="46" t="s">
        <v>51</v>
      </c>
      <c r="O5" s="45"/>
      <c r="P5" s="50"/>
    </row>
    <row r="6" spans="1:16" x14ac:dyDescent="0.25">
      <c r="B6" s="31"/>
      <c r="C6" s="31"/>
      <c r="D6" s="31"/>
      <c r="E6" s="31"/>
      <c r="F6" s="47" t="s">
        <v>33</v>
      </c>
      <c r="G6" s="47" t="s">
        <v>34</v>
      </c>
      <c r="H6" s="48" t="s">
        <v>35</v>
      </c>
      <c r="I6" s="49" t="s">
        <v>37</v>
      </c>
      <c r="J6" s="47" t="s">
        <v>38</v>
      </c>
      <c r="K6" s="48" t="s">
        <v>39</v>
      </c>
      <c r="L6" s="49" t="s">
        <v>40</v>
      </c>
      <c r="M6" s="48" t="s">
        <v>41</v>
      </c>
      <c r="N6" s="49" t="s">
        <v>52</v>
      </c>
      <c r="O6" s="48" t="s">
        <v>80</v>
      </c>
      <c r="P6" s="50"/>
    </row>
    <row r="7" spans="1:16" x14ac:dyDescent="0.25">
      <c r="B7" s="51" t="s">
        <v>29</v>
      </c>
      <c r="C7" s="51" t="s">
        <v>31</v>
      </c>
      <c r="D7" s="51" t="s">
        <v>30</v>
      </c>
      <c r="E7" s="53" t="s">
        <v>24</v>
      </c>
      <c r="F7" s="43">
        <v>1</v>
      </c>
      <c r="G7" s="43">
        <v>2</v>
      </c>
      <c r="H7" s="53">
        <v>3</v>
      </c>
      <c r="I7" s="55">
        <v>1</v>
      </c>
      <c r="J7" s="43">
        <v>2</v>
      </c>
      <c r="K7" s="53">
        <v>3</v>
      </c>
      <c r="L7" s="55">
        <v>2</v>
      </c>
      <c r="M7" s="53">
        <v>2</v>
      </c>
      <c r="N7" s="55">
        <v>3</v>
      </c>
      <c r="O7" s="53">
        <v>2</v>
      </c>
      <c r="P7" s="52"/>
    </row>
    <row r="8" spans="1:16" x14ac:dyDescent="0.25">
      <c r="B8" s="35" t="s">
        <v>45</v>
      </c>
      <c r="C8" s="36">
        <v>1.2</v>
      </c>
      <c r="D8" s="37" t="s">
        <v>46</v>
      </c>
      <c r="E8" s="54">
        <v>1</v>
      </c>
      <c r="F8" s="62" t="s">
        <v>23</v>
      </c>
      <c r="G8" s="62"/>
      <c r="H8" s="63"/>
      <c r="I8" s="64" t="s">
        <v>23</v>
      </c>
      <c r="J8" s="62"/>
      <c r="K8" s="63"/>
      <c r="L8" s="64"/>
      <c r="M8" s="63"/>
      <c r="N8" s="64"/>
      <c r="O8" s="63"/>
      <c r="P8" s="71">
        <f>SUM(IF(F8=DAT_Select,$F$7,0),IF(G8=DAT_Select,$G$7,0),IF(H8=DAT_Select,$H$7,0),IF(I8=DAT_Select,$I$7,0),IF(J8=DAT_Select,$J$7,0),IF(K8=DAT_Select,$K$7,0),IF(L8=DAT_Select,$L$7,0),IF(M8=DAT_Select,$M$7,0),IF(N8=DAT_Select,$N$7,0),IF(O8=DAT_Select,$O$7,0))*E8</f>
        <v>2</v>
      </c>
    </row>
    <row r="9" spans="1:16" x14ac:dyDescent="0.25">
      <c r="B9" s="35"/>
      <c r="C9" s="36"/>
      <c r="D9" s="37" t="s">
        <v>47</v>
      </c>
      <c r="E9" s="54">
        <v>1</v>
      </c>
      <c r="F9" s="62" t="s">
        <v>23</v>
      </c>
      <c r="G9" s="62"/>
      <c r="H9" s="63" t="s">
        <v>23</v>
      </c>
      <c r="I9" s="64" t="s">
        <v>23</v>
      </c>
      <c r="J9" s="62"/>
      <c r="K9" s="63"/>
      <c r="L9" s="64"/>
      <c r="M9" s="63"/>
      <c r="N9" s="64"/>
      <c r="O9" s="63"/>
      <c r="P9" s="71">
        <f>SUM(IF(F9=DAT_Select,$F$7,0),IF(G9=DAT_Select,$G$7,0),IF(H9=DAT_Select,$H$7,0),IF(I9=DAT_Select,$I$7,0),IF(J9=DAT_Select,$J$7,0),IF(K9=DAT_Select,$K$7,0),IF(L9=DAT_Select,$L$7,0),IF(M9=DAT_Select,$M$7,0),IF(N9=DAT_Select,$N$7,0),IF(O9=DAT_Select,$O$7,0))*E9</f>
        <v>5</v>
      </c>
    </row>
    <row r="10" spans="1:16" x14ac:dyDescent="0.25">
      <c r="B10" s="38"/>
      <c r="C10" s="39"/>
      <c r="D10" s="34" t="s">
        <v>48</v>
      </c>
      <c r="E10" s="53">
        <v>1</v>
      </c>
      <c r="F10" s="65" t="s">
        <v>23</v>
      </c>
      <c r="G10" s="65" t="s">
        <v>23</v>
      </c>
      <c r="H10" s="66"/>
      <c r="I10" s="67" t="s">
        <v>23</v>
      </c>
      <c r="J10" s="65"/>
      <c r="K10" s="66"/>
      <c r="L10" s="67"/>
      <c r="M10" s="66"/>
      <c r="N10" s="67"/>
      <c r="O10" s="66"/>
      <c r="P10" s="72">
        <f>SUM(IF(F10=DAT_Select,$F$7,0),IF(G10=DAT_Select,$G$7,0),IF(H10=DAT_Select,$H$7,0),IF(I10=DAT_Select,$I$7,0),IF(J10=DAT_Select,$J$7,0),IF(K10=DAT_Select,$K$7,0),IF(L10=DAT_Select,$L$7,0),IF(M10=DAT_Select,$M$7,0),IF(N10=DAT_Select,$N$7,0),IF(O10=DAT_Select,$O$7,0))*E10</f>
        <v>4</v>
      </c>
    </row>
    <row r="11" spans="1:16" x14ac:dyDescent="0.25">
      <c r="B11" s="35" t="s">
        <v>49</v>
      </c>
      <c r="C11" s="36">
        <v>2.4</v>
      </c>
      <c r="D11" s="32" t="s">
        <v>46</v>
      </c>
      <c r="E11" s="54">
        <v>2</v>
      </c>
      <c r="F11" s="62" t="s">
        <v>23</v>
      </c>
      <c r="G11" s="62"/>
      <c r="H11" s="63"/>
      <c r="I11" s="64" t="s">
        <v>23</v>
      </c>
      <c r="J11" s="62"/>
      <c r="K11" s="63"/>
      <c r="L11" s="64"/>
      <c r="M11" s="63"/>
      <c r="N11" s="64"/>
      <c r="O11" s="63"/>
      <c r="P11" s="71">
        <f>SUM(IF(F11=DAT_Select,$F$7,0),IF(G11=DAT_Select,$G$7,0),IF(H11=DAT_Select,$H$7,0),IF(I11=DAT_Select,$I$7,0),IF(J11=DAT_Select,$J$7,0),IF(K11=DAT_Select,$K$7,0),IF(L11=DAT_Select,$L$7,0),IF(M11=DAT_Select,$M$7,0),IF(N11=DAT_Select,$N$7,0),IF(O11=DAT_Select,$O$7,0))*E11</f>
        <v>4</v>
      </c>
    </row>
    <row r="12" spans="1:16" x14ac:dyDescent="0.25">
      <c r="B12" s="35"/>
      <c r="C12" s="36"/>
      <c r="D12" s="32" t="s">
        <v>47</v>
      </c>
      <c r="E12" s="54">
        <v>2</v>
      </c>
      <c r="F12" s="62" t="s">
        <v>23</v>
      </c>
      <c r="G12" s="62"/>
      <c r="H12" s="63" t="s">
        <v>23</v>
      </c>
      <c r="I12" s="64" t="s">
        <v>23</v>
      </c>
      <c r="J12" s="62"/>
      <c r="K12" s="63"/>
      <c r="L12" s="64"/>
      <c r="M12" s="63"/>
      <c r="N12" s="64"/>
      <c r="O12" s="63"/>
      <c r="P12" s="71">
        <f>SUM(IF(F12=DAT_Select,$F$7,0),IF(G12=DAT_Select,$G$7,0),IF(H12=DAT_Select,$H$7,0),IF(I12=DAT_Select,$I$7,0),IF(J12=DAT_Select,$J$7,0),IF(K12=DAT_Select,$K$7,0),IF(L12=DAT_Select,$L$7,0),IF(M12=DAT_Select,$M$7,0),IF(N12=DAT_Select,$N$7,0),IF(O12=DAT_Select,$O$7,0))*E12</f>
        <v>10</v>
      </c>
    </row>
    <row r="13" spans="1:16" x14ac:dyDescent="0.25">
      <c r="B13" s="38"/>
      <c r="C13" s="39"/>
      <c r="D13" s="34" t="s">
        <v>48</v>
      </c>
      <c r="E13" s="53">
        <v>2</v>
      </c>
      <c r="F13" s="65" t="s">
        <v>23</v>
      </c>
      <c r="G13" s="65" t="s">
        <v>23</v>
      </c>
      <c r="H13" s="66"/>
      <c r="I13" s="67" t="s">
        <v>23</v>
      </c>
      <c r="J13" s="65"/>
      <c r="K13" s="66"/>
      <c r="L13" s="67"/>
      <c r="M13" s="66"/>
      <c r="N13" s="67"/>
      <c r="O13" s="66"/>
      <c r="P13" s="72">
        <f>SUM(IF(F13=DAT_Select,$F$7,0),IF(G13=DAT_Select,$G$7,0),IF(H13=DAT_Select,$H$7,0),IF(I13=DAT_Select,$I$7,0),IF(J13=DAT_Select,$J$7,0),IF(K13=DAT_Select,$K$7,0),IF(L13=DAT_Select,$L$7,0),IF(M13=DAT_Select,$M$7,0),IF(N13=DAT_Select,$N$7,0),IF(O13=DAT_Select,$O$7,0))*E13</f>
        <v>8</v>
      </c>
    </row>
    <row r="14" spans="1:16" x14ac:dyDescent="0.25">
      <c r="B14" s="42" t="s">
        <v>50</v>
      </c>
      <c r="C14" s="41">
        <v>4.8</v>
      </c>
      <c r="D14" s="40" t="s">
        <v>46</v>
      </c>
      <c r="E14" s="54">
        <v>3</v>
      </c>
      <c r="F14" s="62" t="s">
        <v>23</v>
      </c>
      <c r="G14" s="62" t="s">
        <v>23</v>
      </c>
      <c r="H14" s="63"/>
      <c r="I14" s="64" t="s">
        <v>23</v>
      </c>
      <c r="J14" s="62"/>
      <c r="K14" s="63"/>
      <c r="L14" s="64"/>
      <c r="M14" s="63"/>
      <c r="N14" s="64"/>
      <c r="O14" s="63"/>
      <c r="P14" s="71">
        <f>SUM(IF(F14=DAT_Select,$F$7,0),IF(G14=DAT_Select,$G$7,0),IF(H14=DAT_Select,$H$7,0),IF(I14=DAT_Select,$I$7,0),IF(J14=DAT_Select,$J$7,0),IF(K14=DAT_Select,$K$7,0),IF(L14=DAT_Select,$L$7,0),IF(M14=DAT_Select,$M$7,0),IF(N14=DAT_Select,$N$7,0),IF(O14=DAT_Select,$O$7,0))*E14</f>
        <v>12</v>
      </c>
    </row>
    <row r="15" spans="1:16" x14ac:dyDescent="0.25">
      <c r="B15" s="35"/>
      <c r="C15" s="36"/>
      <c r="D15" s="37" t="s">
        <v>47</v>
      </c>
      <c r="E15" s="54">
        <v>3</v>
      </c>
      <c r="F15" s="62" t="s">
        <v>23</v>
      </c>
      <c r="G15" s="62" t="s">
        <v>23</v>
      </c>
      <c r="H15" s="63" t="s">
        <v>23</v>
      </c>
      <c r="I15" s="64" t="s">
        <v>23</v>
      </c>
      <c r="J15" s="62"/>
      <c r="K15" s="63"/>
      <c r="L15" s="64"/>
      <c r="M15" s="63"/>
      <c r="N15" s="64"/>
      <c r="O15" s="63"/>
      <c r="P15" s="71">
        <f>SUM(IF(F15=DAT_Select,$F$7,0),IF(G15=DAT_Select,$G$7,0),IF(H15=DAT_Select,$H$7,0),IF(I15=DAT_Select,$I$7,0),IF(J15=DAT_Select,$J$7,0),IF(K15=DAT_Select,$K$7,0),IF(L15=DAT_Select,$L$7,0),IF(M15=DAT_Select,$M$7,0),IF(N15=DAT_Select,$N$7,0),IF(O15=DAT_Select,$O$7,0))*E15</f>
        <v>21</v>
      </c>
    </row>
    <row r="16" spans="1:16" x14ac:dyDescent="0.25">
      <c r="B16" s="38"/>
      <c r="C16" s="39"/>
      <c r="D16" s="34" t="s">
        <v>48</v>
      </c>
      <c r="E16" s="53">
        <v>3</v>
      </c>
      <c r="F16" s="65" t="s">
        <v>23</v>
      </c>
      <c r="G16" s="65" t="s">
        <v>23</v>
      </c>
      <c r="H16" s="66"/>
      <c r="I16" s="67" t="s">
        <v>23</v>
      </c>
      <c r="J16" s="65"/>
      <c r="K16" s="66"/>
      <c r="L16" s="67"/>
      <c r="M16" s="66"/>
      <c r="N16" s="67"/>
      <c r="O16" s="66"/>
      <c r="P16" s="72">
        <f>SUM(IF(F16=DAT_Select,$F$7,0),IF(G16=DAT_Select,$G$7,0),IF(H16=DAT_Select,$H$7,0),IF(I16=DAT_Select,$I$7,0),IF(J16=DAT_Select,$J$7,0),IF(K16=DAT_Select,$K$7,0),IF(L16=DAT_Select,$L$7,0),IF(M16=DAT_Select,$M$7,0),IF(N16=DAT_Select,$N$7,0),IF(O16=DAT_Select,$O$7,0))*E16</f>
        <v>12</v>
      </c>
    </row>
    <row r="17" spans="2:16" x14ac:dyDescent="0.25">
      <c r="B17" s="42" t="s">
        <v>53</v>
      </c>
      <c r="C17" s="41">
        <v>5</v>
      </c>
      <c r="D17" s="37" t="s">
        <v>54</v>
      </c>
      <c r="E17" s="54">
        <v>1</v>
      </c>
      <c r="F17" s="62" t="s">
        <v>23</v>
      </c>
      <c r="G17" s="62"/>
      <c r="H17" s="63" t="s">
        <v>23</v>
      </c>
      <c r="I17" s="64"/>
      <c r="J17" s="62" t="s">
        <v>23</v>
      </c>
      <c r="K17" s="63"/>
      <c r="L17" s="64"/>
      <c r="M17" s="63" t="s">
        <v>23</v>
      </c>
      <c r="N17" s="64"/>
      <c r="O17" s="63" t="s">
        <v>23</v>
      </c>
      <c r="P17" s="71">
        <f>SUM(IF(F17=DAT_Select,$F$7,0),IF(G17=DAT_Select,$G$7,0),IF(H17=DAT_Select,$H$7,0),IF(I17=DAT_Select,$I$7,0),IF(J17=DAT_Select,$J$7,0),IF(K17=DAT_Select,$K$7,0),IF(L17=DAT_Select,$L$7,0),IF(M17=DAT_Select,$M$7,0),IF(N17=DAT_Select,$N$7,0),IF(O17=DAT_Select,$O$7,0))*E17</f>
        <v>10</v>
      </c>
    </row>
    <row r="18" spans="2:16" x14ac:dyDescent="0.25">
      <c r="B18" s="35"/>
      <c r="C18" s="36"/>
      <c r="D18" s="37" t="s">
        <v>55</v>
      </c>
      <c r="E18" s="54">
        <v>1</v>
      </c>
      <c r="F18" s="62" t="s">
        <v>23</v>
      </c>
      <c r="G18" s="62"/>
      <c r="H18" s="63" t="s">
        <v>23</v>
      </c>
      <c r="I18" s="64"/>
      <c r="J18" s="62"/>
      <c r="K18" s="63" t="s">
        <v>23</v>
      </c>
      <c r="L18" s="64"/>
      <c r="M18" s="63" t="s">
        <v>23</v>
      </c>
      <c r="N18" s="64"/>
      <c r="O18" s="63" t="s">
        <v>23</v>
      </c>
      <c r="P18" s="71">
        <f>SUM(IF(F18=DAT_Select,$F$7,0),IF(G18=DAT_Select,$G$7,0),IF(H18=DAT_Select,$H$7,0),IF(I18=DAT_Select,$I$7,0),IF(J18=DAT_Select,$J$7,0),IF(K18=DAT_Select,$K$7,0),IF(L18=DAT_Select,$L$7,0),IF(M18=DAT_Select,$M$7,0),IF(N18=DAT_Select,$N$7,0),IF(O18=DAT_Select,$O$7,0))*E18</f>
        <v>11</v>
      </c>
    </row>
    <row r="19" spans="2:16" x14ac:dyDescent="0.25">
      <c r="B19" s="35"/>
      <c r="C19" s="36"/>
      <c r="D19" s="37" t="s">
        <v>56</v>
      </c>
      <c r="E19" s="54">
        <v>1</v>
      </c>
      <c r="F19" s="62" t="s">
        <v>23</v>
      </c>
      <c r="G19" s="62"/>
      <c r="H19" s="63" t="s">
        <v>23</v>
      </c>
      <c r="I19" s="64"/>
      <c r="J19" s="62" t="s">
        <v>23</v>
      </c>
      <c r="K19" s="63"/>
      <c r="L19" s="64"/>
      <c r="M19" s="63" t="s">
        <v>23</v>
      </c>
      <c r="N19" s="64" t="s">
        <v>23</v>
      </c>
      <c r="O19" s="63"/>
      <c r="P19" s="71">
        <f>SUM(IF(F19=DAT_Select,$F$7,0),IF(G19=DAT_Select,$G$7,0),IF(H19=DAT_Select,$H$7,0),IF(I19=DAT_Select,$I$7,0),IF(J19=DAT_Select,$J$7,0),IF(K19=DAT_Select,$K$7,0),IF(L19=DAT_Select,$L$7,0),IF(M19=DAT_Select,$M$7,0),IF(N19=DAT_Select,$N$7,0),IF(O19=DAT_Select,$O$7,0))*E19</f>
        <v>11</v>
      </c>
    </row>
    <row r="20" spans="2:16" x14ac:dyDescent="0.25">
      <c r="B20" s="38"/>
      <c r="C20" s="39"/>
      <c r="D20" s="34" t="s">
        <v>57</v>
      </c>
      <c r="E20" s="53">
        <v>1</v>
      </c>
      <c r="F20" s="65" t="s">
        <v>23</v>
      </c>
      <c r="G20" s="65"/>
      <c r="H20" s="66" t="s">
        <v>23</v>
      </c>
      <c r="I20" s="67"/>
      <c r="J20" s="65" t="s">
        <v>23</v>
      </c>
      <c r="K20" s="66"/>
      <c r="L20" s="67"/>
      <c r="M20" s="66" t="s">
        <v>23</v>
      </c>
      <c r="N20" s="67" t="s">
        <v>23</v>
      </c>
      <c r="O20" s="66"/>
      <c r="P20" s="72">
        <f>SUM(IF(F20=DAT_Select,$F$7,0),IF(G20=DAT_Select,$G$7,0),IF(H20=DAT_Select,$H$7,0),IF(I20=DAT_Select,$I$7,0),IF(J20=DAT_Select,$J$7,0),IF(K20=DAT_Select,$K$7,0),IF(L20=DAT_Select,$L$7,0),IF(M20=DAT_Select,$M$7,0),IF(N20=DAT_Select,$N$7,0),IF(O20=DAT_Select,$O$7,0))*E20</f>
        <v>11</v>
      </c>
    </row>
    <row r="21" spans="2:16" x14ac:dyDescent="0.25">
      <c r="B21" s="42" t="s">
        <v>58</v>
      </c>
      <c r="C21" s="41">
        <v>12</v>
      </c>
      <c r="D21" s="57" t="s">
        <v>59</v>
      </c>
      <c r="E21" s="59">
        <v>2</v>
      </c>
      <c r="F21" s="68" t="s">
        <v>23</v>
      </c>
      <c r="G21" s="68"/>
      <c r="H21" s="69" t="s">
        <v>23</v>
      </c>
      <c r="I21" s="70" t="s">
        <v>23</v>
      </c>
      <c r="J21" s="68"/>
      <c r="K21" s="69"/>
      <c r="L21" s="70" t="s">
        <v>23</v>
      </c>
      <c r="M21" s="69"/>
      <c r="N21" s="70"/>
      <c r="O21" s="69" t="s">
        <v>23</v>
      </c>
      <c r="P21" s="71">
        <f>SUM(IF(F21=DAT_Select,$F$7,0),IF(G21=DAT_Select,$G$7,0),IF(H21=DAT_Select,$H$7,0),IF(I21=DAT_Select,$I$7,0),IF(J21=DAT_Select,$J$7,0),IF(K21=DAT_Select,$K$7,0),IF(L21=DAT_Select,$L$7,0),IF(M21=DAT_Select,$M$7,0),IF(N21=DAT_Select,$N$7,0),IF(O21=DAT_Select,$O$7,0))*E21</f>
        <v>18</v>
      </c>
    </row>
    <row r="22" spans="2:16" x14ac:dyDescent="0.25">
      <c r="B22" s="35"/>
      <c r="C22" s="36"/>
      <c r="D22" s="56" t="s">
        <v>60</v>
      </c>
      <c r="E22" s="60">
        <v>2</v>
      </c>
      <c r="F22" s="62" t="s">
        <v>23</v>
      </c>
      <c r="G22" s="62"/>
      <c r="H22" s="63" t="s">
        <v>23</v>
      </c>
      <c r="I22" s="64"/>
      <c r="J22" s="62"/>
      <c r="K22" s="63" t="s">
        <v>23</v>
      </c>
      <c r="L22" s="64" t="s">
        <v>23</v>
      </c>
      <c r="M22" s="63"/>
      <c r="N22" s="64" t="s">
        <v>23</v>
      </c>
      <c r="O22" s="63"/>
      <c r="P22" s="71">
        <f>SUM(IF(F22=DAT_Select,$F$7,0),IF(G22=DAT_Select,$G$7,0),IF(H22=DAT_Select,$H$7,0),IF(I22=DAT_Select,$I$7,0),IF(J22=DAT_Select,$J$7,0),IF(K22=DAT_Select,$K$7,0),IF(L22=DAT_Select,$L$7,0),IF(M22=DAT_Select,$M$7,0),IF(N22=DAT_Select,$N$7,0),IF(O22=DAT_Select,$O$7,0))*E22</f>
        <v>24</v>
      </c>
    </row>
    <row r="23" spans="2:16" x14ac:dyDescent="0.25">
      <c r="B23" s="35"/>
      <c r="C23" s="36"/>
      <c r="D23" s="56" t="s">
        <v>61</v>
      </c>
      <c r="E23" s="60">
        <v>2</v>
      </c>
      <c r="F23" s="62" t="s">
        <v>23</v>
      </c>
      <c r="G23" s="62"/>
      <c r="H23" s="63" t="s">
        <v>23</v>
      </c>
      <c r="I23" s="64"/>
      <c r="J23" s="62" t="s">
        <v>23</v>
      </c>
      <c r="K23" s="63"/>
      <c r="L23" s="64"/>
      <c r="M23" s="63" t="s">
        <v>23</v>
      </c>
      <c r="N23" s="64"/>
      <c r="O23" s="63" t="s">
        <v>23</v>
      </c>
      <c r="P23" s="71">
        <f>SUM(IF(F23=DAT_Select,$F$7,0),IF(G23=DAT_Select,$G$7,0),IF(H23=DAT_Select,$H$7,0),IF(I23=DAT_Select,$I$7,0),IF(J23=DAT_Select,$J$7,0),IF(K23=DAT_Select,$K$7,0),IF(L23=DAT_Select,$L$7,0),IF(M23=DAT_Select,$M$7,0),IF(N23=DAT_Select,$N$7,0),IF(O23=DAT_Select,$O$7,0))*E23</f>
        <v>20</v>
      </c>
    </row>
    <row r="24" spans="2:16" x14ac:dyDescent="0.25">
      <c r="B24" s="35"/>
      <c r="C24" s="36"/>
      <c r="D24" s="56" t="s">
        <v>62</v>
      </c>
      <c r="E24" s="60">
        <v>2</v>
      </c>
      <c r="F24" s="62" t="s">
        <v>23</v>
      </c>
      <c r="G24" s="62"/>
      <c r="H24" s="63" t="s">
        <v>23</v>
      </c>
      <c r="I24" s="64"/>
      <c r="J24" s="62"/>
      <c r="K24" s="63" t="s">
        <v>23</v>
      </c>
      <c r="L24" s="64"/>
      <c r="M24" s="63" t="s">
        <v>23</v>
      </c>
      <c r="N24" s="64" t="s">
        <v>23</v>
      </c>
      <c r="O24" s="63"/>
      <c r="P24" s="71">
        <f>SUM(IF(F24=DAT_Select,$F$7,0),IF(G24=DAT_Select,$G$7,0),IF(H24=DAT_Select,$H$7,0),IF(I24=DAT_Select,$I$7,0),IF(J24=DAT_Select,$J$7,0),IF(K24=DAT_Select,$K$7,0),IF(L24=DAT_Select,$L$7,0),IF(M24=DAT_Select,$M$7,0),IF(N24=DAT_Select,$N$7,0),IF(O24=DAT_Select,$O$7,0))*E24</f>
        <v>24</v>
      </c>
    </row>
    <row r="25" spans="2:16" x14ac:dyDescent="0.25">
      <c r="B25" s="38"/>
      <c r="C25" s="39"/>
      <c r="D25" s="58" t="s">
        <v>63</v>
      </c>
      <c r="E25" s="61">
        <v>2</v>
      </c>
      <c r="F25" s="65" t="s">
        <v>23</v>
      </c>
      <c r="G25" s="65"/>
      <c r="H25" s="66" t="s">
        <v>23</v>
      </c>
      <c r="I25" s="67"/>
      <c r="J25" s="65"/>
      <c r="K25" s="66" t="s">
        <v>23</v>
      </c>
      <c r="L25" s="67"/>
      <c r="M25" s="66" t="s">
        <v>23</v>
      </c>
      <c r="N25" s="67" t="s">
        <v>23</v>
      </c>
      <c r="O25" s="66"/>
      <c r="P25" s="72">
        <f>SUM(IF(F25=DAT_Select,$F$7,0),IF(G25=DAT_Select,$G$7,0),IF(H25=DAT_Select,$H$7,0),IF(I25=DAT_Select,$I$7,0),IF(J25=DAT_Select,$J$7,0),IF(K25=DAT_Select,$K$7,0),IF(L25=DAT_Select,$L$7,0),IF(M25=DAT_Select,$M$7,0),IF(N25=DAT_Select,$N$7,0),IF(O25=DAT_Select,$O$7,0))*E25</f>
        <v>24</v>
      </c>
    </row>
    <row r="26" spans="2:16" x14ac:dyDescent="0.25">
      <c r="B26" s="42" t="s">
        <v>64</v>
      </c>
      <c r="C26" s="41">
        <v>20</v>
      </c>
      <c r="D26" s="57" t="s">
        <v>65</v>
      </c>
      <c r="E26" s="59">
        <v>1</v>
      </c>
      <c r="F26" s="68" t="s">
        <v>23</v>
      </c>
      <c r="G26" s="68"/>
      <c r="H26" s="69" t="s">
        <v>23</v>
      </c>
      <c r="I26" s="70"/>
      <c r="J26" s="68" t="s">
        <v>23</v>
      </c>
      <c r="K26" s="69"/>
      <c r="L26" s="70" t="s">
        <v>23</v>
      </c>
      <c r="M26" s="69"/>
      <c r="N26" s="70"/>
      <c r="O26" s="69" t="s">
        <v>23</v>
      </c>
      <c r="P26" s="71">
        <f>SUM(IF(F26=DAT_Select,$F$7,0),IF(G26=DAT_Select,$G$7,0),IF(H26=DAT_Select,$H$7,0),IF(I26=DAT_Select,$I$7,0),IF(J26=DAT_Select,$J$7,0),IF(K26=DAT_Select,$K$7,0),IF(L26=DAT_Select,$L$7,0),IF(M26=DAT_Select,$M$7,0),IF(N26=DAT_Select,$N$7,0),IF(O26=DAT_Select,$O$7,0))*E26</f>
        <v>10</v>
      </c>
    </row>
    <row r="27" spans="2:16" x14ac:dyDescent="0.25">
      <c r="B27" s="35"/>
      <c r="C27" s="36"/>
      <c r="D27" s="56" t="s">
        <v>66</v>
      </c>
      <c r="E27" s="60">
        <v>2</v>
      </c>
      <c r="F27" s="62" t="s">
        <v>23</v>
      </c>
      <c r="G27" s="62"/>
      <c r="H27" s="63" t="s">
        <v>23</v>
      </c>
      <c r="I27" s="64"/>
      <c r="J27" s="62" t="s">
        <v>23</v>
      </c>
      <c r="K27" s="63"/>
      <c r="L27" s="64" t="s">
        <v>23</v>
      </c>
      <c r="M27" s="63"/>
      <c r="N27" s="64"/>
      <c r="O27" s="63" t="s">
        <v>23</v>
      </c>
      <c r="P27" s="71">
        <f>SUM(IF(F27=DAT_Select,$F$7,0),IF(G27=DAT_Select,$G$7,0),IF(H27=DAT_Select,$H$7,0),IF(I27=DAT_Select,$I$7,0),IF(J27=DAT_Select,$J$7,0),IF(K27=DAT_Select,$K$7,0),IF(L27=DAT_Select,$L$7,0),IF(M27=DAT_Select,$M$7,0),IF(N27=DAT_Select,$N$7,0),IF(O27=DAT_Select,$O$7,0))*E27</f>
        <v>20</v>
      </c>
    </row>
    <row r="28" spans="2:16" x14ac:dyDescent="0.25">
      <c r="B28" s="35"/>
      <c r="C28" s="36"/>
      <c r="D28" s="56" t="s">
        <v>67</v>
      </c>
      <c r="E28" s="60">
        <v>2</v>
      </c>
      <c r="F28" s="62" t="s">
        <v>23</v>
      </c>
      <c r="G28" s="62"/>
      <c r="H28" s="63" t="s">
        <v>23</v>
      </c>
      <c r="I28" s="64"/>
      <c r="J28" s="62" t="s">
        <v>23</v>
      </c>
      <c r="K28" s="63"/>
      <c r="L28" s="64"/>
      <c r="M28" s="63" t="s">
        <v>23</v>
      </c>
      <c r="N28" s="64"/>
      <c r="O28" s="63" t="s">
        <v>23</v>
      </c>
      <c r="P28" s="71">
        <f>SUM(IF(F28=DAT_Select,$F$7,0),IF(G28=DAT_Select,$G$7,0),IF(H28=DAT_Select,$H$7,0),IF(I28=DAT_Select,$I$7,0),IF(J28=DAT_Select,$J$7,0),IF(K28=DAT_Select,$K$7,0),IF(L28=DAT_Select,$L$7,0),IF(M28=DAT_Select,$M$7,0),IF(N28=DAT_Select,$N$7,0),IF(O28=DAT_Select,$O$7,0))*E28</f>
        <v>20</v>
      </c>
    </row>
    <row r="29" spans="2:16" x14ac:dyDescent="0.25">
      <c r="B29" s="35"/>
      <c r="C29" s="36"/>
      <c r="D29" s="56" t="s">
        <v>81</v>
      </c>
      <c r="E29" s="60">
        <v>2</v>
      </c>
      <c r="F29" s="62" t="s">
        <v>23</v>
      </c>
      <c r="G29" s="62"/>
      <c r="H29" s="63" t="s">
        <v>23</v>
      </c>
      <c r="I29" s="64"/>
      <c r="J29" s="62" t="s">
        <v>23</v>
      </c>
      <c r="K29" s="63"/>
      <c r="L29" s="64" t="s">
        <v>23</v>
      </c>
      <c r="M29" s="63"/>
      <c r="N29" s="64" t="s">
        <v>23</v>
      </c>
      <c r="O29" s="63"/>
      <c r="P29" s="71">
        <f>SUM(IF(F29=DAT_Select,$F$7,0),IF(G29=DAT_Select,$G$7,0),IF(H29=DAT_Select,$H$7,0),IF(I29=DAT_Select,$I$7,0),IF(J29=DAT_Select,$J$7,0),IF(K29=DAT_Select,$K$7,0),IF(L29=DAT_Select,$L$7,0),IF(M29=DAT_Select,$M$7,0),IF(N29=DAT_Select,$N$7,0),IF(O29=DAT_Select,$O$7,0))*E29</f>
        <v>22</v>
      </c>
    </row>
    <row r="30" spans="2:16" x14ac:dyDescent="0.25">
      <c r="B30" s="35"/>
      <c r="C30" s="36"/>
      <c r="D30" s="56" t="s">
        <v>68</v>
      </c>
      <c r="E30" s="60">
        <v>2</v>
      </c>
      <c r="F30" s="62" t="s">
        <v>23</v>
      </c>
      <c r="G30" s="62"/>
      <c r="H30" s="63" t="s">
        <v>23</v>
      </c>
      <c r="I30" s="64"/>
      <c r="J30" s="62" t="s">
        <v>23</v>
      </c>
      <c r="K30" s="63"/>
      <c r="L30" s="64" t="s">
        <v>23</v>
      </c>
      <c r="M30" s="63"/>
      <c r="N30" s="64" t="s">
        <v>23</v>
      </c>
      <c r="O30" s="63"/>
      <c r="P30" s="71">
        <f>SUM(IF(F30=DAT_Select,$F$7,0),IF(G30=DAT_Select,$G$7,0),IF(H30=DAT_Select,$H$7,0),IF(I30=DAT_Select,$I$7,0),IF(J30=DAT_Select,$J$7,0),IF(K30=DAT_Select,$K$7,0),IF(L30=DAT_Select,$L$7,0),IF(M30=DAT_Select,$M$7,0),IF(N30=DAT_Select,$N$7,0),IF(O30=DAT_Select,$O$7,0))*E30</f>
        <v>22</v>
      </c>
    </row>
    <row r="31" spans="2:16" x14ac:dyDescent="0.25">
      <c r="B31" s="35"/>
      <c r="C31" s="36"/>
      <c r="D31" s="56" t="s">
        <v>69</v>
      </c>
      <c r="E31" s="60">
        <v>2</v>
      </c>
      <c r="F31" s="62" t="s">
        <v>23</v>
      </c>
      <c r="G31" s="62"/>
      <c r="H31" s="63" t="s">
        <v>23</v>
      </c>
      <c r="I31" s="64"/>
      <c r="J31" s="62" t="s">
        <v>23</v>
      </c>
      <c r="K31" s="63"/>
      <c r="L31" s="64"/>
      <c r="M31" s="63" t="s">
        <v>23</v>
      </c>
      <c r="N31" s="64" t="s">
        <v>23</v>
      </c>
      <c r="O31" s="63"/>
      <c r="P31" s="71">
        <f>SUM(IF(F31=DAT_Select,$F$7,0),IF(G31=DAT_Select,$G$7,0),IF(H31=DAT_Select,$H$7,0),IF(I31=DAT_Select,$I$7,0),IF(J31=DAT_Select,$J$7,0),IF(K31=DAT_Select,$K$7,0),IF(L31=DAT_Select,$L$7,0),IF(M31=DAT_Select,$M$7,0),IF(N31=DAT_Select,$N$7,0),IF(O31=DAT_Select,$O$7,0))*E31</f>
        <v>22</v>
      </c>
    </row>
    <row r="32" spans="2:16" x14ac:dyDescent="0.25">
      <c r="B32" s="35"/>
      <c r="C32" s="36"/>
      <c r="D32" s="56" t="s">
        <v>70</v>
      </c>
      <c r="E32" s="60">
        <v>2</v>
      </c>
      <c r="F32" s="62" t="s">
        <v>23</v>
      </c>
      <c r="G32" s="62"/>
      <c r="H32" s="63" t="s">
        <v>23</v>
      </c>
      <c r="I32" s="64"/>
      <c r="J32" s="62" t="s">
        <v>23</v>
      </c>
      <c r="K32" s="63"/>
      <c r="L32" s="64"/>
      <c r="M32" s="63" t="s">
        <v>23</v>
      </c>
      <c r="N32" s="64" t="s">
        <v>23</v>
      </c>
      <c r="O32" s="63"/>
      <c r="P32" s="71">
        <f>SUM(IF(F32=DAT_Select,$F$7,0),IF(G32=DAT_Select,$G$7,0),IF(H32=DAT_Select,$H$7,0),IF(I32=DAT_Select,$I$7,0),IF(J32=DAT_Select,$J$7,0),IF(K32=DAT_Select,$K$7,0),IF(L32=DAT_Select,$L$7,0),IF(M32=DAT_Select,$M$7,0),IF(N32=DAT_Select,$N$7,0),IF(O32=DAT_Select,$O$7,0))*E32</f>
        <v>22</v>
      </c>
    </row>
    <row r="33" spans="2:16" x14ac:dyDescent="0.25">
      <c r="B33" s="35"/>
      <c r="C33" s="36"/>
      <c r="D33" s="56" t="s">
        <v>71</v>
      </c>
      <c r="E33" s="60">
        <v>2</v>
      </c>
      <c r="F33" s="62" t="s">
        <v>23</v>
      </c>
      <c r="G33" s="62" t="s">
        <v>23</v>
      </c>
      <c r="H33" s="63" t="s">
        <v>23</v>
      </c>
      <c r="I33" s="64"/>
      <c r="J33" s="62" t="s">
        <v>23</v>
      </c>
      <c r="K33" s="63"/>
      <c r="L33" s="64"/>
      <c r="M33" s="63" t="s">
        <v>23</v>
      </c>
      <c r="N33" s="64" t="s">
        <v>23</v>
      </c>
      <c r="O33" s="63"/>
      <c r="P33" s="71">
        <f>SUM(IF(F33=DAT_Select,$F$7,0),IF(G33=DAT_Select,$G$7,0),IF(H33=DAT_Select,$H$7,0),IF(I33=DAT_Select,$I$7,0),IF(J33=DAT_Select,$J$7,0),IF(K33=DAT_Select,$K$7,0),IF(L33=DAT_Select,$L$7,0),IF(M33=DAT_Select,$M$7,0),IF(N33=DAT_Select,$N$7,0),IF(O33=DAT_Select,$O$7,0))*E33</f>
        <v>26</v>
      </c>
    </row>
    <row r="34" spans="2:16" x14ac:dyDescent="0.25">
      <c r="B34" s="35"/>
      <c r="C34" s="36"/>
      <c r="D34" s="56" t="s">
        <v>72</v>
      </c>
      <c r="E34" s="60">
        <v>2</v>
      </c>
      <c r="F34" s="62" t="s">
        <v>23</v>
      </c>
      <c r="G34" s="62" t="s">
        <v>23</v>
      </c>
      <c r="H34" s="63" t="s">
        <v>23</v>
      </c>
      <c r="I34" s="64"/>
      <c r="J34" s="62" t="s">
        <v>23</v>
      </c>
      <c r="K34" s="63"/>
      <c r="L34" s="64"/>
      <c r="M34" s="63" t="s">
        <v>23</v>
      </c>
      <c r="N34" s="64" t="s">
        <v>23</v>
      </c>
      <c r="O34" s="63"/>
      <c r="P34" s="71">
        <f>SUM(IF(F34=DAT_Select,$F$7,0),IF(G34=DAT_Select,$G$7,0),IF(H34=DAT_Select,$H$7,0),IF(I34=DAT_Select,$I$7,0),IF(J34=DAT_Select,$J$7,0),IF(K34=DAT_Select,$K$7,0),IF(L34=DAT_Select,$L$7,0),IF(M34=DAT_Select,$M$7,0),IF(N34=DAT_Select,$N$7,0),IF(O34=DAT_Select,$O$7,0))*E34</f>
        <v>26</v>
      </c>
    </row>
    <row r="35" spans="2:16" x14ac:dyDescent="0.25">
      <c r="B35" s="35"/>
      <c r="C35" s="36"/>
      <c r="D35" s="56" t="s">
        <v>73</v>
      </c>
      <c r="E35" s="60">
        <v>2</v>
      </c>
      <c r="F35" s="62" t="s">
        <v>23</v>
      </c>
      <c r="G35" s="62"/>
      <c r="H35" s="63" t="s">
        <v>23</v>
      </c>
      <c r="I35" s="64"/>
      <c r="J35" s="62"/>
      <c r="K35" s="63" t="s">
        <v>23</v>
      </c>
      <c r="L35" s="64"/>
      <c r="M35" s="63" t="s">
        <v>23</v>
      </c>
      <c r="N35" s="64" t="s">
        <v>23</v>
      </c>
      <c r="O35" s="63"/>
      <c r="P35" s="71">
        <f>SUM(IF(F35=DAT_Select,$F$7,0),IF(G35=DAT_Select,$G$7,0),IF(H35=DAT_Select,$H$7,0),IF(I35=DAT_Select,$I$7,0),IF(J35=DAT_Select,$J$7,0),IF(K35=DAT_Select,$K$7,0),IF(L35=DAT_Select,$L$7,0),IF(M35=DAT_Select,$M$7,0),IF(N35=DAT_Select,$N$7,0),IF(O35=DAT_Select,$O$7,0))*E35</f>
        <v>24</v>
      </c>
    </row>
    <row r="36" spans="2:16" x14ac:dyDescent="0.25">
      <c r="B36" s="38"/>
      <c r="C36" s="39"/>
      <c r="D36" s="58" t="s">
        <v>74</v>
      </c>
      <c r="E36" s="61">
        <v>2</v>
      </c>
      <c r="F36" s="65" t="s">
        <v>23</v>
      </c>
      <c r="G36" s="65"/>
      <c r="H36" s="66" t="s">
        <v>23</v>
      </c>
      <c r="I36" s="67" t="s">
        <v>23</v>
      </c>
      <c r="J36" s="65"/>
      <c r="K36" s="66"/>
      <c r="L36" s="67" t="s">
        <v>23</v>
      </c>
      <c r="M36" s="66"/>
      <c r="N36" s="67" t="s">
        <v>23</v>
      </c>
      <c r="O36" s="66"/>
      <c r="P36" s="72">
        <f>SUM(IF(F36=DAT_Select,$F$7,0),IF(G36=DAT_Select,$G$7,0),IF(H36=DAT_Select,$H$7,0),IF(I36=DAT_Select,$I$7,0),IF(J36=DAT_Select,$J$7,0),IF(K36=DAT_Select,$K$7,0),IF(L36=DAT_Select,$L$7,0),IF(M36=DAT_Select,$M$7,0),IF(N36=DAT_Select,$N$7,0),IF(O36=DAT_Select,$O$7,0))*E36</f>
        <v>20</v>
      </c>
    </row>
    <row r="37" spans="2:16" x14ac:dyDescent="0.25">
      <c r="B37" s="35" t="s">
        <v>75</v>
      </c>
      <c r="C37" s="36">
        <v>12</v>
      </c>
      <c r="D37" s="56" t="s">
        <v>76</v>
      </c>
      <c r="E37" s="60">
        <v>2</v>
      </c>
      <c r="F37" s="62" t="s">
        <v>23</v>
      </c>
      <c r="G37" s="62"/>
      <c r="H37" s="63" t="s">
        <v>23</v>
      </c>
      <c r="I37" s="64"/>
      <c r="J37" s="62"/>
      <c r="K37" s="63" t="s">
        <v>23</v>
      </c>
      <c r="L37" s="64" t="s">
        <v>23</v>
      </c>
      <c r="M37" s="63" t="s">
        <v>23</v>
      </c>
      <c r="N37" s="64" t="s">
        <v>23</v>
      </c>
      <c r="O37" s="63"/>
      <c r="P37" s="71">
        <f>SUM(IF(F37=DAT_Select,$F$7,0),IF(G37=DAT_Select,$G$7,0),IF(H37=DAT_Select,$H$7,0),IF(I37=DAT_Select,$I$7,0),IF(J37=DAT_Select,$J$7,0),IF(K37=DAT_Select,$K$7,0),IF(L37=DAT_Select,$L$7,0),IF(M37=DAT_Select,$M$7,0),IF(N37=DAT_Select,$N$7,0),IF(O37=DAT_Select,$O$7,0))*E37</f>
        <v>28</v>
      </c>
    </row>
    <row r="38" spans="2:16" x14ac:dyDescent="0.25">
      <c r="B38" s="35"/>
      <c r="C38" s="36"/>
      <c r="D38" s="56" t="s">
        <v>77</v>
      </c>
      <c r="E38" s="60">
        <v>2</v>
      </c>
      <c r="F38" s="62" t="s">
        <v>23</v>
      </c>
      <c r="G38" s="62"/>
      <c r="H38" s="63" t="s">
        <v>23</v>
      </c>
      <c r="I38" s="64"/>
      <c r="J38" s="62"/>
      <c r="K38" s="63" t="s">
        <v>23</v>
      </c>
      <c r="L38" s="64"/>
      <c r="M38" s="63" t="s">
        <v>23</v>
      </c>
      <c r="N38" s="64" t="s">
        <v>23</v>
      </c>
      <c r="O38" s="63"/>
      <c r="P38" s="71">
        <f>SUM(IF(F38=DAT_Select,$F$7,0),IF(G38=DAT_Select,$G$7,0),IF(H38=DAT_Select,$H$7,0),IF(I38=DAT_Select,$I$7,0),IF(J38=DAT_Select,$J$7,0),IF(K38=DAT_Select,$K$7,0),IF(L38=DAT_Select,$L$7,0),IF(M38=DAT_Select,$M$7,0),IF(N38=DAT_Select,$N$7,0),IF(O38=DAT_Select,$O$7,0))*E38</f>
        <v>24</v>
      </c>
    </row>
    <row r="39" spans="2:16" x14ac:dyDescent="0.25">
      <c r="B39" s="35"/>
      <c r="C39" s="36"/>
      <c r="D39" s="56" t="s">
        <v>78</v>
      </c>
      <c r="E39" s="60">
        <v>2</v>
      </c>
      <c r="F39" s="62" t="s">
        <v>23</v>
      </c>
      <c r="G39" s="62"/>
      <c r="H39" s="63" t="s">
        <v>23</v>
      </c>
      <c r="I39" s="64"/>
      <c r="J39" s="62" t="s">
        <v>23</v>
      </c>
      <c r="K39" s="63"/>
      <c r="L39" s="64"/>
      <c r="M39" s="63" t="s">
        <v>23</v>
      </c>
      <c r="N39" s="64" t="s">
        <v>23</v>
      </c>
      <c r="O39" s="63"/>
      <c r="P39" s="71">
        <f>SUM(IF(F39=DAT_Select,$F$7,0),IF(G39=DAT_Select,$G$7,0),IF(H39=DAT_Select,$H$7,0),IF(I39=DAT_Select,$I$7,0),IF(J39=DAT_Select,$J$7,0),IF(K39=DAT_Select,$K$7,0),IF(L39=DAT_Select,$L$7,0),IF(M39=DAT_Select,$M$7,0),IF(N39=DAT_Select,$N$7,0),IF(O39=DAT_Select,$O$7,0))*E39</f>
        <v>22</v>
      </c>
    </row>
    <row r="40" spans="2:16" x14ac:dyDescent="0.25">
      <c r="B40" s="38"/>
      <c r="C40" s="39"/>
      <c r="D40" s="58" t="s">
        <v>79</v>
      </c>
      <c r="E40" s="61">
        <v>2</v>
      </c>
      <c r="F40" s="65" t="s">
        <v>23</v>
      </c>
      <c r="G40" s="65"/>
      <c r="H40" s="66" t="s">
        <v>23</v>
      </c>
      <c r="I40" s="67"/>
      <c r="J40" s="65"/>
      <c r="K40" s="66" t="s">
        <v>23</v>
      </c>
      <c r="L40" s="67" t="s">
        <v>23</v>
      </c>
      <c r="M40" s="66"/>
      <c r="N40" s="67" t="s">
        <v>23</v>
      </c>
      <c r="O40" s="66"/>
      <c r="P40" s="72">
        <f>SUM(IF(F40=DAT_Select,$F$7,0),IF(G40=DAT_Select,$G$7,0),IF(H40=DAT_Select,$H$7,0),IF(I40=DAT_Select,$I$7,0),IF(J40=DAT_Select,$J$7,0),IF(K40=DAT_Select,$K$7,0),IF(L40=DAT_Select,$L$7,0),IF(M40=DAT_Select,$M$7,0),IF(N40=DAT_Select,$N$7,0),IF(O40=DAT_Select,$O$7,0))*E40</f>
        <v>24</v>
      </c>
    </row>
  </sheetData>
  <mergeCells count="20">
    <mergeCell ref="B21:B25"/>
    <mergeCell ref="C21:C25"/>
    <mergeCell ref="B37:B40"/>
    <mergeCell ref="B26:B36"/>
    <mergeCell ref="C26:C36"/>
    <mergeCell ref="C37:C40"/>
    <mergeCell ref="F4:O4"/>
    <mergeCell ref="N5:O5"/>
    <mergeCell ref="B17:B20"/>
    <mergeCell ref="C17:C20"/>
    <mergeCell ref="C8:C10"/>
    <mergeCell ref="B8:B10"/>
    <mergeCell ref="B11:B13"/>
    <mergeCell ref="B14:B16"/>
    <mergeCell ref="C11:C13"/>
    <mergeCell ref="C14:C16"/>
    <mergeCell ref="B4:E6"/>
    <mergeCell ref="F5:H5"/>
    <mergeCell ref="I5:K5"/>
    <mergeCell ref="L5:M5"/>
  </mergeCells>
  <conditionalFormatting sqref="D21:D22">
    <cfRule type="duplicateValues" dxfId="6" priority="5"/>
  </conditionalFormatting>
  <conditionalFormatting sqref="D23:D25">
    <cfRule type="duplicateValues" dxfId="5" priority="4"/>
  </conditionalFormatting>
  <conditionalFormatting sqref="D26:D34">
    <cfRule type="duplicateValues" dxfId="4" priority="3"/>
  </conditionalFormatting>
  <conditionalFormatting sqref="D37:D39">
    <cfRule type="duplicateValues" dxfId="1" priority="2"/>
  </conditionalFormatting>
  <conditionalFormatting sqref="D40">
    <cfRule type="duplicateValues" dxfId="0" priority="1"/>
  </conditionalFormatting>
  <dataValidations count="2">
    <dataValidation type="textLength" allowBlank="1" showInputMessage="1" showErrorMessage="1" errorTitle="ENTREE NON-VALIDE" error="Entrez un texte entre 2 et 30 caractères." sqref="D21:D40">
      <formula1>2</formula1>
      <formula2>30</formula2>
    </dataValidation>
    <dataValidation type="list" allowBlank="1" showInputMessage="1" showErrorMessage="1" sqref="F8:O40">
      <formula1>DATA_SELECT_LIST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F19" sqref="F19"/>
    </sheetView>
  </sheetViews>
  <sheetFormatPr baseColWidth="10" defaultRowHeight="15" x14ac:dyDescent="0.25"/>
  <cols>
    <col min="2" max="2" width="13" customWidth="1"/>
    <col min="3" max="3" width="21.7109375" customWidth="1"/>
    <col min="4" max="4" width="7.28515625" customWidth="1"/>
  </cols>
  <sheetData>
    <row r="1" spans="1:11" s="28" customFormat="1" x14ac:dyDescent="0.25">
      <c r="A1" s="3" t="s">
        <v>27</v>
      </c>
    </row>
    <row r="3" spans="1:11" x14ac:dyDescent="0.25">
      <c r="C3" s="31" t="s">
        <v>27</v>
      </c>
      <c r="D3" s="31"/>
      <c r="E3" s="73" t="s">
        <v>82</v>
      </c>
      <c r="F3" s="73"/>
      <c r="G3" s="73"/>
      <c r="H3" s="73"/>
      <c r="I3" s="73" t="s">
        <v>32</v>
      </c>
      <c r="J3" s="73"/>
      <c r="K3" s="31" t="s">
        <v>43</v>
      </c>
    </row>
    <row r="4" spans="1:11" x14ac:dyDescent="0.25">
      <c r="C4" s="31"/>
      <c r="D4" s="31"/>
      <c r="E4" s="17" t="s">
        <v>83</v>
      </c>
      <c r="F4" s="17" t="s">
        <v>84</v>
      </c>
      <c r="G4" s="17" t="s">
        <v>85</v>
      </c>
      <c r="H4" s="17" t="s">
        <v>86</v>
      </c>
      <c r="I4" s="17" t="s">
        <v>87</v>
      </c>
      <c r="J4" s="17" t="s">
        <v>88</v>
      </c>
      <c r="K4" s="31"/>
    </row>
    <row r="5" spans="1:11" x14ac:dyDescent="0.25">
      <c r="C5" s="32" t="s">
        <v>27</v>
      </c>
      <c r="D5" s="33" t="s">
        <v>24</v>
      </c>
      <c r="E5" s="74">
        <v>2</v>
      </c>
      <c r="F5" s="74">
        <v>3</v>
      </c>
      <c r="G5" s="74">
        <v>2</v>
      </c>
      <c r="H5" s="74">
        <v>3</v>
      </c>
      <c r="I5" s="74">
        <v>1</v>
      </c>
      <c r="J5" s="74">
        <v>2</v>
      </c>
      <c r="K5" s="29">
        <v>12</v>
      </c>
    </row>
    <row r="6" spans="1:11" x14ac:dyDescent="0.25">
      <c r="C6" s="17" t="s">
        <v>12</v>
      </c>
      <c r="D6" s="74">
        <v>1</v>
      </c>
      <c r="E6" s="76" t="s">
        <v>23</v>
      </c>
      <c r="F6" s="76"/>
      <c r="G6" s="76" t="s">
        <v>23</v>
      </c>
      <c r="H6" s="76"/>
      <c r="I6" s="76"/>
      <c r="J6" s="76" t="s">
        <v>23</v>
      </c>
      <c r="K6" s="75">
        <f>SUM(IF(E6=DAT_Select,$E$5,0),IF(F6=DAT_Select,$F$5,0),IF(G6=DAT_Select,$G$5,0),IF(H6=DAT_Select,$H$5,0),IF(I6=DAT_Select,$I$5,0),IF(J6=DAT_Select,$J$5,0))*D6</f>
        <v>6</v>
      </c>
    </row>
    <row r="7" spans="1:11" x14ac:dyDescent="0.25">
      <c r="C7" s="17" t="s">
        <v>13</v>
      </c>
      <c r="D7" s="74">
        <v>1</v>
      </c>
      <c r="E7" s="76" t="s">
        <v>23</v>
      </c>
      <c r="F7" s="76"/>
      <c r="G7" s="76" t="s">
        <v>23</v>
      </c>
      <c r="H7" s="76"/>
      <c r="I7" s="76"/>
      <c r="J7" s="76" t="s">
        <v>23</v>
      </c>
      <c r="K7" s="75">
        <f>SUM(IF(E7=DAT_Select,$E$5,0),IF(F7=DAT_Select,$F$5,0),IF(G7=DAT_Select,$G$5,0),IF(H7=DAT_Select,$H$5,0),IF(I7=DAT_Select,$I$5,0),IF(J7=DAT_Select,$J$5,0))*D7</f>
        <v>6</v>
      </c>
    </row>
    <row r="8" spans="1:11" x14ac:dyDescent="0.25">
      <c r="C8" s="17" t="s">
        <v>14</v>
      </c>
      <c r="D8" s="74">
        <v>2</v>
      </c>
      <c r="E8" s="76" t="s">
        <v>23</v>
      </c>
      <c r="F8" s="76"/>
      <c r="G8" s="76" t="s">
        <v>23</v>
      </c>
      <c r="H8" s="76"/>
      <c r="I8" s="76"/>
      <c r="J8" s="76" t="s">
        <v>23</v>
      </c>
      <c r="K8" s="75">
        <f>SUM(IF(E8=DAT_Select,$E$5,0),IF(F8=DAT_Select,$F$5,0),IF(G8=DAT_Select,$G$5,0),IF(H8=DAT_Select,$H$5,0),IF(I8=DAT_Select,$I$5,0),IF(J8=DAT_Select,$J$5,0))*D8</f>
        <v>12</v>
      </c>
    </row>
    <row r="9" spans="1:11" x14ac:dyDescent="0.25">
      <c r="C9" s="17" t="s">
        <v>15</v>
      </c>
      <c r="D9" s="74">
        <v>1</v>
      </c>
      <c r="E9" s="76" t="s">
        <v>23</v>
      </c>
      <c r="F9" s="76"/>
      <c r="G9" s="76" t="s">
        <v>23</v>
      </c>
      <c r="H9" s="76"/>
      <c r="I9" s="76"/>
      <c r="J9" s="76" t="s">
        <v>23</v>
      </c>
      <c r="K9" s="75">
        <f>SUM(IF(E9=DAT_Select,$E$5,0),IF(F9=DAT_Select,$F$5,0),IF(G9=DAT_Select,$G$5,0),IF(H9=DAT_Select,$H$5,0),IF(I9=DAT_Select,$I$5,0),IF(J9=DAT_Select,$J$5,0))*D9</f>
        <v>6</v>
      </c>
    </row>
    <row r="10" spans="1:11" x14ac:dyDescent="0.25">
      <c r="C10" s="17" t="s">
        <v>16</v>
      </c>
      <c r="D10" s="74">
        <v>1</v>
      </c>
      <c r="E10" s="76" t="s">
        <v>23</v>
      </c>
      <c r="F10" s="76"/>
      <c r="G10" s="76" t="s">
        <v>23</v>
      </c>
      <c r="H10" s="76"/>
      <c r="I10" s="76"/>
      <c r="J10" s="76" t="s">
        <v>23</v>
      </c>
      <c r="K10" s="75">
        <f>SUM(IF(E10=DAT_Select,$E$5,0),IF(F10=DAT_Select,$F$5,0),IF(G10=DAT_Select,$G$5,0),IF(H10=DAT_Select,$H$5,0),IF(I10=DAT_Select,$I$5,0),IF(J10=DAT_Select,$J$5,0))*D10</f>
        <v>6</v>
      </c>
    </row>
    <row r="11" spans="1:11" x14ac:dyDescent="0.25">
      <c r="C11" s="17" t="s">
        <v>17</v>
      </c>
      <c r="D11" s="74">
        <v>2</v>
      </c>
      <c r="E11" s="76" t="s">
        <v>23</v>
      </c>
      <c r="F11" s="76"/>
      <c r="G11" s="76" t="s">
        <v>23</v>
      </c>
      <c r="H11" s="76"/>
      <c r="I11" s="76"/>
      <c r="J11" s="76" t="s">
        <v>23</v>
      </c>
      <c r="K11" s="75">
        <f>SUM(IF(E11=DAT_Select,$E$5,0),IF(F11=DAT_Select,$F$5,0),IF(G11=DAT_Select,$G$5,0),IF(H11=DAT_Select,$H$5,0),IF(I11=DAT_Select,$I$5,0),IF(J11=DAT_Select,$J$5,0))*D11</f>
        <v>12</v>
      </c>
    </row>
    <row r="12" spans="1:11" x14ac:dyDescent="0.25">
      <c r="C12" s="17" t="s">
        <v>18</v>
      </c>
      <c r="D12" s="74">
        <v>2</v>
      </c>
      <c r="E12" s="76" t="s">
        <v>23</v>
      </c>
      <c r="F12" s="76"/>
      <c r="G12" s="76" t="s">
        <v>23</v>
      </c>
      <c r="H12" s="76"/>
      <c r="I12" s="76"/>
      <c r="J12" s="76" t="s">
        <v>23</v>
      </c>
      <c r="K12" s="75">
        <f>SUM(IF(E12=DAT_Select,$E$5,0),IF(F12=DAT_Select,$F$5,0),IF(G12=DAT_Select,$G$5,0),IF(H12=DAT_Select,$H$5,0),IF(I12=DAT_Select,$I$5,0),IF(J12=DAT_Select,$J$5,0))*D12</f>
        <v>12</v>
      </c>
    </row>
    <row r="13" spans="1:11" x14ac:dyDescent="0.25">
      <c r="C13" s="17" t="s">
        <v>19</v>
      </c>
      <c r="D13" s="74">
        <v>2</v>
      </c>
      <c r="E13" s="76" t="s">
        <v>23</v>
      </c>
      <c r="F13" s="76"/>
      <c r="G13" s="76" t="s">
        <v>23</v>
      </c>
      <c r="H13" s="76"/>
      <c r="I13" s="76"/>
      <c r="J13" s="76" t="s">
        <v>23</v>
      </c>
      <c r="K13" s="75">
        <f>SUM(IF(E13=DAT_Select,$E$5,0),IF(F13=DAT_Select,$F$5,0),IF(G13=DAT_Select,$G$5,0),IF(H13=DAT_Select,$H$5,0),IF(I13=DAT_Select,$I$5,0),IF(J13=DAT_Select,$J$5,0))*D13</f>
        <v>12</v>
      </c>
    </row>
    <row r="14" spans="1:11" x14ac:dyDescent="0.25">
      <c r="C14" s="17" t="s">
        <v>20</v>
      </c>
      <c r="D14" s="74">
        <v>1</v>
      </c>
      <c r="E14" s="76" t="s">
        <v>23</v>
      </c>
      <c r="F14" s="76"/>
      <c r="G14" s="76" t="s">
        <v>23</v>
      </c>
      <c r="H14" s="76"/>
      <c r="I14" s="76"/>
      <c r="J14" s="76" t="s">
        <v>23</v>
      </c>
      <c r="K14" s="75">
        <f>SUM(IF(E14=DAT_Select,$E$5,0),IF(F14=DAT_Select,$F$5,0),IF(G14=DAT_Select,$G$5,0),IF(H14=DAT_Select,$H$5,0),IF(I14=DAT_Select,$I$5,0),IF(J14=DAT_Select,$J$5,0))*D14</f>
        <v>6</v>
      </c>
    </row>
    <row r="15" spans="1:11" x14ac:dyDescent="0.25">
      <c r="C15" s="17" t="s">
        <v>21</v>
      </c>
      <c r="D15" s="74">
        <v>1</v>
      </c>
      <c r="E15" s="76" t="s">
        <v>23</v>
      </c>
      <c r="F15" s="76"/>
      <c r="G15" s="76" t="s">
        <v>23</v>
      </c>
      <c r="H15" s="76"/>
      <c r="I15" s="76"/>
      <c r="J15" s="76" t="s">
        <v>23</v>
      </c>
      <c r="K15" s="75">
        <f>SUM(IF(E15=DAT_Select,$E$5,0),IF(F15=DAT_Select,$F$5,0),IF(G15=DAT_Select,$G$5,0),IF(H15=DAT_Select,$H$5,0),IF(I15=DAT_Select,$I$5,0),IF(J15=DAT_Select,$J$5,0))*D15</f>
        <v>6</v>
      </c>
    </row>
  </sheetData>
  <mergeCells count="2">
    <mergeCell ref="K3:K4"/>
    <mergeCell ref="C3:D4"/>
  </mergeCells>
  <dataValidations count="1">
    <dataValidation type="list" allowBlank="1" showInputMessage="1" showErrorMessage="1" sqref="E6:J15">
      <formula1>DATA_SELECT_LIST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DONNEES</vt:lpstr>
      <vt:lpstr>CAPACITES</vt:lpstr>
      <vt:lpstr>OBSTACLES</vt:lpstr>
      <vt:lpstr>RESSOURCES</vt:lpstr>
      <vt:lpstr>DAT_Select</vt:lpstr>
      <vt:lpstr>LST_Select</vt:lpstr>
      <vt:lpstr>TBL_CAPACITES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léonard Savio</dc:creator>
  <cp:lastModifiedBy>Léo SAVIO</cp:lastModifiedBy>
  <dcterms:created xsi:type="dcterms:W3CDTF">2017-02-27T13:15:59Z</dcterms:created>
  <dcterms:modified xsi:type="dcterms:W3CDTF">2017-03-13T23:27:31Z</dcterms:modified>
</cp:coreProperties>
</file>