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F291A764-5001-469E-A01B-5FCFF45F7C07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메뉴구조도" sheetId="1" r:id="rId1"/>
    <sheet name="프로그램 명세서" sheetId="8" r:id="rId2"/>
    <sheet name="wbs" sheetId="5" r:id="rId3"/>
    <sheet name="테이블명세서" sheetId="6" r:id="rId4"/>
    <sheet name="ERD" sheetId="9" r:id="rId5"/>
    <sheet name="Sheet1" sheetId="10" state="hidden" r:id="rId6"/>
  </sheets>
  <definedNames>
    <definedName name="_xlnm._FilterDatabase" localSheetId="3" hidden="1">테이블명세서!$C$2:$C$73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7" i="5" l="1"/>
  <c r="F57" i="5"/>
  <c r="C58" i="5"/>
  <c r="F58" i="5"/>
  <c r="C59" i="5"/>
  <c r="F59" i="5"/>
  <c r="C60" i="5"/>
  <c r="F60" i="5"/>
  <c r="C61" i="5"/>
  <c r="F61" i="5"/>
  <c r="C62" i="5"/>
  <c r="F62" i="5"/>
  <c r="C63" i="5"/>
  <c r="F63" i="5"/>
  <c r="C64" i="5"/>
  <c r="F64" i="5"/>
  <c r="C65" i="5"/>
  <c r="F65" i="5"/>
  <c r="C66" i="5"/>
  <c r="F66" i="5"/>
  <c r="C67" i="5"/>
  <c r="F67" i="5"/>
  <c r="C68" i="5"/>
  <c r="F68" i="5"/>
  <c r="F69" i="5"/>
  <c r="G69" i="5"/>
  <c r="C69" i="5" s="1"/>
  <c r="C70" i="5"/>
  <c r="F70" i="5"/>
  <c r="F53" i="5"/>
  <c r="C53" i="5"/>
  <c r="F46" i="5"/>
  <c r="C46" i="5"/>
  <c r="F39" i="5"/>
  <c r="C39" i="5"/>
  <c r="F34" i="5"/>
  <c r="C34" i="5"/>
  <c r="F50" i="5"/>
  <c r="C50" i="5"/>
  <c r="F21" i="5"/>
  <c r="C21" i="5"/>
  <c r="F22" i="5"/>
  <c r="F28" i="5" l="1"/>
  <c r="C28" i="5"/>
  <c r="F27" i="5"/>
  <c r="C27" i="5"/>
  <c r="F42" i="5"/>
  <c r="C42" i="5"/>
  <c r="F41" i="5"/>
  <c r="C41" i="5"/>
  <c r="F36" i="5"/>
  <c r="C36" i="5"/>
  <c r="F40" i="5"/>
  <c r="C40" i="5"/>
  <c r="C6" i="5"/>
  <c r="C7" i="5"/>
  <c r="C8" i="5"/>
  <c r="C9" i="5"/>
  <c r="C10" i="5"/>
  <c r="C12" i="5"/>
  <c r="C13" i="5"/>
  <c r="C3" i="5"/>
  <c r="C4" i="5"/>
  <c r="F56" i="5"/>
  <c r="C56" i="5"/>
  <c r="F55" i="5"/>
  <c r="C55" i="5"/>
  <c r="F54" i="5"/>
  <c r="C54" i="5"/>
  <c r="C52" i="5"/>
  <c r="F52" i="5"/>
  <c r="F51" i="5"/>
  <c r="C51" i="5"/>
  <c r="F49" i="5"/>
  <c r="C49" i="5"/>
  <c r="F48" i="5"/>
  <c r="C48" i="5"/>
  <c r="F47" i="5"/>
  <c r="C47" i="5"/>
  <c r="F45" i="5"/>
  <c r="F44" i="5"/>
  <c r="F43" i="5"/>
  <c r="C43" i="5"/>
  <c r="F38" i="5"/>
  <c r="C38" i="5"/>
  <c r="F37" i="5"/>
  <c r="C37" i="5"/>
  <c r="F35" i="5"/>
  <c r="C35" i="5"/>
  <c r="C33" i="5"/>
  <c r="F33" i="5"/>
  <c r="F32" i="5"/>
  <c r="C32" i="5"/>
  <c r="F31" i="5"/>
  <c r="C31" i="5"/>
  <c r="F30" i="5"/>
  <c r="F29" i="5"/>
  <c r="C29" i="5"/>
  <c r="F26" i="5"/>
  <c r="C26" i="5"/>
  <c r="F25" i="5"/>
  <c r="C25" i="5"/>
  <c r="F24" i="5"/>
  <c r="C24" i="5"/>
  <c r="F23" i="5"/>
  <c r="F20" i="5"/>
  <c r="C20" i="5"/>
  <c r="F19" i="5"/>
  <c r="C19" i="5"/>
  <c r="F18" i="5"/>
  <c r="C18" i="5"/>
  <c r="F17" i="5"/>
  <c r="C17" i="5"/>
  <c r="F16" i="5"/>
  <c r="C16" i="5"/>
  <c r="C15" i="5"/>
  <c r="F15" i="5"/>
  <c r="F14" i="5"/>
  <c r="F13" i="5"/>
  <c r="F12" i="5"/>
  <c r="C11" i="5"/>
  <c r="F11" i="5"/>
  <c r="F10" i="5"/>
  <c r="F9" i="5"/>
  <c r="F8" i="5"/>
  <c r="F7" i="5"/>
  <c r="F6" i="5"/>
  <c r="C5" i="5"/>
  <c r="F5" i="5"/>
  <c r="F4" i="5"/>
  <c r="F3" i="5"/>
  <c r="F2" i="5"/>
  <c r="G2" i="5"/>
  <c r="C2" i="5" s="1"/>
  <c r="G44" i="5" l="1"/>
  <c r="C44" i="5" s="1"/>
  <c r="C30" i="5"/>
  <c r="C23" i="5"/>
  <c r="C45" i="5"/>
  <c r="G22" i="5" l="1"/>
  <c r="C22" i="5" s="1"/>
  <c r="G14" i="5" l="1"/>
  <c r="C14" i="5" s="1"/>
</calcChain>
</file>

<file path=xl/sharedStrings.xml><?xml version="1.0" encoding="utf-8"?>
<sst xmlns="http://schemas.openxmlformats.org/spreadsheetml/2006/main" count="765" uniqueCount="317">
  <si>
    <t>구분</t>
  </si>
  <si>
    <t>1depth</t>
  </si>
  <si>
    <t>2depth</t>
  </si>
  <si>
    <t>3depth</t>
  </si>
  <si>
    <t>tab/Page</t>
  </si>
  <si>
    <t>Page/기능구분</t>
  </si>
  <si>
    <t>비고</t>
  </si>
  <si>
    <t>로그인</t>
  </si>
  <si>
    <t>Program</t>
  </si>
  <si>
    <t>관리자</t>
  </si>
  <si>
    <t>회원관리</t>
  </si>
  <si>
    <t>NO</t>
    <phoneticPr fontId="0" type="noConversion"/>
  </si>
  <si>
    <t>업무영역</t>
  </si>
  <si>
    <t>프로그램명</t>
  </si>
  <si>
    <t>프로그램ID</t>
  </si>
  <si>
    <t>DBTransaction</t>
  </si>
  <si>
    <t>작업자</t>
  </si>
  <si>
    <t>Lev1</t>
  </si>
  <si>
    <t>Lev2</t>
  </si>
  <si>
    <t>Lev3</t>
  </si>
  <si>
    <t>ADMIN_001</t>
    <phoneticPr fontId="0" type="noConversion"/>
  </si>
  <si>
    <t>R</t>
    <phoneticPr fontId="3" type="noConversion"/>
  </si>
  <si>
    <t>관리자</t>
    <phoneticPr fontId="0" type="noConversion"/>
  </si>
  <si>
    <t>ADMIN_002</t>
  </si>
  <si>
    <t>ADMIN_003</t>
  </si>
  <si>
    <t>RU</t>
    <phoneticPr fontId="3" type="noConversion"/>
  </si>
  <si>
    <t>ADMIN_004</t>
  </si>
  <si>
    <t>ADMIN_005</t>
  </si>
  <si>
    <t>CR</t>
    <phoneticPr fontId="3" type="noConversion"/>
  </si>
  <si>
    <t>ADMIN_006</t>
  </si>
  <si>
    <t>ADMIN_007</t>
  </si>
  <si>
    <t>U</t>
    <phoneticPr fontId="3" type="noConversion"/>
  </si>
  <si>
    <t>회원가입</t>
    <phoneticPr fontId="3" type="noConversion"/>
  </si>
  <si>
    <t>ADMIN_008</t>
  </si>
  <si>
    <t>D</t>
    <phoneticPr fontId="3" type="noConversion"/>
  </si>
  <si>
    <t>관리자</t>
    <phoneticPr fontId="3" type="noConversion"/>
  </si>
  <si>
    <t>DB Transaction</t>
  </si>
  <si>
    <t>R : SELECT</t>
  </si>
  <si>
    <t>U : UPDATE</t>
  </si>
  <si>
    <t>D : DELETE</t>
  </si>
  <si>
    <t>Table name
(logical name)</t>
  </si>
  <si>
    <t>Table name
(physical name)</t>
  </si>
  <si>
    <t>Column name
(logical name)</t>
  </si>
  <si>
    <t>Column name
(physical name)</t>
  </si>
  <si>
    <t>Type</t>
  </si>
  <si>
    <t>Decimal</t>
  </si>
  <si>
    <t>PK</t>
  </si>
  <si>
    <t>NOT NULL</t>
  </si>
  <si>
    <t>UNIQUE</t>
  </si>
  <si>
    <t>FK</t>
  </si>
  <si>
    <t>사용자</t>
    <phoneticPr fontId="3" type="noConversion"/>
  </si>
  <si>
    <t>회원탈퇴</t>
    <phoneticPr fontId="3" type="noConversion"/>
  </si>
  <si>
    <t>로그인</t>
    <phoneticPr fontId="3" type="noConversion"/>
  </si>
  <si>
    <t>회원관리</t>
    <phoneticPr fontId="3" type="noConversion"/>
  </si>
  <si>
    <t>Length</t>
    <phoneticPr fontId="3" type="noConversion"/>
  </si>
  <si>
    <t>마이페이지</t>
    <phoneticPr fontId="3" type="noConversion"/>
  </si>
  <si>
    <t>C : INSERT</t>
    <phoneticPr fontId="3" type="noConversion"/>
  </si>
  <si>
    <t>테이블 명세서</t>
    <phoneticPr fontId="3" type="noConversion"/>
  </si>
  <si>
    <t>내정보수정</t>
    <phoneticPr fontId="3" type="noConversion"/>
  </si>
  <si>
    <t>비밀번호 변경</t>
    <phoneticPr fontId="3" type="noConversion"/>
  </si>
  <si>
    <t>직업수정</t>
    <phoneticPr fontId="3" type="noConversion"/>
  </si>
  <si>
    <t>공립 유치원 검색</t>
    <phoneticPr fontId="3" type="noConversion"/>
  </si>
  <si>
    <t>백경만</t>
    <phoneticPr fontId="3" type="noConversion"/>
  </si>
  <si>
    <t>USER_001</t>
    <phoneticPr fontId="3" type="noConversion"/>
  </si>
  <si>
    <t>USER_002</t>
  </si>
  <si>
    <t>USER_003</t>
  </si>
  <si>
    <t>USER_004</t>
  </si>
  <si>
    <t>USER_005</t>
  </si>
  <si>
    <t>USER_006</t>
  </si>
  <si>
    <t>USER_007</t>
  </si>
  <si>
    <t>USER_008</t>
  </si>
  <si>
    <t>USER_009</t>
  </si>
  <si>
    <t>USER_010</t>
  </si>
  <si>
    <t>USER_011</t>
  </si>
  <si>
    <t>USER_012</t>
  </si>
  <si>
    <t>게시글 등록</t>
    <phoneticPr fontId="3" type="noConversion"/>
  </si>
  <si>
    <t>게시글 조회</t>
    <phoneticPr fontId="3" type="noConversion"/>
  </si>
  <si>
    <t>게시글 수정</t>
    <phoneticPr fontId="3" type="noConversion"/>
  </si>
  <si>
    <t>게시글 삭제</t>
    <phoneticPr fontId="3" type="noConversion"/>
  </si>
  <si>
    <t>CD</t>
    <phoneticPr fontId="3" type="noConversion"/>
  </si>
  <si>
    <t>page</t>
    <phoneticPr fontId="3" type="noConversion"/>
  </si>
  <si>
    <t>게시판</t>
    <phoneticPr fontId="3" type="noConversion"/>
  </si>
  <si>
    <t>리뷰 게시판</t>
    <phoneticPr fontId="3" type="noConversion"/>
  </si>
  <si>
    <t>자유 게시판</t>
    <phoneticPr fontId="3" type="noConversion"/>
  </si>
  <si>
    <t xml:space="preserve">  메뉴 구조도</t>
    <phoneticPr fontId="3" type="noConversion"/>
  </si>
  <si>
    <t xml:space="preserve">    논리ERD 작성</t>
    <phoneticPr fontId="3" type="noConversion"/>
  </si>
  <si>
    <t xml:space="preserve">  프로그램 명세서</t>
    <phoneticPr fontId="3" type="noConversion"/>
  </si>
  <si>
    <t xml:space="preserve">  테이블 명세서</t>
    <phoneticPr fontId="3" type="noConversion"/>
  </si>
  <si>
    <t xml:space="preserve">  DB 구현</t>
    <phoneticPr fontId="3" type="noConversion"/>
  </si>
  <si>
    <t xml:space="preserve">  개발환경 세팅</t>
    <phoneticPr fontId="3" type="noConversion"/>
  </si>
  <si>
    <t xml:space="preserve">    Spring 세팅</t>
    <phoneticPr fontId="3" type="noConversion"/>
  </si>
  <si>
    <t xml:space="preserve">    my-batis 세팅</t>
    <phoneticPr fontId="3" type="noConversion"/>
  </si>
  <si>
    <t>구현(소프트웨어개발)</t>
  </si>
  <si>
    <t>태스크</t>
    <phoneticPr fontId="23" type="noConversion"/>
  </si>
  <si>
    <t>상태</t>
  </si>
  <si>
    <t>시작일</t>
  </si>
  <si>
    <t>종료일</t>
  </si>
  <si>
    <t>기간</t>
  </si>
  <si>
    <t>진척률</t>
  </si>
  <si>
    <t>설계</t>
  </si>
  <si>
    <t xml:space="preserve">  DB 설계(ERD)</t>
    <phoneticPr fontId="3" type="noConversion"/>
  </si>
  <si>
    <t xml:space="preserve">    물리ERD 작성</t>
    <phoneticPr fontId="3" type="noConversion"/>
  </si>
  <si>
    <t xml:space="preserve">  화면설계서</t>
    <phoneticPr fontId="3" type="noConversion"/>
  </si>
  <si>
    <t>TOP(공통)</t>
    <phoneticPr fontId="3" type="noConversion"/>
  </si>
  <si>
    <t xml:space="preserve">  HOME</t>
    <phoneticPr fontId="3" type="noConversion"/>
  </si>
  <si>
    <t xml:space="preserve">  회원가입</t>
    <phoneticPr fontId="3" type="noConversion"/>
  </si>
  <si>
    <t xml:space="preserve">  로그인</t>
    <phoneticPr fontId="3" type="noConversion"/>
  </si>
  <si>
    <t xml:space="preserve">  로그아웃</t>
    <phoneticPr fontId="3" type="noConversion"/>
  </si>
  <si>
    <t xml:space="preserve">  마이페이지</t>
    <phoneticPr fontId="3" type="noConversion"/>
  </si>
  <si>
    <t xml:space="preserve">  회원 관리</t>
    <phoneticPr fontId="3" type="noConversion"/>
  </si>
  <si>
    <t xml:space="preserve">    회원정보 조회</t>
    <phoneticPr fontId="3" type="noConversion"/>
  </si>
  <si>
    <t>유지보수</t>
    <phoneticPr fontId="3" type="noConversion"/>
  </si>
  <si>
    <t xml:space="preserve">  프로그램 점검</t>
    <phoneticPr fontId="3" type="noConversion"/>
  </si>
  <si>
    <t xml:space="preserve">  공립 유치원 검색</t>
    <phoneticPr fontId="3" type="noConversion"/>
  </si>
  <si>
    <t xml:space="preserve">    회원정보 관리</t>
    <phoneticPr fontId="3" type="noConversion"/>
  </si>
  <si>
    <t xml:space="preserve">    회원정보 권한관리</t>
    <phoneticPr fontId="3" type="noConversion"/>
  </si>
  <si>
    <t xml:space="preserve">    회원정보 탈퇴</t>
    <phoneticPr fontId="3" type="noConversion"/>
  </si>
  <si>
    <t>리뷰게시판 관리</t>
    <phoneticPr fontId="3" type="noConversion"/>
  </si>
  <si>
    <t>자유게시판 관리</t>
    <phoneticPr fontId="3" type="noConversion"/>
  </si>
  <si>
    <t xml:space="preserve">    리뷰 게시글 조회</t>
    <phoneticPr fontId="3" type="noConversion"/>
  </si>
  <si>
    <t xml:space="preserve">    리뷰 게시글 수정</t>
    <phoneticPr fontId="3" type="noConversion"/>
  </si>
  <si>
    <t xml:space="preserve">    리뷰 게시글 삭제</t>
    <phoneticPr fontId="3" type="noConversion"/>
  </si>
  <si>
    <t xml:space="preserve">    자유 게시글 등록</t>
    <phoneticPr fontId="3" type="noConversion"/>
  </si>
  <si>
    <t xml:space="preserve">    자유 게시글 조회</t>
    <phoneticPr fontId="3" type="noConversion"/>
  </si>
  <si>
    <t xml:space="preserve">    자유 게시글 수정</t>
    <phoneticPr fontId="3" type="noConversion"/>
  </si>
  <si>
    <t xml:space="preserve">    자유 게시글 삭제</t>
    <phoneticPr fontId="3" type="noConversion"/>
  </si>
  <si>
    <t xml:space="preserve">    리뷰 게시글 등록</t>
    <phoneticPr fontId="3" type="noConversion"/>
  </si>
  <si>
    <t xml:space="preserve">  리뷰게시판 관리</t>
    <phoneticPr fontId="3" type="noConversion"/>
  </si>
  <si>
    <t>게시판관리</t>
    <phoneticPr fontId="3" type="noConversion"/>
  </si>
  <si>
    <t>Lev4</t>
    <phoneticPr fontId="3" type="noConversion"/>
  </si>
  <si>
    <t xml:space="preserve">   게시판 </t>
    <phoneticPr fontId="3" type="noConversion"/>
  </si>
  <si>
    <t>게시판 리스트/등록/조회/수정/삭제</t>
    <phoneticPr fontId="3" type="noConversion"/>
  </si>
  <si>
    <t>게시글 리스트</t>
    <phoneticPr fontId="3" type="noConversion"/>
  </si>
  <si>
    <t>ADMIN_009</t>
  </si>
  <si>
    <t>ADMIN_010</t>
  </si>
  <si>
    <t>ADMIN_011</t>
  </si>
  <si>
    <t>ADMIN_012</t>
  </si>
  <si>
    <t>ADMIN_013</t>
  </si>
  <si>
    <t>ADMIN_014</t>
  </si>
  <si>
    <t>ADMIN_015</t>
  </si>
  <si>
    <t>공립 유치원 리스트/상세</t>
    <phoneticPr fontId="3" type="noConversion"/>
  </si>
  <si>
    <t>공립 유치원 리스트</t>
    <phoneticPr fontId="3" type="noConversion"/>
  </si>
  <si>
    <t>공립 유치원 상세</t>
    <phoneticPr fontId="3" type="noConversion"/>
  </si>
  <si>
    <t>자유게시판 리스트</t>
    <phoneticPr fontId="3" type="noConversion"/>
  </si>
  <si>
    <t>자유게시판 등록</t>
    <phoneticPr fontId="3" type="noConversion"/>
  </si>
  <si>
    <t>자유게시판 수정</t>
    <phoneticPr fontId="3" type="noConversion"/>
  </si>
  <si>
    <t>자유게시판 삭제</t>
    <phoneticPr fontId="3" type="noConversion"/>
  </si>
  <si>
    <t>리뷰게시판 리스트</t>
    <phoneticPr fontId="3" type="noConversion"/>
  </si>
  <si>
    <t>리뷰게시판 등록</t>
    <phoneticPr fontId="3" type="noConversion"/>
  </si>
  <si>
    <t>리뷰게시판 수정</t>
    <phoneticPr fontId="3" type="noConversion"/>
  </si>
  <si>
    <t>리뷰게시판 삭제</t>
    <phoneticPr fontId="3" type="noConversion"/>
  </si>
  <si>
    <t>USER_013</t>
  </si>
  <si>
    <t>USER_014</t>
  </si>
  <si>
    <t>USER_015</t>
  </si>
  <si>
    <t>USER_016</t>
  </si>
  <si>
    <t>USER_017</t>
  </si>
  <si>
    <t>USER_018</t>
  </si>
  <si>
    <t>USER_019</t>
  </si>
  <si>
    <t>USER_020</t>
  </si>
  <si>
    <t>USER_021</t>
  </si>
  <si>
    <t>USER_022</t>
  </si>
  <si>
    <t>C</t>
    <phoneticPr fontId="3" type="noConversion"/>
  </si>
  <si>
    <t>아이디 찾기</t>
    <phoneticPr fontId="3" type="noConversion"/>
  </si>
  <si>
    <t>비밀번호 찾기</t>
    <phoneticPr fontId="3" type="noConversion"/>
  </si>
  <si>
    <t>로그인/아이디 찾기/비밀번호 찾기/회원가입</t>
    <phoneticPr fontId="3" type="noConversion"/>
  </si>
  <si>
    <t>대시보드</t>
    <phoneticPr fontId="3" type="noConversion"/>
  </si>
  <si>
    <t>리뷰 게시물 리스트</t>
    <phoneticPr fontId="3" type="noConversion"/>
  </si>
  <si>
    <t>자유 게시물 리스트</t>
    <phoneticPr fontId="3" type="noConversion"/>
  </si>
  <si>
    <t>댓글 리스트</t>
    <phoneticPr fontId="3" type="noConversion"/>
  </si>
  <si>
    <t>리뷰/자유게시물/댓글 리스트</t>
    <phoneticPr fontId="3" type="noConversion"/>
  </si>
  <si>
    <t>공립유치원관리</t>
    <phoneticPr fontId="3" type="noConversion"/>
  </si>
  <si>
    <t>회원정보 리스트</t>
    <phoneticPr fontId="3" type="noConversion"/>
  </si>
  <si>
    <t>회원정보 조회</t>
    <phoneticPr fontId="3" type="noConversion"/>
  </si>
  <si>
    <t>회원정보 관리</t>
    <phoneticPr fontId="3" type="noConversion"/>
  </si>
  <si>
    <t>권한 관리</t>
    <phoneticPr fontId="3" type="noConversion"/>
  </si>
  <si>
    <t>공립유치원 리스트</t>
    <phoneticPr fontId="3" type="noConversion"/>
  </si>
  <si>
    <t>공립유치원 등록</t>
    <phoneticPr fontId="3" type="noConversion"/>
  </si>
  <si>
    <t>공립유치원 수정</t>
    <phoneticPr fontId="3" type="noConversion"/>
  </si>
  <si>
    <t>공립유치원 삭제</t>
    <phoneticPr fontId="3" type="noConversion"/>
  </si>
  <si>
    <t>ADMIN_016</t>
  </si>
  <si>
    <t>ADMIN_017</t>
  </si>
  <si>
    <t>ADMIN_018</t>
  </si>
  <si>
    <t>ADMIN_019</t>
  </si>
  <si>
    <t>회원 탈퇴</t>
    <phoneticPr fontId="3" type="noConversion"/>
  </si>
  <si>
    <t>직업 수정</t>
    <phoneticPr fontId="3" type="noConversion"/>
  </si>
  <si>
    <t>회원정보 리스트</t>
    <phoneticPr fontId="3" type="noConversion"/>
  </si>
  <si>
    <t>회원정보 조회</t>
    <phoneticPr fontId="3" type="noConversion"/>
  </si>
  <si>
    <t>회원정보 관리</t>
    <phoneticPr fontId="3" type="noConversion"/>
  </si>
  <si>
    <t xml:space="preserve">  아이디 찾기</t>
    <phoneticPr fontId="3" type="noConversion"/>
  </si>
  <si>
    <t xml:space="preserve">  비밀번호 찾기</t>
    <phoneticPr fontId="3" type="noConversion"/>
  </si>
  <si>
    <t xml:space="preserve">    비밀번호 변경</t>
    <phoneticPr fontId="3" type="noConversion"/>
  </si>
  <si>
    <t xml:space="preserve">    직업 수정</t>
    <phoneticPr fontId="3" type="noConversion"/>
  </si>
  <si>
    <t xml:space="preserve">     리뷰 게시판 등록</t>
    <phoneticPr fontId="3" type="noConversion"/>
  </si>
  <si>
    <t xml:space="preserve">     자유 게시판 등록</t>
    <phoneticPr fontId="3" type="noConversion"/>
  </si>
  <si>
    <t xml:space="preserve">     자유 게시판 수정</t>
    <phoneticPr fontId="3" type="noConversion"/>
  </si>
  <si>
    <t xml:space="preserve">     자유 게시판 삭제</t>
    <phoneticPr fontId="3" type="noConversion"/>
  </si>
  <si>
    <t xml:space="preserve">    공립 유치원 리스트</t>
    <phoneticPr fontId="3" type="noConversion"/>
  </si>
  <si>
    <t xml:space="preserve">    공립 유치원 상세</t>
    <phoneticPr fontId="3" type="noConversion"/>
  </si>
  <si>
    <t xml:space="preserve">    리뷰 게시물 리스트</t>
    <phoneticPr fontId="3" type="noConversion"/>
  </si>
  <si>
    <t xml:space="preserve">    자유 게시물 리스트</t>
    <phoneticPr fontId="3" type="noConversion"/>
  </si>
  <si>
    <t xml:space="preserve">    댓글 리스트</t>
    <phoneticPr fontId="3" type="noConversion"/>
  </si>
  <si>
    <t xml:space="preserve">     리뷰 게시판 수정</t>
    <phoneticPr fontId="3" type="noConversion"/>
  </si>
  <si>
    <t>가입 관리</t>
    <phoneticPr fontId="3" type="noConversion"/>
  </si>
  <si>
    <t>탈퇴 관리</t>
    <phoneticPr fontId="3" type="noConversion"/>
  </si>
  <si>
    <t>ADMIN_020</t>
  </si>
  <si>
    <t xml:space="preserve">    회원정보 가입</t>
    <phoneticPr fontId="3" type="noConversion"/>
  </si>
  <si>
    <t xml:space="preserve">    회원정보 탈퇴</t>
    <phoneticPr fontId="3" type="noConversion"/>
  </si>
  <si>
    <t xml:space="preserve">     리뷰 게시판 삭제</t>
    <phoneticPr fontId="3" type="noConversion"/>
  </si>
  <si>
    <t xml:space="preserve">     리뷰 게시판 리스트</t>
    <phoneticPr fontId="3" type="noConversion"/>
  </si>
  <si>
    <t xml:space="preserve">     자유 게시판 리스트</t>
    <phoneticPr fontId="3" type="noConversion"/>
  </si>
  <si>
    <t xml:space="preserve">    회원정보 리스트</t>
    <phoneticPr fontId="3" type="noConversion"/>
  </si>
  <si>
    <t xml:space="preserve">    자유 게시글 리스트</t>
    <phoneticPr fontId="3" type="noConversion"/>
  </si>
  <si>
    <t xml:space="preserve">    리뷰 게시글 리스트</t>
    <phoneticPr fontId="3" type="noConversion"/>
  </si>
  <si>
    <t>가입 관리</t>
    <phoneticPr fontId="3" type="noConversion"/>
  </si>
  <si>
    <t>탈퇴 관리</t>
    <phoneticPr fontId="3" type="noConversion"/>
  </si>
  <si>
    <t>자유 게시판 리스트/등록/조회/수정/삭제</t>
    <phoneticPr fontId="3" type="noConversion"/>
  </si>
  <si>
    <t>리뷰 게시판 리스트/등록/조회/수정/삭제</t>
    <phoneticPr fontId="3" type="noConversion"/>
  </si>
  <si>
    <t>자유게시판 조회</t>
    <phoneticPr fontId="3" type="noConversion"/>
  </si>
  <si>
    <t>리뷰게시판 조회</t>
    <phoneticPr fontId="3" type="noConversion"/>
  </si>
  <si>
    <t>공립유치원관리</t>
    <phoneticPr fontId="3" type="noConversion"/>
  </si>
  <si>
    <t>공립 유치원 리스트/등록/수정/삭제</t>
    <phoneticPr fontId="3" type="noConversion"/>
  </si>
  <si>
    <t xml:space="preserve">     리뷰 게시판 조회</t>
    <phoneticPr fontId="3" type="noConversion"/>
  </si>
  <si>
    <t xml:space="preserve">     자유 게시판 조회</t>
    <phoneticPr fontId="3" type="noConversion"/>
  </si>
  <si>
    <t xml:space="preserve">  자유게시판 관리</t>
    <phoneticPr fontId="3" type="noConversion"/>
  </si>
  <si>
    <t xml:space="preserve">  공립 유치원 관리</t>
    <phoneticPr fontId="3" type="noConversion"/>
  </si>
  <si>
    <t>USER_INFO</t>
  </si>
  <si>
    <t>varchar(n)</t>
    <phoneticPr fontId="3" type="noConversion"/>
  </si>
  <si>
    <t>*</t>
    <phoneticPr fontId="3" type="noConversion"/>
  </si>
  <si>
    <t>비밀번호</t>
    <phoneticPr fontId="3" type="noConversion"/>
  </si>
  <si>
    <t>이름</t>
    <phoneticPr fontId="3" type="noConversion"/>
  </si>
  <si>
    <t>USER_NM</t>
  </si>
  <si>
    <t>date</t>
    <phoneticPr fontId="3" type="noConversion"/>
  </si>
  <si>
    <t>이메일</t>
    <phoneticPr fontId="3" type="noConversion"/>
  </si>
  <si>
    <t>USER_EMAIL</t>
  </si>
  <si>
    <t>권한</t>
    <phoneticPr fontId="3" type="noConversion"/>
  </si>
  <si>
    <t>int</t>
    <phoneticPr fontId="3" type="noConversion"/>
  </si>
  <si>
    <t>직업</t>
    <phoneticPr fontId="3" type="noConversion"/>
  </si>
  <si>
    <t>USER_JOB</t>
    <phoneticPr fontId="3" type="noConversion"/>
  </si>
  <si>
    <t>int unsigned</t>
    <phoneticPr fontId="3" type="noConversion"/>
  </si>
  <si>
    <t>제목</t>
    <phoneticPr fontId="3" type="noConversion"/>
  </si>
  <si>
    <t>내용</t>
    <phoneticPr fontId="3" type="noConversion"/>
  </si>
  <si>
    <t>리뷰게시판</t>
    <phoneticPr fontId="3" type="noConversion"/>
  </si>
  <si>
    <t>REVIEW_INFO</t>
    <phoneticPr fontId="3" type="noConversion"/>
  </si>
  <si>
    <t>리뷰번호</t>
    <phoneticPr fontId="3" type="noConversion"/>
  </si>
  <si>
    <t>작성자</t>
    <phoneticPr fontId="3" type="noConversion"/>
  </si>
  <si>
    <t>REVIEW_SJ</t>
    <phoneticPr fontId="3" type="noConversion"/>
  </si>
  <si>
    <t>REVIEW_CN</t>
    <phoneticPr fontId="3" type="noConversion"/>
  </si>
  <si>
    <t>자유게시판</t>
    <phoneticPr fontId="3" type="noConversion"/>
  </si>
  <si>
    <t>FREE_INFO</t>
    <phoneticPr fontId="3" type="noConversion"/>
  </si>
  <si>
    <t>자유번호</t>
    <phoneticPr fontId="3" type="noConversion"/>
  </si>
  <si>
    <t>FREE_SJ</t>
    <phoneticPr fontId="3" type="noConversion"/>
  </si>
  <si>
    <t>FREE_CN</t>
    <phoneticPr fontId="3" type="noConversion"/>
  </si>
  <si>
    <t>유치원정보</t>
    <phoneticPr fontId="3" type="noConversion"/>
  </si>
  <si>
    <t>KID_INFO</t>
    <phoneticPr fontId="3" type="noConversion"/>
  </si>
  <si>
    <t>유치원명</t>
    <phoneticPr fontId="3" type="noConversion"/>
  </si>
  <si>
    <t>설립유형</t>
    <phoneticPr fontId="3" type="noConversion"/>
  </si>
  <si>
    <t>조회수</t>
    <phoneticPr fontId="3" type="noConversion"/>
  </si>
  <si>
    <t>등록일</t>
    <phoneticPr fontId="3" type="noConversion"/>
  </si>
  <si>
    <t>수정일</t>
    <phoneticPr fontId="3" type="noConversion"/>
  </si>
  <si>
    <t>회원번호</t>
    <phoneticPr fontId="3" type="noConversion"/>
  </si>
  <si>
    <t>설립일</t>
    <phoneticPr fontId="3" type="noConversion"/>
  </si>
  <si>
    <t>주소</t>
    <phoneticPr fontId="3" type="noConversion"/>
  </si>
  <si>
    <t>전화번호</t>
    <phoneticPr fontId="3" type="noConversion"/>
  </si>
  <si>
    <t>홈페이지</t>
    <phoneticPr fontId="3" type="noConversion"/>
  </si>
  <si>
    <t>운영시간</t>
    <phoneticPr fontId="3" type="noConversion"/>
  </si>
  <si>
    <t>KID_KEY</t>
    <phoneticPr fontId="3" type="noConversion"/>
  </si>
  <si>
    <t>KINDER_NAME</t>
    <phoneticPr fontId="3" type="noConversion"/>
  </si>
  <si>
    <t>KID_ESTABLISH</t>
    <phoneticPr fontId="3" type="noConversion"/>
  </si>
  <si>
    <t>KID_EDATE</t>
    <phoneticPr fontId="3" type="noConversion"/>
  </si>
  <si>
    <t>KID_ODATE</t>
    <phoneticPr fontId="3" type="noConversion"/>
  </si>
  <si>
    <t>KID_ADDR</t>
    <phoneticPr fontId="3" type="noConversion"/>
  </si>
  <si>
    <t>KID_TELNO</t>
    <phoneticPr fontId="3" type="noConversion"/>
  </si>
  <si>
    <t>KID_HPADDR</t>
    <phoneticPr fontId="3" type="noConversion"/>
  </si>
  <si>
    <t>KID_OPERTIME</t>
    <phoneticPr fontId="3" type="noConversion"/>
  </si>
  <si>
    <t>USER_SEQ_NO</t>
    <phoneticPr fontId="3" type="noConversion"/>
  </si>
  <si>
    <t>REVIEW_VIEW_CNT</t>
    <phoneticPr fontId="3" type="noConversion"/>
  </si>
  <si>
    <t>FREE_VIEW_CNT</t>
    <phoneticPr fontId="3" type="noConversion"/>
  </si>
  <si>
    <t>REVIEW_SEQ_NUM</t>
    <phoneticPr fontId="3" type="noConversion"/>
  </si>
  <si>
    <t>FREE_SEQ_NUM</t>
    <phoneticPr fontId="3" type="noConversion"/>
  </si>
  <si>
    <t>개원일</t>
    <phoneticPr fontId="3" type="noConversion"/>
  </si>
  <si>
    <t>회원정보</t>
    <phoneticPr fontId="3" type="noConversion"/>
  </si>
  <si>
    <t>수정자 회원번호</t>
    <phoneticPr fontId="3" type="noConversion"/>
  </si>
  <si>
    <t>등록자 회원번호</t>
    <phoneticPr fontId="3" type="noConversion"/>
  </si>
  <si>
    <t>CHG_DT</t>
    <phoneticPr fontId="3" type="noConversion"/>
  </si>
  <si>
    <t>REG_DT</t>
    <phoneticPr fontId="3" type="noConversion"/>
  </si>
  <si>
    <t>CHG_DT_NO</t>
    <phoneticPr fontId="3" type="noConversion"/>
  </si>
  <si>
    <t>REG_DT_NO</t>
    <phoneticPr fontId="3" type="noConversion"/>
  </si>
  <si>
    <t>시도 코드</t>
    <phoneticPr fontId="3" type="noConversion"/>
  </si>
  <si>
    <t>시군구 코드</t>
    <phoneticPr fontId="3" type="noConversion"/>
  </si>
  <si>
    <t>SIDO_CODE</t>
    <phoneticPr fontId="3" type="noConversion"/>
  </si>
  <si>
    <t>SGG_CODE</t>
    <phoneticPr fontId="3" type="noConversion"/>
  </si>
  <si>
    <t>교육청명</t>
    <phoneticPr fontId="3" type="noConversion"/>
  </si>
  <si>
    <t>교육지원청명</t>
    <phoneticPr fontId="3" type="noConversion"/>
  </si>
  <si>
    <t>OFFICEEDU</t>
    <phoneticPr fontId="3" type="noConversion"/>
  </si>
  <si>
    <t>SUB_OFFICEEDU</t>
    <phoneticPr fontId="3" type="noConversion"/>
  </si>
  <si>
    <t>시도명</t>
    <phoneticPr fontId="3" type="noConversion"/>
  </si>
  <si>
    <t>SIDO_NM</t>
    <phoneticPr fontId="3" type="noConversion"/>
  </si>
  <si>
    <t>시군구명</t>
    <phoneticPr fontId="3" type="noConversion"/>
  </si>
  <si>
    <t>SGG_NM</t>
    <phoneticPr fontId="3" type="noConversion"/>
  </si>
  <si>
    <t>USER_SEQ_NO</t>
  </si>
  <si>
    <t>-&gt; 회원정보.회원번호</t>
    <phoneticPr fontId="3" type="noConversion"/>
  </si>
  <si>
    <t>유치원 번호</t>
    <phoneticPr fontId="3" type="noConversion"/>
  </si>
  <si>
    <t>-&gt; 유치원정보.유치원 번호</t>
    <phoneticPr fontId="3" type="noConversion"/>
  </si>
  <si>
    <t>댓글</t>
    <phoneticPr fontId="3" type="noConversion"/>
  </si>
  <si>
    <t>REPLY</t>
    <phoneticPr fontId="3" type="noConversion"/>
  </si>
  <si>
    <t>댓글 번호</t>
    <phoneticPr fontId="3" type="noConversion"/>
  </si>
  <si>
    <t>댓글 내용</t>
    <phoneticPr fontId="3" type="noConversion"/>
  </si>
  <si>
    <t>댓글 등록자</t>
    <phoneticPr fontId="3" type="noConversion"/>
  </si>
  <si>
    <t>RE_NO</t>
    <phoneticPr fontId="3" type="noConversion"/>
  </si>
  <si>
    <t>RE_CONTENT</t>
    <phoneticPr fontId="3" type="noConversion"/>
  </si>
  <si>
    <t>RE_WRITER</t>
    <phoneticPr fontId="3" type="noConversion"/>
  </si>
  <si>
    <t>int unsigned</t>
  </si>
  <si>
    <t>-&gt; 리뷰게시판.리뷰번호</t>
    <phoneticPr fontId="3" type="noConversion"/>
  </si>
  <si>
    <t>-&gt; 자유게시판.자유번호</t>
    <phoneticPr fontId="3" type="noConversion"/>
  </si>
  <si>
    <t>USER_PASSWORD</t>
    <phoneticPr fontId="3" type="noConversion"/>
  </si>
  <si>
    <t>USER_NM</t>
    <phoneticPr fontId="3" type="noConversion"/>
  </si>
  <si>
    <t>USER_AUTHOR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</si>
</sst>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6" formatCode="&quot;₩&quot;#,##0;[Red]\-&quot;₩&quot;#,##0"/>
    <numFmt numFmtId="176" formatCode="yy/mm/dd"/>
  </numFmts>
  <fonts count="26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8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b/>
      <sz val="11"/>
      <color rgb="FF000000"/>
      <name val="Malgun Gothic"/>
      <family val="3"/>
      <charset val="129"/>
    </font>
    <font>
      <sz val="10"/>
      <color rgb="FF000000"/>
      <name val="맑은 고딕"/>
      <family val="3"/>
      <charset val="129"/>
      <scheme val="minor"/>
    </font>
    <font>
      <b/>
      <sz val="11"/>
      <color rgb="FF000000"/>
      <name val="Arial"/>
      <family val="2"/>
    </font>
    <font>
      <sz val="11"/>
      <color rgb="FF000000"/>
      <name val="Malgun Gothic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name val="ＭＳ Ｐゴシック"/>
      <family val="3"/>
      <charset val="128"/>
    </font>
    <font>
      <sz val="10"/>
      <color indexed="8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b/>
      <sz val="10"/>
      <name val="Arial"/>
      <family val="2"/>
    </font>
    <font>
      <b/>
      <sz val="3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b/>
      <sz val="15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trike/>
      <sz val="11"/>
      <color theme="1"/>
      <name val="맑은 고딕"/>
      <family val="3"/>
      <charset val="129"/>
      <scheme val="minor"/>
    </font>
    <font>
      <b/>
      <sz val="12"/>
      <color rgb="FF000000"/>
      <name val="Malgun Gothic"/>
      <family val="3"/>
      <charset val="129"/>
    </font>
    <font>
      <sz val="8"/>
      <name val="돋움"/>
      <family val="3"/>
      <charset val="129"/>
    </font>
    <font>
      <sz val="11"/>
      <color rgb="FF000000"/>
      <name val="Arial"/>
      <family val="2"/>
    </font>
    <font>
      <sz val="10"/>
      <color theme="1"/>
      <name val="맑은 고딕"/>
      <family val="2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rgb="FFBFBFBF"/>
      </patternFill>
    </fill>
    <fill>
      <patternFill patternType="solid">
        <fgColor theme="4" tint="0.59999389629810485"/>
        <bgColor rgb="FF5B9BD5"/>
      </patternFill>
    </fill>
    <fill>
      <patternFill patternType="solid">
        <fgColor theme="4" tint="0.59999389629810485"/>
        <bgColor rgb="FFBFBFB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/>
  </cellStyleXfs>
  <cellXfs count="154">
    <xf numFmtId="0" fontId="0" fillId="0" borderId="0" xfId="0">
      <alignment vertical="center"/>
    </xf>
    <xf numFmtId="0" fontId="0" fillId="0" borderId="0" xfId="0" applyAlignment="1"/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1" applyFont="1" applyFill="1" applyBorder="1" applyAlignment="1" applyProtection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4" fillId="5" borderId="5" xfId="1" applyFont="1" applyFill="1" applyBorder="1" applyAlignment="1">
      <alignment horizontal="center" vertical="center" wrapText="1"/>
    </xf>
    <xf numFmtId="0" fontId="14" fillId="5" borderId="6" xfId="1" applyFont="1" applyFill="1" applyBorder="1" applyAlignment="1">
      <alignment horizontal="center" vertical="center" wrapText="1"/>
    </xf>
    <xf numFmtId="0" fontId="14" fillId="5" borderId="7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6" fillId="0" borderId="0" xfId="0" applyFont="1" applyAlignme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8" fillId="4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 vertical="center"/>
    </xf>
    <xf numFmtId="0" fontId="0" fillId="0" borderId="1" xfId="0" applyBorder="1" applyProtection="1">
      <alignment vertical="center"/>
      <protection locked="0"/>
    </xf>
    <xf numFmtId="0" fontId="9" fillId="0" borderId="1" xfId="0" applyFont="1" applyBorder="1" applyProtection="1">
      <alignment vertical="center"/>
      <protection locked="0"/>
    </xf>
    <xf numFmtId="0" fontId="5" fillId="6" borderId="1" xfId="0" applyFont="1" applyFill="1" applyBorder="1" applyAlignment="1" applyProtection="1">
      <protection locked="0"/>
    </xf>
    <xf numFmtId="0" fontId="22" fillId="7" borderId="1" xfId="0" applyFont="1" applyFill="1" applyBorder="1" applyAlignment="1" applyProtection="1">
      <alignment horizontal="center" vertical="center"/>
      <protection locked="0"/>
    </xf>
    <xf numFmtId="176" fontId="22" fillId="7" borderId="1" xfId="0" applyNumberFormat="1" applyFont="1" applyFill="1" applyBorder="1" applyAlignment="1" applyProtection="1">
      <alignment horizontal="center" vertical="center"/>
      <protection locked="0"/>
    </xf>
    <xf numFmtId="0" fontId="22" fillId="7" borderId="1" xfId="0" applyFont="1" applyFill="1" applyBorder="1" applyAlignment="1" applyProtection="1">
      <alignment horizontal="center"/>
      <protection locked="0"/>
    </xf>
    <xf numFmtId="9" fontId="22" fillId="7" borderId="1" xfId="0" applyNumberFormat="1" applyFont="1" applyFill="1" applyBorder="1" applyAlignment="1" applyProtection="1">
      <alignment horizontal="center" vertical="center"/>
      <protection locked="0"/>
    </xf>
    <xf numFmtId="0" fontId="8" fillId="6" borderId="1" xfId="0" applyFont="1" applyFill="1" applyBorder="1" applyAlignment="1" applyProtection="1">
      <protection locked="0"/>
    </xf>
    <xf numFmtId="176" fontId="8" fillId="6" borderId="1" xfId="0" applyNumberFormat="1" applyFont="1" applyFill="1" applyBorder="1" applyAlignment="1" applyProtection="1">
      <alignment horizontal="left"/>
    </xf>
    <xf numFmtId="176" fontId="8" fillId="6" borderId="1" xfId="0" applyNumberFormat="1" applyFont="1" applyFill="1" applyBorder="1" applyAlignment="1" applyProtection="1">
      <alignment horizontal="right"/>
      <protection locked="0"/>
    </xf>
    <xf numFmtId="0" fontId="8" fillId="6" borderId="1" xfId="0" applyFont="1" applyFill="1" applyBorder="1" applyAlignment="1" applyProtection="1">
      <alignment horizontal="right" wrapText="1"/>
    </xf>
    <xf numFmtId="9" fontId="24" fillId="6" borderId="1" xfId="0" applyNumberFormat="1" applyFont="1" applyFill="1" applyBorder="1" applyAlignment="1" applyProtection="1">
      <alignment horizontal="right"/>
    </xf>
    <xf numFmtId="0" fontId="0" fillId="0" borderId="1" xfId="0" applyBorder="1" applyProtection="1">
      <alignment vertical="center"/>
    </xf>
    <xf numFmtId="176" fontId="0" fillId="0" borderId="1" xfId="0" applyNumberFormat="1" applyBorder="1" applyProtection="1">
      <alignment vertical="center"/>
      <protection locked="0"/>
    </xf>
    <xf numFmtId="0" fontId="0" fillId="0" borderId="1" xfId="0" applyBorder="1" applyAlignment="1" applyProtection="1">
      <alignment horizontal="right"/>
    </xf>
    <xf numFmtId="9" fontId="0" fillId="0" borderId="1" xfId="0" applyNumberFormat="1" applyBorder="1" applyAlignment="1" applyProtection="1">
      <alignment horizontal="right"/>
      <protection locked="0"/>
    </xf>
    <xf numFmtId="9" fontId="8" fillId="6" borderId="1" xfId="0" applyNumberFormat="1" applyFont="1" applyFill="1" applyBorder="1" applyAlignment="1" applyProtection="1">
      <alignment horizontal="right" wrapText="1"/>
    </xf>
    <xf numFmtId="0" fontId="0" fillId="0" borderId="1" xfId="0" applyFill="1" applyBorder="1" applyProtection="1">
      <alignment vertical="center"/>
    </xf>
    <xf numFmtId="0" fontId="16" fillId="0" borderId="1" xfId="0" applyFont="1" applyBorder="1" applyProtection="1">
      <alignment vertical="center"/>
      <protection locked="0"/>
    </xf>
    <xf numFmtId="0" fontId="16" fillId="0" borderId="1" xfId="0" applyFont="1" applyBorder="1" applyAlignment="1" applyProtection="1">
      <alignment horizontal="left" vertical="center"/>
      <protection locked="0"/>
    </xf>
    <xf numFmtId="0" fontId="0" fillId="0" borderId="0" xfId="0" applyProtection="1">
      <alignment vertical="center"/>
    </xf>
    <xf numFmtId="176" fontId="0" fillId="0" borderId="0" xfId="0" applyNumberFormat="1">
      <alignment vertical="center"/>
    </xf>
    <xf numFmtId="0" fontId="0" fillId="0" borderId="0" xfId="0" applyAlignment="1" applyProtection="1">
      <alignment horizontal="right"/>
    </xf>
    <xf numFmtId="9" fontId="0" fillId="0" borderId="0" xfId="0" applyNumberFormat="1" applyAlignment="1" applyProtection="1">
      <alignment horizontal="right"/>
    </xf>
    <xf numFmtId="0" fontId="8" fillId="8" borderId="1" xfId="0" applyFont="1" applyFill="1" applyBorder="1" applyAlignment="1" applyProtection="1">
      <protection locked="0"/>
    </xf>
    <xf numFmtId="0" fontId="5" fillId="9" borderId="1" xfId="0" applyFont="1" applyFill="1" applyBorder="1" applyAlignment="1" applyProtection="1">
      <protection locked="0"/>
    </xf>
    <xf numFmtId="0" fontId="8" fillId="10" borderId="1" xfId="0" applyFont="1" applyFill="1" applyBorder="1" applyAlignment="1" applyProtection="1">
      <protection locked="0"/>
    </xf>
    <xf numFmtId="176" fontId="8" fillId="9" borderId="1" xfId="0" applyNumberFormat="1" applyFont="1" applyFill="1" applyBorder="1" applyAlignment="1" applyProtection="1">
      <alignment horizontal="left"/>
    </xf>
    <xf numFmtId="176" fontId="8" fillId="9" borderId="1" xfId="0" applyNumberFormat="1" applyFont="1" applyFill="1" applyBorder="1" applyAlignment="1" applyProtection="1">
      <alignment horizontal="right"/>
      <protection locked="0"/>
    </xf>
    <xf numFmtId="0" fontId="8" fillId="9" borderId="1" xfId="0" applyFont="1" applyFill="1" applyBorder="1" applyAlignment="1" applyProtection="1">
      <alignment horizontal="right" wrapText="1"/>
    </xf>
    <xf numFmtId="9" fontId="8" fillId="9" borderId="1" xfId="0" applyNumberFormat="1" applyFont="1" applyFill="1" applyBorder="1" applyAlignment="1" applyProtection="1">
      <alignment horizontal="right" wrapText="1"/>
    </xf>
    <xf numFmtId="0" fontId="9" fillId="11" borderId="1" xfId="0" applyFont="1" applyFill="1" applyBorder="1" applyProtection="1">
      <alignment vertical="center"/>
      <protection locked="0"/>
    </xf>
    <xf numFmtId="0" fontId="0" fillId="11" borderId="1" xfId="0" applyFill="1" applyBorder="1" applyProtection="1">
      <alignment vertical="center"/>
    </xf>
    <xf numFmtId="176" fontId="0" fillId="11" borderId="1" xfId="0" applyNumberFormat="1" applyFill="1" applyBorder="1" applyProtection="1">
      <alignment vertical="center"/>
      <protection locked="0"/>
    </xf>
    <xf numFmtId="0" fontId="0" fillId="11" borderId="1" xfId="0" applyFill="1" applyBorder="1" applyAlignment="1" applyProtection="1">
      <alignment horizontal="right"/>
    </xf>
    <xf numFmtId="9" fontId="0" fillId="11" borderId="1" xfId="0" applyNumberFormat="1" applyFill="1" applyBorder="1" applyAlignment="1" applyProtection="1">
      <alignment horizontal="right"/>
    </xf>
    <xf numFmtId="0" fontId="0" fillId="11" borderId="1" xfId="0" applyFont="1" applyFill="1" applyBorder="1" applyProtection="1">
      <alignment vertical="center"/>
    </xf>
    <xf numFmtId="176" fontId="0" fillId="11" borderId="1" xfId="0" applyNumberFormat="1" applyFont="1" applyFill="1" applyBorder="1" applyProtection="1">
      <alignment vertical="center"/>
      <protection locked="0"/>
    </xf>
    <xf numFmtId="0" fontId="0" fillId="11" borderId="1" xfId="0" applyFont="1" applyFill="1" applyBorder="1" applyAlignment="1" applyProtection="1">
      <alignment horizontal="right"/>
    </xf>
    <xf numFmtId="9" fontId="0" fillId="11" borderId="1" xfId="0" applyNumberFormat="1" applyFont="1" applyFill="1" applyBorder="1" applyAlignment="1" applyProtection="1">
      <alignment horizontal="right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11" fillId="12" borderId="1" xfId="1" applyFont="1" applyFill="1" applyBorder="1" applyAlignment="1">
      <alignment horizontal="center" vertical="center" wrapText="1"/>
    </xf>
    <xf numFmtId="0" fontId="0" fillId="12" borderId="10" xfId="0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11" fillId="12" borderId="1" xfId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1" fillId="0" borderId="0" xfId="1" applyFont="1" applyBorder="1" applyAlignment="1" applyProtection="1">
      <alignment horizontal="center" vertical="center" wrapText="1"/>
    </xf>
    <xf numFmtId="0" fontId="11" fillId="0" borderId="0" xfId="1" applyFont="1" applyFill="1" applyBorder="1" applyAlignment="1" applyProtection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3" fillId="4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1" fillId="0" borderId="1" xfId="1" applyFont="1" applyBorder="1" applyAlignment="1" applyProtection="1">
      <alignment horizontal="center" vertical="center" wrapText="1"/>
    </xf>
    <xf numFmtId="0" fontId="11" fillId="11" borderId="1" xfId="1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/>
    </xf>
    <xf numFmtId="0" fontId="11" fillId="11" borderId="1" xfId="1" applyFont="1" applyFill="1" applyBorder="1" applyAlignment="1" applyProtection="1">
      <alignment horizontal="center" vertical="center" wrapText="1"/>
    </xf>
    <xf numFmtId="0" fontId="25" fillId="11" borderId="1" xfId="0" quotePrefix="1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/>
    </xf>
    <xf numFmtId="0" fontId="7" fillId="0" borderId="4" xfId="0" applyFont="1" applyBorder="1" applyAlignment="1">
      <alignment horizontal="center" wrapText="1"/>
    </xf>
    <xf numFmtId="0" fontId="11" fillId="0" borderId="1" xfId="1" applyFont="1" applyBorder="1" applyAlignment="1" applyProtection="1">
      <alignment horizontal="center" vertical="center" wrapText="1"/>
    </xf>
    <xf numFmtId="0" fontId="11" fillId="0" borderId="1" xfId="1" applyFont="1" applyFill="1" applyBorder="1" applyAlignment="1" applyProtection="1">
      <alignment horizontal="center" vertical="center" wrapText="1"/>
    </xf>
    <xf numFmtId="0" fontId="11" fillId="0" borderId="2" xfId="1" applyFont="1" applyBorder="1" applyAlignment="1">
      <alignment horizontal="center" vertical="center" wrapText="1"/>
    </xf>
    <xf numFmtId="0" fontId="11" fillId="0" borderId="3" xfId="1" applyFont="1" applyBorder="1" applyAlignment="1">
      <alignment horizontal="center" vertical="center" wrapText="1"/>
    </xf>
    <xf numFmtId="0" fontId="11" fillId="0" borderId="4" xfId="1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1" fillId="4" borderId="1" xfId="1" applyFont="1" applyFill="1" applyBorder="1" applyAlignment="1" applyProtection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</cellXfs>
  <cellStyles count="2">
    <cellStyle name="표준" xfId="0" builtinId="0"/>
    <cellStyle name="표준 4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CC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119742</xdr:colOff>
      <xdr:row>0</xdr:row>
      <xdr:rowOff>163285</xdr:rowOff>
    </xdr:from>
    <xdr:to>
      <xdr:col>15</xdr:col>
      <xdr:colOff>600662</xdr:colOff>
      <xdr:row>28</xdr:row>
      <xdr:rowOff>125710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63EEC70-3658-4538-89D8-76520F7BA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4656" y="163285"/>
          <a:ext cx="9929720" cy="6058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228600</xdr:colOff>
      <xdr:row>0</xdr:row>
      <xdr:rowOff>198120</xdr:rowOff>
    </xdr:from>
    <xdr:to>
      <xdr:col>17</xdr:col>
      <xdr:colOff>119743</xdr:colOff>
      <xdr:row>31</xdr:row>
      <xdr:rowOff>144511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BB5FF31-0625-407E-A4C4-3FD0D347AE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9720" y="198120"/>
          <a:ext cx="9949543" cy="67967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zoomScale="85" zoomScaleNormal="85" workbookViewId="0">
      <selection activeCell="C37" sqref="C37"/>
    </sheetView>
  </sheetViews>
  <sheetFormatPr defaultRowHeight="16.5"/>
  <cols>
    <col min="1" max="1" width="8.75" bestFit="1" customWidth="1"/>
    <col min="2" max="2" width="16.75" bestFit="1" customWidth="1"/>
    <col min="3" max="3" width="22.5" bestFit="1" customWidth="1"/>
    <col min="4" max="4" width="15.75" customWidth="1"/>
    <col min="5" max="5" width="41.875" bestFit="1" customWidth="1"/>
    <col min="6" max="6" width="15.75" customWidth="1"/>
    <col min="7" max="7" width="12.25" customWidth="1"/>
  </cols>
  <sheetData>
    <row r="1" spans="1:7">
      <c r="A1" s="109" t="s">
        <v>50</v>
      </c>
      <c r="B1" s="110"/>
      <c r="C1" s="110"/>
      <c r="D1" s="110"/>
      <c r="E1" s="110"/>
      <c r="F1" s="110"/>
      <c r="G1" s="110"/>
    </row>
    <row r="2" spans="1:7">
      <c r="A2" s="110"/>
      <c r="B2" s="110"/>
      <c r="C2" s="110"/>
      <c r="D2" s="110"/>
      <c r="E2" s="110"/>
      <c r="F2" s="110"/>
      <c r="G2" s="110"/>
    </row>
    <row r="3" spans="1:7">
      <c r="A3" s="11" t="s">
        <v>0</v>
      </c>
      <c r="B3" s="11" t="s">
        <v>1</v>
      </c>
      <c r="C3" s="11" t="s">
        <v>2</v>
      </c>
      <c r="D3" s="11" t="s">
        <v>3</v>
      </c>
      <c r="E3" s="11" t="s">
        <v>4</v>
      </c>
      <c r="F3" s="11" t="s">
        <v>5</v>
      </c>
      <c r="G3" s="11" t="s">
        <v>6</v>
      </c>
    </row>
    <row r="4" spans="1:7">
      <c r="A4" s="111" t="s">
        <v>80</v>
      </c>
      <c r="B4" s="68" t="s">
        <v>7</v>
      </c>
      <c r="C4" s="15"/>
      <c r="D4" s="15"/>
      <c r="E4" s="15" t="s">
        <v>164</v>
      </c>
      <c r="F4" s="15" t="s">
        <v>8</v>
      </c>
      <c r="G4" s="15"/>
    </row>
    <row r="5" spans="1:7">
      <c r="A5" s="112"/>
      <c r="B5" s="101" t="s">
        <v>55</v>
      </c>
      <c r="C5" s="73" t="s">
        <v>165</v>
      </c>
      <c r="D5" s="15"/>
      <c r="E5" s="15" t="s">
        <v>169</v>
      </c>
      <c r="F5" s="15" t="s">
        <v>8</v>
      </c>
      <c r="G5" s="15"/>
    </row>
    <row r="6" spans="1:7">
      <c r="A6" s="112"/>
      <c r="B6" s="114"/>
      <c r="C6" s="111" t="s">
        <v>58</v>
      </c>
      <c r="D6" s="15" t="s">
        <v>59</v>
      </c>
      <c r="E6" s="15"/>
      <c r="F6" s="15" t="s">
        <v>8</v>
      </c>
      <c r="G6" s="15"/>
    </row>
    <row r="7" spans="1:7">
      <c r="A7" s="112"/>
      <c r="B7" s="114"/>
      <c r="C7" s="112"/>
      <c r="D7" s="15" t="s">
        <v>183</v>
      </c>
      <c r="E7" s="15"/>
      <c r="F7" s="15" t="s">
        <v>8</v>
      </c>
      <c r="G7" s="15"/>
    </row>
    <row r="8" spans="1:7">
      <c r="A8" s="112"/>
      <c r="B8" s="102"/>
      <c r="C8" s="113"/>
      <c r="D8" s="15" t="s">
        <v>184</v>
      </c>
      <c r="E8" s="15"/>
      <c r="F8" s="15" t="s">
        <v>8</v>
      </c>
      <c r="G8" s="15"/>
    </row>
    <row r="9" spans="1:7">
      <c r="A9" s="112"/>
      <c r="B9" s="68" t="s">
        <v>61</v>
      </c>
      <c r="C9" s="15"/>
      <c r="D9" s="15"/>
      <c r="E9" s="15" t="s">
        <v>140</v>
      </c>
      <c r="F9" s="15" t="s">
        <v>8</v>
      </c>
      <c r="G9" s="15"/>
    </row>
    <row r="10" spans="1:7">
      <c r="A10" s="112"/>
      <c r="B10" s="101" t="s">
        <v>81</v>
      </c>
      <c r="C10" s="19" t="s">
        <v>83</v>
      </c>
      <c r="D10" s="19"/>
      <c r="E10" s="69" t="s">
        <v>215</v>
      </c>
      <c r="F10" s="19" t="s">
        <v>8</v>
      </c>
      <c r="G10" s="19"/>
    </row>
    <row r="11" spans="1:7">
      <c r="A11" s="113"/>
      <c r="B11" s="102"/>
      <c r="C11" s="15" t="s">
        <v>82</v>
      </c>
      <c r="D11" s="15"/>
      <c r="E11" s="69" t="s">
        <v>216</v>
      </c>
      <c r="F11" s="15" t="s">
        <v>8</v>
      </c>
      <c r="G11" s="15"/>
    </row>
    <row r="12" spans="1:7">
      <c r="A12" s="1"/>
      <c r="B12" s="1"/>
      <c r="C12" s="1"/>
      <c r="D12" s="1"/>
      <c r="E12" s="1"/>
      <c r="F12" s="1"/>
      <c r="G12" s="1"/>
    </row>
    <row r="13" spans="1:7" ht="17.45" customHeight="1">
      <c r="A13" s="103" t="s">
        <v>9</v>
      </c>
      <c r="B13" s="104"/>
      <c r="C13" s="104"/>
      <c r="D13" s="104"/>
      <c r="E13" s="104"/>
      <c r="F13" s="104"/>
      <c r="G13" s="105"/>
    </row>
    <row r="14" spans="1:7" ht="17.45" customHeight="1">
      <c r="A14" s="106"/>
      <c r="B14" s="107"/>
      <c r="C14" s="107"/>
      <c r="D14" s="107"/>
      <c r="E14" s="107"/>
      <c r="F14" s="107"/>
      <c r="G14" s="108"/>
    </row>
    <row r="15" spans="1:7">
      <c r="A15" s="11" t="s">
        <v>0</v>
      </c>
      <c r="B15" s="11" t="s">
        <v>1</v>
      </c>
      <c r="C15" s="11" t="s">
        <v>2</v>
      </c>
      <c r="D15" s="11" t="s">
        <v>3</v>
      </c>
      <c r="E15" s="11" t="s">
        <v>4</v>
      </c>
      <c r="F15" s="11" t="s">
        <v>5</v>
      </c>
      <c r="G15" s="11" t="s">
        <v>6</v>
      </c>
    </row>
    <row r="16" spans="1:7">
      <c r="A16" s="111" t="s">
        <v>80</v>
      </c>
      <c r="B16" s="101" t="s">
        <v>7</v>
      </c>
      <c r="C16" s="101" t="s">
        <v>10</v>
      </c>
      <c r="D16" s="70" t="s">
        <v>185</v>
      </c>
      <c r="E16" s="72"/>
      <c r="F16" s="69" t="s">
        <v>8</v>
      </c>
      <c r="G16" s="72"/>
    </row>
    <row r="17" spans="1:7">
      <c r="A17" s="112"/>
      <c r="B17" s="114"/>
      <c r="C17" s="114"/>
      <c r="D17" s="6" t="s">
        <v>186</v>
      </c>
      <c r="E17" s="5"/>
      <c r="F17" s="5" t="s">
        <v>8</v>
      </c>
      <c r="G17" s="5"/>
    </row>
    <row r="18" spans="1:7">
      <c r="A18" s="112"/>
      <c r="B18" s="114"/>
      <c r="C18" s="114"/>
      <c r="D18" s="6" t="s">
        <v>187</v>
      </c>
      <c r="E18" s="5"/>
      <c r="F18" s="69" t="s">
        <v>8</v>
      </c>
      <c r="G18" s="5"/>
    </row>
    <row r="19" spans="1:7">
      <c r="A19" s="112"/>
      <c r="B19" s="114"/>
      <c r="C19" s="114"/>
      <c r="D19" s="70" t="s">
        <v>213</v>
      </c>
      <c r="E19" s="69"/>
      <c r="F19" s="69" t="s">
        <v>8</v>
      </c>
      <c r="G19" s="69"/>
    </row>
    <row r="20" spans="1:7">
      <c r="A20" s="112"/>
      <c r="B20" s="114"/>
      <c r="C20" s="114"/>
      <c r="D20" s="6" t="s">
        <v>214</v>
      </c>
      <c r="E20" s="5"/>
      <c r="F20" s="69" t="s">
        <v>8</v>
      </c>
      <c r="G20" s="5"/>
    </row>
    <row r="21" spans="1:7">
      <c r="A21" s="112"/>
      <c r="B21" s="114"/>
      <c r="C21" s="102"/>
      <c r="D21" s="6" t="s">
        <v>174</v>
      </c>
      <c r="E21" s="5"/>
      <c r="F21" s="69" t="s">
        <v>8</v>
      </c>
      <c r="G21" s="5"/>
    </row>
    <row r="22" spans="1:7">
      <c r="A22" s="112"/>
      <c r="B22" s="114"/>
      <c r="C22" s="71" t="s">
        <v>219</v>
      </c>
      <c r="D22" s="70"/>
      <c r="E22" s="69" t="s">
        <v>220</v>
      </c>
      <c r="F22" s="69" t="s">
        <v>8</v>
      </c>
      <c r="G22" s="69"/>
    </row>
    <row r="23" spans="1:7">
      <c r="A23" s="112"/>
      <c r="B23" s="114"/>
      <c r="C23" s="101" t="s">
        <v>128</v>
      </c>
      <c r="D23" s="20" t="s">
        <v>118</v>
      </c>
      <c r="E23" s="19" t="s">
        <v>131</v>
      </c>
      <c r="F23" s="69" t="s">
        <v>8</v>
      </c>
      <c r="G23" s="19"/>
    </row>
    <row r="24" spans="1:7">
      <c r="A24" s="113"/>
      <c r="B24" s="102"/>
      <c r="C24" s="102"/>
      <c r="D24" s="16" t="s">
        <v>117</v>
      </c>
      <c r="E24" s="5" t="s">
        <v>131</v>
      </c>
      <c r="F24" s="69" t="s">
        <v>8</v>
      </c>
      <c r="G24" s="5"/>
    </row>
  </sheetData>
  <mergeCells count="10">
    <mergeCell ref="C23:C24"/>
    <mergeCell ref="A13:G14"/>
    <mergeCell ref="A1:G2"/>
    <mergeCell ref="C6:C8"/>
    <mergeCell ref="B5:B8"/>
    <mergeCell ref="A4:A11"/>
    <mergeCell ref="B10:B11"/>
    <mergeCell ref="A16:A24"/>
    <mergeCell ref="B16:B24"/>
    <mergeCell ref="C16:C21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FA51B-DD2C-47AA-BDBF-20A1BBE0CA47}">
  <dimension ref="A1:L58"/>
  <sheetViews>
    <sheetView tabSelected="1" zoomScale="85" zoomScaleNormal="85" workbookViewId="0">
      <selection activeCell="C40" sqref="C40:C49"/>
    </sheetView>
  </sheetViews>
  <sheetFormatPr defaultColWidth="9" defaultRowHeight="16.5"/>
  <cols>
    <col min="1" max="1" width="9.375" style="1" customWidth="1"/>
    <col min="2" max="2" width="15.625" style="1" customWidth="1"/>
    <col min="3" max="3" width="22.25" style="1" bestFit="1" customWidth="1"/>
    <col min="4" max="4" width="22.5" style="1" bestFit="1" customWidth="1"/>
    <col min="5" max="5" width="15.625" style="1" customWidth="1"/>
    <col min="6" max="6" width="22.75" style="1" bestFit="1" customWidth="1"/>
    <col min="7" max="10" width="16.375" style="1" customWidth="1"/>
    <col min="11" max="11" width="9" style="1"/>
    <col min="12" max="12" width="11.75" style="1" bestFit="1" customWidth="1"/>
    <col min="13" max="16384" width="9" style="1"/>
  </cols>
  <sheetData>
    <row r="1" spans="1:12" ht="24">
      <c r="A1" s="134" t="s">
        <v>50</v>
      </c>
      <c r="B1" s="135"/>
      <c r="C1" s="135"/>
      <c r="D1" s="135"/>
      <c r="E1" s="135"/>
      <c r="F1" s="135"/>
      <c r="G1" s="135"/>
      <c r="H1" s="135"/>
      <c r="I1" s="135"/>
      <c r="J1" s="136"/>
    </row>
    <row r="2" spans="1:12">
      <c r="A2" s="137" t="s">
        <v>11</v>
      </c>
      <c r="B2" s="139" t="s">
        <v>12</v>
      </c>
      <c r="C2" s="139"/>
      <c r="D2" s="140"/>
      <c r="E2" s="140"/>
      <c r="F2" s="137" t="s">
        <v>13</v>
      </c>
      <c r="G2" s="137" t="s">
        <v>36</v>
      </c>
      <c r="H2" s="137" t="s">
        <v>14</v>
      </c>
      <c r="I2" s="137" t="s">
        <v>16</v>
      </c>
      <c r="J2" s="137" t="s">
        <v>0</v>
      </c>
      <c r="L2" s="1" t="s">
        <v>56</v>
      </c>
    </row>
    <row r="3" spans="1:12">
      <c r="A3" s="138"/>
      <c r="B3" s="4" t="s">
        <v>17</v>
      </c>
      <c r="C3" s="4" t="s">
        <v>18</v>
      </c>
      <c r="D3" s="4" t="s">
        <v>19</v>
      </c>
      <c r="E3" s="4" t="s">
        <v>129</v>
      </c>
      <c r="F3" s="138"/>
      <c r="G3" s="138"/>
      <c r="H3" s="138"/>
      <c r="I3" s="138"/>
      <c r="J3" s="138"/>
      <c r="L3" s="1" t="s">
        <v>37</v>
      </c>
    </row>
    <row r="4" spans="1:12">
      <c r="A4" s="118" t="s">
        <v>80</v>
      </c>
      <c r="B4" s="118" t="s">
        <v>7</v>
      </c>
      <c r="C4" s="79" t="s">
        <v>52</v>
      </c>
      <c r="D4" s="79"/>
      <c r="E4" s="79"/>
      <c r="F4" s="79" t="s">
        <v>52</v>
      </c>
      <c r="G4" s="24" t="s">
        <v>21</v>
      </c>
      <c r="H4" s="25" t="s">
        <v>63</v>
      </c>
      <c r="I4" s="26" t="s">
        <v>62</v>
      </c>
      <c r="J4" s="26" t="s">
        <v>50</v>
      </c>
      <c r="L4" s="1" t="s">
        <v>38</v>
      </c>
    </row>
    <row r="5" spans="1:12">
      <c r="A5" s="118"/>
      <c r="B5" s="118"/>
      <c r="C5" s="79" t="s">
        <v>162</v>
      </c>
      <c r="D5" s="79"/>
      <c r="E5" s="79"/>
      <c r="F5" s="79" t="s">
        <v>162</v>
      </c>
      <c r="G5" s="24" t="s">
        <v>25</v>
      </c>
      <c r="H5" s="25" t="s">
        <v>64</v>
      </c>
      <c r="I5" s="26" t="s">
        <v>62</v>
      </c>
      <c r="J5" s="26" t="s">
        <v>50</v>
      </c>
    </row>
    <row r="6" spans="1:12">
      <c r="A6" s="119"/>
      <c r="B6" s="118"/>
      <c r="C6" s="79" t="s">
        <v>163</v>
      </c>
      <c r="D6" s="79"/>
      <c r="E6" s="79"/>
      <c r="F6" s="79" t="s">
        <v>163</v>
      </c>
      <c r="G6" s="24" t="s">
        <v>25</v>
      </c>
      <c r="H6" s="25" t="s">
        <v>65</v>
      </c>
      <c r="I6" s="26" t="s">
        <v>62</v>
      </c>
      <c r="J6" s="26" t="s">
        <v>50</v>
      </c>
      <c r="L6" s="1" t="s">
        <v>39</v>
      </c>
    </row>
    <row r="7" spans="1:12">
      <c r="A7" s="119"/>
      <c r="B7" s="118"/>
      <c r="C7" s="27" t="s">
        <v>32</v>
      </c>
      <c r="D7" s="27"/>
      <c r="E7" s="27"/>
      <c r="F7" s="79" t="s">
        <v>32</v>
      </c>
      <c r="G7" s="24" t="s">
        <v>28</v>
      </c>
      <c r="H7" s="25" t="s">
        <v>66</v>
      </c>
      <c r="I7" s="26" t="s">
        <v>62</v>
      </c>
      <c r="J7" s="26" t="s">
        <v>50</v>
      </c>
    </row>
    <row r="8" spans="1:12">
      <c r="A8" s="119"/>
      <c r="B8" s="118" t="s">
        <v>55</v>
      </c>
      <c r="C8" s="120" t="s">
        <v>165</v>
      </c>
      <c r="D8" s="79" t="s">
        <v>166</v>
      </c>
      <c r="E8" s="79"/>
      <c r="F8" s="79" t="s">
        <v>166</v>
      </c>
      <c r="G8" s="24" t="s">
        <v>21</v>
      </c>
      <c r="H8" s="25" t="s">
        <v>67</v>
      </c>
      <c r="I8" s="26" t="s">
        <v>62</v>
      </c>
      <c r="J8" s="26" t="s">
        <v>50</v>
      </c>
    </row>
    <row r="9" spans="1:12">
      <c r="A9" s="119"/>
      <c r="B9" s="118"/>
      <c r="C9" s="121"/>
      <c r="D9" s="79" t="s">
        <v>167</v>
      </c>
      <c r="E9" s="79"/>
      <c r="F9" s="79" t="s">
        <v>167</v>
      </c>
      <c r="G9" s="24" t="s">
        <v>21</v>
      </c>
      <c r="H9" s="25" t="s">
        <v>68</v>
      </c>
      <c r="I9" s="26" t="s">
        <v>62</v>
      </c>
      <c r="J9" s="26" t="s">
        <v>50</v>
      </c>
    </row>
    <row r="10" spans="1:12">
      <c r="A10" s="119"/>
      <c r="B10" s="118"/>
      <c r="C10" s="121"/>
      <c r="D10" s="79" t="s">
        <v>168</v>
      </c>
      <c r="E10" s="79"/>
      <c r="F10" s="79" t="s">
        <v>168</v>
      </c>
      <c r="G10" s="24" t="s">
        <v>21</v>
      </c>
      <c r="H10" s="25" t="s">
        <v>69</v>
      </c>
      <c r="I10" s="26" t="s">
        <v>62</v>
      </c>
      <c r="J10" s="26" t="s">
        <v>50</v>
      </c>
    </row>
    <row r="11" spans="1:12">
      <c r="A11" s="119"/>
      <c r="B11" s="118"/>
      <c r="C11" s="120" t="s">
        <v>58</v>
      </c>
      <c r="D11" s="27" t="s">
        <v>59</v>
      </c>
      <c r="E11" s="27"/>
      <c r="F11" s="79" t="s">
        <v>59</v>
      </c>
      <c r="G11" s="24" t="s">
        <v>31</v>
      </c>
      <c r="H11" s="25" t="s">
        <v>70</v>
      </c>
      <c r="I11" s="26" t="s">
        <v>62</v>
      </c>
      <c r="J11" s="26" t="s">
        <v>50</v>
      </c>
    </row>
    <row r="12" spans="1:12">
      <c r="A12" s="119"/>
      <c r="B12" s="118"/>
      <c r="C12" s="121"/>
      <c r="D12" s="27" t="s">
        <v>51</v>
      </c>
      <c r="E12" s="27"/>
      <c r="F12" s="79" t="s">
        <v>51</v>
      </c>
      <c r="G12" s="24" t="s">
        <v>34</v>
      </c>
      <c r="H12" s="25" t="s">
        <v>71</v>
      </c>
      <c r="I12" s="26" t="s">
        <v>62</v>
      </c>
      <c r="J12" s="26" t="s">
        <v>50</v>
      </c>
    </row>
    <row r="13" spans="1:12">
      <c r="A13" s="119"/>
      <c r="B13" s="118"/>
      <c r="C13" s="122"/>
      <c r="D13" s="27" t="s">
        <v>60</v>
      </c>
      <c r="E13" s="27"/>
      <c r="F13" s="79" t="s">
        <v>60</v>
      </c>
      <c r="G13" s="24" t="s">
        <v>31</v>
      </c>
      <c r="H13" s="25" t="s">
        <v>72</v>
      </c>
      <c r="I13" s="26" t="s">
        <v>62</v>
      </c>
      <c r="J13" s="26" t="s">
        <v>50</v>
      </c>
    </row>
    <row r="14" spans="1:12">
      <c r="A14" s="119"/>
      <c r="B14" s="118" t="s">
        <v>61</v>
      </c>
      <c r="C14" s="27" t="s">
        <v>141</v>
      </c>
      <c r="D14" s="27"/>
      <c r="E14" s="27"/>
      <c r="F14" s="27" t="s">
        <v>141</v>
      </c>
      <c r="G14" s="24" t="s">
        <v>21</v>
      </c>
      <c r="H14" s="25" t="s">
        <v>73</v>
      </c>
      <c r="I14" s="26" t="s">
        <v>62</v>
      </c>
      <c r="J14" s="26" t="s">
        <v>50</v>
      </c>
    </row>
    <row r="15" spans="1:12">
      <c r="A15" s="119"/>
      <c r="B15" s="118"/>
      <c r="C15" s="27" t="s">
        <v>142</v>
      </c>
      <c r="D15" s="27"/>
      <c r="E15" s="27"/>
      <c r="F15" s="27" t="s">
        <v>142</v>
      </c>
      <c r="G15" s="24" t="s">
        <v>21</v>
      </c>
      <c r="H15" s="25" t="s">
        <v>74</v>
      </c>
      <c r="I15" s="26" t="s">
        <v>62</v>
      </c>
      <c r="J15" s="26" t="s">
        <v>50</v>
      </c>
    </row>
    <row r="16" spans="1:12">
      <c r="A16" s="119"/>
      <c r="B16" s="118" t="s">
        <v>81</v>
      </c>
      <c r="C16" s="27" t="s">
        <v>143</v>
      </c>
      <c r="D16" s="27"/>
      <c r="E16" s="27"/>
      <c r="F16" s="27" t="s">
        <v>143</v>
      </c>
      <c r="G16" s="24" t="s">
        <v>21</v>
      </c>
      <c r="H16" s="25" t="s">
        <v>151</v>
      </c>
      <c r="I16" s="26" t="s">
        <v>62</v>
      </c>
      <c r="J16" s="26" t="s">
        <v>50</v>
      </c>
    </row>
    <row r="17" spans="1:10">
      <c r="A17" s="119"/>
      <c r="B17" s="118"/>
      <c r="C17" s="27" t="s">
        <v>144</v>
      </c>
      <c r="D17" s="27"/>
      <c r="E17" s="27"/>
      <c r="F17" s="27" t="s">
        <v>144</v>
      </c>
      <c r="G17" s="24" t="s">
        <v>161</v>
      </c>
      <c r="H17" s="25" t="s">
        <v>152</v>
      </c>
      <c r="I17" s="26" t="s">
        <v>62</v>
      </c>
      <c r="J17" s="26" t="s">
        <v>50</v>
      </c>
    </row>
    <row r="18" spans="1:10">
      <c r="A18" s="119"/>
      <c r="B18" s="118"/>
      <c r="C18" s="27" t="s">
        <v>217</v>
      </c>
      <c r="D18" s="27"/>
      <c r="E18" s="27"/>
      <c r="F18" s="27" t="s">
        <v>217</v>
      </c>
      <c r="G18" s="24" t="s">
        <v>21</v>
      </c>
      <c r="H18" s="25" t="s">
        <v>153</v>
      </c>
      <c r="I18" s="26" t="s">
        <v>62</v>
      </c>
      <c r="J18" s="26" t="s">
        <v>50</v>
      </c>
    </row>
    <row r="19" spans="1:10">
      <c r="A19" s="119"/>
      <c r="B19" s="118"/>
      <c r="C19" s="27" t="s">
        <v>145</v>
      </c>
      <c r="D19" s="27"/>
      <c r="E19" s="27"/>
      <c r="F19" s="27" t="s">
        <v>145</v>
      </c>
      <c r="G19" s="24" t="s">
        <v>31</v>
      </c>
      <c r="H19" s="25" t="s">
        <v>154</v>
      </c>
      <c r="I19" s="26" t="s">
        <v>62</v>
      </c>
      <c r="J19" s="26" t="s">
        <v>50</v>
      </c>
    </row>
    <row r="20" spans="1:10">
      <c r="A20" s="119"/>
      <c r="B20" s="118"/>
      <c r="C20" s="27" t="s">
        <v>146</v>
      </c>
      <c r="D20" s="27"/>
      <c r="E20" s="27"/>
      <c r="F20" s="27" t="s">
        <v>146</v>
      </c>
      <c r="G20" s="24" t="s">
        <v>34</v>
      </c>
      <c r="H20" s="25" t="s">
        <v>155</v>
      </c>
      <c r="I20" s="26" t="s">
        <v>62</v>
      </c>
      <c r="J20" s="26" t="s">
        <v>50</v>
      </c>
    </row>
    <row r="21" spans="1:10">
      <c r="A21" s="119"/>
      <c r="B21" s="118"/>
      <c r="C21" s="27" t="s">
        <v>147</v>
      </c>
      <c r="D21" s="27"/>
      <c r="E21" s="27"/>
      <c r="F21" s="27" t="s">
        <v>147</v>
      </c>
      <c r="G21" s="24" t="s">
        <v>21</v>
      </c>
      <c r="H21" s="25" t="s">
        <v>156</v>
      </c>
      <c r="I21" s="26" t="s">
        <v>62</v>
      </c>
      <c r="J21" s="26" t="s">
        <v>50</v>
      </c>
    </row>
    <row r="22" spans="1:10">
      <c r="A22" s="119"/>
      <c r="B22" s="118"/>
      <c r="C22" s="27" t="s">
        <v>148</v>
      </c>
      <c r="D22" s="27"/>
      <c r="E22" s="27"/>
      <c r="F22" s="27" t="s">
        <v>148</v>
      </c>
      <c r="G22" s="24" t="s">
        <v>161</v>
      </c>
      <c r="H22" s="25" t="s">
        <v>157</v>
      </c>
      <c r="I22" s="26" t="s">
        <v>62</v>
      </c>
      <c r="J22" s="26" t="s">
        <v>50</v>
      </c>
    </row>
    <row r="23" spans="1:10">
      <c r="A23" s="119"/>
      <c r="B23" s="118"/>
      <c r="C23" s="27" t="s">
        <v>218</v>
      </c>
      <c r="D23" s="27"/>
      <c r="E23" s="27"/>
      <c r="F23" s="27" t="s">
        <v>218</v>
      </c>
      <c r="G23" s="24" t="s">
        <v>21</v>
      </c>
      <c r="H23" s="25" t="s">
        <v>158</v>
      </c>
      <c r="I23" s="26" t="s">
        <v>62</v>
      </c>
      <c r="J23" s="26" t="s">
        <v>50</v>
      </c>
    </row>
    <row r="24" spans="1:10">
      <c r="A24" s="119"/>
      <c r="B24" s="118"/>
      <c r="C24" s="27" t="s">
        <v>149</v>
      </c>
      <c r="D24" s="27"/>
      <c r="E24" s="27"/>
      <c r="F24" s="27" t="s">
        <v>149</v>
      </c>
      <c r="G24" s="24" t="s">
        <v>31</v>
      </c>
      <c r="H24" s="25" t="s">
        <v>159</v>
      </c>
      <c r="I24" s="26" t="s">
        <v>62</v>
      </c>
      <c r="J24" s="26" t="s">
        <v>50</v>
      </c>
    </row>
    <row r="25" spans="1:10">
      <c r="A25" s="119"/>
      <c r="B25" s="118"/>
      <c r="C25" s="27" t="s">
        <v>150</v>
      </c>
      <c r="D25" s="27"/>
      <c r="E25" s="27"/>
      <c r="F25" s="27" t="s">
        <v>150</v>
      </c>
      <c r="G25" s="24" t="s">
        <v>34</v>
      </c>
      <c r="H25" s="25" t="s">
        <v>160</v>
      </c>
      <c r="I25" s="26" t="s">
        <v>62</v>
      </c>
      <c r="J25" s="26" t="s">
        <v>50</v>
      </c>
    </row>
    <row r="26" spans="1:10">
      <c r="B26" s="18"/>
      <c r="C26" s="18"/>
      <c r="D26" s="18"/>
      <c r="E26" s="18"/>
      <c r="F26" s="18"/>
    </row>
    <row r="27" spans="1:10">
      <c r="A27" s="125" t="s">
        <v>35</v>
      </c>
      <c r="B27" s="126"/>
      <c r="C27" s="126"/>
      <c r="D27" s="126"/>
      <c r="E27" s="126"/>
      <c r="F27" s="126"/>
      <c r="G27" s="126"/>
      <c r="H27" s="126"/>
      <c r="I27" s="126"/>
      <c r="J27" s="127"/>
    </row>
    <row r="28" spans="1:10">
      <c r="A28" s="123" t="s">
        <v>11</v>
      </c>
      <c r="B28" s="131" t="s">
        <v>12</v>
      </c>
      <c r="C28" s="132"/>
      <c r="D28" s="132"/>
      <c r="E28" s="133"/>
      <c r="F28" s="123" t="s">
        <v>13</v>
      </c>
      <c r="G28" s="123" t="s">
        <v>15</v>
      </c>
      <c r="H28" s="123" t="s">
        <v>14</v>
      </c>
      <c r="I28" s="123" t="s">
        <v>16</v>
      </c>
      <c r="J28" s="123" t="s">
        <v>0</v>
      </c>
    </row>
    <row r="29" spans="1:10">
      <c r="A29" s="124"/>
      <c r="B29" s="17" t="s">
        <v>17</v>
      </c>
      <c r="C29" s="17" t="s">
        <v>18</v>
      </c>
      <c r="D29" s="17" t="s">
        <v>19</v>
      </c>
      <c r="E29" s="17" t="s">
        <v>129</v>
      </c>
      <c r="F29" s="124"/>
      <c r="G29" s="124"/>
      <c r="H29" s="124"/>
      <c r="I29" s="124"/>
      <c r="J29" s="124"/>
    </row>
    <row r="30" spans="1:10">
      <c r="A30" s="111" t="s">
        <v>80</v>
      </c>
      <c r="B30" s="111" t="s">
        <v>52</v>
      </c>
      <c r="C30" s="128" t="s">
        <v>53</v>
      </c>
      <c r="D30" s="77" t="s">
        <v>171</v>
      </c>
      <c r="E30" s="77"/>
      <c r="F30" s="77" t="s">
        <v>171</v>
      </c>
      <c r="G30" s="2" t="s">
        <v>21</v>
      </c>
      <c r="H30" s="21" t="s">
        <v>20</v>
      </c>
      <c r="I30" s="22" t="s">
        <v>62</v>
      </c>
      <c r="J30" s="21" t="s">
        <v>22</v>
      </c>
    </row>
    <row r="31" spans="1:10">
      <c r="A31" s="112"/>
      <c r="B31" s="112"/>
      <c r="C31" s="129"/>
      <c r="D31" s="77" t="s">
        <v>172</v>
      </c>
      <c r="E31" s="77"/>
      <c r="F31" s="77" t="s">
        <v>172</v>
      </c>
      <c r="G31" s="2" t="s">
        <v>21</v>
      </c>
      <c r="H31" s="21" t="s">
        <v>23</v>
      </c>
      <c r="I31" s="22" t="s">
        <v>62</v>
      </c>
      <c r="J31" s="21" t="s">
        <v>22</v>
      </c>
    </row>
    <row r="32" spans="1:10">
      <c r="A32" s="112"/>
      <c r="B32" s="112"/>
      <c r="C32" s="129"/>
      <c r="D32" s="77" t="s">
        <v>173</v>
      </c>
      <c r="E32" s="77"/>
      <c r="F32" s="77" t="s">
        <v>173</v>
      </c>
      <c r="G32" s="2" t="s">
        <v>25</v>
      </c>
      <c r="H32" s="21" t="s">
        <v>24</v>
      </c>
      <c r="I32" s="22" t="s">
        <v>62</v>
      </c>
      <c r="J32" s="21" t="s">
        <v>22</v>
      </c>
    </row>
    <row r="33" spans="1:10">
      <c r="A33" s="112"/>
      <c r="B33" s="112"/>
      <c r="C33" s="129"/>
      <c r="D33" s="77" t="s">
        <v>202</v>
      </c>
      <c r="E33" s="77"/>
      <c r="F33" s="77" t="s">
        <v>202</v>
      </c>
      <c r="G33" s="2" t="s">
        <v>79</v>
      </c>
      <c r="H33" s="21" t="s">
        <v>26</v>
      </c>
      <c r="I33" s="22" t="s">
        <v>62</v>
      </c>
      <c r="J33" s="21" t="s">
        <v>22</v>
      </c>
    </row>
    <row r="34" spans="1:10">
      <c r="A34" s="112"/>
      <c r="B34" s="112"/>
      <c r="C34" s="129"/>
      <c r="D34" s="77" t="s">
        <v>203</v>
      </c>
      <c r="E34" s="77"/>
      <c r="F34" s="77" t="s">
        <v>203</v>
      </c>
      <c r="G34" s="2" t="s">
        <v>79</v>
      </c>
      <c r="H34" s="21" t="s">
        <v>27</v>
      </c>
      <c r="I34" s="22" t="s">
        <v>62</v>
      </c>
      <c r="J34" s="21" t="s">
        <v>22</v>
      </c>
    </row>
    <row r="35" spans="1:10">
      <c r="A35" s="112"/>
      <c r="B35" s="112"/>
      <c r="C35" s="130"/>
      <c r="D35" s="77" t="s">
        <v>174</v>
      </c>
      <c r="E35" s="77"/>
      <c r="F35" s="77" t="s">
        <v>174</v>
      </c>
      <c r="G35" s="3" t="s">
        <v>31</v>
      </c>
      <c r="H35" s="21" t="s">
        <v>29</v>
      </c>
      <c r="I35" s="22" t="s">
        <v>62</v>
      </c>
      <c r="J35" s="21" t="s">
        <v>22</v>
      </c>
    </row>
    <row r="36" spans="1:10">
      <c r="A36" s="112"/>
      <c r="B36" s="112"/>
      <c r="C36" s="128" t="s">
        <v>170</v>
      </c>
      <c r="D36" s="78" t="s">
        <v>175</v>
      </c>
      <c r="E36" s="77"/>
      <c r="F36" s="78" t="s">
        <v>175</v>
      </c>
      <c r="G36" s="3" t="s">
        <v>21</v>
      </c>
      <c r="H36" s="21" t="s">
        <v>30</v>
      </c>
      <c r="I36" s="22" t="s">
        <v>62</v>
      </c>
      <c r="J36" s="21" t="s">
        <v>22</v>
      </c>
    </row>
    <row r="37" spans="1:10">
      <c r="A37" s="112"/>
      <c r="B37" s="112"/>
      <c r="C37" s="129"/>
      <c r="D37" s="78" t="s">
        <v>176</v>
      </c>
      <c r="E37" s="77"/>
      <c r="F37" s="78" t="s">
        <v>176</v>
      </c>
      <c r="G37" s="3" t="s">
        <v>161</v>
      </c>
      <c r="H37" s="21" t="s">
        <v>33</v>
      </c>
      <c r="I37" s="22" t="s">
        <v>62</v>
      </c>
      <c r="J37" s="21" t="s">
        <v>22</v>
      </c>
    </row>
    <row r="38" spans="1:10">
      <c r="A38" s="112"/>
      <c r="B38" s="112"/>
      <c r="C38" s="129"/>
      <c r="D38" s="78" t="s">
        <v>177</v>
      </c>
      <c r="E38" s="77"/>
      <c r="F38" s="78" t="s">
        <v>177</v>
      </c>
      <c r="G38" s="3" t="s">
        <v>31</v>
      </c>
      <c r="H38" s="21" t="s">
        <v>133</v>
      </c>
      <c r="I38" s="22" t="s">
        <v>62</v>
      </c>
      <c r="J38" s="21" t="s">
        <v>22</v>
      </c>
    </row>
    <row r="39" spans="1:10">
      <c r="A39" s="112"/>
      <c r="B39" s="112"/>
      <c r="C39" s="130"/>
      <c r="D39" s="78" t="s">
        <v>178</v>
      </c>
      <c r="E39" s="77"/>
      <c r="F39" s="78" t="s">
        <v>178</v>
      </c>
      <c r="G39" s="3" t="s">
        <v>34</v>
      </c>
      <c r="H39" s="21" t="s">
        <v>134</v>
      </c>
      <c r="I39" s="22" t="s">
        <v>62</v>
      </c>
      <c r="J39" s="21" t="s">
        <v>22</v>
      </c>
    </row>
    <row r="40" spans="1:10">
      <c r="A40" s="112"/>
      <c r="B40" s="112"/>
      <c r="C40" s="111" t="s">
        <v>128</v>
      </c>
      <c r="D40" s="115" t="s">
        <v>118</v>
      </c>
      <c r="E40" s="77" t="s">
        <v>132</v>
      </c>
      <c r="F40" s="77" t="s">
        <v>132</v>
      </c>
      <c r="G40" s="3" t="s">
        <v>21</v>
      </c>
      <c r="H40" s="21" t="s">
        <v>135</v>
      </c>
      <c r="I40" s="22" t="s">
        <v>62</v>
      </c>
      <c r="J40" s="21" t="s">
        <v>22</v>
      </c>
    </row>
    <row r="41" spans="1:10">
      <c r="A41" s="112"/>
      <c r="B41" s="112"/>
      <c r="C41" s="112"/>
      <c r="D41" s="116"/>
      <c r="E41" s="77" t="s">
        <v>75</v>
      </c>
      <c r="F41" s="77" t="s">
        <v>75</v>
      </c>
      <c r="G41" s="3" t="s">
        <v>28</v>
      </c>
      <c r="H41" s="21" t="s">
        <v>136</v>
      </c>
      <c r="I41" s="22" t="s">
        <v>62</v>
      </c>
      <c r="J41" s="21" t="s">
        <v>22</v>
      </c>
    </row>
    <row r="42" spans="1:10">
      <c r="A42" s="112"/>
      <c r="B42" s="112"/>
      <c r="C42" s="112"/>
      <c r="D42" s="116"/>
      <c r="E42" s="77" t="s">
        <v>76</v>
      </c>
      <c r="F42" s="77" t="s">
        <v>76</v>
      </c>
      <c r="G42" s="3" t="s">
        <v>21</v>
      </c>
      <c r="H42" s="21" t="s">
        <v>137</v>
      </c>
      <c r="I42" s="22" t="s">
        <v>62</v>
      </c>
      <c r="J42" s="21" t="s">
        <v>22</v>
      </c>
    </row>
    <row r="43" spans="1:10">
      <c r="A43" s="112"/>
      <c r="B43" s="112"/>
      <c r="C43" s="112"/>
      <c r="D43" s="116"/>
      <c r="E43" s="77" t="s">
        <v>77</v>
      </c>
      <c r="F43" s="77" t="s">
        <v>77</v>
      </c>
      <c r="G43" s="3" t="s">
        <v>31</v>
      </c>
      <c r="H43" s="21" t="s">
        <v>138</v>
      </c>
      <c r="I43" s="22" t="s">
        <v>62</v>
      </c>
      <c r="J43" s="21" t="s">
        <v>22</v>
      </c>
    </row>
    <row r="44" spans="1:10">
      <c r="A44" s="112"/>
      <c r="B44" s="112"/>
      <c r="C44" s="112"/>
      <c r="D44" s="117"/>
      <c r="E44" s="77" t="s">
        <v>78</v>
      </c>
      <c r="F44" s="77" t="s">
        <v>78</v>
      </c>
      <c r="G44" s="3" t="s">
        <v>34</v>
      </c>
      <c r="H44" s="21" t="s">
        <v>139</v>
      </c>
      <c r="I44" s="22" t="s">
        <v>62</v>
      </c>
      <c r="J44" s="21" t="s">
        <v>22</v>
      </c>
    </row>
    <row r="45" spans="1:10">
      <c r="A45" s="112"/>
      <c r="B45" s="112"/>
      <c r="C45" s="112"/>
      <c r="D45" s="115" t="s">
        <v>117</v>
      </c>
      <c r="E45" s="77" t="s">
        <v>132</v>
      </c>
      <c r="F45" s="77" t="s">
        <v>132</v>
      </c>
      <c r="G45" s="3" t="s">
        <v>21</v>
      </c>
      <c r="H45" s="21" t="s">
        <v>179</v>
      </c>
      <c r="I45" s="22" t="s">
        <v>62</v>
      </c>
      <c r="J45" s="21" t="s">
        <v>22</v>
      </c>
    </row>
    <row r="46" spans="1:10">
      <c r="A46" s="112"/>
      <c r="B46" s="112"/>
      <c r="C46" s="112"/>
      <c r="D46" s="116"/>
      <c r="E46" s="77" t="s">
        <v>75</v>
      </c>
      <c r="F46" s="77" t="s">
        <v>75</v>
      </c>
      <c r="G46" s="3" t="s">
        <v>28</v>
      </c>
      <c r="H46" s="21" t="s">
        <v>180</v>
      </c>
      <c r="I46" s="22" t="s">
        <v>62</v>
      </c>
      <c r="J46" s="21" t="s">
        <v>22</v>
      </c>
    </row>
    <row r="47" spans="1:10">
      <c r="A47" s="112"/>
      <c r="B47" s="112"/>
      <c r="C47" s="112"/>
      <c r="D47" s="116"/>
      <c r="E47" s="77" t="s">
        <v>76</v>
      </c>
      <c r="F47" s="77" t="s">
        <v>76</v>
      </c>
      <c r="G47" s="3" t="s">
        <v>21</v>
      </c>
      <c r="H47" s="21" t="s">
        <v>181</v>
      </c>
      <c r="I47" s="22" t="s">
        <v>62</v>
      </c>
      <c r="J47" s="21" t="s">
        <v>22</v>
      </c>
    </row>
    <row r="48" spans="1:10">
      <c r="A48" s="112"/>
      <c r="B48" s="112"/>
      <c r="C48" s="112"/>
      <c r="D48" s="116"/>
      <c r="E48" s="77" t="s">
        <v>77</v>
      </c>
      <c r="F48" s="77" t="s">
        <v>77</v>
      </c>
      <c r="G48" s="3" t="s">
        <v>31</v>
      </c>
      <c r="H48" s="21" t="s">
        <v>182</v>
      </c>
      <c r="I48" s="22" t="s">
        <v>62</v>
      </c>
      <c r="J48" s="21" t="s">
        <v>22</v>
      </c>
    </row>
    <row r="49" spans="1:10">
      <c r="A49" s="113"/>
      <c r="B49" s="113"/>
      <c r="C49" s="113"/>
      <c r="D49" s="117"/>
      <c r="E49" s="77" t="s">
        <v>78</v>
      </c>
      <c r="F49" s="77" t="s">
        <v>78</v>
      </c>
      <c r="G49" s="3" t="s">
        <v>34</v>
      </c>
      <c r="H49" s="21" t="s">
        <v>204</v>
      </c>
      <c r="I49" s="22" t="s">
        <v>62</v>
      </c>
      <c r="J49" s="21" t="s">
        <v>22</v>
      </c>
    </row>
    <row r="53" spans="1:10">
      <c r="H53" s="76"/>
    </row>
    <row r="54" spans="1:10">
      <c r="H54" s="76"/>
    </row>
    <row r="55" spans="1:10">
      <c r="H55" s="76"/>
    </row>
    <row r="56" spans="1:10">
      <c r="H56" s="76"/>
    </row>
    <row r="57" spans="1:10">
      <c r="H57" s="76"/>
    </row>
    <row r="58" spans="1:10">
      <c r="H58" s="76"/>
    </row>
  </sheetData>
  <mergeCells count="30">
    <mergeCell ref="I28:I29"/>
    <mergeCell ref="J28:J29"/>
    <mergeCell ref="A1:J1"/>
    <mergeCell ref="B4:B7"/>
    <mergeCell ref="B8:B13"/>
    <mergeCell ref="J2:J3"/>
    <mergeCell ref="A2:A3"/>
    <mergeCell ref="B2:E2"/>
    <mergeCell ref="G28:G29"/>
    <mergeCell ref="F2:F3"/>
    <mergeCell ref="G2:G3"/>
    <mergeCell ref="H2:H3"/>
    <mergeCell ref="I2:I3"/>
    <mergeCell ref="H28:H29"/>
    <mergeCell ref="C40:C49"/>
    <mergeCell ref="D40:D44"/>
    <mergeCell ref="D45:D49"/>
    <mergeCell ref="A4:A25"/>
    <mergeCell ref="B16:B25"/>
    <mergeCell ref="C8:C10"/>
    <mergeCell ref="C11:C13"/>
    <mergeCell ref="A28:A29"/>
    <mergeCell ref="A27:J27"/>
    <mergeCell ref="A30:A49"/>
    <mergeCell ref="B30:B49"/>
    <mergeCell ref="C30:C35"/>
    <mergeCell ref="C36:C39"/>
    <mergeCell ref="B28:E28"/>
    <mergeCell ref="F28:F29"/>
    <mergeCell ref="B14:B15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0"/>
  <sheetViews>
    <sheetView topLeftCell="A40" zoomScale="85" zoomScaleNormal="85" workbookViewId="0">
      <selection activeCell="G16" sqref="G16"/>
    </sheetView>
  </sheetViews>
  <sheetFormatPr defaultRowHeight="16.5"/>
  <cols>
    <col min="1" max="1" width="27.625" customWidth="1"/>
    <col min="3" max="3" width="17.625" style="48" customWidth="1"/>
    <col min="4" max="5" width="9" style="49"/>
    <col min="6" max="6" width="9" style="50"/>
    <col min="7" max="7" width="9" style="51"/>
  </cols>
  <sheetData>
    <row r="1" spans="1:7" ht="17.25">
      <c r="A1" s="31" t="s">
        <v>93</v>
      </c>
      <c r="B1" s="31" t="s">
        <v>16</v>
      </c>
      <c r="C1" s="31" t="s">
        <v>94</v>
      </c>
      <c r="D1" s="32" t="s">
        <v>95</v>
      </c>
      <c r="E1" s="32" t="s">
        <v>96</v>
      </c>
      <c r="F1" s="33" t="s">
        <v>97</v>
      </c>
      <c r="G1" s="34" t="s">
        <v>98</v>
      </c>
    </row>
    <row r="2" spans="1:7">
      <c r="A2" s="30" t="s">
        <v>99</v>
      </c>
      <c r="B2" s="35" t="s">
        <v>62</v>
      </c>
      <c r="C2" s="36" t="str">
        <f>IF(G2=0,"Not Started",IF(G2&lt;1,"Progress",IF(G2=1,"Finished")))</f>
        <v>Finished</v>
      </c>
      <c r="D2" s="37">
        <v>43707</v>
      </c>
      <c r="E2" s="37">
        <v>43721</v>
      </c>
      <c r="F2" s="38">
        <f>NETWORKDAYS(D2,E2)</f>
        <v>11</v>
      </c>
      <c r="G2" s="39">
        <f>AVERAGE(G3:G13)</f>
        <v>1</v>
      </c>
    </row>
    <row r="3" spans="1:7">
      <c r="A3" s="28" t="s">
        <v>84</v>
      </c>
      <c r="B3" s="52" t="s">
        <v>62</v>
      </c>
      <c r="C3" s="40" t="str">
        <f>IF(G3=0,"Not Started",IF(G3&lt;1,"Progress",IF(G3=1,"Finished")))</f>
        <v>Finished</v>
      </c>
      <c r="D3" s="41">
        <v>43707</v>
      </c>
      <c r="E3" s="41">
        <v>43714</v>
      </c>
      <c r="F3" s="42">
        <f>NETWORKDAYS(D3,E3)</f>
        <v>6</v>
      </c>
      <c r="G3" s="43">
        <v>1</v>
      </c>
    </row>
    <row r="4" spans="1:7">
      <c r="A4" s="28" t="s">
        <v>86</v>
      </c>
      <c r="B4" s="52" t="s">
        <v>62</v>
      </c>
      <c r="C4" s="40" t="str">
        <f t="shared" ref="C4:C13" si="0">IF(G4=0,"Not Started",IF(G4&lt;1,"Progress",IF(G4=1,"Finished")))</f>
        <v>Finished</v>
      </c>
      <c r="D4" s="41">
        <v>43707</v>
      </c>
      <c r="E4" s="41">
        <v>43714</v>
      </c>
      <c r="F4" s="42">
        <f t="shared" ref="F4:F15" si="1">NETWORKDAYS(D4,E4)</f>
        <v>6</v>
      </c>
      <c r="G4" s="43">
        <v>1</v>
      </c>
    </row>
    <row r="5" spans="1:7">
      <c r="A5" s="29" t="s">
        <v>100</v>
      </c>
      <c r="B5" s="52" t="s">
        <v>62</v>
      </c>
      <c r="C5" s="40" t="str">
        <f t="shared" si="0"/>
        <v>Finished</v>
      </c>
      <c r="D5" s="41">
        <v>43707</v>
      </c>
      <c r="E5" s="41">
        <v>43721</v>
      </c>
      <c r="F5" s="42">
        <f t="shared" si="1"/>
        <v>11</v>
      </c>
      <c r="G5" s="43">
        <v>1</v>
      </c>
    </row>
    <row r="6" spans="1:7">
      <c r="A6" s="28" t="s">
        <v>85</v>
      </c>
      <c r="B6" s="52" t="s">
        <v>62</v>
      </c>
      <c r="C6" s="40" t="str">
        <f t="shared" si="0"/>
        <v>Finished</v>
      </c>
      <c r="D6" s="41">
        <v>43707</v>
      </c>
      <c r="E6" s="41">
        <v>43721</v>
      </c>
      <c r="F6" s="42">
        <f t="shared" si="1"/>
        <v>11</v>
      </c>
      <c r="G6" s="43">
        <v>1</v>
      </c>
    </row>
    <row r="7" spans="1:7">
      <c r="A7" s="28" t="s">
        <v>101</v>
      </c>
      <c r="B7" s="52" t="s">
        <v>62</v>
      </c>
      <c r="C7" s="40" t="str">
        <f t="shared" si="0"/>
        <v>Finished</v>
      </c>
      <c r="D7" s="41">
        <v>43707</v>
      </c>
      <c r="E7" s="41">
        <v>43721</v>
      </c>
      <c r="F7" s="42">
        <f t="shared" si="1"/>
        <v>11</v>
      </c>
      <c r="G7" s="43">
        <v>1</v>
      </c>
    </row>
    <row r="8" spans="1:7">
      <c r="A8" s="28" t="s">
        <v>87</v>
      </c>
      <c r="B8" s="52" t="s">
        <v>62</v>
      </c>
      <c r="C8" s="40" t="str">
        <f t="shared" si="0"/>
        <v>Finished</v>
      </c>
      <c r="D8" s="41">
        <v>43707</v>
      </c>
      <c r="E8" s="41">
        <v>43721</v>
      </c>
      <c r="F8" s="42">
        <f t="shared" si="1"/>
        <v>11</v>
      </c>
      <c r="G8" s="43">
        <v>1</v>
      </c>
    </row>
    <row r="9" spans="1:7">
      <c r="A9" s="28" t="s">
        <v>88</v>
      </c>
      <c r="B9" s="52" t="s">
        <v>62</v>
      </c>
      <c r="C9" s="40" t="str">
        <f t="shared" si="0"/>
        <v>Finished</v>
      </c>
      <c r="D9" s="41">
        <v>43707</v>
      </c>
      <c r="E9" s="41">
        <v>43721</v>
      </c>
      <c r="F9" s="42">
        <f t="shared" si="1"/>
        <v>11</v>
      </c>
      <c r="G9" s="43">
        <v>1</v>
      </c>
    </row>
    <row r="10" spans="1:7">
      <c r="A10" s="28" t="s">
        <v>102</v>
      </c>
      <c r="B10" s="52" t="s">
        <v>62</v>
      </c>
      <c r="C10" s="40" t="str">
        <f>IF(G10=0,"Not Started",IF(G10&lt;1,"Progress",IF(G10=1,"Finished")))</f>
        <v>Finished</v>
      </c>
      <c r="D10" s="41">
        <v>43707</v>
      </c>
      <c r="E10" s="41">
        <v>43721</v>
      </c>
      <c r="F10" s="42">
        <f t="shared" si="1"/>
        <v>11</v>
      </c>
      <c r="G10" s="43">
        <v>1</v>
      </c>
    </row>
    <row r="11" spans="1:7">
      <c r="A11" s="29" t="s">
        <v>89</v>
      </c>
      <c r="B11" s="52" t="s">
        <v>62</v>
      </c>
      <c r="C11" s="40" t="str">
        <f>IF(G11=0,"Not Started",IF(G11&lt;1,"Progress",IF(G11=1,"Finished")))</f>
        <v>Finished</v>
      </c>
      <c r="D11" s="41">
        <v>43707</v>
      </c>
      <c r="E11" s="41">
        <v>43707</v>
      </c>
      <c r="F11" s="42">
        <f t="shared" si="1"/>
        <v>1</v>
      </c>
      <c r="G11" s="43">
        <v>1</v>
      </c>
    </row>
    <row r="12" spans="1:7">
      <c r="A12" s="28" t="s">
        <v>90</v>
      </c>
      <c r="B12" s="52" t="s">
        <v>62</v>
      </c>
      <c r="C12" s="40" t="str">
        <f>IF(G12=0,"Not Started",IF(G12&lt;1,"Progress",IF(G12=1,"Finished")))</f>
        <v>Finished</v>
      </c>
      <c r="D12" s="41">
        <v>43707</v>
      </c>
      <c r="E12" s="41">
        <v>43707</v>
      </c>
      <c r="F12" s="42">
        <f t="shared" si="1"/>
        <v>1</v>
      </c>
      <c r="G12" s="43">
        <v>1</v>
      </c>
    </row>
    <row r="13" spans="1:7">
      <c r="A13" s="28" t="s">
        <v>91</v>
      </c>
      <c r="B13" s="52" t="s">
        <v>62</v>
      </c>
      <c r="C13" s="40" t="str">
        <f t="shared" si="0"/>
        <v>Finished</v>
      </c>
      <c r="D13" s="41">
        <v>43707</v>
      </c>
      <c r="E13" s="41">
        <v>43707</v>
      </c>
      <c r="F13" s="42">
        <f t="shared" si="1"/>
        <v>1</v>
      </c>
      <c r="G13" s="43">
        <v>1</v>
      </c>
    </row>
    <row r="14" spans="1:7">
      <c r="A14" s="30" t="s">
        <v>92</v>
      </c>
      <c r="B14" s="35" t="s">
        <v>62</v>
      </c>
      <c r="C14" s="36" t="str">
        <f>IF(G14=0,"Not Started",IF(G14&lt;1,"Progress",IF(G14=1,"Finished")))</f>
        <v>Finished</v>
      </c>
      <c r="D14" s="37">
        <v>43724</v>
      </c>
      <c r="E14" s="37">
        <v>43811</v>
      </c>
      <c r="F14" s="38">
        <f t="shared" si="1"/>
        <v>64</v>
      </c>
      <c r="G14" s="44">
        <f>AVERAGE(G15,G22,G44)</f>
        <v>1</v>
      </c>
    </row>
    <row r="15" spans="1:7">
      <c r="A15" s="53" t="s">
        <v>103</v>
      </c>
      <c r="B15" s="54" t="s">
        <v>62</v>
      </c>
      <c r="C15" s="55" t="str">
        <f>IF(G15=0,"Not Started",IF(G15&lt;1,"Progress",IF(G15=1,"Finished")))</f>
        <v>Finished</v>
      </c>
      <c r="D15" s="56">
        <v>43724</v>
      </c>
      <c r="E15" s="56">
        <v>43727</v>
      </c>
      <c r="F15" s="57">
        <f t="shared" si="1"/>
        <v>4</v>
      </c>
      <c r="G15" s="58">
        <v>1</v>
      </c>
    </row>
    <row r="16" spans="1:7">
      <c r="A16" s="28" t="s">
        <v>104</v>
      </c>
      <c r="B16" s="52" t="s">
        <v>62</v>
      </c>
      <c r="C16" s="45" t="str">
        <f>IF(G16=0,"Not Started",IF(G16&lt;1,"Progress",IF(G16=1,"Finished")))</f>
        <v>Finished</v>
      </c>
      <c r="D16" s="41">
        <v>43724</v>
      </c>
      <c r="E16" s="41">
        <v>43727</v>
      </c>
      <c r="F16" s="42">
        <f>NETWORKDAYS(D16,E16)</f>
        <v>4</v>
      </c>
      <c r="G16" s="43">
        <v>1</v>
      </c>
    </row>
    <row r="17" spans="1:7">
      <c r="A17" s="28" t="s">
        <v>105</v>
      </c>
      <c r="B17" s="52" t="s">
        <v>62</v>
      </c>
      <c r="C17" s="45" t="str">
        <f t="shared" ref="C17:C20" si="2">IF(G17=0,"Not Started",IF(G17&lt;1,"Progress",IF(G17=1,"Finished")))</f>
        <v>Finished</v>
      </c>
      <c r="D17" s="41">
        <v>43724</v>
      </c>
      <c r="E17" s="41">
        <v>43727</v>
      </c>
      <c r="F17" s="42">
        <f t="shared" ref="F17:F20" si="3">NETWORKDAYS(D17,E17)</f>
        <v>4</v>
      </c>
      <c r="G17" s="43">
        <v>1</v>
      </c>
    </row>
    <row r="18" spans="1:7">
      <c r="A18" s="28" t="s">
        <v>106</v>
      </c>
      <c r="B18" s="52" t="s">
        <v>62</v>
      </c>
      <c r="C18" s="45" t="str">
        <f t="shared" si="2"/>
        <v>Finished</v>
      </c>
      <c r="D18" s="41">
        <v>43724</v>
      </c>
      <c r="E18" s="41">
        <v>43727</v>
      </c>
      <c r="F18" s="42">
        <f t="shared" si="3"/>
        <v>4</v>
      </c>
      <c r="G18" s="43">
        <v>1</v>
      </c>
    </row>
    <row r="19" spans="1:7">
      <c r="A19" s="28" t="s">
        <v>107</v>
      </c>
      <c r="B19" s="52" t="s">
        <v>62</v>
      </c>
      <c r="C19" s="45" t="str">
        <f t="shared" si="2"/>
        <v>Finished</v>
      </c>
      <c r="D19" s="41">
        <v>43724</v>
      </c>
      <c r="E19" s="41">
        <v>43727</v>
      </c>
      <c r="F19" s="42">
        <f t="shared" si="3"/>
        <v>4</v>
      </c>
      <c r="G19" s="43">
        <v>1</v>
      </c>
    </row>
    <row r="20" spans="1:7">
      <c r="A20" s="46" t="s">
        <v>188</v>
      </c>
      <c r="B20" s="52" t="s">
        <v>62</v>
      </c>
      <c r="C20" s="45" t="str">
        <f t="shared" si="2"/>
        <v>Finished</v>
      </c>
      <c r="D20" s="41">
        <v>43725</v>
      </c>
      <c r="E20" s="41">
        <v>43727</v>
      </c>
      <c r="F20" s="42">
        <f t="shared" si="3"/>
        <v>3</v>
      </c>
      <c r="G20" s="43">
        <v>1</v>
      </c>
    </row>
    <row r="21" spans="1:7">
      <c r="A21" s="46" t="s">
        <v>189</v>
      </c>
      <c r="B21" s="52" t="s">
        <v>62</v>
      </c>
      <c r="C21" s="45" t="str">
        <f t="shared" ref="C21" si="4">IF(G21=0,"Not Started",IF(G21&lt;1,"Progress",IF(G21=1,"Finished")))</f>
        <v>Finished</v>
      </c>
      <c r="D21" s="41">
        <v>43725</v>
      </c>
      <c r="E21" s="41">
        <v>43727</v>
      </c>
      <c r="F21" s="42">
        <f t="shared" ref="F21" si="5">NETWORKDAYS(D21,E21)</f>
        <v>3</v>
      </c>
      <c r="G21" s="43">
        <v>1</v>
      </c>
    </row>
    <row r="22" spans="1:7">
      <c r="A22" s="59" t="s">
        <v>50</v>
      </c>
      <c r="B22" s="54" t="s">
        <v>62</v>
      </c>
      <c r="C22" s="60" t="str">
        <f>IF(G22=0,"Not Started",IF(G22&lt;1,"Progress",IF(G22=1,"Finished")))</f>
        <v>Finished</v>
      </c>
      <c r="D22" s="61">
        <v>43727</v>
      </c>
      <c r="E22" s="61">
        <v>43768</v>
      </c>
      <c r="F22" s="62">
        <f>NETWORKDAYS(D22,E22)</f>
        <v>30</v>
      </c>
      <c r="G22" s="63">
        <f>AVERAGE(G23,G30)</f>
        <v>1</v>
      </c>
    </row>
    <row r="23" spans="1:7">
      <c r="A23" s="29" t="s">
        <v>108</v>
      </c>
      <c r="B23" s="52" t="s">
        <v>62</v>
      </c>
      <c r="C23" s="45" t="str">
        <f>IF(G23=0,"Not Started",IF(G23&lt;1,"Progress",IF(G23=1,"Finished")))</f>
        <v>Finished</v>
      </c>
      <c r="D23" s="41">
        <v>43727</v>
      </c>
      <c r="E23" s="41">
        <v>43740</v>
      </c>
      <c r="F23" s="42">
        <f>NETWORKDAYS(D23,E23)</f>
        <v>10</v>
      </c>
      <c r="G23" s="43">
        <v>1</v>
      </c>
    </row>
    <row r="24" spans="1:7">
      <c r="A24" s="47" t="s">
        <v>190</v>
      </c>
      <c r="B24" s="52" t="s">
        <v>62</v>
      </c>
      <c r="C24" s="45" t="str">
        <f t="shared" ref="C24:C43" si="6">IF(G24=0,"Not Started",IF(G24&lt;1,"Progress",IF(G24=1,"Finished")))</f>
        <v>Finished</v>
      </c>
      <c r="D24" s="41">
        <v>43727</v>
      </c>
      <c r="E24" s="41">
        <v>43740</v>
      </c>
      <c r="F24" s="42">
        <f t="shared" ref="F24:F43" si="7">NETWORKDAYS(D24,E24)</f>
        <v>10</v>
      </c>
      <c r="G24" s="43">
        <v>1</v>
      </c>
    </row>
    <row r="25" spans="1:7">
      <c r="A25" s="46" t="s">
        <v>116</v>
      </c>
      <c r="B25" s="52" t="s">
        <v>62</v>
      </c>
      <c r="C25" s="45" t="str">
        <f t="shared" si="6"/>
        <v>Finished</v>
      </c>
      <c r="D25" s="41">
        <v>43727</v>
      </c>
      <c r="E25" s="41">
        <v>43740</v>
      </c>
      <c r="F25" s="42">
        <f t="shared" si="7"/>
        <v>10</v>
      </c>
      <c r="G25" s="43">
        <v>1</v>
      </c>
    </row>
    <row r="26" spans="1:7">
      <c r="A26" s="47" t="s">
        <v>191</v>
      </c>
      <c r="B26" s="52" t="s">
        <v>62</v>
      </c>
      <c r="C26" s="45" t="str">
        <f t="shared" si="6"/>
        <v>Finished</v>
      </c>
      <c r="D26" s="41">
        <v>43727</v>
      </c>
      <c r="E26" s="41">
        <v>43740</v>
      </c>
      <c r="F26" s="42">
        <f t="shared" si="7"/>
        <v>10</v>
      </c>
      <c r="G26" s="43">
        <v>1</v>
      </c>
    </row>
    <row r="27" spans="1:7">
      <c r="A27" s="23" t="s">
        <v>198</v>
      </c>
      <c r="B27" s="52" t="s">
        <v>62</v>
      </c>
      <c r="C27" s="45" t="str">
        <f t="shared" ref="C27:C28" si="8">IF(G27=0,"Not Started",IF(G27&lt;1,"Progress",IF(G27=1,"Finished")))</f>
        <v>Finished</v>
      </c>
      <c r="D27" s="41">
        <v>43727</v>
      </c>
      <c r="E27" s="41">
        <v>43740</v>
      </c>
      <c r="F27" s="42">
        <f t="shared" ref="F27:F28" si="9">NETWORKDAYS(D27,E27)</f>
        <v>10</v>
      </c>
      <c r="G27" s="43">
        <v>1</v>
      </c>
    </row>
    <row r="28" spans="1:7">
      <c r="A28" s="23" t="s">
        <v>199</v>
      </c>
      <c r="B28" s="52" t="s">
        <v>62</v>
      </c>
      <c r="C28" s="45" t="str">
        <f t="shared" si="8"/>
        <v>Finished</v>
      </c>
      <c r="D28" s="41">
        <v>43727</v>
      </c>
      <c r="E28" s="41">
        <v>43740</v>
      </c>
      <c r="F28" s="42">
        <f t="shared" si="9"/>
        <v>10</v>
      </c>
      <c r="G28" s="43">
        <v>1</v>
      </c>
    </row>
    <row r="29" spans="1:7">
      <c r="A29" s="23" t="s">
        <v>200</v>
      </c>
      <c r="B29" s="52" t="s">
        <v>62</v>
      </c>
      <c r="C29" s="45" t="str">
        <f t="shared" si="6"/>
        <v>Finished</v>
      </c>
      <c r="D29" s="41">
        <v>43727</v>
      </c>
      <c r="E29" s="41">
        <v>43740</v>
      </c>
      <c r="F29" s="42">
        <f t="shared" si="7"/>
        <v>10</v>
      </c>
      <c r="G29" s="43">
        <v>1</v>
      </c>
    </row>
    <row r="30" spans="1:7">
      <c r="A30" s="29" t="s">
        <v>113</v>
      </c>
      <c r="B30" s="52" t="s">
        <v>62</v>
      </c>
      <c r="C30" s="45" t="str">
        <f t="shared" si="6"/>
        <v>Finished</v>
      </c>
      <c r="D30" s="41">
        <v>43741</v>
      </c>
      <c r="E30" s="41">
        <v>43755</v>
      </c>
      <c r="F30" s="42">
        <f t="shared" si="7"/>
        <v>11</v>
      </c>
      <c r="G30" s="43">
        <v>1</v>
      </c>
    </row>
    <row r="31" spans="1:7">
      <c r="A31" s="27" t="s">
        <v>196</v>
      </c>
      <c r="B31" s="52" t="s">
        <v>62</v>
      </c>
      <c r="C31" s="45" t="str">
        <f t="shared" si="6"/>
        <v>Finished</v>
      </c>
      <c r="D31" s="41">
        <v>43741</v>
      </c>
      <c r="E31" s="41">
        <v>43755</v>
      </c>
      <c r="F31" s="42">
        <f t="shared" si="7"/>
        <v>11</v>
      </c>
      <c r="G31" s="43">
        <v>1</v>
      </c>
    </row>
    <row r="32" spans="1:7">
      <c r="A32" s="27" t="s">
        <v>197</v>
      </c>
      <c r="B32" s="52" t="s">
        <v>62</v>
      </c>
      <c r="C32" s="45" t="str">
        <f t="shared" si="6"/>
        <v>Finished</v>
      </c>
      <c r="D32" s="41">
        <v>43741</v>
      </c>
      <c r="E32" s="41">
        <v>43755</v>
      </c>
      <c r="F32" s="42">
        <f t="shared" si="7"/>
        <v>11</v>
      </c>
      <c r="G32" s="43">
        <v>1</v>
      </c>
    </row>
    <row r="33" spans="1:7">
      <c r="A33" s="29" t="s">
        <v>130</v>
      </c>
      <c r="B33" s="52" t="s">
        <v>62</v>
      </c>
      <c r="C33" s="45" t="str">
        <f t="shared" si="6"/>
        <v>Finished</v>
      </c>
      <c r="D33" s="41">
        <v>43755</v>
      </c>
      <c r="E33" s="41">
        <v>43768</v>
      </c>
      <c r="F33" s="42">
        <f t="shared" si="7"/>
        <v>10</v>
      </c>
      <c r="G33" s="43">
        <v>1</v>
      </c>
    </row>
    <row r="34" spans="1:7">
      <c r="A34" s="46" t="s">
        <v>208</v>
      </c>
      <c r="B34" s="52" t="s">
        <v>62</v>
      </c>
      <c r="C34" s="45" t="str">
        <f>IF(G34=0,"Not Started",IF(G34&lt;1,"Progress",IF(G34=1,"Finished")))</f>
        <v>Finished</v>
      </c>
      <c r="D34" s="41">
        <v>43755</v>
      </c>
      <c r="E34" s="41">
        <v>43768</v>
      </c>
      <c r="F34" s="42">
        <f>NETWORKDAYS(D34,E34)</f>
        <v>10</v>
      </c>
      <c r="G34" s="43">
        <v>1</v>
      </c>
    </row>
    <row r="35" spans="1:7">
      <c r="A35" s="46" t="s">
        <v>192</v>
      </c>
      <c r="B35" s="52" t="s">
        <v>62</v>
      </c>
      <c r="C35" s="45" t="str">
        <f>IF(G35=0,"Not Started",IF(G35&lt;1,"Progress",IF(G35=1,"Finished")))</f>
        <v>Finished</v>
      </c>
      <c r="D35" s="41">
        <v>43755</v>
      </c>
      <c r="E35" s="41">
        <v>43768</v>
      </c>
      <c r="F35" s="42">
        <f>NETWORKDAYS(D35,E35)</f>
        <v>10</v>
      </c>
      <c r="G35" s="43">
        <v>1</v>
      </c>
    </row>
    <row r="36" spans="1:7">
      <c r="A36" s="46" t="s">
        <v>221</v>
      </c>
      <c r="B36" s="52" t="s">
        <v>62</v>
      </c>
      <c r="C36" s="45" t="str">
        <f>IF(G36=0,"Not Started",IF(G36&lt;1,"Progress",IF(G36=1,"Finished")))</f>
        <v>Finished</v>
      </c>
      <c r="D36" s="41">
        <v>43755</v>
      </c>
      <c r="E36" s="41">
        <v>43768</v>
      </c>
      <c r="F36" s="42">
        <f>NETWORKDAYS(D36,E36)</f>
        <v>10</v>
      </c>
      <c r="G36" s="43">
        <v>1</v>
      </c>
    </row>
    <row r="37" spans="1:7">
      <c r="A37" s="46" t="s">
        <v>201</v>
      </c>
      <c r="B37" s="52" t="s">
        <v>62</v>
      </c>
      <c r="C37" s="45" t="str">
        <f>IF(G37=0,"Not Started",IF(G37&lt;1,"Progress",IF(G37=1,"Finished")))</f>
        <v>Finished</v>
      </c>
      <c r="D37" s="41">
        <v>43755</v>
      </c>
      <c r="E37" s="41">
        <v>43768</v>
      </c>
      <c r="F37" s="42">
        <f>NETWORKDAYS(D37,E37)</f>
        <v>10</v>
      </c>
      <c r="G37" s="43">
        <v>1</v>
      </c>
    </row>
    <row r="38" spans="1:7">
      <c r="A38" s="46" t="s">
        <v>207</v>
      </c>
      <c r="B38" s="52" t="s">
        <v>62</v>
      </c>
      <c r="C38" s="45" t="str">
        <f>IF(G38=0,"Not Started",IF(G38&lt;1,"Progress",IF(G38=1,"Finished")))</f>
        <v>Finished</v>
      </c>
      <c r="D38" s="41">
        <v>43755</v>
      </c>
      <c r="E38" s="41">
        <v>43768</v>
      </c>
      <c r="F38" s="42">
        <f>NETWORKDAYS(D38,E38)</f>
        <v>10</v>
      </c>
      <c r="G38" s="43">
        <v>1</v>
      </c>
    </row>
    <row r="39" spans="1:7">
      <c r="A39" s="46" t="s">
        <v>209</v>
      </c>
      <c r="B39" s="52" t="s">
        <v>62</v>
      </c>
      <c r="C39" s="45" t="str">
        <f t="shared" ref="C39" si="10">IF(G39=0,"Not Started",IF(G39&lt;1,"Progress",IF(G39=1,"Finished")))</f>
        <v>Finished</v>
      </c>
      <c r="D39" s="41">
        <v>43755</v>
      </c>
      <c r="E39" s="41">
        <v>43768</v>
      </c>
      <c r="F39" s="42">
        <f t="shared" ref="F39" si="11">NETWORKDAYS(D39,E39)</f>
        <v>10</v>
      </c>
      <c r="G39" s="43">
        <v>1</v>
      </c>
    </row>
    <row r="40" spans="1:7">
      <c r="A40" s="46" t="s">
        <v>193</v>
      </c>
      <c r="B40" s="52" t="s">
        <v>62</v>
      </c>
      <c r="C40" s="45" t="str">
        <f t="shared" ref="C40" si="12">IF(G40=0,"Not Started",IF(G40&lt;1,"Progress",IF(G40=1,"Finished")))</f>
        <v>Finished</v>
      </c>
      <c r="D40" s="41">
        <v>43755</v>
      </c>
      <c r="E40" s="41">
        <v>43768</v>
      </c>
      <c r="F40" s="42">
        <f t="shared" ref="F40" si="13">NETWORKDAYS(D40,E40)</f>
        <v>10</v>
      </c>
      <c r="G40" s="43">
        <v>1</v>
      </c>
    </row>
    <row r="41" spans="1:7">
      <c r="A41" s="46" t="s">
        <v>222</v>
      </c>
      <c r="B41" s="52" t="s">
        <v>62</v>
      </c>
      <c r="C41" s="45" t="str">
        <f t="shared" ref="C41:C42" si="14">IF(G41=0,"Not Started",IF(G41&lt;1,"Progress",IF(G41=1,"Finished")))</f>
        <v>Finished</v>
      </c>
      <c r="D41" s="41">
        <v>43755</v>
      </c>
      <c r="E41" s="41">
        <v>43768</v>
      </c>
      <c r="F41" s="42">
        <f t="shared" ref="F41:F42" si="15">NETWORKDAYS(D41,E41)</f>
        <v>10</v>
      </c>
      <c r="G41" s="43">
        <v>1</v>
      </c>
    </row>
    <row r="42" spans="1:7">
      <c r="A42" s="46" t="s">
        <v>194</v>
      </c>
      <c r="B42" s="52" t="s">
        <v>62</v>
      </c>
      <c r="C42" s="45" t="str">
        <f t="shared" si="14"/>
        <v>Finished</v>
      </c>
      <c r="D42" s="41">
        <v>43755</v>
      </c>
      <c r="E42" s="41">
        <v>43768</v>
      </c>
      <c r="F42" s="42">
        <f t="shared" si="15"/>
        <v>10</v>
      </c>
      <c r="G42" s="43">
        <v>1</v>
      </c>
    </row>
    <row r="43" spans="1:7">
      <c r="A43" s="46" t="s">
        <v>195</v>
      </c>
      <c r="B43" s="52" t="s">
        <v>62</v>
      </c>
      <c r="C43" s="45" t="str">
        <f t="shared" si="6"/>
        <v>Finished</v>
      </c>
      <c r="D43" s="41">
        <v>43755</v>
      </c>
      <c r="E43" s="41">
        <v>43768</v>
      </c>
      <c r="F43" s="42">
        <f t="shared" si="7"/>
        <v>10</v>
      </c>
      <c r="G43" s="43">
        <v>1</v>
      </c>
    </row>
    <row r="44" spans="1:7">
      <c r="A44" s="59" t="s">
        <v>35</v>
      </c>
      <c r="B44" s="54" t="s">
        <v>62</v>
      </c>
      <c r="C44" s="60" t="str">
        <f>IF(G44=0,"Not Started",IF(G44&lt;1,"Progress",IF(G44=1,"Finished")))</f>
        <v>Finished</v>
      </c>
      <c r="D44" s="61">
        <v>43769</v>
      </c>
      <c r="E44" s="61">
        <v>43810</v>
      </c>
      <c r="F44" s="62">
        <f>NETWORKDAYS(D44,E44)</f>
        <v>30</v>
      </c>
      <c r="G44" s="63">
        <f>AVERAGE(G45,G52)</f>
        <v>1</v>
      </c>
    </row>
    <row r="45" spans="1:7">
      <c r="A45" s="29" t="s">
        <v>109</v>
      </c>
      <c r="B45" s="52" t="s">
        <v>62</v>
      </c>
      <c r="C45" s="40" t="str">
        <f>IF(G45=0,"Not Started",IF(G45&lt;1,"Progress",IF(G45=1,"Finished")))</f>
        <v>Finished</v>
      </c>
      <c r="D45" s="41">
        <v>43769</v>
      </c>
      <c r="E45" s="41">
        <v>43789</v>
      </c>
      <c r="F45" s="42">
        <f>NETWORKDAYS(D45,E45)</f>
        <v>15</v>
      </c>
      <c r="G45" s="43">
        <v>1</v>
      </c>
    </row>
    <row r="46" spans="1:7">
      <c r="A46" s="28" t="s">
        <v>210</v>
      </c>
      <c r="B46" s="52" t="s">
        <v>62</v>
      </c>
      <c r="C46" s="40" t="str">
        <f t="shared" ref="C46" si="16">IF(G46=0,"Not Started",IF(G46&lt;1,"Progress",IF(G46=1,"Finished")))</f>
        <v>Finished</v>
      </c>
      <c r="D46" s="41">
        <v>43769</v>
      </c>
      <c r="E46" s="41">
        <v>43789</v>
      </c>
      <c r="F46" s="42">
        <f t="shared" ref="F46" si="17">NETWORKDAYS(D46,E46)</f>
        <v>15</v>
      </c>
      <c r="G46" s="43">
        <v>1</v>
      </c>
    </row>
    <row r="47" spans="1:7">
      <c r="A47" s="28" t="s">
        <v>110</v>
      </c>
      <c r="B47" s="52" t="s">
        <v>62</v>
      </c>
      <c r="C47" s="40" t="str">
        <f t="shared" ref="C47:C56" si="18">IF(G47=0,"Not Started",IF(G47&lt;1,"Progress",IF(G47=1,"Finished")))</f>
        <v>Finished</v>
      </c>
      <c r="D47" s="41">
        <v>43769</v>
      </c>
      <c r="E47" s="41">
        <v>43789</v>
      </c>
      <c r="F47" s="42">
        <f t="shared" ref="F47:F56" si="19">NETWORKDAYS(D47,E47)</f>
        <v>15</v>
      </c>
      <c r="G47" s="43">
        <v>1</v>
      </c>
    </row>
    <row r="48" spans="1:7">
      <c r="A48" s="28" t="s">
        <v>114</v>
      </c>
      <c r="B48" s="52" t="s">
        <v>62</v>
      </c>
      <c r="C48" s="40" t="str">
        <f t="shared" si="18"/>
        <v>Finished</v>
      </c>
      <c r="D48" s="41">
        <v>43769</v>
      </c>
      <c r="E48" s="41">
        <v>43789</v>
      </c>
      <c r="F48" s="42">
        <f t="shared" si="19"/>
        <v>15</v>
      </c>
      <c r="G48" s="43">
        <v>1</v>
      </c>
    </row>
    <row r="49" spans="1:7">
      <c r="A49" s="28" t="s">
        <v>205</v>
      </c>
      <c r="B49" s="52" t="s">
        <v>62</v>
      </c>
      <c r="C49" s="40" t="str">
        <f t="shared" si="18"/>
        <v>Finished</v>
      </c>
      <c r="D49" s="41">
        <v>43769</v>
      </c>
      <c r="E49" s="41">
        <v>43789</v>
      </c>
      <c r="F49" s="42">
        <f t="shared" si="19"/>
        <v>15</v>
      </c>
      <c r="G49" s="43">
        <v>1</v>
      </c>
    </row>
    <row r="50" spans="1:7">
      <c r="A50" s="28" t="s">
        <v>206</v>
      </c>
      <c r="B50" s="52" t="s">
        <v>62</v>
      </c>
      <c r="C50" s="40" t="str">
        <f t="shared" ref="C50" si="20">IF(G50=0,"Not Started",IF(G50&lt;1,"Progress",IF(G50=1,"Finished")))</f>
        <v>Finished</v>
      </c>
      <c r="D50" s="41">
        <v>43769</v>
      </c>
      <c r="E50" s="41">
        <v>43789</v>
      </c>
      <c r="F50" s="42">
        <f t="shared" ref="F50" si="21">NETWORKDAYS(D50,E50)</f>
        <v>15</v>
      </c>
      <c r="G50" s="43">
        <v>1</v>
      </c>
    </row>
    <row r="51" spans="1:7">
      <c r="A51" s="28" t="s">
        <v>115</v>
      </c>
      <c r="B51" s="52" t="s">
        <v>62</v>
      </c>
      <c r="C51" s="40" t="str">
        <f t="shared" si="18"/>
        <v>Finished</v>
      </c>
      <c r="D51" s="41">
        <v>43769</v>
      </c>
      <c r="E51" s="41">
        <v>43789</v>
      </c>
      <c r="F51" s="42">
        <f t="shared" si="19"/>
        <v>15</v>
      </c>
      <c r="G51" s="43">
        <v>1</v>
      </c>
    </row>
    <row r="52" spans="1:7">
      <c r="A52" s="29" t="s">
        <v>224</v>
      </c>
      <c r="B52" s="52" t="s">
        <v>62</v>
      </c>
      <c r="C52" s="40" t="str">
        <f t="shared" si="18"/>
        <v>Finished</v>
      </c>
      <c r="D52" s="41">
        <v>43790</v>
      </c>
      <c r="E52" s="41">
        <v>43810</v>
      </c>
      <c r="F52" s="42">
        <f t="shared" si="19"/>
        <v>15</v>
      </c>
      <c r="G52" s="43">
        <v>1</v>
      </c>
    </row>
    <row r="53" spans="1:7">
      <c r="A53" s="28" t="s">
        <v>211</v>
      </c>
      <c r="B53" s="52" t="s">
        <v>62</v>
      </c>
      <c r="C53" s="40" t="str">
        <f t="shared" ref="C53" si="22">IF(G53=0,"Not Started",IF(G53&lt;1,"Progress",IF(G53=1,"Finished")))</f>
        <v>Finished</v>
      </c>
      <c r="D53" s="41">
        <v>43790</v>
      </c>
      <c r="E53" s="41">
        <v>43810</v>
      </c>
      <c r="F53" s="42">
        <f t="shared" ref="F53" si="23">NETWORKDAYS(D53,E53)</f>
        <v>15</v>
      </c>
      <c r="G53" s="43">
        <v>1</v>
      </c>
    </row>
    <row r="54" spans="1:7">
      <c r="A54" s="28" t="s">
        <v>122</v>
      </c>
      <c r="B54" s="52" t="s">
        <v>62</v>
      </c>
      <c r="C54" s="40" t="str">
        <f t="shared" si="18"/>
        <v>Finished</v>
      </c>
      <c r="D54" s="41">
        <v>43790</v>
      </c>
      <c r="E54" s="41">
        <v>43810</v>
      </c>
      <c r="F54" s="42">
        <f t="shared" si="19"/>
        <v>15</v>
      </c>
      <c r="G54" s="43">
        <v>1</v>
      </c>
    </row>
    <row r="55" spans="1:7">
      <c r="A55" s="28" t="s">
        <v>124</v>
      </c>
      <c r="B55" s="52" t="s">
        <v>62</v>
      </c>
      <c r="C55" s="40" t="str">
        <f t="shared" si="18"/>
        <v>Finished</v>
      </c>
      <c r="D55" s="41">
        <v>43790</v>
      </c>
      <c r="E55" s="41">
        <v>43810</v>
      </c>
      <c r="F55" s="42">
        <f t="shared" si="19"/>
        <v>15</v>
      </c>
      <c r="G55" s="43">
        <v>1</v>
      </c>
    </row>
    <row r="56" spans="1:7">
      <c r="A56" s="28" t="s">
        <v>125</v>
      </c>
      <c r="B56" s="52" t="s">
        <v>62</v>
      </c>
      <c r="C56" s="40" t="str">
        <f t="shared" si="18"/>
        <v>Finished</v>
      </c>
      <c r="D56" s="41">
        <v>43790</v>
      </c>
      <c r="E56" s="41">
        <v>43810</v>
      </c>
      <c r="F56" s="42">
        <f t="shared" si="19"/>
        <v>15</v>
      </c>
      <c r="G56" s="43">
        <v>1</v>
      </c>
    </row>
    <row r="57" spans="1:7">
      <c r="A57" s="29" t="s">
        <v>223</v>
      </c>
      <c r="B57" s="52" t="s">
        <v>62</v>
      </c>
      <c r="C57" s="40" t="str">
        <f t="shared" ref="C57:C68" si="24">IF(G57=0,"Not Started",IF(G57&lt;1,"Progress",IF(G57=1,"Finished")))</f>
        <v>Finished</v>
      </c>
      <c r="D57" s="41">
        <v>43790</v>
      </c>
      <c r="E57" s="41">
        <v>43810</v>
      </c>
      <c r="F57" s="42">
        <f t="shared" ref="F57:F68" si="25">NETWORKDAYS(D57,E57)</f>
        <v>15</v>
      </c>
      <c r="G57" s="43">
        <v>1</v>
      </c>
    </row>
    <row r="58" spans="1:7">
      <c r="A58" s="28" t="s">
        <v>211</v>
      </c>
      <c r="B58" s="52" t="s">
        <v>62</v>
      </c>
      <c r="C58" s="40" t="str">
        <f t="shared" si="24"/>
        <v>Finished</v>
      </c>
      <c r="D58" s="41">
        <v>43790</v>
      </c>
      <c r="E58" s="41">
        <v>43810</v>
      </c>
      <c r="F58" s="42">
        <f t="shared" si="25"/>
        <v>15</v>
      </c>
      <c r="G58" s="43">
        <v>1</v>
      </c>
    </row>
    <row r="59" spans="1:7">
      <c r="A59" s="28" t="s">
        <v>122</v>
      </c>
      <c r="B59" s="52" t="s">
        <v>62</v>
      </c>
      <c r="C59" s="40" t="str">
        <f t="shared" si="24"/>
        <v>Finished</v>
      </c>
      <c r="D59" s="41">
        <v>43790</v>
      </c>
      <c r="E59" s="41">
        <v>43810</v>
      </c>
      <c r="F59" s="42">
        <f t="shared" si="25"/>
        <v>15</v>
      </c>
      <c r="G59" s="43">
        <v>1</v>
      </c>
    </row>
    <row r="60" spans="1:7">
      <c r="A60" s="28" t="s">
        <v>123</v>
      </c>
      <c r="B60" s="52" t="s">
        <v>62</v>
      </c>
      <c r="C60" s="40" t="str">
        <f t="shared" si="24"/>
        <v>Finished</v>
      </c>
      <c r="D60" s="41">
        <v>43790</v>
      </c>
      <c r="E60" s="41">
        <v>43810</v>
      </c>
      <c r="F60" s="42">
        <f t="shared" si="25"/>
        <v>15</v>
      </c>
      <c r="G60" s="43">
        <v>1</v>
      </c>
    </row>
    <row r="61" spans="1:7">
      <c r="A61" s="28" t="s">
        <v>124</v>
      </c>
      <c r="B61" s="52" t="s">
        <v>62</v>
      </c>
      <c r="C61" s="40" t="str">
        <f t="shared" si="24"/>
        <v>Finished</v>
      </c>
      <c r="D61" s="41">
        <v>43790</v>
      </c>
      <c r="E61" s="41">
        <v>43810</v>
      </c>
      <c r="F61" s="42">
        <f t="shared" si="25"/>
        <v>15</v>
      </c>
      <c r="G61" s="43">
        <v>1</v>
      </c>
    </row>
    <row r="62" spans="1:7">
      <c r="A62" s="28" t="s">
        <v>125</v>
      </c>
      <c r="B62" s="52" t="s">
        <v>62</v>
      </c>
      <c r="C62" s="40" t="str">
        <f t="shared" si="24"/>
        <v>Finished</v>
      </c>
      <c r="D62" s="41">
        <v>43790</v>
      </c>
      <c r="E62" s="41">
        <v>43810</v>
      </c>
      <c r="F62" s="42">
        <f t="shared" si="25"/>
        <v>15</v>
      </c>
      <c r="G62" s="43">
        <v>1</v>
      </c>
    </row>
    <row r="63" spans="1:7">
      <c r="A63" s="29" t="s">
        <v>127</v>
      </c>
      <c r="B63" s="52" t="s">
        <v>62</v>
      </c>
      <c r="C63" s="40" t="str">
        <f t="shared" si="24"/>
        <v>Finished</v>
      </c>
      <c r="D63" s="41">
        <v>43790</v>
      </c>
      <c r="E63" s="41">
        <v>43810</v>
      </c>
      <c r="F63" s="42">
        <f t="shared" si="25"/>
        <v>15</v>
      </c>
      <c r="G63" s="43">
        <v>1</v>
      </c>
    </row>
    <row r="64" spans="1:7">
      <c r="A64" s="28" t="s">
        <v>212</v>
      </c>
      <c r="B64" s="52" t="s">
        <v>62</v>
      </c>
      <c r="C64" s="40" t="str">
        <f t="shared" si="24"/>
        <v>Finished</v>
      </c>
      <c r="D64" s="41">
        <v>43790</v>
      </c>
      <c r="E64" s="41">
        <v>43810</v>
      </c>
      <c r="F64" s="42">
        <f t="shared" si="25"/>
        <v>15</v>
      </c>
      <c r="G64" s="43">
        <v>1</v>
      </c>
    </row>
    <row r="65" spans="1:7">
      <c r="A65" s="28" t="s">
        <v>126</v>
      </c>
      <c r="B65" s="52" t="s">
        <v>62</v>
      </c>
      <c r="C65" s="40" t="str">
        <f t="shared" si="24"/>
        <v>Finished</v>
      </c>
      <c r="D65" s="41">
        <v>43790</v>
      </c>
      <c r="E65" s="41">
        <v>43810</v>
      </c>
      <c r="F65" s="42">
        <f t="shared" si="25"/>
        <v>15</v>
      </c>
      <c r="G65" s="43">
        <v>1</v>
      </c>
    </row>
    <row r="66" spans="1:7">
      <c r="A66" s="28" t="s">
        <v>119</v>
      </c>
      <c r="B66" s="52" t="s">
        <v>62</v>
      </c>
      <c r="C66" s="40" t="str">
        <f t="shared" si="24"/>
        <v>Finished</v>
      </c>
      <c r="D66" s="41">
        <v>43790</v>
      </c>
      <c r="E66" s="41">
        <v>43810</v>
      </c>
      <c r="F66" s="42">
        <f t="shared" si="25"/>
        <v>15</v>
      </c>
      <c r="G66" s="43">
        <v>1</v>
      </c>
    </row>
    <row r="67" spans="1:7">
      <c r="A67" s="28" t="s">
        <v>120</v>
      </c>
      <c r="B67" s="52" t="s">
        <v>62</v>
      </c>
      <c r="C67" s="40" t="str">
        <f t="shared" si="24"/>
        <v>Finished</v>
      </c>
      <c r="D67" s="41">
        <v>43790</v>
      </c>
      <c r="E67" s="41">
        <v>43810</v>
      </c>
      <c r="F67" s="42">
        <f t="shared" si="25"/>
        <v>15</v>
      </c>
      <c r="G67" s="43">
        <v>1</v>
      </c>
    </row>
    <row r="68" spans="1:7">
      <c r="A68" s="28" t="s">
        <v>121</v>
      </c>
      <c r="B68" s="52" t="s">
        <v>62</v>
      </c>
      <c r="C68" s="40" t="str">
        <f t="shared" si="24"/>
        <v>Finished</v>
      </c>
      <c r="D68" s="41">
        <v>43790</v>
      </c>
      <c r="E68" s="41">
        <v>43810</v>
      </c>
      <c r="F68" s="42">
        <f t="shared" si="25"/>
        <v>15</v>
      </c>
      <c r="G68" s="43">
        <v>1</v>
      </c>
    </row>
    <row r="69" spans="1:7">
      <c r="A69" s="59" t="s">
        <v>111</v>
      </c>
      <c r="B69" s="54" t="s">
        <v>62</v>
      </c>
      <c r="C69" s="64" t="str">
        <f>IF(G69=0,"Not Started",IF(G69&lt;1,"Progress",IF(G69=1,"Finished")))</f>
        <v>Finished</v>
      </c>
      <c r="D69" s="65">
        <v>43811</v>
      </c>
      <c r="E69" s="65">
        <v>43811</v>
      </c>
      <c r="F69" s="66">
        <f>NETWORKDAYS(D69,E69)</f>
        <v>1</v>
      </c>
      <c r="G69" s="67">
        <f>AVERAGE(G70,G75)</f>
        <v>1</v>
      </c>
    </row>
    <row r="70" spans="1:7">
      <c r="A70" s="29" t="s">
        <v>112</v>
      </c>
      <c r="B70" s="52" t="s">
        <v>62</v>
      </c>
      <c r="C70" s="40" t="str">
        <f>IF(G70=0,"Not Started",IF(G70&lt;1,"Progress",IF(G70=1,"Finished")))</f>
        <v>Finished</v>
      </c>
      <c r="D70" s="41">
        <v>43811</v>
      </c>
      <c r="E70" s="41">
        <v>43811</v>
      </c>
      <c r="F70" s="42">
        <f>NETWORKDAYS(D70,E70)</f>
        <v>1</v>
      </c>
      <c r="G70" s="43">
        <v>1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89"/>
  <sheetViews>
    <sheetView zoomScale="120" zoomScaleNormal="120" workbookViewId="0">
      <selection activeCell="D62" sqref="D62"/>
    </sheetView>
  </sheetViews>
  <sheetFormatPr defaultColWidth="9" defaultRowHeight="16.5"/>
  <cols>
    <col min="1" max="1" width="15.5" style="74" customWidth="1"/>
    <col min="2" max="2" width="21.875" style="74" bestFit="1" customWidth="1"/>
    <col min="3" max="3" width="17.5" style="74" customWidth="1"/>
    <col min="4" max="4" width="19.25" style="74" bestFit="1" customWidth="1"/>
    <col min="5" max="5" width="12.375" style="74" customWidth="1"/>
    <col min="6" max="10" width="9" style="74"/>
    <col min="11" max="11" width="25.125" style="74" bestFit="1" customWidth="1"/>
    <col min="12" max="16" width="9" style="74"/>
    <col min="17" max="17" width="14" style="74" bestFit="1" customWidth="1"/>
    <col min="18" max="16384" width="9" style="74"/>
  </cols>
  <sheetData>
    <row r="1" spans="1:11" ht="50.25" thickBot="1">
      <c r="A1" s="150" t="s">
        <v>57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</row>
    <row r="2" spans="1:11" ht="30" customHeight="1">
      <c r="A2" s="12" t="s">
        <v>40</v>
      </c>
      <c r="B2" s="13" t="s">
        <v>41</v>
      </c>
      <c r="C2" s="14" t="s">
        <v>42</v>
      </c>
      <c r="D2" s="13" t="s">
        <v>43</v>
      </c>
      <c r="E2" s="13" t="s">
        <v>44</v>
      </c>
      <c r="F2" s="13" t="s">
        <v>54</v>
      </c>
      <c r="G2" s="13" t="s">
        <v>45</v>
      </c>
      <c r="H2" s="13" t="s">
        <v>46</v>
      </c>
      <c r="I2" s="13" t="s">
        <v>47</v>
      </c>
      <c r="J2" s="13" t="s">
        <v>48</v>
      </c>
      <c r="K2" s="13" t="s">
        <v>49</v>
      </c>
    </row>
    <row r="3" spans="1:11" ht="20.100000000000001" customHeight="1">
      <c r="A3" s="151" t="s">
        <v>280</v>
      </c>
      <c r="B3" s="152" t="s">
        <v>225</v>
      </c>
      <c r="C3" s="80" t="s">
        <v>259</v>
      </c>
      <c r="D3" s="81" t="s">
        <v>274</v>
      </c>
      <c r="E3" s="82" t="s">
        <v>238</v>
      </c>
      <c r="F3" s="83"/>
      <c r="G3" s="83"/>
      <c r="H3" s="82" t="s">
        <v>227</v>
      </c>
      <c r="I3" s="82" t="s">
        <v>227</v>
      </c>
      <c r="J3" s="82"/>
      <c r="K3" s="82"/>
    </row>
    <row r="4" spans="1:11" ht="20.100000000000001" customHeight="1">
      <c r="A4" s="151"/>
      <c r="B4" s="153"/>
      <c r="C4" s="89" t="s">
        <v>232</v>
      </c>
      <c r="D4" s="88" t="s">
        <v>233</v>
      </c>
      <c r="E4" s="87" t="s">
        <v>226</v>
      </c>
      <c r="F4" s="88">
        <v>30</v>
      </c>
      <c r="G4" s="88"/>
      <c r="H4" s="85"/>
      <c r="I4" s="88" t="s">
        <v>227</v>
      </c>
      <c r="J4" s="88"/>
      <c r="K4" s="88"/>
    </row>
    <row r="5" spans="1:11" ht="20.100000000000001" customHeight="1">
      <c r="A5" s="151"/>
      <c r="B5" s="153"/>
      <c r="C5" s="88" t="s">
        <v>228</v>
      </c>
      <c r="D5" s="7" t="s">
        <v>314</v>
      </c>
      <c r="E5" s="87" t="s">
        <v>226</v>
      </c>
      <c r="F5" s="88">
        <v>20</v>
      </c>
      <c r="G5" s="88"/>
      <c r="H5" s="88"/>
      <c r="I5" s="88" t="s">
        <v>227</v>
      </c>
      <c r="J5" s="88"/>
      <c r="K5" s="88"/>
    </row>
    <row r="6" spans="1:11" ht="20.100000000000001" customHeight="1">
      <c r="A6" s="151"/>
      <c r="B6" s="153"/>
      <c r="C6" s="88" t="s">
        <v>229</v>
      </c>
      <c r="D6" s="87" t="s">
        <v>315</v>
      </c>
      <c r="E6" s="87" t="s">
        <v>226</v>
      </c>
      <c r="F6" s="87">
        <v>10</v>
      </c>
      <c r="G6" s="88"/>
      <c r="H6" s="88"/>
      <c r="I6" s="88" t="s">
        <v>227</v>
      </c>
      <c r="J6" s="88"/>
      <c r="K6" s="88"/>
    </row>
    <row r="7" spans="1:11" ht="20.100000000000001" customHeight="1">
      <c r="A7" s="151"/>
      <c r="B7" s="153"/>
      <c r="C7" s="88" t="s">
        <v>236</v>
      </c>
      <c r="D7" s="88" t="s">
        <v>237</v>
      </c>
      <c r="E7" s="87" t="s">
        <v>226</v>
      </c>
      <c r="F7" s="87">
        <v>10</v>
      </c>
      <c r="G7" s="88"/>
      <c r="H7" s="88"/>
      <c r="I7" s="88" t="s">
        <v>227</v>
      </c>
      <c r="J7" s="88"/>
      <c r="K7" s="88"/>
    </row>
    <row r="8" spans="1:11" ht="20.100000000000001" customHeight="1">
      <c r="A8" s="151"/>
      <c r="B8" s="153"/>
      <c r="C8" s="88" t="s">
        <v>257</v>
      </c>
      <c r="D8" s="88" t="s">
        <v>284</v>
      </c>
      <c r="E8" s="87" t="s">
        <v>231</v>
      </c>
      <c r="F8" s="87"/>
      <c r="G8" s="88"/>
      <c r="H8" s="88"/>
      <c r="I8" s="88" t="s">
        <v>227</v>
      </c>
      <c r="J8" s="88"/>
      <c r="K8" s="88"/>
    </row>
    <row r="9" spans="1:11" ht="20.100000000000001" customHeight="1">
      <c r="A9" s="151"/>
      <c r="B9" s="153"/>
      <c r="C9" s="88" t="s">
        <v>282</v>
      </c>
      <c r="D9" s="88" t="s">
        <v>286</v>
      </c>
      <c r="E9" s="10" t="s">
        <v>238</v>
      </c>
      <c r="F9" s="87"/>
      <c r="G9" s="88"/>
      <c r="H9" s="88"/>
      <c r="I9" s="88" t="s">
        <v>227</v>
      </c>
      <c r="J9" s="88"/>
      <c r="K9" s="88"/>
    </row>
    <row r="10" spans="1:11" ht="20.100000000000001" customHeight="1">
      <c r="A10" s="151"/>
      <c r="B10" s="153"/>
      <c r="C10" s="88" t="s">
        <v>258</v>
      </c>
      <c r="D10" s="88" t="s">
        <v>283</v>
      </c>
      <c r="E10" s="87" t="s">
        <v>231</v>
      </c>
      <c r="F10" s="87"/>
      <c r="G10" s="88"/>
      <c r="H10" s="88"/>
      <c r="I10" s="88" t="s">
        <v>227</v>
      </c>
      <c r="J10" s="88"/>
      <c r="K10" s="88"/>
    </row>
    <row r="11" spans="1:11" ht="20.100000000000001" customHeight="1">
      <c r="A11" s="151"/>
      <c r="B11" s="153"/>
      <c r="C11" s="88" t="s">
        <v>281</v>
      </c>
      <c r="D11" s="88" t="s">
        <v>285</v>
      </c>
      <c r="E11" s="10" t="s">
        <v>238</v>
      </c>
      <c r="F11" s="87"/>
      <c r="G11" s="88"/>
      <c r="H11" s="88"/>
      <c r="I11" s="88" t="s">
        <v>227</v>
      </c>
      <c r="J11" s="88"/>
      <c r="K11" s="88"/>
    </row>
    <row r="12" spans="1:11" ht="20.100000000000001" customHeight="1">
      <c r="A12" s="151"/>
      <c r="B12" s="153"/>
      <c r="C12" s="88" t="s">
        <v>234</v>
      </c>
      <c r="D12" s="88" t="s">
        <v>316</v>
      </c>
      <c r="E12" s="88" t="s">
        <v>235</v>
      </c>
      <c r="F12" s="88"/>
      <c r="G12" s="88"/>
      <c r="H12" s="88"/>
      <c r="I12" s="88" t="s">
        <v>227</v>
      </c>
      <c r="J12" s="88"/>
      <c r="K12" s="88"/>
    </row>
    <row r="13" spans="1:11" ht="20.100000000000001" customHeight="1">
      <c r="A13" s="143" t="s">
        <v>241</v>
      </c>
      <c r="B13" s="146" t="s">
        <v>242</v>
      </c>
      <c r="C13" s="80" t="s">
        <v>243</v>
      </c>
      <c r="D13" s="82" t="s">
        <v>277</v>
      </c>
      <c r="E13" s="82" t="s">
        <v>238</v>
      </c>
      <c r="F13" s="82"/>
      <c r="G13" s="82"/>
      <c r="H13" s="82" t="s">
        <v>227</v>
      </c>
      <c r="I13" s="82" t="s">
        <v>227</v>
      </c>
      <c r="J13" s="82"/>
      <c r="K13" s="82"/>
    </row>
    <row r="14" spans="1:11" s="85" customFormat="1" ht="20.100000000000001" customHeight="1">
      <c r="A14" s="144"/>
      <c r="B14" s="147"/>
      <c r="C14" s="98" t="s">
        <v>301</v>
      </c>
      <c r="D14" s="97" t="s">
        <v>265</v>
      </c>
      <c r="E14" s="97"/>
      <c r="F14" s="97"/>
      <c r="G14" s="97"/>
      <c r="H14" s="97"/>
      <c r="I14" s="97"/>
      <c r="J14" s="97"/>
      <c r="K14" s="99" t="s">
        <v>302</v>
      </c>
    </row>
    <row r="15" spans="1:11" s="85" customFormat="1" ht="20.100000000000001" customHeight="1">
      <c r="A15" s="144"/>
      <c r="B15" s="147"/>
      <c r="C15" s="96" t="s">
        <v>259</v>
      </c>
      <c r="D15" s="97" t="s">
        <v>274</v>
      </c>
      <c r="E15" s="97"/>
      <c r="F15" s="97"/>
      <c r="G15" s="97"/>
      <c r="H15" s="97"/>
      <c r="I15" s="97"/>
      <c r="J15" s="97"/>
      <c r="K15" s="99" t="s">
        <v>300</v>
      </c>
    </row>
    <row r="16" spans="1:11" ht="20.100000000000001" customHeight="1">
      <c r="A16" s="144"/>
      <c r="B16" s="147"/>
      <c r="C16" s="87" t="s">
        <v>239</v>
      </c>
      <c r="D16" s="88" t="s">
        <v>245</v>
      </c>
      <c r="E16" s="87" t="s">
        <v>226</v>
      </c>
      <c r="F16" s="88">
        <v>60</v>
      </c>
      <c r="G16" s="88"/>
      <c r="H16" s="88"/>
      <c r="I16" s="88" t="s">
        <v>227</v>
      </c>
      <c r="J16" s="88"/>
      <c r="K16" s="88"/>
    </row>
    <row r="17" spans="1:11" ht="20.100000000000001" customHeight="1">
      <c r="A17" s="144"/>
      <c r="B17" s="147"/>
      <c r="C17" s="87" t="s">
        <v>240</v>
      </c>
      <c r="D17" s="88" t="s">
        <v>246</v>
      </c>
      <c r="E17" s="87" t="s">
        <v>226</v>
      </c>
      <c r="F17" s="88">
        <v>5000</v>
      </c>
      <c r="G17" s="88"/>
      <c r="H17" s="88"/>
      <c r="I17" s="88" t="s">
        <v>227</v>
      </c>
      <c r="J17" s="88"/>
      <c r="K17" s="88"/>
    </row>
    <row r="18" spans="1:11" ht="20.100000000000001" customHeight="1">
      <c r="A18" s="144"/>
      <c r="B18" s="147"/>
      <c r="C18" s="87" t="s">
        <v>244</v>
      </c>
      <c r="D18" s="87" t="s">
        <v>315</v>
      </c>
      <c r="E18" s="87" t="s">
        <v>226</v>
      </c>
      <c r="F18" s="88">
        <v>10</v>
      </c>
      <c r="G18" s="88"/>
      <c r="H18" s="88"/>
      <c r="I18" s="88" t="s">
        <v>227</v>
      </c>
      <c r="J18" s="88"/>
      <c r="K18" s="88"/>
    </row>
    <row r="19" spans="1:11" ht="20.100000000000001" customHeight="1">
      <c r="A19" s="144"/>
      <c r="B19" s="147"/>
      <c r="C19" s="8" t="s">
        <v>256</v>
      </c>
      <c r="D19" s="87" t="s">
        <v>275</v>
      </c>
      <c r="E19" s="88" t="s">
        <v>235</v>
      </c>
      <c r="F19" s="88"/>
      <c r="G19" s="88"/>
      <c r="H19" s="88"/>
      <c r="I19" s="88" t="s">
        <v>227</v>
      </c>
      <c r="J19" s="88"/>
      <c r="K19" s="88"/>
    </row>
    <row r="20" spans="1:11" ht="20.100000000000001" customHeight="1">
      <c r="A20" s="144"/>
      <c r="B20" s="147"/>
      <c r="C20" s="88" t="s">
        <v>257</v>
      </c>
      <c r="D20" s="88" t="s">
        <v>284</v>
      </c>
      <c r="E20" s="87" t="s">
        <v>231</v>
      </c>
      <c r="F20" s="88"/>
      <c r="G20" s="88"/>
      <c r="H20" s="88"/>
      <c r="I20" s="88" t="s">
        <v>227</v>
      </c>
      <c r="J20" s="88"/>
      <c r="K20" s="88"/>
    </row>
    <row r="21" spans="1:11" ht="20.100000000000001" customHeight="1">
      <c r="A21" s="144"/>
      <c r="B21" s="147"/>
      <c r="C21" s="88" t="s">
        <v>282</v>
      </c>
      <c r="D21" s="88" t="s">
        <v>286</v>
      </c>
      <c r="E21" s="10" t="s">
        <v>238</v>
      </c>
      <c r="F21" s="88"/>
      <c r="G21" s="88"/>
      <c r="H21" s="88"/>
      <c r="I21" s="88" t="s">
        <v>227</v>
      </c>
      <c r="J21" s="88"/>
      <c r="K21" s="88"/>
    </row>
    <row r="22" spans="1:11" ht="20.100000000000001" customHeight="1">
      <c r="A22" s="144"/>
      <c r="B22" s="147"/>
      <c r="C22" s="88" t="s">
        <v>258</v>
      </c>
      <c r="D22" s="88" t="s">
        <v>283</v>
      </c>
      <c r="E22" s="87" t="s">
        <v>231</v>
      </c>
      <c r="F22" s="86"/>
      <c r="G22" s="86"/>
      <c r="H22" s="86"/>
      <c r="I22" s="88" t="s">
        <v>227</v>
      </c>
      <c r="J22" s="88"/>
      <c r="K22" s="88"/>
    </row>
    <row r="23" spans="1:11" ht="20.100000000000001" customHeight="1">
      <c r="A23" s="145"/>
      <c r="B23" s="148"/>
      <c r="C23" s="88" t="s">
        <v>281</v>
      </c>
      <c r="D23" s="88" t="s">
        <v>285</v>
      </c>
      <c r="E23" s="10" t="s">
        <v>238</v>
      </c>
      <c r="F23" s="86"/>
      <c r="G23" s="86"/>
      <c r="H23" s="86"/>
      <c r="I23" s="88" t="s">
        <v>227</v>
      </c>
      <c r="J23" s="88"/>
      <c r="K23" s="88"/>
    </row>
    <row r="24" spans="1:11" ht="20.100000000000001" customHeight="1">
      <c r="A24" s="143" t="s">
        <v>247</v>
      </c>
      <c r="B24" s="146" t="s">
        <v>248</v>
      </c>
      <c r="C24" s="80" t="s">
        <v>249</v>
      </c>
      <c r="D24" s="82" t="s">
        <v>278</v>
      </c>
      <c r="E24" s="82" t="s">
        <v>238</v>
      </c>
      <c r="F24" s="82"/>
      <c r="G24" s="82"/>
      <c r="H24" s="82" t="s">
        <v>227</v>
      </c>
      <c r="I24" s="82" t="s">
        <v>227</v>
      </c>
      <c r="J24" s="82"/>
      <c r="K24" s="82"/>
    </row>
    <row r="25" spans="1:11" s="85" customFormat="1" ht="20.100000000000001" customHeight="1">
      <c r="A25" s="144"/>
      <c r="B25" s="147"/>
      <c r="C25" s="96" t="s">
        <v>259</v>
      </c>
      <c r="D25" s="97" t="s">
        <v>299</v>
      </c>
      <c r="E25" s="97"/>
      <c r="F25" s="97"/>
      <c r="G25" s="97"/>
      <c r="H25" s="97"/>
      <c r="I25" s="97"/>
      <c r="J25" s="97"/>
      <c r="K25" s="99" t="s">
        <v>300</v>
      </c>
    </row>
    <row r="26" spans="1:11" ht="20.100000000000001" customHeight="1">
      <c r="A26" s="144"/>
      <c r="B26" s="147"/>
      <c r="C26" s="87" t="s">
        <v>239</v>
      </c>
      <c r="D26" s="88" t="s">
        <v>250</v>
      </c>
      <c r="E26" s="87" t="s">
        <v>226</v>
      </c>
      <c r="F26" s="88">
        <v>60</v>
      </c>
      <c r="G26" s="88"/>
      <c r="H26" s="88"/>
      <c r="I26" s="88" t="s">
        <v>227</v>
      </c>
      <c r="J26" s="88"/>
      <c r="K26" s="88"/>
    </row>
    <row r="27" spans="1:11" ht="20.100000000000001" customHeight="1">
      <c r="A27" s="144"/>
      <c r="B27" s="147"/>
      <c r="C27" s="87" t="s">
        <v>240</v>
      </c>
      <c r="D27" s="88" t="s">
        <v>251</v>
      </c>
      <c r="E27" s="87" t="s">
        <v>226</v>
      </c>
      <c r="F27" s="88">
        <v>5000</v>
      </c>
      <c r="G27" s="88"/>
      <c r="H27" s="88"/>
      <c r="I27" s="88" t="s">
        <v>227</v>
      </c>
      <c r="J27" s="88"/>
      <c r="K27" s="88"/>
    </row>
    <row r="28" spans="1:11" ht="20.100000000000001" customHeight="1">
      <c r="A28" s="144"/>
      <c r="B28" s="147"/>
      <c r="C28" s="87" t="s">
        <v>244</v>
      </c>
      <c r="D28" s="87" t="s">
        <v>230</v>
      </c>
      <c r="E28" s="87" t="s">
        <v>226</v>
      </c>
      <c r="F28" s="88">
        <v>10</v>
      </c>
      <c r="G28" s="88"/>
      <c r="H28" s="88"/>
      <c r="I28" s="88" t="s">
        <v>227</v>
      </c>
      <c r="J28" s="88"/>
      <c r="K28" s="88"/>
    </row>
    <row r="29" spans="1:11" ht="20.100000000000001" customHeight="1">
      <c r="A29" s="144"/>
      <c r="B29" s="147"/>
      <c r="C29" s="8" t="s">
        <v>256</v>
      </c>
      <c r="D29" s="87" t="s">
        <v>276</v>
      </c>
      <c r="E29" s="88" t="s">
        <v>235</v>
      </c>
      <c r="F29" s="88"/>
      <c r="G29" s="88"/>
      <c r="H29" s="88"/>
      <c r="I29" s="88" t="s">
        <v>227</v>
      </c>
      <c r="J29" s="88"/>
      <c r="K29" s="88"/>
    </row>
    <row r="30" spans="1:11" ht="20.100000000000001" customHeight="1">
      <c r="A30" s="144"/>
      <c r="B30" s="147"/>
      <c r="C30" s="88" t="s">
        <v>257</v>
      </c>
      <c r="D30" s="88" t="s">
        <v>284</v>
      </c>
      <c r="E30" s="87" t="s">
        <v>231</v>
      </c>
      <c r="F30" s="88"/>
      <c r="G30" s="88"/>
      <c r="H30" s="88"/>
      <c r="I30" s="88" t="s">
        <v>227</v>
      </c>
      <c r="J30" s="88"/>
      <c r="K30" s="88"/>
    </row>
    <row r="31" spans="1:11" ht="20.100000000000001" customHeight="1">
      <c r="A31" s="144"/>
      <c r="B31" s="147"/>
      <c r="C31" s="88" t="s">
        <v>282</v>
      </c>
      <c r="D31" s="88" t="s">
        <v>286</v>
      </c>
      <c r="E31" s="10" t="s">
        <v>238</v>
      </c>
      <c r="F31" s="88"/>
      <c r="G31" s="88"/>
      <c r="H31" s="88"/>
      <c r="I31" s="88" t="s">
        <v>227</v>
      </c>
      <c r="J31" s="88"/>
      <c r="K31" s="88"/>
    </row>
    <row r="32" spans="1:11" ht="20.100000000000001" customHeight="1">
      <c r="A32" s="144"/>
      <c r="B32" s="147"/>
      <c r="C32" s="88" t="s">
        <v>258</v>
      </c>
      <c r="D32" s="88" t="s">
        <v>283</v>
      </c>
      <c r="E32" s="87" t="s">
        <v>231</v>
      </c>
      <c r="F32" s="88"/>
      <c r="G32" s="88"/>
      <c r="H32" s="88"/>
      <c r="I32" s="88" t="s">
        <v>227</v>
      </c>
      <c r="J32" s="88"/>
      <c r="K32" s="88"/>
    </row>
    <row r="33" spans="1:14" ht="20.100000000000001" customHeight="1">
      <c r="A33" s="145"/>
      <c r="B33" s="148"/>
      <c r="C33" s="88" t="s">
        <v>281</v>
      </c>
      <c r="D33" s="88" t="s">
        <v>285</v>
      </c>
      <c r="E33" s="10" t="s">
        <v>238</v>
      </c>
      <c r="F33" s="88"/>
      <c r="G33" s="88"/>
      <c r="H33" s="88"/>
      <c r="I33" s="88" t="s">
        <v>227</v>
      </c>
      <c r="J33" s="88"/>
      <c r="K33" s="88"/>
    </row>
    <row r="34" spans="1:14" ht="19.899999999999999" customHeight="1">
      <c r="A34" s="149" t="s">
        <v>252</v>
      </c>
      <c r="B34" s="141" t="s">
        <v>253</v>
      </c>
      <c r="C34" s="84" t="s">
        <v>301</v>
      </c>
      <c r="D34" s="82" t="s">
        <v>265</v>
      </c>
      <c r="E34" s="82" t="s">
        <v>238</v>
      </c>
      <c r="F34" s="82"/>
      <c r="G34" s="82"/>
      <c r="H34" s="82" t="s">
        <v>227</v>
      </c>
      <c r="I34" s="82" t="s">
        <v>227</v>
      </c>
      <c r="J34" s="82"/>
      <c r="K34" s="82"/>
      <c r="N34" s="75"/>
    </row>
    <row r="35" spans="1:14" ht="20.100000000000001" customHeight="1">
      <c r="A35" s="149"/>
      <c r="B35" s="141"/>
      <c r="C35" s="8" t="s">
        <v>254</v>
      </c>
      <c r="D35" s="7" t="s">
        <v>266</v>
      </c>
      <c r="E35" s="87" t="s">
        <v>226</v>
      </c>
      <c r="F35" s="88">
        <v>60</v>
      </c>
      <c r="G35" s="88"/>
      <c r="H35" s="88"/>
      <c r="I35" s="88" t="s">
        <v>227</v>
      </c>
      <c r="J35" s="88"/>
      <c r="K35" s="88"/>
    </row>
    <row r="36" spans="1:14" ht="20.100000000000001" customHeight="1">
      <c r="A36" s="149"/>
      <c r="B36" s="141"/>
      <c r="C36" s="8" t="s">
        <v>287</v>
      </c>
      <c r="D36" s="7" t="s">
        <v>289</v>
      </c>
      <c r="E36" s="87" t="s">
        <v>238</v>
      </c>
      <c r="F36" s="87">
        <v>6</v>
      </c>
      <c r="G36" s="88"/>
      <c r="H36" s="88"/>
      <c r="I36" s="88" t="s">
        <v>227</v>
      </c>
      <c r="J36" s="88"/>
      <c r="K36" s="88"/>
    </row>
    <row r="37" spans="1:14" ht="20.100000000000001" customHeight="1">
      <c r="A37" s="149"/>
      <c r="B37" s="141"/>
      <c r="C37" s="8" t="s">
        <v>295</v>
      </c>
      <c r="D37" s="7" t="s">
        <v>296</v>
      </c>
      <c r="E37" s="87" t="s">
        <v>226</v>
      </c>
      <c r="F37" s="87">
        <v>150</v>
      </c>
      <c r="G37" s="88"/>
      <c r="H37" s="88"/>
      <c r="I37" s="88" t="s">
        <v>227</v>
      </c>
      <c r="J37" s="88"/>
      <c r="K37" s="88"/>
    </row>
    <row r="38" spans="1:14" ht="20.100000000000001" customHeight="1">
      <c r="A38" s="149"/>
      <c r="B38" s="141"/>
      <c r="C38" s="8" t="s">
        <v>288</v>
      </c>
      <c r="D38" s="7" t="s">
        <v>290</v>
      </c>
      <c r="E38" s="87" t="s">
        <v>238</v>
      </c>
      <c r="F38" s="87">
        <v>6</v>
      </c>
      <c r="G38" s="88"/>
      <c r="H38" s="88"/>
      <c r="I38" s="88" t="s">
        <v>227</v>
      </c>
      <c r="J38" s="88"/>
      <c r="K38" s="88"/>
    </row>
    <row r="39" spans="1:14" ht="20.100000000000001" customHeight="1">
      <c r="A39" s="149"/>
      <c r="B39" s="141"/>
      <c r="C39" s="8" t="s">
        <v>297</v>
      </c>
      <c r="D39" s="7" t="s">
        <v>298</v>
      </c>
      <c r="E39" s="87" t="s">
        <v>226</v>
      </c>
      <c r="F39" s="87">
        <v>150</v>
      </c>
      <c r="G39" s="88"/>
      <c r="H39" s="88"/>
      <c r="I39" s="88" t="s">
        <v>227</v>
      </c>
      <c r="J39" s="88"/>
      <c r="K39" s="88"/>
    </row>
    <row r="40" spans="1:14" ht="20.100000000000001" customHeight="1">
      <c r="A40" s="149"/>
      <c r="B40" s="141"/>
      <c r="C40" s="8" t="s">
        <v>291</v>
      </c>
      <c r="D40" s="7" t="s">
        <v>293</v>
      </c>
      <c r="E40" s="87" t="s">
        <v>226</v>
      </c>
      <c r="F40" s="87">
        <v>150</v>
      </c>
      <c r="G40" s="88"/>
      <c r="H40" s="88"/>
      <c r="I40" s="88" t="s">
        <v>227</v>
      </c>
      <c r="J40" s="88"/>
      <c r="K40" s="88"/>
    </row>
    <row r="41" spans="1:14" ht="20.100000000000001" customHeight="1">
      <c r="A41" s="149"/>
      <c r="B41" s="141"/>
      <c r="C41" s="8" t="s">
        <v>292</v>
      </c>
      <c r="D41" s="7" t="s">
        <v>294</v>
      </c>
      <c r="E41" s="87" t="s">
        <v>226</v>
      </c>
      <c r="F41" s="87">
        <v>150</v>
      </c>
      <c r="G41" s="88"/>
      <c r="H41" s="88"/>
      <c r="I41" s="88" t="s">
        <v>227</v>
      </c>
      <c r="J41" s="88"/>
      <c r="K41" s="88"/>
    </row>
    <row r="42" spans="1:14" ht="20.100000000000001" customHeight="1">
      <c r="A42" s="149"/>
      <c r="B42" s="141"/>
      <c r="C42" s="9" t="s">
        <v>255</v>
      </c>
      <c r="D42" s="10" t="s">
        <v>267</v>
      </c>
      <c r="E42" s="87" t="s">
        <v>226</v>
      </c>
      <c r="F42" s="88">
        <v>10</v>
      </c>
      <c r="G42" s="88"/>
      <c r="H42" s="88"/>
      <c r="I42" s="88" t="s">
        <v>227</v>
      </c>
      <c r="J42" s="88"/>
      <c r="K42" s="88"/>
    </row>
    <row r="43" spans="1:14" ht="20.100000000000001" customHeight="1">
      <c r="A43" s="149"/>
      <c r="B43" s="141"/>
      <c r="C43" s="8" t="s">
        <v>260</v>
      </c>
      <c r="D43" s="10" t="s">
        <v>268</v>
      </c>
      <c r="E43" s="88" t="s">
        <v>231</v>
      </c>
      <c r="F43" s="88"/>
      <c r="G43" s="88"/>
      <c r="H43" s="88"/>
      <c r="I43" s="88" t="s">
        <v>227</v>
      </c>
      <c r="J43" s="88"/>
      <c r="K43" s="88"/>
    </row>
    <row r="44" spans="1:14" ht="20.100000000000001" customHeight="1">
      <c r="A44" s="149"/>
      <c r="B44" s="141"/>
      <c r="C44" s="8" t="s">
        <v>279</v>
      </c>
      <c r="D44" s="10" t="s">
        <v>269</v>
      </c>
      <c r="E44" s="88" t="s">
        <v>231</v>
      </c>
      <c r="F44" s="88"/>
      <c r="G44" s="88"/>
      <c r="H44" s="88"/>
      <c r="I44" s="88" t="s">
        <v>227</v>
      </c>
      <c r="J44" s="88"/>
      <c r="K44" s="88"/>
    </row>
    <row r="45" spans="1:14" ht="20.100000000000001" customHeight="1">
      <c r="A45" s="149"/>
      <c r="B45" s="141"/>
      <c r="C45" s="8" t="s">
        <v>261</v>
      </c>
      <c r="D45" s="7" t="s">
        <v>270</v>
      </c>
      <c r="E45" s="87" t="s">
        <v>226</v>
      </c>
      <c r="F45" s="88">
        <v>150</v>
      </c>
      <c r="G45" s="88"/>
      <c r="H45" s="88"/>
      <c r="I45" s="88" t="s">
        <v>227</v>
      </c>
      <c r="J45" s="88"/>
      <c r="K45" s="88"/>
    </row>
    <row r="46" spans="1:14" ht="20.100000000000001" customHeight="1">
      <c r="A46" s="149"/>
      <c r="B46" s="141"/>
      <c r="C46" s="8" t="s">
        <v>262</v>
      </c>
      <c r="D46" s="95" t="s">
        <v>271</v>
      </c>
      <c r="E46" s="87" t="s">
        <v>226</v>
      </c>
      <c r="F46" s="88">
        <v>15</v>
      </c>
      <c r="G46" s="88"/>
      <c r="H46" s="88"/>
      <c r="I46" s="88" t="s">
        <v>227</v>
      </c>
      <c r="J46" s="88"/>
      <c r="K46" s="88"/>
    </row>
    <row r="47" spans="1:14" ht="20.100000000000001" customHeight="1">
      <c r="A47" s="149"/>
      <c r="B47" s="141"/>
      <c r="C47" s="8" t="s">
        <v>263</v>
      </c>
      <c r="D47" s="95" t="s">
        <v>272</v>
      </c>
      <c r="E47" s="87" t="s">
        <v>226</v>
      </c>
      <c r="F47" s="88">
        <v>60</v>
      </c>
      <c r="G47" s="88"/>
      <c r="H47" s="88"/>
      <c r="I47" s="88" t="s">
        <v>227</v>
      </c>
      <c r="J47" s="88"/>
      <c r="K47" s="88"/>
    </row>
    <row r="48" spans="1:14" ht="20.100000000000001" customHeight="1">
      <c r="A48" s="149"/>
      <c r="B48" s="141"/>
      <c r="C48" s="8" t="s">
        <v>264</v>
      </c>
      <c r="D48" s="95" t="s">
        <v>273</v>
      </c>
      <c r="E48" s="87" t="s">
        <v>226</v>
      </c>
      <c r="F48" s="88">
        <v>30</v>
      </c>
      <c r="G48" s="88"/>
      <c r="H48" s="88"/>
      <c r="I48" s="88" t="s">
        <v>227</v>
      </c>
      <c r="J48" s="88"/>
      <c r="K48" s="88"/>
    </row>
    <row r="49" spans="1:11" ht="20.100000000000001" customHeight="1">
      <c r="A49" s="149"/>
      <c r="B49" s="141"/>
      <c r="C49" s="88" t="s">
        <v>257</v>
      </c>
      <c r="D49" s="88" t="s">
        <v>284</v>
      </c>
      <c r="E49" s="87" t="s">
        <v>231</v>
      </c>
      <c r="F49" s="88"/>
      <c r="G49" s="88"/>
      <c r="H49" s="88"/>
      <c r="I49" s="88" t="s">
        <v>227</v>
      </c>
      <c r="J49" s="88"/>
      <c r="K49" s="88"/>
    </row>
    <row r="50" spans="1:11" ht="20.100000000000001" customHeight="1">
      <c r="A50" s="149"/>
      <c r="B50" s="141"/>
      <c r="C50" s="88" t="s">
        <v>282</v>
      </c>
      <c r="D50" s="88" t="s">
        <v>286</v>
      </c>
      <c r="E50" s="10" t="s">
        <v>238</v>
      </c>
      <c r="F50" s="88"/>
      <c r="G50" s="88"/>
      <c r="H50" s="88"/>
      <c r="I50" s="88" t="s">
        <v>227</v>
      </c>
      <c r="J50" s="95"/>
      <c r="K50" s="88"/>
    </row>
    <row r="51" spans="1:11" ht="20.100000000000001" customHeight="1">
      <c r="A51" s="149"/>
      <c r="B51" s="141"/>
      <c r="C51" s="88" t="s">
        <v>258</v>
      </c>
      <c r="D51" s="88" t="s">
        <v>283</v>
      </c>
      <c r="E51" s="87" t="s">
        <v>231</v>
      </c>
      <c r="F51" s="88"/>
      <c r="G51" s="88"/>
      <c r="H51" s="88"/>
      <c r="I51" s="88" t="s">
        <v>227</v>
      </c>
      <c r="J51" s="95"/>
      <c r="K51" s="88"/>
    </row>
    <row r="52" spans="1:11" ht="20.100000000000001" customHeight="1">
      <c r="A52" s="149"/>
      <c r="B52" s="141"/>
      <c r="C52" s="88" t="s">
        <v>281</v>
      </c>
      <c r="D52" s="88" t="s">
        <v>285</v>
      </c>
      <c r="E52" s="10" t="s">
        <v>238</v>
      </c>
      <c r="F52" s="88"/>
      <c r="G52" s="88"/>
      <c r="H52" s="88"/>
      <c r="I52" s="88" t="s">
        <v>227</v>
      </c>
      <c r="J52" s="95"/>
      <c r="K52" s="95"/>
    </row>
    <row r="53" spans="1:11" ht="20.100000000000001" customHeight="1">
      <c r="A53" s="141" t="s">
        <v>303</v>
      </c>
      <c r="B53" s="142" t="s">
        <v>304</v>
      </c>
      <c r="C53" s="100" t="s">
        <v>305</v>
      </c>
      <c r="D53" s="84" t="s">
        <v>308</v>
      </c>
      <c r="E53" s="82" t="s">
        <v>311</v>
      </c>
      <c r="F53" s="84"/>
      <c r="G53" s="84"/>
      <c r="H53" s="82" t="s">
        <v>227</v>
      </c>
      <c r="I53" s="84"/>
      <c r="J53" s="82"/>
      <c r="K53" s="84"/>
    </row>
    <row r="54" spans="1:11" ht="20.100000000000001" customHeight="1">
      <c r="A54" s="141"/>
      <c r="B54" s="142"/>
      <c r="C54" s="98" t="s">
        <v>243</v>
      </c>
      <c r="D54" s="98" t="s">
        <v>277</v>
      </c>
      <c r="E54" s="98"/>
      <c r="F54" s="97"/>
      <c r="G54" s="97"/>
      <c r="H54" s="97"/>
      <c r="I54" s="97"/>
      <c r="J54" s="97"/>
      <c r="K54" s="99" t="s">
        <v>312</v>
      </c>
    </row>
    <row r="55" spans="1:11" ht="20.100000000000001" customHeight="1">
      <c r="A55" s="141"/>
      <c r="B55" s="142"/>
      <c r="C55" s="98" t="s">
        <v>249</v>
      </c>
      <c r="D55" s="98" t="s">
        <v>278</v>
      </c>
      <c r="E55" s="98"/>
      <c r="F55" s="97"/>
      <c r="G55" s="97"/>
      <c r="H55" s="97"/>
      <c r="I55" s="97"/>
      <c r="J55" s="97"/>
      <c r="K55" s="99" t="s">
        <v>313</v>
      </c>
    </row>
    <row r="56" spans="1:11" ht="20.100000000000001" customHeight="1">
      <c r="A56" s="141"/>
      <c r="B56" s="142"/>
      <c r="C56" s="98" t="s">
        <v>259</v>
      </c>
      <c r="D56" s="98" t="s">
        <v>274</v>
      </c>
      <c r="E56" s="97"/>
      <c r="F56" s="97"/>
      <c r="G56" s="97"/>
      <c r="H56" s="97"/>
      <c r="I56" s="97"/>
      <c r="J56" s="97"/>
      <c r="K56" s="99" t="s">
        <v>300</v>
      </c>
    </row>
    <row r="57" spans="1:11" ht="20.100000000000001" customHeight="1">
      <c r="A57" s="141"/>
      <c r="B57" s="142"/>
      <c r="C57" s="8" t="s">
        <v>306</v>
      </c>
      <c r="D57" s="8" t="s">
        <v>309</v>
      </c>
      <c r="E57" s="95" t="s">
        <v>226</v>
      </c>
      <c r="F57" s="88">
        <v>2000</v>
      </c>
      <c r="G57" s="88"/>
      <c r="H57" s="88"/>
      <c r="I57" s="88" t="s">
        <v>227</v>
      </c>
      <c r="J57" s="88"/>
      <c r="K57" s="88"/>
    </row>
    <row r="58" spans="1:11" ht="20.100000000000001" customHeight="1">
      <c r="A58" s="141"/>
      <c r="B58" s="142"/>
      <c r="C58" s="8" t="s">
        <v>307</v>
      </c>
      <c r="D58" s="8" t="s">
        <v>310</v>
      </c>
      <c r="E58" s="95" t="s">
        <v>226</v>
      </c>
      <c r="F58" s="88">
        <v>45</v>
      </c>
      <c r="G58" s="88"/>
      <c r="H58" s="88"/>
      <c r="I58" s="88" t="s">
        <v>227</v>
      </c>
      <c r="J58" s="88"/>
      <c r="K58" s="88"/>
    </row>
    <row r="59" spans="1:11" ht="20.100000000000001" customHeight="1">
      <c r="A59" s="141"/>
      <c r="B59" s="142"/>
      <c r="C59" s="88" t="s">
        <v>257</v>
      </c>
      <c r="D59" s="88" t="s">
        <v>284</v>
      </c>
      <c r="E59" s="87" t="s">
        <v>231</v>
      </c>
      <c r="F59" s="88"/>
      <c r="G59" s="88"/>
      <c r="H59" s="88"/>
      <c r="I59" s="88" t="s">
        <v>227</v>
      </c>
      <c r="J59" s="88"/>
      <c r="K59" s="88"/>
    </row>
    <row r="60" spans="1:11" ht="20.100000000000001" customHeight="1">
      <c r="A60" s="141"/>
      <c r="B60" s="142"/>
      <c r="C60" s="88" t="s">
        <v>282</v>
      </c>
      <c r="D60" s="88" t="s">
        <v>286</v>
      </c>
      <c r="E60" s="10" t="s">
        <v>238</v>
      </c>
      <c r="F60" s="95"/>
      <c r="G60" s="95"/>
      <c r="H60" s="95"/>
      <c r="I60" s="88" t="s">
        <v>227</v>
      </c>
      <c r="J60" s="95"/>
      <c r="K60" s="95"/>
    </row>
    <row r="61" spans="1:11" ht="20.100000000000001" customHeight="1">
      <c r="A61" s="141"/>
      <c r="B61" s="142"/>
      <c r="C61" s="88" t="s">
        <v>258</v>
      </c>
      <c r="D61" s="88" t="s">
        <v>283</v>
      </c>
      <c r="E61" s="87" t="s">
        <v>231</v>
      </c>
      <c r="F61" s="95"/>
      <c r="G61" s="95"/>
      <c r="H61" s="95"/>
      <c r="I61" s="88" t="s">
        <v>227</v>
      </c>
      <c r="J61" s="95"/>
      <c r="K61" s="95"/>
    </row>
    <row r="62" spans="1:11" ht="20.100000000000001" customHeight="1">
      <c r="A62" s="141"/>
      <c r="B62" s="142"/>
      <c r="C62" s="88" t="s">
        <v>281</v>
      </c>
      <c r="D62" s="88" t="s">
        <v>285</v>
      </c>
      <c r="E62" s="10" t="s">
        <v>238</v>
      </c>
      <c r="F62" s="88"/>
      <c r="G62" s="88"/>
      <c r="H62" s="88"/>
      <c r="I62" s="88" t="s">
        <v>227</v>
      </c>
      <c r="J62" s="88"/>
      <c r="K62" s="88"/>
    </row>
    <row r="63" spans="1:11" ht="20.100000000000001" customHeight="1">
      <c r="A63" s="91"/>
      <c r="B63" s="94"/>
      <c r="C63" s="94"/>
      <c r="D63" s="94"/>
      <c r="E63" s="94"/>
      <c r="F63" s="94"/>
      <c r="G63" s="94"/>
      <c r="H63" s="94"/>
      <c r="I63" s="94"/>
      <c r="J63" s="94"/>
      <c r="K63" s="94"/>
    </row>
    <row r="64" spans="1:11" ht="20.100000000000001" customHeight="1">
      <c r="A64" s="91"/>
      <c r="B64" s="92"/>
      <c r="C64" s="90"/>
      <c r="D64" s="92"/>
      <c r="E64" s="92"/>
      <c r="F64" s="92"/>
      <c r="G64" s="92"/>
      <c r="H64" s="92"/>
      <c r="I64" s="92"/>
      <c r="J64" s="92"/>
      <c r="K64" s="92"/>
    </row>
    <row r="65" spans="1:11" ht="20.100000000000001" customHeight="1">
      <c r="A65" s="91"/>
      <c r="B65" s="92"/>
      <c r="C65" s="90"/>
      <c r="D65" s="92"/>
      <c r="E65" s="90"/>
      <c r="F65" s="92"/>
      <c r="G65" s="92"/>
      <c r="H65" s="92"/>
      <c r="I65" s="92"/>
      <c r="J65" s="92"/>
      <c r="K65" s="92"/>
    </row>
    <row r="66" spans="1:11" ht="20.100000000000001" customHeight="1">
      <c r="A66" s="91"/>
      <c r="B66" s="92"/>
      <c r="C66" s="90"/>
      <c r="D66" s="92"/>
      <c r="E66" s="90"/>
      <c r="F66" s="92"/>
      <c r="G66" s="92"/>
      <c r="H66" s="92"/>
      <c r="I66" s="92"/>
      <c r="J66" s="92"/>
      <c r="K66" s="92"/>
    </row>
    <row r="67" spans="1:11" ht="20.100000000000001" customHeight="1">
      <c r="A67" s="91"/>
      <c r="B67" s="92"/>
      <c r="C67" s="90"/>
      <c r="D67" s="93"/>
      <c r="E67" s="90"/>
      <c r="F67" s="92"/>
      <c r="G67" s="92"/>
      <c r="H67" s="92"/>
      <c r="I67" s="92"/>
      <c r="J67" s="92"/>
      <c r="K67" s="92"/>
    </row>
    <row r="68" spans="1:11" ht="20.100000000000001" customHeight="1">
      <c r="A68" s="91"/>
      <c r="B68" s="94"/>
      <c r="C68" s="94"/>
      <c r="D68" s="94"/>
      <c r="E68" s="94"/>
      <c r="F68" s="94"/>
      <c r="G68" s="94"/>
      <c r="H68" s="94"/>
      <c r="I68" s="94"/>
      <c r="J68" s="94"/>
      <c r="K68" s="94"/>
    </row>
    <row r="69" spans="1:11" ht="20.100000000000001" customHeight="1">
      <c r="A69" s="91"/>
      <c r="B69" s="94"/>
      <c r="C69" s="94"/>
      <c r="D69" s="94"/>
      <c r="E69" s="94"/>
      <c r="F69" s="94"/>
      <c r="G69" s="94"/>
      <c r="H69" s="94"/>
      <c r="I69" s="94"/>
      <c r="J69" s="94"/>
      <c r="K69" s="94"/>
    </row>
    <row r="70" spans="1:11" ht="20.100000000000001" customHeight="1">
      <c r="A70" s="91"/>
      <c r="B70" s="94"/>
      <c r="C70" s="94"/>
      <c r="D70" s="94"/>
      <c r="E70" s="94"/>
      <c r="F70" s="94"/>
      <c r="G70" s="94"/>
      <c r="H70" s="94"/>
      <c r="I70" s="94"/>
      <c r="J70" s="94"/>
      <c r="K70" s="94"/>
    </row>
    <row r="71" spans="1:11" ht="20.100000000000001" customHeight="1">
      <c r="A71" s="91"/>
      <c r="B71" s="94"/>
      <c r="C71" s="94"/>
      <c r="D71" s="94"/>
      <c r="E71" s="94"/>
      <c r="F71" s="94"/>
      <c r="G71" s="94"/>
      <c r="H71" s="94"/>
      <c r="I71" s="94"/>
      <c r="J71" s="94"/>
      <c r="K71" s="94"/>
    </row>
    <row r="72" spans="1:11" ht="20.100000000000001" customHeight="1">
      <c r="A72" s="91"/>
      <c r="B72" s="94"/>
      <c r="C72" s="94"/>
      <c r="D72" s="94"/>
      <c r="E72" s="94"/>
      <c r="F72" s="94"/>
      <c r="G72" s="94"/>
      <c r="H72" s="94"/>
      <c r="I72" s="94"/>
      <c r="J72" s="94"/>
      <c r="K72" s="94"/>
    </row>
    <row r="73" spans="1:11">
      <c r="A73" s="91"/>
      <c r="B73" s="92"/>
      <c r="C73" s="90"/>
      <c r="D73" s="92"/>
      <c r="E73" s="92"/>
      <c r="F73" s="92"/>
      <c r="G73" s="92"/>
      <c r="H73" s="92"/>
      <c r="I73" s="92"/>
      <c r="J73" s="92"/>
      <c r="K73" s="92"/>
    </row>
    <row r="74" spans="1:11">
      <c r="A74" s="94"/>
      <c r="B74" s="94"/>
      <c r="C74" s="94"/>
      <c r="D74" s="94"/>
      <c r="E74" s="94"/>
      <c r="F74" s="94"/>
      <c r="G74" s="94"/>
      <c r="H74" s="94"/>
      <c r="I74" s="94"/>
      <c r="J74" s="94"/>
      <c r="K74" s="94"/>
    </row>
    <row r="75" spans="1:11">
      <c r="A75" s="94"/>
      <c r="B75" s="94"/>
      <c r="C75" s="94"/>
      <c r="D75" s="94"/>
      <c r="E75" s="94"/>
      <c r="F75" s="94"/>
      <c r="G75" s="94"/>
      <c r="H75" s="94"/>
      <c r="I75" s="94"/>
      <c r="J75" s="94"/>
      <c r="K75" s="94"/>
    </row>
    <row r="76" spans="1:11">
      <c r="A76" s="94"/>
      <c r="B76" s="94"/>
      <c r="C76" s="94"/>
      <c r="D76" s="94"/>
      <c r="E76" s="94"/>
      <c r="F76" s="94"/>
      <c r="G76" s="94"/>
      <c r="H76" s="94"/>
      <c r="I76" s="94"/>
      <c r="J76" s="94"/>
      <c r="K76" s="94"/>
    </row>
    <row r="77" spans="1:11">
      <c r="A77" s="94"/>
      <c r="B77" s="94"/>
      <c r="C77" s="94"/>
      <c r="D77" s="94"/>
      <c r="E77" s="94"/>
      <c r="F77" s="94"/>
      <c r="G77" s="94"/>
      <c r="H77" s="94"/>
      <c r="I77" s="94"/>
      <c r="J77" s="94"/>
      <c r="K77" s="94"/>
    </row>
    <row r="78" spans="1:11">
      <c r="A78" s="94"/>
      <c r="B78" s="94"/>
      <c r="C78" s="94"/>
      <c r="D78" s="94"/>
      <c r="E78" s="94"/>
      <c r="F78" s="94"/>
      <c r="G78" s="94"/>
      <c r="H78" s="94"/>
      <c r="I78" s="94"/>
      <c r="J78" s="94"/>
      <c r="K78" s="94"/>
    </row>
    <row r="79" spans="1:11">
      <c r="A79" s="94"/>
      <c r="B79" s="94"/>
      <c r="C79" s="94"/>
      <c r="D79" s="94"/>
      <c r="E79" s="94"/>
      <c r="F79" s="94"/>
      <c r="G79" s="94"/>
      <c r="H79" s="94"/>
      <c r="I79" s="94"/>
      <c r="J79" s="94"/>
      <c r="K79" s="94"/>
    </row>
    <row r="80" spans="1:11">
      <c r="A80" s="94"/>
      <c r="B80" s="94"/>
      <c r="C80" s="94"/>
      <c r="D80" s="94"/>
      <c r="E80" s="94"/>
      <c r="F80" s="94"/>
      <c r="G80" s="94"/>
      <c r="H80" s="94"/>
      <c r="I80" s="94"/>
      <c r="J80" s="94"/>
      <c r="K80" s="94"/>
    </row>
    <row r="81" spans="1:11">
      <c r="A81" s="94"/>
      <c r="B81" s="94"/>
      <c r="C81" s="94"/>
      <c r="D81" s="94"/>
      <c r="E81" s="94"/>
      <c r="F81" s="94"/>
      <c r="G81" s="94"/>
      <c r="H81" s="94"/>
      <c r="I81" s="94"/>
      <c r="J81" s="94"/>
      <c r="K81" s="94"/>
    </row>
    <row r="82" spans="1:11">
      <c r="A82" s="94"/>
      <c r="B82" s="94"/>
      <c r="C82" s="94"/>
      <c r="D82" s="94"/>
      <c r="E82" s="94"/>
      <c r="F82" s="94"/>
      <c r="G82" s="94"/>
      <c r="H82" s="94"/>
      <c r="I82" s="94"/>
      <c r="J82" s="94"/>
      <c r="K82" s="94"/>
    </row>
    <row r="83" spans="1:11">
      <c r="A83" s="94"/>
      <c r="B83" s="94"/>
      <c r="C83" s="94"/>
      <c r="D83" s="94"/>
      <c r="E83" s="94"/>
      <c r="F83" s="94"/>
      <c r="G83" s="94"/>
      <c r="H83" s="94"/>
      <c r="I83" s="94"/>
      <c r="J83" s="94"/>
      <c r="K83" s="94"/>
    </row>
    <row r="84" spans="1:11">
      <c r="A84" s="94"/>
      <c r="B84" s="94"/>
      <c r="C84" s="94"/>
      <c r="D84" s="94"/>
      <c r="E84" s="94"/>
      <c r="F84" s="94"/>
      <c r="G84" s="94"/>
      <c r="H84" s="94"/>
      <c r="I84" s="94"/>
      <c r="J84" s="94"/>
      <c r="K84" s="94"/>
    </row>
    <row r="85" spans="1:11">
      <c r="A85" s="94"/>
      <c r="B85" s="94"/>
      <c r="C85" s="94"/>
      <c r="D85" s="94"/>
      <c r="E85" s="94"/>
      <c r="F85" s="94"/>
      <c r="G85" s="94"/>
      <c r="H85" s="94"/>
      <c r="I85" s="94"/>
      <c r="J85" s="94"/>
      <c r="K85" s="94"/>
    </row>
    <row r="86" spans="1:11">
      <c r="A86" s="94"/>
      <c r="B86" s="94"/>
      <c r="C86" s="94"/>
      <c r="D86" s="94"/>
      <c r="E86" s="94"/>
      <c r="F86" s="94"/>
      <c r="G86" s="94"/>
      <c r="H86" s="94"/>
      <c r="I86" s="94"/>
      <c r="J86" s="94"/>
      <c r="K86" s="94"/>
    </row>
    <row r="87" spans="1:11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</row>
    <row r="88" spans="1:11">
      <c r="A88" s="94"/>
      <c r="B88" s="94"/>
      <c r="C88" s="94"/>
      <c r="D88" s="94"/>
      <c r="E88" s="94"/>
      <c r="F88" s="94"/>
      <c r="G88" s="94"/>
      <c r="H88" s="94"/>
      <c r="I88" s="94"/>
      <c r="J88" s="94"/>
      <c r="K88" s="94"/>
    </row>
    <row r="89" spans="1:11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</row>
  </sheetData>
  <autoFilter ref="C2:C73" xr:uid="{00000000-0009-0000-0000-000003000000}"/>
  <mergeCells count="11">
    <mergeCell ref="A1:K1"/>
    <mergeCell ref="A3:A12"/>
    <mergeCell ref="B3:B12"/>
    <mergeCell ref="B13:B23"/>
    <mergeCell ref="A13:A23"/>
    <mergeCell ref="A53:A62"/>
    <mergeCell ref="B53:B62"/>
    <mergeCell ref="A24:A33"/>
    <mergeCell ref="B24:B33"/>
    <mergeCell ref="B34:B52"/>
    <mergeCell ref="A34:A52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0424-D0BB-4FBC-8EC9-9CD6C36B7D76}">
  <dimension ref="A1"/>
  <sheetViews>
    <sheetView zoomScale="70" zoomScaleNormal="70" workbookViewId="0">
      <selection activeCell="AA14" sqref="AA14"/>
    </sheetView>
  </sheetViews>
  <sheetFormatPr defaultRowHeight="16.5"/>
  <sheetData/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7F39B-789C-48B8-B13A-C94C96F015E0}">
  <dimension ref="A1"/>
  <sheetViews>
    <sheetView workbookViewId="0">
      <selection activeCell="K13" sqref="K13"/>
    </sheetView>
  </sheetViews>
  <sheetFormatPr defaultRowHeight="16.5"/>
  <sheetData/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메뉴구조도</vt:lpstr>
      <vt:lpstr>프로그램 명세서</vt:lpstr>
      <vt:lpstr>wbs</vt:lpstr>
      <vt:lpstr>테이블명세서</vt:lpstr>
      <vt:lpstr>ERD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data-32</dc:creator>
  <cp:lastModifiedBy>USER</cp:lastModifiedBy>
  <dcterms:created xsi:type="dcterms:W3CDTF">2019-04-29T07:54:27Z</dcterms:created>
  <dcterms:modified xsi:type="dcterms:W3CDTF">2020-11-25T11:04:46Z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c5213393-f7a8-41d4-93f9-5eeedd271565</vt:lpwstr>
  </property>
</Properties>
</file>