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baer\OneDrive\Dual\Studium\Vorlesungen\SoSe 21\SE\"/>
    </mc:Choice>
  </mc:AlternateContent>
  <bookViews>
    <workbookView xWindow="0" yWindow="0" windowWidth="19200" windowHeight="7035"/>
  </bookViews>
  <sheets>
    <sheet name="Tabelle1" sheetId="1" r:id="rId1"/>
  </sheets>
  <definedNames>
    <definedName name="_xlnm._FilterDatabase" localSheetId="0" hidden="1">Tabelle1!$B$3:$H$10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4" i="1"/>
  <c r="H20" i="1"/>
  <c r="H19" i="1"/>
  <c r="H18" i="1"/>
  <c r="H17" i="1"/>
  <c r="H16" i="1"/>
  <c r="H15" i="1"/>
  <c r="H14" i="1"/>
  <c r="T44" i="1"/>
  <c r="T43" i="1"/>
  <c r="T42" i="1"/>
  <c r="T41" i="1"/>
  <c r="T40" i="1"/>
  <c r="T36" i="1"/>
  <c r="T35" i="1"/>
  <c r="T34" i="1"/>
  <c r="T33" i="1"/>
  <c r="T32" i="1"/>
  <c r="T28" i="1"/>
  <c r="T27" i="1"/>
  <c r="T26" i="1"/>
  <c r="T25" i="1"/>
  <c r="T24" i="1"/>
  <c r="M52" i="1"/>
  <c r="M51" i="1"/>
  <c r="M50" i="1"/>
  <c r="M49" i="1"/>
  <c r="M48" i="1"/>
  <c r="M44" i="1"/>
  <c r="M43" i="1"/>
  <c r="M42" i="1"/>
  <c r="M41" i="1"/>
  <c r="M40" i="1"/>
  <c r="M36" i="1"/>
  <c r="M35" i="1"/>
  <c r="M34" i="1"/>
  <c r="M33" i="1"/>
  <c r="M32" i="1"/>
  <c r="M26" i="1"/>
  <c r="M27" i="1"/>
  <c r="M28" i="1"/>
  <c r="M24" i="1"/>
  <c r="M25" i="1"/>
  <c r="G20" i="1" l="1"/>
  <c r="G19" i="1"/>
  <c r="G15" i="1" l="1"/>
  <c r="G16" i="1"/>
  <c r="G18" i="1"/>
  <c r="F5" i="1" l="1"/>
  <c r="F8" i="1"/>
  <c r="F9" i="1"/>
  <c r="F10" i="1"/>
  <c r="F6" i="1"/>
  <c r="F7" i="1"/>
  <c r="F4" i="1"/>
</calcChain>
</file>

<file path=xl/sharedStrings.xml><?xml version="1.0" encoding="utf-8"?>
<sst xmlns="http://schemas.openxmlformats.org/spreadsheetml/2006/main" count="189" uniqueCount="70">
  <si>
    <t>Risk Name</t>
  </si>
  <si>
    <t xml:space="preserve">Risk Description </t>
  </si>
  <si>
    <t>Risk Mitigation</t>
  </si>
  <si>
    <t>Person in Charge of Tracking</t>
  </si>
  <si>
    <t>Risk Impact (1-10)</t>
  </si>
  <si>
    <t>bad time management</t>
  </si>
  <si>
    <t>underestimated complexity</t>
  </si>
  <si>
    <t>participation</t>
  </si>
  <si>
    <t>lack of communication</t>
  </si>
  <si>
    <t>server availability</t>
  </si>
  <si>
    <t>wrong priorization</t>
  </si>
  <si>
    <t>procrastination</t>
  </si>
  <si>
    <t>we need a server for our app
find a server</t>
  </si>
  <si>
    <t>Risk Probability of Occurrence (1-10)</t>
  </si>
  <si>
    <t>ask as many
people if we know</t>
  </si>
  <si>
    <t>All of us</t>
  </si>
  <si>
    <t>Risk Factor (1-10)</t>
  </si>
  <si>
    <t>use our time otherwise
under-/overestimate our work</t>
  </si>
  <si>
    <t>look more on Jira</t>
  </si>
  <si>
    <t>Joel</t>
  </si>
  <si>
    <t>thought work would
 be much easier</t>
  </si>
  <si>
    <t>being flexible</t>
  </si>
  <si>
    <t>not enough 
work for everyone</t>
  </si>
  <si>
    <t>helping each other</t>
  </si>
  <si>
    <t>not knowing what
the others are working on</t>
  </si>
  <si>
    <t>talking</t>
  </si>
  <si>
    <t>Fabian/Yann</t>
  </si>
  <si>
    <t>doing (maybe) right tasks
at the wrong time</t>
  </si>
  <si>
    <t>doing important tasks
"tomorrow"</t>
  </si>
  <si>
    <t>gain discipline</t>
  </si>
  <si>
    <t>UC</t>
  </si>
  <si>
    <t>FP</t>
  </si>
  <si>
    <t>Name</t>
  </si>
  <si>
    <t>UC1</t>
  </si>
  <si>
    <t>UC2</t>
  </si>
  <si>
    <t>UC3</t>
  </si>
  <si>
    <t>UC4</t>
  </si>
  <si>
    <t>UC5</t>
  </si>
  <si>
    <t>Register</t>
  </si>
  <si>
    <t>View Memes</t>
  </si>
  <si>
    <t>show Profile</t>
  </si>
  <si>
    <t>Documentation [h]</t>
  </si>
  <si>
    <t>Coding [h]</t>
  </si>
  <si>
    <t>Testing [h]</t>
  </si>
  <si>
    <t>Total [h]</t>
  </si>
  <si>
    <t>Creating Account</t>
  </si>
  <si>
    <t>LogIn/Out</t>
  </si>
  <si>
    <t>Upload/Delete.img</t>
  </si>
  <si>
    <t>UC6</t>
  </si>
  <si>
    <t>UC7</t>
  </si>
  <si>
    <t>Profiledata</t>
  </si>
  <si>
    <t>57.12</t>
  </si>
  <si>
    <t>RET</t>
  </si>
  <si>
    <t>DET</t>
  </si>
  <si>
    <t>FTR</t>
  </si>
  <si>
    <t>Count</t>
  </si>
  <si>
    <t>Complexity</t>
  </si>
  <si>
    <t>User Input</t>
  </si>
  <si>
    <t>User Output</t>
  </si>
  <si>
    <t>User Inquiries</t>
  </si>
  <si>
    <t>External Interfaces</t>
  </si>
  <si>
    <t>Internal Files</t>
  </si>
  <si>
    <t>Low</t>
  </si>
  <si>
    <t>55.08</t>
  </si>
  <si>
    <t>49.98</t>
  </si>
  <si>
    <t>44.88</t>
  </si>
  <si>
    <t>32.64</t>
  </si>
  <si>
    <t>28.56</t>
  </si>
  <si>
    <t>Done</t>
  </si>
  <si>
    <t>Upcoming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</si>
</sst>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5205615003103E-2"/>
          <c:y val="6.9132389869013447E-2"/>
          <c:w val="0.88774690631921016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Done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(Tabelle1!$H$15,Tabelle1!$H$16,Tabelle1!$H$18,Tabelle1!$H$20)</c:f>
              <c:strCache>
                <c:ptCount val="4"/>
                <c:pt idx="0">
                  <c:v>55.08</c:v>
                </c:pt>
                <c:pt idx="1">
                  <c:v>49.98</c:v>
                </c:pt>
                <c:pt idx="2">
                  <c:v>32.64</c:v>
                </c:pt>
                <c:pt idx="3">
                  <c:v>28.56</c:v>
                </c:pt>
              </c:strCache>
            </c:strRef>
          </c:xVal>
          <c:yVal>
            <c:numRef>
              <c:f>(Tabelle1!$G$15,Tabelle1!$G$16,Tabelle1!$G$18,Tabelle1!$G$20)</c:f>
              <c:numCache>
                <c:formatCode>General</c:formatCode>
                <c:ptCount val="4"/>
                <c:pt idx="0">
                  <c:v>10.5</c:v>
                </c:pt>
                <c:pt idx="1">
                  <c:v>15</c:v>
                </c:pt>
                <c:pt idx="2">
                  <c:v>5</c:v>
                </c:pt>
                <c:pt idx="3">
                  <c:v>6</c:v>
                </c:pt>
              </c:numCache>
            </c:numRef>
          </c:yVal>
          <c:smooth val="0"/>
        </c:ser>
        <c:ser>
          <c:idx val="1"/>
          <c:order val="1"/>
          <c:tx>
            <c:v>Upcoming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1626716339616455"/>
                  <c:y val="7.73869932925051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strRef>
              <c:f>(Tabelle1!$H$14,Tabelle1!$H$17,Tabelle1!$H$19)</c:f>
              <c:strCache>
                <c:ptCount val="3"/>
                <c:pt idx="0">
                  <c:v>57.12</c:v>
                </c:pt>
                <c:pt idx="1">
                  <c:v>44.88</c:v>
                </c:pt>
                <c:pt idx="2">
                  <c:v>57.12</c:v>
                </c:pt>
              </c:strCache>
            </c:strRef>
          </c:xVal>
          <c:yVal>
            <c:numRef>
              <c:f>(Tabelle1!$G$14,Tabelle1!$G$17,Tabelle1!$G$19)</c:f>
              <c:numCache>
                <c:formatCode>General</c:formatCode>
                <c:ptCount val="3"/>
                <c:pt idx="0">
                  <c:v>9</c:v>
                </c:pt>
                <c:pt idx="1">
                  <c:v>6</c:v>
                </c:pt>
                <c:pt idx="2">
                  <c:v>9.5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164840"/>
        <c:axId val="346165624"/>
      </c:scatterChart>
      <c:valAx>
        <c:axId val="346164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6165624"/>
        <c:crosses val="autoZero"/>
        <c:crossBetween val="midCat"/>
      </c:valAx>
      <c:valAx>
        <c:axId val="34616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616484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996725</xdr:colOff>
      <xdr:row>24</xdr:row>
      <xdr:rowOff>85149</xdr:rowOff>
    </xdr:from>
    <xdr:to>
      <xdr:col>7</xdr:col>
      <xdr:colOff>108857</xdr:colOff>
      <xdr:row>51</xdr:row>
      <xdr:rowOff>81642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53"/>
  <sheetViews>
    <sheetView showGridLines="0" tabSelected="1" topLeftCell="A10" zoomScale="70" zoomScaleNormal="70" workbookViewId="0">
      <selection activeCell="H41" sqref="H41"/>
    </sheetView>
  </sheetViews>
  <sheetFormatPr baseColWidth="10" defaultRowHeight="15" x14ac:dyDescent="0.25"/>
  <cols>
    <col min="2" max="2" width="28.140625" customWidth="1"/>
    <col min="3" max="3" width="21.5703125" customWidth="1"/>
    <col min="4" max="4" width="39.85546875" customWidth="1"/>
    <col min="5" max="5" width="20.5703125" customWidth="1"/>
    <col min="6" max="6" width="19.140625" customWidth="1"/>
    <col min="7" max="7" width="17.140625" customWidth="1"/>
    <col min="8" max="8" width="31.42578125" customWidth="1"/>
    <col min="9" max="9" width="20.42578125" customWidth="1"/>
    <col min="16" max="16" width="20.85546875" customWidth="1"/>
  </cols>
  <sheetData>
    <row r="3" spans="2:9" ht="15.75" x14ac:dyDescent="0.25">
      <c r="B3" s="1" t="s">
        <v>0</v>
      </c>
      <c r="C3" s="1" t="s">
        <v>1</v>
      </c>
      <c r="D3" s="1" t="s">
        <v>13</v>
      </c>
      <c r="E3" s="1" t="s">
        <v>4</v>
      </c>
      <c r="F3" s="1" t="s">
        <v>16</v>
      </c>
      <c r="G3" s="1" t="s">
        <v>2</v>
      </c>
      <c r="H3" s="1" t="s">
        <v>3</v>
      </c>
    </row>
    <row r="4" spans="2:9" ht="45" x14ac:dyDescent="0.25">
      <c r="B4" s="2" t="s">
        <v>9</v>
      </c>
      <c r="C4" s="3" t="s">
        <v>12</v>
      </c>
      <c r="D4" s="4">
        <v>8</v>
      </c>
      <c r="E4" s="4">
        <v>9</v>
      </c>
      <c r="F4" s="4">
        <f t="shared" ref="F4:F10" si="0">SUM(D4*E4)/10</f>
        <v>7.2</v>
      </c>
      <c r="G4" s="3" t="s">
        <v>14</v>
      </c>
      <c r="H4" s="4" t="s">
        <v>15</v>
      </c>
    </row>
    <row r="5" spans="2:9" ht="60" x14ac:dyDescent="0.25">
      <c r="B5" s="2" t="s">
        <v>5</v>
      </c>
      <c r="C5" s="3" t="s">
        <v>17</v>
      </c>
      <c r="D5" s="4">
        <v>9</v>
      </c>
      <c r="E5" s="4">
        <v>5.5</v>
      </c>
      <c r="F5" s="4">
        <f t="shared" si="0"/>
        <v>4.95</v>
      </c>
      <c r="G5" s="4" t="s">
        <v>18</v>
      </c>
      <c r="H5" s="4" t="s">
        <v>19</v>
      </c>
    </row>
    <row r="6" spans="2:9" ht="45" x14ac:dyDescent="0.25">
      <c r="B6" s="2" t="s">
        <v>10</v>
      </c>
      <c r="C6" s="3" t="s">
        <v>27</v>
      </c>
      <c r="D6" s="4">
        <v>4</v>
      </c>
      <c r="E6" s="4">
        <v>6</v>
      </c>
      <c r="F6" s="4">
        <f t="shared" si="0"/>
        <v>2.4</v>
      </c>
      <c r="G6" s="4" t="s">
        <v>18</v>
      </c>
      <c r="H6" s="4" t="s">
        <v>15</v>
      </c>
    </row>
    <row r="7" spans="2:9" ht="30" x14ac:dyDescent="0.25">
      <c r="B7" s="2" t="s">
        <v>11</v>
      </c>
      <c r="C7" s="3" t="s">
        <v>28</v>
      </c>
      <c r="D7" s="4">
        <v>3</v>
      </c>
      <c r="E7" s="4">
        <v>8</v>
      </c>
      <c r="F7" s="4">
        <f t="shared" si="0"/>
        <v>2.4</v>
      </c>
      <c r="G7" s="4" t="s">
        <v>29</v>
      </c>
      <c r="H7" s="4" t="s">
        <v>15</v>
      </c>
    </row>
    <row r="8" spans="2:9" ht="30" x14ac:dyDescent="0.25">
      <c r="B8" s="2" t="s">
        <v>6</v>
      </c>
      <c r="C8" s="3" t="s">
        <v>20</v>
      </c>
      <c r="D8" s="4">
        <v>4</v>
      </c>
      <c r="E8" s="4">
        <v>3</v>
      </c>
      <c r="F8" s="4">
        <f t="shared" si="0"/>
        <v>1.2</v>
      </c>
      <c r="G8" s="4" t="s">
        <v>21</v>
      </c>
      <c r="H8" s="4" t="s">
        <v>26</v>
      </c>
    </row>
    <row r="9" spans="2:9" ht="30" x14ac:dyDescent="0.25">
      <c r="B9" s="2" t="s">
        <v>7</v>
      </c>
      <c r="C9" s="3" t="s">
        <v>22</v>
      </c>
      <c r="D9" s="4">
        <v>6</v>
      </c>
      <c r="E9" s="4">
        <v>2</v>
      </c>
      <c r="F9" s="4">
        <f t="shared" si="0"/>
        <v>1.2</v>
      </c>
      <c r="G9" s="4" t="s">
        <v>23</v>
      </c>
      <c r="H9" s="4" t="s">
        <v>15</v>
      </c>
    </row>
    <row r="10" spans="2:9" ht="45" x14ac:dyDescent="0.25">
      <c r="B10" s="2" t="s">
        <v>8</v>
      </c>
      <c r="C10" s="3" t="s">
        <v>24</v>
      </c>
      <c r="D10" s="4">
        <v>1</v>
      </c>
      <c r="E10" s="4">
        <v>5</v>
      </c>
      <c r="F10" s="4">
        <f t="shared" si="0"/>
        <v>0.5</v>
      </c>
      <c r="G10" s="4" t="s">
        <v>25</v>
      </c>
      <c r="H10" s="4" t="s">
        <v>15</v>
      </c>
    </row>
    <row r="13" spans="2:9" x14ac:dyDescent="0.25">
      <c r="B13" s="2" t="s">
        <v>30</v>
      </c>
      <c r="C13" s="3" t="s">
        <v>32</v>
      </c>
      <c r="D13" s="3" t="s">
        <v>41</v>
      </c>
      <c r="E13" t="s">
        <v>42</v>
      </c>
      <c r="F13" t="s">
        <v>43</v>
      </c>
      <c r="G13" t="s">
        <v>44</v>
      </c>
      <c r="H13" s="4" t="s">
        <v>31</v>
      </c>
    </row>
    <row r="14" spans="2:9" x14ac:dyDescent="0.25">
      <c r="B14" s="12" t="s">
        <v>33</v>
      </c>
      <c r="C14" s="13" t="s">
        <v>38</v>
      </c>
      <c r="D14" s="14">
        <v>2</v>
      </c>
      <c r="E14" s="14">
        <v>4</v>
      </c>
      <c r="F14" s="14">
        <v>3</v>
      </c>
      <c r="G14" s="14">
        <f t="shared" ref="G14:G20" si="1">SUM(D14:F14)</f>
        <v>9</v>
      </c>
      <c r="H14" s="14" t="str">
        <f>J29</f>
        <v>57.12</v>
      </c>
      <c r="I14" s="15" t="s">
        <v>69</v>
      </c>
    </row>
    <row r="15" spans="2:9" x14ac:dyDescent="0.25">
      <c r="B15" s="2" t="s">
        <v>34</v>
      </c>
      <c r="C15" s="3" t="s">
        <v>46</v>
      </c>
      <c r="D15" s="5">
        <v>2</v>
      </c>
      <c r="E15" s="5">
        <v>7</v>
      </c>
      <c r="F15" s="5">
        <v>1.5</v>
      </c>
      <c r="G15" s="5">
        <f t="shared" si="1"/>
        <v>10.5</v>
      </c>
      <c r="H15" s="5" t="str">
        <f>J37</f>
        <v>55.08</v>
      </c>
      <c r="I15" t="s">
        <v>68</v>
      </c>
    </row>
    <row r="16" spans="2:9" x14ac:dyDescent="0.25">
      <c r="B16" s="2" t="s">
        <v>35</v>
      </c>
      <c r="C16" s="3" t="s">
        <v>39</v>
      </c>
      <c r="D16" s="5">
        <v>3</v>
      </c>
      <c r="E16" s="5">
        <v>7</v>
      </c>
      <c r="F16" s="5">
        <v>5</v>
      </c>
      <c r="G16" s="5">
        <f t="shared" si="1"/>
        <v>15</v>
      </c>
      <c r="H16" s="5" t="str">
        <f>J45</f>
        <v>49.98</v>
      </c>
      <c r="I16" t="s">
        <v>68</v>
      </c>
    </row>
    <row r="17" spans="2:21" x14ac:dyDescent="0.25">
      <c r="B17" s="12" t="s">
        <v>36</v>
      </c>
      <c r="C17" s="13" t="s">
        <v>47</v>
      </c>
      <c r="D17" s="14">
        <v>1</v>
      </c>
      <c r="E17" s="14">
        <v>3</v>
      </c>
      <c r="F17" s="14">
        <v>2</v>
      </c>
      <c r="G17" s="14">
        <f t="shared" si="1"/>
        <v>6</v>
      </c>
      <c r="H17" s="14" t="str">
        <f>J53</f>
        <v>44.88</v>
      </c>
      <c r="I17" s="15" t="s">
        <v>69</v>
      </c>
    </row>
    <row r="18" spans="2:21" x14ac:dyDescent="0.25">
      <c r="B18" s="2" t="s">
        <v>37</v>
      </c>
      <c r="C18" s="3" t="s">
        <v>40</v>
      </c>
      <c r="D18" s="5">
        <v>1.5</v>
      </c>
      <c r="E18" s="5">
        <v>2</v>
      </c>
      <c r="F18" s="5">
        <v>1.5</v>
      </c>
      <c r="G18" s="5">
        <f t="shared" si="1"/>
        <v>5</v>
      </c>
      <c r="H18" s="5" t="str">
        <f>Q29</f>
        <v>32.64</v>
      </c>
      <c r="I18" t="s">
        <v>68</v>
      </c>
    </row>
    <row r="19" spans="2:21" x14ac:dyDescent="0.25">
      <c r="B19" s="12" t="s">
        <v>48</v>
      </c>
      <c r="C19" s="13" t="s">
        <v>45</v>
      </c>
      <c r="D19" s="14">
        <v>2.5</v>
      </c>
      <c r="E19" s="14">
        <v>5</v>
      </c>
      <c r="F19" s="14">
        <v>2</v>
      </c>
      <c r="G19" s="14">
        <f t="shared" si="1"/>
        <v>9.5</v>
      </c>
      <c r="H19" s="14" t="str">
        <f>Q37</f>
        <v>57.12</v>
      </c>
      <c r="I19" s="15" t="s">
        <v>69</v>
      </c>
    </row>
    <row r="20" spans="2:21" x14ac:dyDescent="0.25">
      <c r="B20" s="2" t="s">
        <v>49</v>
      </c>
      <c r="C20" s="3" t="s">
        <v>50</v>
      </c>
      <c r="D20" s="5">
        <v>2</v>
      </c>
      <c r="E20" s="5">
        <v>3</v>
      </c>
      <c r="F20" s="5">
        <v>1</v>
      </c>
      <c r="G20" s="5">
        <f t="shared" si="1"/>
        <v>6</v>
      </c>
      <c r="H20" s="5" t="str">
        <f>Q45</f>
        <v>28.56</v>
      </c>
      <c r="I20" t="s">
        <v>68</v>
      </c>
    </row>
    <row r="21" spans="2:21" x14ac:dyDescent="0.25">
      <c r="D21" s="5"/>
      <c r="E21" s="5"/>
      <c r="F21" s="5"/>
      <c r="G21" s="5"/>
      <c r="H21" s="5"/>
    </row>
    <row r="23" spans="2:21" x14ac:dyDescent="0.25">
      <c r="I23" s="9" t="s">
        <v>38</v>
      </c>
      <c r="J23" s="8" t="s">
        <v>52</v>
      </c>
      <c r="K23" s="8" t="s">
        <v>53</v>
      </c>
      <c r="L23" s="8" t="s">
        <v>54</v>
      </c>
      <c r="M23" s="8" t="s">
        <v>55</v>
      </c>
      <c r="N23" s="8" t="s">
        <v>56</v>
      </c>
      <c r="P23" s="9" t="s">
        <v>40</v>
      </c>
      <c r="Q23" s="8" t="s">
        <v>52</v>
      </c>
      <c r="R23" s="8" t="s">
        <v>53</v>
      </c>
      <c r="S23" s="8" t="s">
        <v>54</v>
      </c>
      <c r="T23" s="8" t="s">
        <v>55</v>
      </c>
      <c r="U23" s="8" t="s">
        <v>56</v>
      </c>
    </row>
    <row r="24" spans="2:21" x14ac:dyDescent="0.25">
      <c r="I24" t="s">
        <v>57</v>
      </c>
      <c r="J24" s="5"/>
      <c r="K24" s="5">
        <v>5</v>
      </c>
      <c r="L24" s="5">
        <v>0</v>
      </c>
      <c r="M24" s="5">
        <f>SUM(J24,K24,L24)</f>
        <v>5</v>
      </c>
      <c r="N24" s="5" t="s">
        <v>62</v>
      </c>
      <c r="P24" t="s">
        <v>57</v>
      </c>
      <c r="Q24" s="5"/>
      <c r="R24" s="5">
        <v>1</v>
      </c>
      <c r="S24" s="5">
        <v>1</v>
      </c>
      <c r="T24" s="5">
        <f>SUM(Q24,R24,S24)</f>
        <v>2</v>
      </c>
      <c r="U24" s="5" t="s">
        <v>62</v>
      </c>
    </row>
    <row r="25" spans="2:21" x14ac:dyDescent="0.25">
      <c r="I25" t="s">
        <v>58</v>
      </c>
      <c r="J25" s="5"/>
      <c r="K25" s="5">
        <v>0</v>
      </c>
      <c r="L25" s="5">
        <v>1</v>
      </c>
      <c r="M25" s="5">
        <f>SUM(J25,K25,L25)</f>
        <v>1</v>
      </c>
      <c r="N25" s="5" t="s">
        <v>62</v>
      </c>
      <c r="P25" t="s">
        <v>58</v>
      </c>
      <c r="Q25" s="5"/>
      <c r="R25" s="5">
        <v>1</v>
      </c>
      <c r="S25" s="5">
        <v>1</v>
      </c>
      <c r="T25" s="5">
        <f>SUM(Q25,R25,S25)</f>
        <v>2</v>
      </c>
      <c r="U25" s="5" t="s">
        <v>62</v>
      </c>
    </row>
    <row r="26" spans="2:21" x14ac:dyDescent="0.25">
      <c r="I26" t="s">
        <v>59</v>
      </c>
      <c r="J26" s="5"/>
      <c r="K26" s="5">
        <v>1</v>
      </c>
      <c r="L26" s="5">
        <v>1</v>
      </c>
      <c r="M26" s="5">
        <f>SUM(J26,K26,L26)</f>
        <v>2</v>
      </c>
      <c r="N26" s="5" t="s">
        <v>62</v>
      </c>
      <c r="P26" t="s">
        <v>59</v>
      </c>
      <c r="Q26" s="5"/>
      <c r="R26" s="5">
        <v>1</v>
      </c>
      <c r="S26" s="5">
        <v>1</v>
      </c>
      <c r="T26" s="5">
        <f>SUM(Q26,R26,S26)</f>
        <v>2</v>
      </c>
      <c r="U26" s="5" t="s">
        <v>62</v>
      </c>
    </row>
    <row r="27" spans="2:21" x14ac:dyDescent="0.25">
      <c r="I27" t="s">
        <v>61</v>
      </c>
      <c r="J27" s="5">
        <v>1</v>
      </c>
      <c r="K27" s="5">
        <v>2</v>
      </c>
      <c r="L27" s="5"/>
      <c r="M27" s="5">
        <f>SUM(J27,K27,L27)</f>
        <v>3</v>
      </c>
      <c r="N27" s="5" t="s">
        <v>62</v>
      </c>
      <c r="P27" t="s">
        <v>61</v>
      </c>
      <c r="Q27" s="5">
        <v>0</v>
      </c>
      <c r="R27" s="5">
        <v>1</v>
      </c>
      <c r="S27" s="5"/>
      <c r="T27" s="5">
        <f>SUM(Q27,R27,S27)</f>
        <v>1</v>
      </c>
      <c r="U27" s="5" t="s">
        <v>62</v>
      </c>
    </row>
    <row r="28" spans="2:21" x14ac:dyDescent="0.25">
      <c r="I28" s="6" t="s">
        <v>60</v>
      </c>
      <c r="J28" s="5">
        <v>1</v>
      </c>
      <c r="K28" s="5">
        <v>1</v>
      </c>
      <c r="L28" s="5"/>
      <c r="M28" s="5">
        <f>SUM(J28,K28,L28)</f>
        <v>2</v>
      </c>
      <c r="N28" s="5" t="s">
        <v>62</v>
      </c>
      <c r="P28" s="6" t="s">
        <v>60</v>
      </c>
      <c r="Q28" s="5">
        <v>1</v>
      </c>
      <c r="R28" s="5">
        <v>0</v>
      </c>
      <c r="S28" s="5"/>
      <c r="T28" s="5">
        <f>SUM(Q28,R28,S28)</f>
        <v>1</v>
      </c>
      <c r="U28" s="5" t="s">
        <v>62</v>
      </c>
    </row>
    <row r="29" spans="2:21" x14ac:dyDescent="0.25">
      <c r="I29" s="7" t="s">
        <v>31</v>
      </c>
      <c r="J29" s="16" t="s">
        <v>51</v>
      </c>
      <c r="K29" s="16"/>
      <c r="L29" s="16"/>
      <c r="M29" s="16"/>
      <c r="N29" s="16"/>
      <c r="P29" s="7" t="s">
        <v>31</v>
      </c>
      <c r="Q29" s="16" t="s">
        <v>66</v>
      </c>
      <c r="R29" s="16"/>
      <c r="S29" s="16"/>
      <c r="T29" s="16"/>
      <c r="U29" s="16"/>
    </row>
    <row r="30" spans="2:21" x14ac:dyDescent="0.25">
      <c r="J30" s="5"/>
      <c r="K30" s="5"/>
      <c r="L30" s="5"/>
      <c r="M30" s="5"/>
      <c r="N30" s="5"/>
      <c r="Q30" s="5"/>
      <c r="R30" s="5"/>
      <c r="S30" s="5"/>
      <c r="T30" s="5"/>
      <c r="U30" s="5"/>
    </row>
    <row r="31" spans="2:21" x14ac:dyDescent="0.25">
      <c r="I31" s="9" t="s">
        <v>46</v>
      </c>
      <c r="J31" s="8" t="s">
        <v>52</v>
      </c>
      <c r="K31" s="8" t="s">
        <v>53</v>
      </c>
      <c r="L31" s="8" t="s">
        <v>54</v>
      </c>
      <c r="M31" s="8" t="s">
        <v>55</v>
      </c>
      <c r="N31" s="8" t="s">
        <v>56</v>
      </c>
      <c r="P31" s="9" t="s">
        <v>45</v>
      </c>
      <c r="Q31" s="8" t="s">
        <v>52</v>
      </c>
      <c r="R31" s="8" t="s">
        <v>53</v>
      </c>
      <c r="S31" s="8" t="s">
        <v>54</v>
      </c>
      <c r="T31" s="8" t="s">
        <v>55</v>
      </c>
      <c r="U31" s="8" t="s">
        <v>56</v>
      </c>
    </row>
    <row r="32" spans="2:21" x14ac:dyDescent="0.25">
      <c r="I32" t="s">
        <v>57</v>
      </c>
      <c r="J32" s="5"/>
      <c r="K32" s="5">
        <v>2</v>
      </c>
      <c r="L32" s="5">
        <v>1</v>
      </c>
      <c r="M32" s="5">
        <f>SUM(J32,K32,L32)</f>
        <v>3</v>
      </c>
      <c r="N32" s="5" t="s">
        <v>62</v>
      </c>
      <c r="P32" t="s">
        <v>57</v>
      </c>
      <c r="Q32" s="5"/>
      <c r="R32" s="5">
        <v>5</v>
      </c>
      <c r="S32" s="5">
        <v>0</v>
      </c>
      <c r="T32" s="5">
        <f>SUM(Q32,R32,S32)</f>
        <v>5</v>
      </c>
      <c r="U32" s="5" t="s">
        <v>62</v>
      </c>
    </row>
    <row r="33" spans="9:21" x14ac:dyDescent="0.25">
      <c r="I33" t="s">
        <v>58</v>
      </c>
      <c r="J33" s="5"/>
      <c r="K33" s="5">
        <v>1</v>
      </c>
      <c r="L33" s="5">
        <v>1</v>
      </c>
      <c r="M33" s="5">
        <f>SUM(J33,K33,L33)</f>
        <v>2</v>
      </c>
      <c r="N33" s="5" t="s">
        <v>62</v>
      </c>
      <c r="P33" t="s">
        <v>58</v>
      </c>
      <c r="Q33" s="5"/>
      <c r="R33" s="5">
        <v>0</v>
      </c>
      <c r="S33" s="5">
        <v>1</v>
      </c>
      <c r="T33" s="5">
        <f>SUM(Q33,R33,S33)</f>
        <v>1</v>
      </c>
      <c r="U33" s="5" t="s">
        <v>62</v>
      </c>
    </row>
    <row r="34" spans="9:21" x14ac:dyDescent="0.25">
      <c r="I34" t="s">
        <v>59</v>
      </c>
      <c r="J34" s="5"/>
      <c r="K34" s="5">
        <v>1</v>
      </c>
      <c r="L34" s="5">
        <v>1</v>
      </c>
      <c r="M34" s="5">
        <f>SUM(J34,K34,L34)</f>
        <v>2</v>
      </c>
      <c r="N34" s="5" t="s">
        <v>62</v>
      </c>
      <c r="P34" t="s">
        <v>59</v>
      </c>
      <c r="Q34" s="5"/>
      <c r="R34" s="5">
        <v>1</v>
      </c>
      <c r="S34" s="5">
        <v>1</v>
      </c>
      <c r="T34" s="5">
        <f>SUM(Q34,R34,S34)</f>
        <v>2</v>
      </c>
      <c r="U34" s="5" t="s">
        <v>62</v>
      </c>
    </row>
    <row r="35" spans="9:21" x14ac:dyDescent="0.25">
      <c r="I35" t="s">
        <v>61</v>
      </c>
      <c r="J35" s="5">
        <v>1</v>
      </c>
      <c r="K35" s="5">
        <v>2</v>
      </c>
      <c r="L35" s="5"/>
      <c r="M35" s="5">
        <f>SUM(J35,K35,L35)</f>
        <v>3</v>
      </c>
      <c r="N35" s="5" t="s">
        <v>62</v>
      </c>
      <c r="P35" t="s">
        <v>61</v>
      </c>
      <c r="Q35" s="5">
        <v>1</v>
      </c>
      <c r="R35" s="5">
        <v>2</v>
      </c>
      <c r="S35" s="5"/>
      <c r="T35" s="5">
        <f>SUM(Q35,R35,S35)</f>
        <v>3</v>
      </c>
      <c r="U35" s="5" t="s">
        <v>62</v>
      </c>
    </row>
    <row r="36" spans="9:21" x14ac:dyDescent="0.25">
      <c r="I36" s="6" t="s">
        <v>60</v>
      </c>
      <c r="J36" s="5">
        <v>1</v>
      </c>
      <c r="K36" s="5">
        <v>1</v>
      </c>
      <c r="L36" s="5"/>
      <c r="M36" s="5">
        <f>SUM(J36,K36,L36)</f>
        <v>2</v>
      </c>
      <c r="N36" s="5" t="s">
        <v>62</v>
      </c>
      <c r="P36" s="6" t="s">
        <v>60</v>
      </c>
      <c r="Q36" s="5">
        <v>1</v>
      </c>
      <c r="R36" s="5">
        <v>1</v>
      </c>
      <c r="S36" s="5"/>
      <c r="T36" s="5">
        <f>SUM(Q36,R36,S36)</f>
        <v>2</v>
      </c>
      <c r="U36" s="5" t="s">
        <v>62</v>
      </c>
    </row>
    <row r="37" spans="9:21" x14ac:dyDescent="0.25">
      <c r="I37" s="7" t="s">
        <v>31</v>
      </c>
      <c r="J37" s="16" t="s">
        <v>63</v>
      </c>
      <c r="K37" s="16"/>
      <c r="L37" s="16"/>
      <c r="M37" s="16"/>
      <c r="N37" s="16"/>
      <c r="P37" s="7" t="s">
        <v>31</v>
      </c>
      <c r="Q37" s="16" t="s">
        <v>51</v>
      </c>
      <c r="R37" s="16"/>
      <c r="S37" s="16"/>
      <c r="T37" s="16"/>
      <c r="U37" s="16"/>
    </row>
    <row r="38" spans="9:21" x14ac:dyDescent="0.25">
      <c r="J38" s="5"/>
      <c r="K38" s="5"/>
      <c r="L38" s="5"/>
      <c r="M38" s="5"/>
      <c r="N38" s="5"/>
      <c r="Q38" s="5"/>
      <c r="R38" s="5"/>
      <c r="S38" s="5"/>
      <c r="T38" s="5"/>
      <c r="U38" s="5"/>
    </row>
    <row r="39" spans="9:21" x14ac:dyDescent="0.25">
      <c r="I39" s="9" t="s">
        <v>39</v>
      </c>
      <c r="J39" s="8" t="s">
        <v>52</v>
      </c>
      <c r="K39" s="8" t="s">
        <v>53</v>
      </c>
      <c r="L39" s="8" t="s">
        <v>54</v>
      </c>
      <c r="M39" s="8" t="s">
        <v>55</v>
      </c>
      <c r="N39" s="8" t="s">
        <v>56</v>
      </c>
      <c r="P39" s="9" t="s">
        <v>50</v>
      </c>
      <c r="Q39" s="8" t="s">
        <v>52</v>
      </c>
      <c r="R39" s="8" t="s">
        <v>53</v>
      </c>
      <c r="S39" s="8" t="s">
        <v>54</v>
      </c>
      <c r="T39" s="8" t="s">
        <v>55</v>
      </c>
      <c r="U39" s="8" t="s">
        <v>56</v>
      </c>
    </row>
    <row r="40" spans="9:21" x14ac:dyDescent="0.25">
      <c r="I40" t="s">
        <v>57</v>
      </c>
      <c r="J40" s="11"/>
      <c r="K40" s="11">
        <v>0</v>
      </c>
      <c r="L40" s="11">
        <v>2</v>
      </c>
      <c r="M40" s="5">
        <f>SUM(J40,K40,L40)</f>
        <v>2</v>
      </c>
      <c r="N40" s="5" t="s">
        <v>62</v>
      </c>
      <c r="P40" t="s">
        <v>57</v>
      </c>
      <c r="Q40" s="5"/>
      <c r="R40" s="5">
        <v>0</v>
      </c>
      <c r="S40" s="5">
        <v>2</v>
      </c>
      <c r="T40" s="5">
        <f>SUM(Q40,R40,S40)</f>
        <v>2</v>
      </c>
      <c r="U40" s="5" t="s">
        <v>62</v>
      </c>
    </row>
    <row r="41" spans="9:21" x14ac:dyDescent="0.25">
      <c r="I41" t="s">
        <v>58</v>
      </c>
      <c r="J41" s="11"/>
      <c r="K41" s="11">
        <v>2</v>
      </c>
      <c r="L41" s="11">
        <v>1</v>
      </c>
      <c r="M41" s="5">
        <f>SUM(J41,K41,L41)</f>
        <v>3</v>
      </c>
      <c r="N41" s="5" t="s">
        <v>62</v>
      </c>
      <c r="P41" t="s">
        <v>58</v>
      </c>
      <c r="Q41" s="5"/>
      <c r="R41" s="5">
        <v>0</v>
      </c>
      <c r="S41" s="5">
        <v>1</v>
      </c>
      <c r="T41" s="5">
        <f>SUM(Q41,R41,S41)</f>
        <v>1</v>
      </c>
      <c r="U41" s="5" t="s">
        <v>62</v>
      </c>
    </row>
    <row r="42" spans="9:21" x14ac:dyDescent="0.25">
      <c r="I42" t="s">
        <v>59</v>
      </c>
      <c r="J42" s="11"/>
      <c r="K42" s="11">
        <v>2</v>
      </c>
      <c r="L42" s="11">
        <v>2</v>
      </c>
      <c r="M42" s="5">
        <f>SUM(J42,K42,L42)</f>
        <v>4</v>
      </c>
      <c r="N42" s="5" t="s">
        <v>62</v>
      </c>
      <c r="P42" t="s">
        <v>59</v>
      </c>
      <c r="Q42" s="5"/>
      <c r="R42" s="5">
        <v>1</v>
      </c>
      <c r="S42" s="5">
        <v>1</v>
      </c>
      <c r="T42" s="5">
        <f>SUM(Q42,R42,S42)</f>
        <v>2</v>
      </c>
      <c r="U42" s="5" t="s">
        <v>62</v>
      </c>
    </row>
    <row r="43" spans="9:21" x14ac:dyDescent="0.25">
      <c r="I43" t="s">
        <v>61</v>
      </c>
      <c r="J43" s="11">
        <v>1</v>
      </c>
      <c r="K43" s="11">
        <v>1</v>
      </c>
      <c r="L43" s="11"/>
      <c r="M43" s="5">
        <f>SUM(J43,K43,L43)</f>
        <v>2</v>
      </c>
      <c r="N43" s="5" t="s">
        <v>62</v>
      </c>
      <c r="P43" t="s">
        <v>61</v>
      </c>
      <c r="Q43" s="5">
        <v>0</v>
      </c>
      <c r="R43" s="5">
        <v>1</v>
      </c>
      <c r="S43" s="5"/>
      <c r="T43" s="5">
        <f>SUM(Q43,R43,S43)</f>
        <v>1</v>
      </c>
      <c r="U43" s="5" t="s">
        <v>62</v>
      </c>
    </row>
    <row r="44" spans="9:21" x14ac:dyDescent="0.25">
      <c r="I44" s="6" t="s">
        <v>60</v>
      </c>
      <c r="J44" s="11">
        <v>0</v>
      </c>
      <c r="K44" s="11">
        <v>1</v>
      </c>
      <c r="L44" s="11"/>
      <c r="M44" s="5">
        <f>SUM(J44,K44,L44)</f>
        <v>1</v>
      </c>
      <c r="N44" s="5" t="s">
        <v>62</v>
      </c>
      <c r="P44" s="6" t="s">
        <v>60</v>
      </c>
      <c r="Q44" s="5">
        <v>0</v>
      </c>
      <c r="R44" s="5">
        <v>1</v>
      </c>
      <c r="S44" s="5"/>
      <c r="T44" s="5">
        <f>SUM(Q44,R44,S44)</f>
        <v>1</v>
      </c>
      <c r="U44" s="5" t="s">
        <v>62</v>
      </c>
    </row>
    <row r="45" spans="9:21" x14ac:dyDescent="0.25">
      <c r="I45" s="7" t="s">
        <v>31</v>
      </c>
      <c r="J45" s="16" t="s">
        <v>64</v>
      </c>
      <c r="K45" s="16"/>
      <c r="L45" s="16"/>
      <c r="M45" s="16"/>
      <c r="N45" s="16"/>
      <c r="P45" s="7" t="s">
        <v>31</v>
      </c>
      <c r="Q45" s="16" t="s">
        <v>67</v>
      </c>
      <c r="R45" s="16"/>
      <c r="S45" s="16"/>
      <c r="T45" s="16"/>
      <c r="U45" s="16"/>
    </row>
    <row r="46" spans="9:21" x14ac:dyDescent="0.25">
      <c r="I46" s="10"/>
      <c r="J46" s="11"/>
      <c r="K46" s="11"/>
      <c r="L46" s="11"/>
      <c r="M46" s="11"/>
      <c r="N46" s="11"/>
    </row>
    <row r="47" spans="9:21" x14ac:dyDescent="0.25">
      <c r="I47" s="9" t="s">
        <v>47</v>
      </c>
      <c r="J47" s="8" t="s">
        <v>52</v>
      </c>
      <c r="K47" s="8" t="s">
        <v>53</v>
      </c>
      <c r="L47" s="8" t="s">
        <v>54</v>
      </c>
      <c r="M47" s="8" t="s">
        <v>55</v>
      </c>
      <c r="N47" s="8" t="s">
        <v>56</v>
      </c>
    </row>
    <row r="48" spans="9:21" x14ac:dyDescent="0.25">
      <c r="I48" t="s">
        <v>57</v>
      </c>
      <c r="J48" s="5"/>
      <c r="K48" s="5">
        <v>1</v>
      </c>
      <c r="L48" s="5">
        <v>0</v>
      </c>
      <c r="M48" s="5">
        <f>SUM(J48,K48,L48)</f>
        <v>1</v>
      </c>
      <c r="N48" s="5" t="s">
        <v>62</v>
      </c>
    </row>
    <row r="49" spans="9:14" x14ac:dyDescent="0.25">
      <c r="I49" t="s">
        <v>58</v>
      </c>
      <c r="J49" s="5"/>
      <c r="K49" s="5">
        <v>1</v>
      </c>
      <c r="L49" s="5">
        <v>1</v>
      </c>
      <c r="M49" s="5">
        <f>SUM(J49,K49,L49)</f>
        <v>2</v>
      </c>
      <c r="N49" s="5" t="s">
        <v>62</v>
      </c>
    </row>
    <row r="50" spans="9:14" x14ac:dyDescent="0.25">
      <c r="I50" t="s">
        <v>59</v>
      </c>
      <c r="J50" s="5"/>
      <c r="K50" s="5">
        <v>2</v>
      </c>
      <c r="L50" s="5">
        <v>1</v>
      </c>
      <c r="M50" s="5">
        <f>SUM(J50,K50,L50)</f>
        <v>3</v>
      </c>
      <c r="N50" s="5" t="s">
        <v>62</v>
      </c>
    </row>
    <row r="51" spans="9:14" x14ac:dyDescent="0.25">
      <c r="I51" t="s">
        <v>61</v>
      </c>
      <c r="J51" s="5">
        <v>1</v>
      </c>
      <c r="K51" s="5">
        <v>1</v>
      </c>
      <c r="L51" s="5"/>
      <c r="M51" s="5">
        <f>SUM(J51,K51,L51)</f>
        <v>2</v>
      </c>
      <c r="N51" s="5" t="s">
        <v>62</v>
      </c>
    </row>
    <row r="52" spans="9:14" x14ac:dyDescent="0.25">
      <c r="I52" s="6" t="s">
        <v>60</v>
      </c>
      <c r="J52" s="5">
        <v>1</v>
      </c>
      <c r="K52" s="5">
        <v>1</v>
      </c>
      <c r="L52" s="5"/>
      <c r="M52" s="5">
        <f>SUM(J52,K52,L52)</f>
        <v>2</v>
      </c>
      <c r="N52" s="5" t="s">
        <v>62</v>
      </c>
    </row>
    <row r="53" spans="9:14" x14ac:dyDescent="0.25">
      <c r="I53" s="7" t="s">
        <v>31</v>
      </c>
      <c r="J53" s="16" t="s">
        <v>65</v>
      </c>
      <c r="K53" s="16"/>
      <c r="L53" s="16"/>
      <c r="M53" s="16"/>
      <c r="N53" s="16"/>
    </row>
  </sheetData>
  <autoFilter ref="B3:H10">
    <sortState ref="B4:H10">
      <sortCondition descending="1" ref="F3:F10"/>
    </sortState>
  </autoFilter>
  <mergeCells count="7">
    <mergeCell ref="J29:N29"/>
    <mergeCell ref="J37:N37"/>
    <mergeCell ref="J45:N45"/>
    <mergeCell ref="J53:N53"/>
    <mergeCell ref="Q29:U29"/>
    <mergeCell ref="Q37:U37"/>
    <mergeCell ref="Q45:U45"/>
  </mergeCells>
  <conditionalFormatting sqref="F4:F10">
    <cfRule type="colorScale" priority="1">
      <colorScale>
        <cfvo type="num" val="0"/>
        <cfvo type="percentile" val="5"/>
        <cfvo type="num" val="10"/>
        <color rgb="FF92D050"/>
        <color rgb="FFFFEB84"/>
        <color rgb="FFFF0000"/>
      </colorScale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United Internet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Bär</dc:creator>
  <cp:lastModifiedBy>Joel Bär</cp:lastModifiedBy>
  <dcterms:created xsi:type="dcterms:W3CDTF">2021-04-08T09:10:49Z</dcterms:created>
  <dcterms:modified xsi:type="dcterms:W3CDTF">2021-06-10T09:34:51Z</dcterms:modified>
</cp:coreProperties>
</file>